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nalBackup\D\Pyramid\Abhay\DreamOnAction\Other\Trade\"/>
    </mc:Choice>
  </mc:AlternateContent>
  <xr:revisionPtr revIDLastSave="0" documentId="13_ncr:1_{65E6E075-1646-4D85-81BC-9AD71DE98D74}" xr6:coauthVersionLast="47" xr6:coauthVersionMax="47" xr10:uidLastSave="{00000000-0000-0000-0000-000000000000}"/>
  <bookViews>
    <workbookView xWindow="-120" yWindow="-120" windowWidth="20730" windowHeight="11160" activeTab="1" xr2:uid="{FD084F0B-212E-4737-A918-AADBE53840B2}"/>
  </bookViews>
  <sheets>
    <sheet name="Orig" sheetId="1" r:id="rId1"/>
    <sheet name="Ordered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7" i="2" l="1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B1074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246" i="2"/>
  <c r="S247" i="2"/>
  <c r="T247" i="2"/>
  <c r="S248" i="2"/>
  <c r="T248" i="2"/>
  <c r="S249" i="2"/>
  <c r="T249" i="2"/>
  <c r="S250" i="2"/>
  <c r="T250" i="2"/>
  <c r="S251" i="2"/>
  <c r="T251" i="2"/>
  <c r="S252" i="2"/>
  <c r="T252" i="2"/>
  <c r="S253" i="2"/>
  <c r="T253" i="2"/>
  <c r="S254" i="2"/>
  <c r="T254" i="2"/>
  <c r="S255" i="2"/>
  <c r="T255" i="2"/>
  <c r="S256" i="2"/>
  <c r="T256" i="2"/>
  <c r="S257" i="2"/>
  <c r="T257" i="2"/>
  <c r="S258" i="2"/>
  <c r="T258" i="2"/>
  <c r="S259" i="2"/>
  <c r="T259" i="2"/>
  <c r="S260" i="2"/>
  <c r="T260" i="2"/>
  <c r="S261" i="2"/>
  <c r="T261" i="2"/>
  <c r="S262" i="2"/>
  <c r="T262" i="2"/>
  <c r="S263" i="2"/>
  <c r="T263" i="2"/>
  <c r="S264" i="2"/>
  <c r="T264" i="2"/>
  <c r="S265" i="2"/>
  <c r="T265" i="2"/>
  <c r="S266" i="2"/>
  <c r="T266" i="2"/>
  <c r="S267" i="2"/>
  <c r="T267" i="2"/>
  <c r="S268" i="2"/>
  <c r="T268" i="2"/>
  <c r="S269" i="2"/>
  <c r="T269" i="2"/>
  <c r="S270" i="2"/>
  <c r="T270" i="2"/>
  <c r="S271" i="2"/>
  <c r="T271" i="2"/>
  <c r="S272" i="2"/>
  <c r="T272" i="2"/>
  <c r="S273" i="2"/>
  <c r="T273" i="2"/>
  <c r="S274" i="2"/>
  <c r="T274" i="2"/>
  <c r="S275" i="2"/>
  <c r="T275" i="2"/>
  <c r="S276" i="2"/>
  <c r="T276" i="2"/>
  <c r="S277" i="2"/>
  <c r="T277" i="2"/>
  <c r="S278" i="2"/>
  <c r="T278" i="2"/>
  <c r="S279" i="2"/>
  <c r="T279" i="2"/>
  <c r="S280" i="2"/>
  <c r="T280" i="2"/>
  <c r="S281" i="2"/>
  <c r="T281" i="2"/>
  <c r="S282" i="2"/>
  <c r="T282" i="2"/>
  <c r="S283" i="2"/>
  <c r="T283" i="2"/>
  <c r="S284" i="2"/>
  <c r="T284" i="2"/>
  <c r="S285" i="2"/>
  <c r="T285" i="2"/>
  <c r="S286" i="2"/>
  <c r="T286" i="2"/>
  <c r="S287" i="2"/>
  <c r="T287" i="2"/>
  <c r="S288" i="2"/>
  <c r="T288" i="2"/>
  <c r="S289" i="2"/>
  <c r="T289" i="2"/>
  <c r="S290" i="2"/>
  <c r="T290" i="2"/>
  <c r="S291" i="2"/>
  <c r="T291" i="2"/>
  <c r="S292" i="2"/>
  <c r="T292" i="2"/>
  <c r="S293" i="2"/>
  <c r="T293" i="2"/>
  <c r="S294" i="2"/>
  <c r="T294" i="2"/>
  <c r="S295" i="2"/>
  <c r="T295" i="2"/>
  <c r="S296" i="2"/>
  <c r="T296" i="2"/>
  <c r="S297" i="2"/>
  <c r="T297" i="2"/>
  <c r="S298" i="2"/>
  <c r="T298" i="2"/>
  <c r="S299" i="2"/>
  <c r="T299" i="2"/>
  <c r="S300" i="2"/>
  <c r="T300" i="2"/>
  <c r="S301" i="2"/>
  <c r="T301" i="2"/>
  <c r="S302" i="2"/>
  <c r="T302" i="2"/>
  <c r="S303" i="2"/>
  <c r="T303" i="2"/>
  <c r="S304" i="2"/>
  <c r="T304" i="2"/>
  <c r="S305" i="2"/>
  <c r="T305" i="2"/>
  <c r="S306" i="2"/>
  <c r="T306" i="2"/>
  <c r="S307" i="2"/>
  <c r="T307" i="2"/>
  <c r="S308" i="2"/>
  <c r="T308" i="2"/>
  <c r="S309" i="2"/>
  <c r="T309" i="2"/>
  <c r="S310" i="2"/>
  <c r="T310" i="2"/>
  <c r="S311" i="2"/>
  <c r="T311" i="2"/>
  <c r="S312" i="2"/>
  <c r="T312" i="2"/>
  <c r="S313" i="2"/>
  <c r="T313" i="2"/>
  <c r="S314" i="2"/>
  <c r="T314" i="2"/>
  <c r="S315" i="2"/>
  <c r="T315" i="2"/>
  <c r="S316" i="2"/>
  <c r="T316" i="2"/>
  <c r="S317" i="2"/>
  <c r="T317" i="2"/>
  <c r="S318" i="2"/>
  <c r="T318" i="2"/>
  <c r="S319" i="2"/>
  <c r="T319" i="2"/>
  <c r="S320" i="2"/>
  <c r="T320" i="2"/>
  <c r="S321" i="2"/>
  <c r="T321" i="2"/>
  <c r="S322" i="2"/>
  <c r="T322" i="2"/>
  <c r="S323" i="2"/>
  <c r="T323" i="2"/>
  <c r="S324" i="2"/>
  <c r="T324" i="2"/>
  <c r="S325" i="2"/>
  <c r="T325" i="2"/>
  <c r="S326" i="2"/>
  <c r="T326" i="2"/>
  <c r="S327" i="2"/>
  <c r="T327" i="2"/>
  <c r="S328" i="2"/>
  <c r="T328" i="2"/>
  <c r="S329" i="2"/>
  <c r="T329" i="2"/>
  <c r="S330" i="2"/>
  <c r="T330" i="2"/>
  <c r="S331" i="2"/>
  <c r="T331" i="2"/>
  <c r="S332" i="2"/>
  <c r="T332" i="2"/>
  <c r="S333" i="2"/>
  <c r="T333" i="2"/>
  <c r="S334" i="2"/>
  <c r="T334" i="2"/>
  <c r="S335" i="2"/>
  <c r="T335" i="2"/>
  <c r="S336" i="2"/>
  <c r="T336" i="2"/>
  <c r="S337" i="2"/>
  <c r="T337" i="2"/>
  <c r="S338" i="2"/>
  <c r="T338" i="2"/>
  <c r="S339" i="2"/>
  <c r="T339" i="2"/>
  <c r="S340" i="2"/>
  <c r="T340" i="2"/>
  <c r="S341" i="2"/>
  <c r="T341" i="2"/>
  <c r="S342" i="2"/>
  <c r="T342" i="2"/>
  <c r="S343" i="2"/>
  <c r="T343" i="2"/>
  <c r="S344" i="2"/>
  <c r="T344" i="2"/>
  <c r="S345" i="2"/>
  <c r="T345" i="2"/>
  <c r="S346" i="2"/>
  <c r="T346" i="2"/>
  <c r="S347" i="2"/>
  <c r="T347" i="2"/>
  <c r="S348" i="2"/>
  <c r="T348" i="2"/>
  <c r="S349" i="2"/>
  <c r="T349" i="2"/>
  <c r="S350" i="2"/>
  <c r="T350" i="2"/>
  <c r="S351" i="2"/>
  <c r="T351" i="2"/>
  <c r="S352" i="2"/>
  <c r="T352" i="2"/>
  <c r="S353" i="2"/>
  <c r="T353" i="2"/>
  <c r="S354" i="2"/>
  <c r="T354" i="2"/>
  <c r="S355" i="2"/>
  <c r="T355" i="2"/>
  <c r="S356" i="2"/>
  <c r="T356" i="2"/>
  <c r="S357" i="2"/>
  <c r="T357" i="2"/>
  <c r="S358" i="2"/>
  <c r="T358" i="2"/>
  <c r="S359" i="2"/>
  <c r="T359" i="2"/>
  <c r="S360" i="2"/>
  <c r="T360" i="2"/>
  <c r="S361" i="2"/>
  <c r="T361" i="2"/>
  <c r="S362" i="2"/>
  <c r="T362" i="2"/>
  <c r="S363" i="2"/>
  <c r="T363" i="2"/>
  <c r="S364" i="2"/>
  <c r="T364" i="2"/>
  <c r="S365" i="2"/>
  <c r="T365" i="2"/>
  <c r="S366" i="2"/>
  <c r="T366" i="2"/>
  <c r="S367" i="2"/>
  <c r="T367" i="2"/>
  <c r="S368" i="2"/>
  <c r="T368" i="2"/>
  <c r="S369" i="2"/>
  <c r="T369" i="2"/>
  <c r="S370" i="2"/>
  <c r="T370" i="2"/>
  <c r="S371" i="2"/>
  <c r="T371" i="2"/>
  <c r="S372" i="2"/>
  <c r="T372" i="2"/>
  <c r="S373" i="2"/>
  <c r="T373" i="2"/>
  <c r="S374" i="2"/>
  <c r="T374" i="2"/>
  <c r="S375" i="2"/>
  <c r="T375" i="2"/>
  <c r="S376" i="2"/>
  <c r="T376" i="2"/>
  <c r="S377" i="2"/>
  <c r="T377" i="2"/>
  <c r="S378" i="2"/>
  <c r="T378" i="2"/>
  <c r="S379" i="2"/>
  <c r="T379" i="2"/>
  <c r="S380" i="2"/>
  <c r="T380" i="2"/>
  <c r="S381" i="2"/>
  <c r="T381" i="2"/>
  <c r="S382" i="2"/>
  <c r="T382" i="2"/>
  <c r="S383" i="2"/>
  <c r="T383" i="2"/>
  <c r="S384" i="2"/>
  <c r="T384" i="2"/>
  <c r="S385" i="2"/>
  <c r="T385" i="2"/>
  <c r="S386" i="2"/>
  <c r="T386" i="2"/>
  <c r="S387" i="2"/>
  <c r="T387" i="2"/>
  <c r="S388" i="2"/>
  <c r="T388" i="2"/>
  <c r="S389" i="2"/>
  <c r="T389" i="2"/>
  <c r="S390" i="2"/>
  <c r="T390" i="2"/>
  <c r="S391" i="2"/>
  <c r="T391" i="2"/>
  <c r="S392" i="2"/>
  <c r="T392" i="2"/>
  <c r="S393" i="2"/>
  <c r="T393" i="2"/>
  <c r="S394" i="2"/>
  <c r="T394" i="2"/>
  <c r="S395" i="2"/>
  <c r="T395" i="2"/>
  <c r="S396" i="2"/>
  <c r="T396" i="2"/>
  <c r="S397" i="2"/>
  <c r="T397" i="2"/>
  <c r="S398" i="2"/>
  <c r="T398" i="2"/>
  <c r="S399" i="2"/>
  <c r="T399" i="2"/>
  <c r="S400" i="2"/>
  <c r="T400" i="2"/>
  <c r="S401" i="2"/>
  <c r="T401" i="2"/>
  <c r="S402" i="2"/>
  <c r="T402" i="2"/>
  <c r="S403" i="2"/>
  <c r="T403" i="2"/>
  <c r="S404" i="2"/>
  <c r="T404" i="2"/>
  <c r="S405" i="2"/>
  <c r="T405" i="2"/>
  <c r="S406" i="2"/>
  <c r="T406" i="2"/>
  <c r="S407" i="2"/>
  <c r="T407" i="2"/>
  <c r="S408" i="2"/>
  <c r="T408" i="2"/>
  <c r="S409" i="2"/>
  <c r="T409" i="2"/>
  <c r="S410" i="2"/>
  <c r="T410" i="2"/>
  <c r="S411" i="2"/>
  <c r="T411" i="2"/>
  <c r="S412" i="2"/>
  <c r="T412" i="2"/>
  <c r="S413" i="2"/>
  <c r="T413" i="2"/>
  <c r="S414" i="2"/>
  <c r="T414" i="2"/>
  <c r="S415" i="2"/>
  <c r="T415" i="2"/>
  <c r="S416" i="2"/>
  <c r="T416" i="2"/>
  <c r="S417" i="2"/>
  <c r="T417" i="2"/>
  <c r="S418" i="2"/>
  <c r="T418" i="2"/>
  <c r="S419" i="2"/>
  <c r="T419" i="2"/>
  <c r="S420" i="2"/>
  <c r="T420" i="2"/>
  <c r="S421" i="2"/>
  <c r="T421" i="2"/>
  <c r="S422" i="2"/>
  <c r="T422" i="2"/>
  <c r="S423" i="2"/>
  <c r="T423" i="2"/>
  <c r="S424" i="2"/>
  <c r="T424" i="2"/>
  <c r="S425" i="2"/>
  <c r="T425" i="2"/>
  <c r="S426" i="2"/>
  <c r="T426" i="2"/>
  <c r="S427" i="2"/>
  <c r="T427" i="2"/>
  <c r="S428" i="2"/>
  <c r="T428" i="2"/>
  <c r="S429" i="2"/>
  <c r="T429" i="2"/>
  <c r="S430" i="2"/>
  <c r="T430" i="2"/>
  <c r="S431" i="2"/>
  <c r="T431" i="2"/>
  <c r="S432" i="2"/>
  <c r="T432" i="2"/>
  <c r="S433" i="2"/>
  <c r="T433" i="2"/>
  <c r="S434" i="2"/>
  <c r="T434" i="2"/>
  <c r="S435" i="2"/>
  <c r="T435" i="2"/>
  <c r="S436" i="2"/>
  <c r="T436" i="2"/>
  <c r="S437" i="2"/>
  <c r="T437" i="2"/>
  <c r="S438" i="2"/>
  <c r="T438" i="2"/>
  <c r="S439" i="2"/>
  <c r="T439" i="2"/>
  <c r="S440" i="2"/>
  <c r="T440" i="2"/>
  <c r="S441" i="2"/>
  <c r="T441" i="2"/>
  <c r="S442" i="2"/>
  <c r="T442" i="2"/>
  <c r="S443" i="2"/>
  <c r="T443" i="2"/>
  <c r="S444" i="2"/>
  <c r="T444" i="2"/>
  <c r="S445" i="2"/>
  <c r="T445" i="2"/>
  <c r="S446" i="2"/>
  <c r="T446" i="2"/>
  <c r="S447" i="2"/>
  <c r="T447" i="2"/>
  <c r="S448" i="2"/>
  <c r="T448" i="2"/>
  <c r="S449" i="2"/>
  <c r="T449" i="2"/>
  <c r="S450" i="2"/>
  <c r="T450" i="2"/>
  <c r="S451" i="2"/>
  <c r="T451" i="2"/>
  <c r="S452" i="2"/>
  <c r="T452" i="2"/>
  <c r="S453" i="2"/>
  <c r="T453" i="2"/>
  <c r="S454" i="2"/>
  <c r="T454" i="2"/>
  <c r="S455" i="2"/>
  <c r="T455" i="2"/>
  <c r="S456" i="2"/>
  <c r="T456" i="2"/>
  <c r="S457" i="2"/>
  <c r="T457" i="2"/>
  <c r="S458" i="2"/>
  <c r="T458" i="2"/>
  <c r="S459" i="2"/>
  <c r="T459" i="2"/>
  <c r="S460" i="2"/>
  <c r="T460" i="2"/>
  <c r="S461" i="2"/>
  <c r="T461" i="2"/>
  <c r="S462" i="2"/>
  <c r="T462" i="2"/>
  <c r="S463" i="2"/>
  <c r="T463" i="2"/>
  <c r="S464" i="2"/>
  <c r="T464" i="2"/>
  <c r="S465" i="2"/>
  <c r="T465" i="2"/>
  <c r="S466" i="2"/>
  <c r="T466" i="2"/>
  <c r="S467" i="2"/>
  <c r="T467" i="2"/>
  <c r="S468" i="2"/>
  <c r="T468" i="2"/>
  <c r="S469" i="2"/>
  <c r="T469" i="2"/>
  <c r="S470" i="2"/>
  <c r="T470" i="2"/>
  <c r="S471" i="2"/>
  <c r="T471" i="2"/>
  <c r="S472" i="2"/>
  <c r="T472" i="2"/>
  <c r="S473" i="2"/>
  <c r="T473" i="2"/>
  <c r="S474" i="2"/>
  <c r="T474" i="2"/>
  <c r="S475" i="2"/>
  <c r="T475" i="2"/>
  <c r="S476" i="2"/>
  <c r="T476" i="2"/>
  <c r="S477" i="2"/>
  <c r="T477" i="2"/>
  <c r="S478" i="2"/>
  <c r="T478" i="2"/>
  <c r="S479" i="2"/>
  <c r="T479" i="2"/>
  <c r="S480" i="2"/>
  <c r="T480" i="2"/>
  <c r="S481" i="2"/>
  <c r="T481" i="2"/>
  <c r="S482" i="2"/>
  <c r="T482" i="2"/>
  <c r="S483" i="2"/>
  <c r="T483" i="2"/>
  <c r="S484" i="2"/>
  <c r="T484" i="2"/>
  <c r="S485" i="2"/>
  <c r="T485" i="2"/>
  <c r="S486" i="2"/>
  <c r="T486" i="2"/>
  <c r="S487" i="2"/>
  <c r="T487" i="2"/>
  <c r="S488" i="2"/>
  <c r="T488" i="2"/>
  <c r="S489" i="2"/>
  <c r="T489" i="2"/>
  <c r="S490" i="2"/>
  <c r="T490" i="2"/>
  <c r="S491" i="2"/>
  <c r="T491" i="2"/>
  <c r="S492" i="2"/>
  <c r="T492" i="2"/>
  <c r="S493" i="2"/>
  <c r="T493" i="2"/>
  <c r="S494" i="2"/>
  <c r="T494" i="2"/>
  <c r="S495" i="2"/>
  <c r="T495" i="2"/>
  <c r="S496" i="2"/>
  <c r="T496" i="2"/>
  <c r="S497" i="2"/>
  <c r="T497" i="2"/>
  <c r="S498" i="2"/>
  <c r="T498" i="2"/>
  <c r="S499" i="2"/>
  <c r="T499" i="2"/>
  <c r="S500" i="2"/>
  <c r="T500" i="2"/>
  <c r="S501" i="2"/>
  <c r="T501" i="2"/>
  <c r="S502" i="2"/>
  <c r="T502" i="2"/>
  <c r="S503" i="2"/>
  <c r="T503" i="2"/>
  <c r="S504" i="2"/>
  <c r="T504" i="2"/>
  <c r="S505" i="2"/>
  <c r="T505" i="2"/>
  <c r="S506" i="2"/>
  <c r="T506" i="2"/>
  <c r="S507" i="2"/>
  <c r="T507" i="2"/>
  <c r="S508" i="2"/>
  <c r="T508" i="2"/>
  <c r="S509" i="2"/>
  <c r="T509" i="2"/>
  <c r="S510" i="2"/>
  <c r="T510" i="2"/>
  <c r="S511" i="2"/>
  <c r="T511" i="2"/>
  <c r="S512" i="2"/>
  <c r="T512" i="2"/>
  <c r="S513" i="2"/>
  <c r="T513" i="2"/>
  <c r="S514" i="2"/>
  <c r="T514" i="2"/>
  <c r="S515" i="2"/>
  <c r="T515" i="2"/>
  <c r="S516" i="2"/>
  <c r="T516" i="2"/>
  <c r="S517" i="2"/>
  <c r="T517" i="2"/>
  <c r="S518" i="2"/>
  <c r="T518" i="2"/>
  <c r="S519" i="2"/>
  <c r="T519" i="2"/>
  <c r="S520" i="2"/>
  <c r="T520" i="2"/>
  <c r="S521" i="2"/>
  <c r="T521" i="2"/>
  <c r="S522" i="2"/>
  <c r="T522" i="2"/>
  <c r="S523" i="2"/>
  <c r="T523" i="2"/>
  <c r="S524" i="2"/>
  <c r="T524" i="2"/>
  <c r="S525" i="2"/>
  <c r="T525" i="2"/>
  <c r="S526" i="2"/>
  <c r="T526" i="2"/>
  <c r="S527" i="2"/>
  <c r="T527" i="2"/>
  <c r="S528" i="2"/>
  <c r="T528" i="2"/>
  <c r="S529" i="2"/>
  <c r="T529" i="2"/>
  <c r="S530" i="2"/>
  <c r="T530" i="2"/>
  <c r="S531" i="2"/>
  <c r="T531" i="2"/>
  <c r="S532" i="2"/>
  <c r="T532" i="2"/>
  <c r="S533" i="2"/>
  <c r="T533" i="2"/>
  <c r="S534" i="2"/>
  <c r="T534" i="2"/>
  <c r="S535" i="2"/>
  <c r="T535" i="2"/>
  <c r="S536" i="2"/>
  <c r="T536" i="2"/>
  <c r="S537" i="2"/>
  <c r="T537" i="2"/>
  <c r="S538" i="2"/>
  <c r="T538" i="2"/>
  <c r="S539" i="2"/>
  <c r="T539" i="2"/>
  <c r="S540" i="2"/>
  <c r="T540" i="2"/>
  <c r="S541" i="2"/>
  <c r="T541" i="2"/>
  <c r="S542" i="2"/>
  <c r="T542" i="2"/>
  <c r="S543" i="2"/>
  <c r="T543" i="2"/>
  <c r="S544" i="2"/>
  <c r="T544" i="2"/>
  <c r="S545" i="2"/>
  <c r="T545" i="2"/>
  <c r="S546" i="2"/>
  <c r="T546" i="2"/>
  <c r="S547" i="2"/>
  <c r="T547" i="2"/>
  <c r="S548" i="2"/>
  <c r="T548" i="2"/>
  <c r="S549" i="2"/>
  <c r="T549" i="2"/>
  <c r="S550" i="2"/>
  <c r="T550" i="2"/>
  <c r="S551" i="2"/>
  <c r="T551" i="2"/>
  <c r="S552" i="2"/>
  <c r="T552" i="2"/>
  <c r="S553" i="2"/>
  <c r="T553" i="2"/>
  <c r="S554" i="2"/>
  <c r="T554" i="2"/>
  <c r="S555" i="2"/>
  <c r="T555" i="2"/>
  <c r="S556" i="2"/>
  <c r="T556" i="2"/>
  <c r="S557" i="2"/>
  <c r="T557" i="2"/>
  <c r="S558" i="2"/>
  <c r="T558" i="2"/>
  <c r="S559" i="2"/>
  <c r="T559" i="2"/>
  <c r="S560" i="2"/>
  <c r="T560" i="2"/>
  <c r="S561" i="2"/>
  <c r="T561" i="2"/>
  <c r="S562" i="2"/>
  <c r="T562" i="2"/>
  <c r="S563" i="2"/>
  <c r="T563" i="2"/>
  <c r="S564" i="2"/>
  <c r="T564" i="2"/>
  <c r="S565" i="2"/>
  <c r="T565" i="2"/>
  <c r="S566" i="2"/>
  <c r="T566" i="2"/>
  <c r="S567" i="2"/>
  <c r="T567" i="2"/>
  <c r="S568" i="2"/>
  <c r="T568" i="2"/>
  <c r="S569" i="2"/>
  <c r="T569" i="2"/>
  <c r="S570" i="2"/>
  <c r="T570" i="2"/>
  <c r="S571" i="2"/>
  <c r="T571" i="2"/>
  <c r="S572" i="2"/>
  <c r="T572" i="2"/>
  <c r="S573" i="2"/>
  <c r="T573" i="2"/>
  <c r="S574" i="2"/>
  <c r="T574" i="2"/>
  <c r="S575" i="2"/>
  <c r="T575" i="2"/>
  <c r="S576" i="2"/>
  <c r="T576" i="2"/>
  <c r="S577" i="2"/>
  <c r="T577" i="2"/>
  <c r="S578" i="2"/>
  <c r="T578" i="2"/>
  <c r="S579" i="2"/>
  <c r="T579" i="2"/>
  <c r="S580" i="2"/>
  <c r="T580" i="2"/>
  <c r="S581" i="2"/>
  <c r="T581" i="2"/>
  <c r="S582" i="2"/>
  <c r="T582" i="2"/>
  <c r="S583" i="2"/>
  <c r="T583" i="2"/>
  <c r="S584" i="2"/>
  <c r="T584" i="2"/>
  <c r="S585" i="2"/>
  <c r="T585" i="2"/>
  <c r="S586" i="2"/>
  <c r="T586" i="2"/>
  <c r="S587" i="2"/>
  <c r="T587" i="2"/>
  <c r="S588" i="2"/>
  <c r="T588" i="2"/>
  <c r="S589" i="2"/>
  <c r="T589" i="2"/>
  <c r="S590" i="2"/>
  <c r="T590" i="2"/>
  <c r="S591" i="2"/>
  <c r="T591" i="2"/>
  <c r="S592" i="2"/>
  <c r="T592" i="2"/>
  <c r="S593" i="2"/>
  <c r="T593" i="2"/>
  <c r="S594" i="2"/>
  <c r="T594" i="2"/>
  <c r="S595" i="2"/>
  <c r="T595" i="2"/>
  <c r="S596" i="2"/>
  <c r="T596" i="2"/>
  <c r="S597" i="2"/>
  <c r="T597" i="2"/>
  <c r="S598" i="2"/>
  <c r="T598" i="2"/>
  <c r="S599" i="2"/>
  <c r="T599" i="2"/>
  <c r="S600" i="2"/>
  <c r="T600" i="2"/>
  <c r="S601" i="2"/>
  <c r="T601" i="2"/>
  <c r="S602" i="2"/>
  <c r="T602" i="2"/>
  <c r="S603" i="2"/>
  <c r="T603" i="2"/>
  <c r="S604" i="2"/>
  <c r="T604" i="2"/>
  <c r="S605" i="2"/>
  <c r="T605" i="2"/>
  <c r="S606" i="2"/>
  <c r="T606" i="2"/>
  <c r="S607" i="2"/>
  <c r="T607" i="2"/>
  <c r="S608" i="2"/>
  <c r="T608" i="2"/>
  <c r="S609" i="2"/>
  <c r="T609" i="2"/>
  <c r="S610" i="2"/>
  <c r="T610" i="2"/>
  <c r="S611" i="2"/>
  <c r="T611" i="2"/>
  <c r="S612" i="2"/>
  <c r="T612" i="2"/>
  <c r="S613" i="2"/>
  <c r="T613" i="2"/>
  <c r="S614" i="2"/>
  <c r="T614" i="2"/>
  <c r="S615" i="2"/>
  <c r="T615" i="2"/>
  <c r="S616" i="2"/>
  <c r="T616" i="2"/>
  <c r="S617" i="2"/>
  <c r="T617" i="2"/>
  <c r="S618" i="2"/>
  <c r="T618" i="2"/>
  <c r="S619" i="2"/>
  <c r="T619" i="2"/>
  <c r="S620" i="2"/>
  <c r="T620" i="2"/>
  <c r="S621" i="2"/>
  <c r="T621" i="2"/>
  <c r="S622" i="2"/>
  <c r="T622" i="2"/>
  <c r="S623" i="2"/>
  <c r="T623" i="2"/>
  <c r="S624" i="2"/>
  <c r="T624" i="2"/>
  <c r="S625" i="2"/>
  <c r="T625" i="2"/>
  <c r="S626" i="2"/>
  <c r="T626" i="2"/>
  <c r="S627" i="2"/>
  <c r="T627" i="2"/>
  <c r="S628" i="2"/>
  <c r="T628" i="2"/>
  <c r="S629" i="2"/>
  <c r="T629" i="2"/>
  <c r="S630" i="2"/>
  <c r="T630" i="2"/>
  <c r="S631" i="2"/>
  <c r="T631" i="2"/>
  <c r="S632" i="2"/>
  <c r="T632" i="2"/>
  <c r="S633" i="2"/>
  <c r="T633" i="2"/>
  <c r="S634" i="2"/>
  <c r="T634" i="2"/>
  <c r="S635" i="2"/>
  <c r="T635" i="2"/>
  <c r="S636" i="2"/>
  <c r="T636" i="2"/>
  <c r="S637" i="2"/>
  <c r="T637" i="2"/>
  <c r="S638" i="2"/>
  <c r="T638" i="2"/>
  <c r="S639" i="2"/>
  <c r="T639" i="2"/>
  <c r="S640" i="2"/>
  <c r="T640" i="2"/>
  <c r="S641" i="2"/>
  <c r="T641" i="2"/>
  <c r="S642" i="2"/>
  <c r="T642" i="2"/>
  <c r="S643" i="2"/>
  <c r="T643" i="2"/>
  <c r="S644" i="2"/>
  <c r="T644" i="2"/>
  <c r="S645" i="2"/>
  <c r="T645" i="2"/>
  <c r="S646" i="2"/>
  <c r="T646" i="2"/>
  <c r="S647" i="2"/>
  <c r="T647" i="2"/>
  <c r="S648" i="2"/>
  <c r="T648" i="2"/>
  <c r="S649" i="2"/>
  <c r="T649" i="2"/>
  <c r="S650" i="2"/>
  <c r="T650" i="2"/>
  <c r="S651" i="2"/>
  <c r="T651" i="2"/>
  <c r="S652" i="2"/>
  <c r="T652" i="2"/>
  <c r="S653" i="2"/>
  <c r="T653" i="2"/>
  <c r="S654" i="2"/>
  <c r="T654" i="2"/>
  <c r="S655" i="2"/>
  <c r="T655" i="2"/>
  <c r="S656" i="2"/>
  <c r="T656" i="2"/>
  <c r="S657" i="2"/>
  <c r="T657" i="2"/>
  <c r="S658" i="2"/>
  <c r="T658" i="2"/>
  <c r="S659" i="2"/>
  <c r="T659" i="2"/>
  <c r="S660" i="2"/>
  <c r="T660" i="2"/>
  <c r="S661" i="2"/>
  <c r="T661" i="2"/>
  <c r="S662" i="2"/>
  <c r="T662" i="2"/>
  <c r="S663" i="2"/>
  <c r="T663" i="2"/>
  <c r="S664" i="2"/>
  <c r="T664" i="2"/>
  <c r="S665" i="2"/>
  <c r="T665" i="2"/>
  <c r="S666" i="2"/>
  <c r="T666" i="2"/>
  <c r="S667" i="2"/>
  <c r="T667" i="2"/>
  <c r="S668" i="2"/>
  <c r="T668" i="2"/>
  <c r="S669" i="2"/>
  <c r="T669" i="2"/>
  <c r="S670" i="2"/>
  <c r="T670" i="2"/>
  <c r="S671" i="2"/>
  <c r="T671" i="2"/>
  <c r="S672" i="2"/>
  <c r="T672" i="2"/>
  <c r="S673" i="2"/>
  <c r="T673" i="2"/>
  <c r="S674" i="2"/>
  <c r="T674" i="2"/>
  <c r="S675" i="2"/>
  <c r="T675" i="2"/>
  <c r="S676" i="2"/>
  <c r="T676" i="2"/>
  <c r="S677" i="2"/>
  <c r="T677" i="2"/>
  <c r="S678" i="2"/>
  <c r="T678" i="2"/>
  <c r="S679" i="2"/>
  <c r="T679" i="2"/>
  <c r="S680" i="2"/>
  <c r="T680" i="2"/>
  <c r="S681" i="2"/>
  <c r="T681" i="2"/>
  <c r="S682" i="2"/>
  <c r="T682" i="2"/>
  <c r="S683" i="2"/>
  <c r="T683" i="2"/>
  <c r="S684" i="2"/>
  <c r="T684" i="2"/>
  <c r="S685" i="2"/>
  <c r="T685" i="2"/>
  <c r="S686" i="2"/>
  <c r="T686" i="2"/>
  <c r="S687" i="2"/>
  <c r="T687" i="2"/>
  <c r="S688" i="2"/>
  <c r="T688" i="2"/>
  <c r="S689" i="2"/>
  <c r="T689" i="2"/>
  <c r="S690" i="2"/>
  <c r="T690" i="2"/>
  <c r="S691" i="2"/>
  <c r="T691" i="2"/>
  <c r="S692" i="2"/>
  <c r="T692" i="2"/>
  <c r="S693" i="2"/>
  <c r="T693" i="2"/>
  <c r="S694" i="2"/>
  <c r="T694" i="2"/>
  <c r="S695" i="2"/>
  <c r="T695" i="2"/>
  <c r="S696" i="2"/>
  <c r="T696" i="2"/>
  <c r="S697" i="2"/>
  <c r="T697" i="2"/>
  <c r="S698" i="2"/>
  <c r="T698" i="2"/>
  <c r="S699" i="2"/>
  <c r="T699" i="2"/>
  <c r="S700" i="2"/>
  <c r="T700" i="2"/>
  <c r="S701" i="2"/>
  <c r="T701" i="2"/>
  <c r="S702" i="2"/>
  <c r="T702" i="2"/>
  <c r="S703" i="2"/>
  <c r="T703" i="2"/>
  <c r="S704" i="2"/>
  <c r="T704" i="2"/>
  <c r="S705" i="2"/>
  <c r="T705" i="2"/>
  <c r="S706" i="2"/>
  <c r="T706" i="2"/>
  <c r="S707" i="2"/>
  <c r="T707" i="2"/>
  <c r="S708" i="2"/>
  <c r="T708" i="2"/>
  <c r="S709" i="2"/>
  <c r="T709" i="2"/>
  <c r="S710" i="2"/>
  <c r="T710" i="2"/>
  <c r="S711" i="2"/>
  <c r="T711" i="2"/>
  <c r="S712" i="2"/>
  <c r="T712" i="2"/>
  <c r="S713" i="2"/>
  <c r="T713" i="2"/>
  <c r="S714" i="2"/>
  <c r="T714" i="2"/>
  <c r="S715" i="2"/>
  <c r="T715" i="2"/>
  <c r="S716" i="2"/>
  <c r="T716" i="2"/>
  <c r="S717" i="2"/>
  <c r="T717" i="2"/>
  <c r="S718" i="2"/>
  <c r="T718" i="2"/>
  <c r="S719" i="2"/>
  <c r="T719" i="2"/>
  <c r="S720" i="2"/>
  <c r="T720" i="2"/>
  <c r="S721" i="2"/>
  <c r="T721" i="2"/>
  <c r="S722" i="2"/>
  <c r="T722" i="2"/>
  <c r="S723" i="2"/>
  <c r="T723" i="2"/>
  <c r="S724" i="2"/>
  <c r="T724" i="2"/>
  <c r="S725" i="2"/>
  <c r="T725" i="2"/>
  <c r="S726" i="2"/>
  <c r="T726" i="2"/>
  <c r="S727" i="2"/>
  <c r="T727" i="2"/>
  <c r="S728" i="2"/>
  <c r="T728" i="2"/>
  <c r="S729" i="2"/>
  <c r="T729" i="2"/>
  <c r="S730" i="2"/>
  <c r="T730" i="2"/>
  <c r="S731" i="2"/>
  <c r="T731" i="2"/>
  <c r="S732" i="2"/>
  <c r="T732" i="2"/>
  <c r="S733" i="2"/>
  <c r="T733" i="2"/>
  <c r="S734" i="2"/>
  <c r="T734" i="2"/>
  <c r="S735" i="2"/>
  <c r="T735" i="2"/>
  <c r="S736" i="2"/>
  <c r="T736" i="2"/>
  <c r="S737" i="2"/>
  <c r="T737" i="2"/>
  <c r="S738" i="2"/>
  <c r="T738" i="2"/>
  <c r="S739" i="2"/>
  <c r="T739" i="2"/>
  <c r="S740" i="2"/>
  <c r="T740" i="2"/>
  <c r="S741" i="2"/>
  <c r="T741" i="2"/>
  <c r="S742" i="2"/>
  <c r="T742" i="2"/>
  <c r="S743" i="2"/>
  <c r="T743" i="2"/>
  <c r="S744" i="2"/>
  <c r="T744" i="2"/>
  <c r="S745" i="2"/>
  <c r="T745" i="2"/>
  <c r="S746" i="2"/>
  <c r="T746" i="2"/>
  <c r="S747" i="2"/>
  <c r="T747" i="2"/>
  <c r="S748" i="2"/>
  <c r="T748" i="2"/>
  <c r="S749" i="2"/>
  <c r="T749" i="2"/>
  <c r="S750" i="2"/>
  <c r="T750" i="2"/>
  <c r="S751" i="2"/>
  <c r="T751" i="2"/>
  <c r="S752" i="2"/>
  <c r="T752" i="2"/>
  <c r="S753" i="2"/>
  <c r="T753" i="2"/>
  <c r="S754" i="2"/>
  <c r="T754" i="2"/>
  <c r="S755" i="2"/>
  <c r="T755" i="2"/>
  <c r="S756" i="2"/>
  <c r="T756" i="2"/>
  <c r="S757" i="2"/>
  <c r="T757" i="2"/>
  <c r="S758" i="2"/>
  <c r="T758" i="2"/>
  <c r="S759" i="2"/>
  <c r="T759" i="2"/>
  <c r="S760" i="2"/>
  <c r="T760" i="2"/>
  <c r="S761" i="2"/>
  <c r="T761" i="2"/>
  <c r="S762" i="2"/>
  <c r="T762" i="2"/>
  <c r="S763" i="2"/>
  <c r="T763" i="2"/>
  <c r="S764" i="2"/>
  <c r="T764" i="2"/>
  <c r="S765" i="2"/>
  <c r="T765" i="2"/>
  <c r="S766" i="2"/>
  <c r="T766" i="2"/>
  <c r="S767" i="2"/>
  <c r="T767" i="2"/>
  <c r="S768" i="2"/>
  <c r="T768" i="2"/>
  <c r="S769" i="2"/>
  <c r="T769" i="2"/>
  <c r="S770" i="2"/>
  <c r="T770" i="2"/>
  <c r="S771" i="2"/>
  <c r="T771" i="2"/>
  <c r="S772" i="2"/>
  <c r="T772" i="2"/>
  <c r="S773" i="2"/>
  <c r="T773" i="2"/>
  <c r="S774" i="2"/>
  <c r="T774" i="2"/>
  <c r="S775" i="2"/>
  <c r="T775" i="2"/>
  <c r="S776" i="2"/>
  <c r="T776" i="2"/>
  <c r="S777" i="2"/>
  <c r="T777" i="2"/>
  <c r="S778" i="2"/>
  <c r="T778" i="2"/>
  <c r="S779" i="2"/>
  <c r="T779" i="2"/>
  <c r="S780" i="2"/>
  <c r="T780" i="2"/>
  <c r="S781" i="2"/>
  <c r="T781" i="2"/>
  <c r="S782" i="2"/>
  <c r="T782" i="2"/>
  <c r="S783" i="2"/>
  <c r="T783" i="2"/>
  <c r="S784" i="2"/>
  <c r="T784" i="2"/>
  <c r="S785" i="2"/>
  <c r="T785" i="2"/>
  <c r="S786" i="2"/>
  <c r="T786" i="2"/>
  <c r="S787" i="2"/>
  <c r="T787" i="2"/>
  <c r="S788" i="2"/>
  <c r="T788" i="2"/>
  <c r="S789" i="2"/>
  <c r="T789" i="2"/>
  <c r="S790" i="2"/>
  <c r="T790" i="2"/>
  <c r="S791" i="2"/>
  <c r="T791" i="2"/>
  <c r="S792" i="2"/>
  <c r="T792" i="2"/>
  <c r="S793" i="2"/>
  <c r="T793" i="2"/>
  <c r="S794" i="2"/>
  <c r="T794" i="2"/>
  <c r="S795" i="2"/>
  <c r="T795" i="2"/>
  <c r="S796" i="2"/>
  <c r="T796" i="2"/>
  <c r="S797" i="2"/>
  <c r="T797" i="2"/>
  <c r="S798" i="2"/>
  <c r="T798" i="2"/>
  <c r="S799" i="2"/>
  <c r="T799" i="2"/>
  <c r="S800" i="2"/>
  <c r="T800" i="2"/>
  <c r="S801" i="2"/>
  <c r="T801" i="2"/>
  <c r="S802" i="2"/>
  <c r="T802" i="2"/>
  <c r="S803" i="2"/>
  <c r="T803" i="2"/>
  <c r="S804" i="2"/>
  <c r="T804" i="2"/>
  <c r="S805" i="2"/>
  <c r="T805" i="2"/>
  <c r="S806" i="2"/>
  <c r="T806" i="2"/>
  <c r="S807" i="2"/>
  <c r="T807" i="2"/>
  <c r="S808" i="2"/>
  <c r="T808" i="2"/>
  <c r="S809" i="2"/>
  <c r="T809" i="2"/>
  <c r="S810" i="2"/>
  <c r="T810" i="2"/>
  <c r="S811" i="2"/>
  <c r="T811" i="2"/>
  <c r="S812" i="2"/>
  <c r="T812" i="2"/>
  <c r="S813" i="2"/>
  <c r="T813" i="2"/>
  <c r="S814" i="2"/>
  <c r="T814" i="2"/>
  <c r="S815" i="2"/>
  <c r="T815" i="2"/>
  <c r="S816" i="2"/>
  <c r="T816" i="2"/>
  <c r="S817" i="2"/>
  <c r="T817" i="2"/>
  <c r="S818" i="2"/>
  <c r="T818" i="2"/>
  <c r="S819" i="2"/>
  <c r="T819" i="2"/>
  <c r="S820" i="2"/>
  <c r="T820" i="2"/>
  <c r="S821" i="2"/>
  <c r="T821" i="2"/>
  <c r="S822" i="2"/>
  <c r="T822" i="2"/>
  <c r="S823" i="2"/>
  <c r="T823" i="2"/>
  <c r="S824" i="2"/>
  <c r="T824" i="2"/>
  <c r="S825" i="2"/>
  <c r="T825" i="2"/>
  <c r="S826" i="2"/>
  <c r="T826" i="2"/>
  <c r="S827" i="2"/>
  <c r="T827" i="2"/>
  <c r="S828" i="2"/>
  <c r="T828" i="2"/>
  <c r="S829" i="2"/>
  <c r="T829" i="2"/>
  <c r="S830" i="2"/>
  <c r="T830" i="2"/>
  <c r="S831" i="2"/>
  <c r="T831" i="2"/>
  <c r="S832" i="2"/>
  <c r="T832" i="2"/>
  <c r="S833" i="2"/>
  <c r="T833" i="2"/>
  <c r="S834" i="2"/>
  <c r="T834" i="2"/>
  <c r="S835" i="2"/>
  <c r="T835" i="2"/>
  <c r="S836" i="2"/>
  <c r="T836" i="2"/>
  <c r="S837" i="2"/>
  <c r="T837" i="2"/>
  <c r="S838" i="2"/>
  <c r="T838" i="2"/>
  <c r="S839" i="2"/>
  <c r="T839" i="2"/>
  <c r="S840" i="2"/>
  <c r="T840" i="2"/>
  <c r="S841" i="2"/>
  <c r="T841" i="2"/>
  <c r="S842" i="2"/>
  <c r="T842" i="2"/>
  <c r="S843" i="2"/>
  <c r="T843" i="2"/>
  <c r="S844" i="2"/>
  <c r="T844" i="2"/>
  <c r="S845" i="2"/>
  <c r="T845" i="2"/>
  <c r="S846" i="2"/>
  <c r="T846" i="2"/>
  <c r="S847" i="2"/>
  <c r="T847" i="2"/>
  <c r="S848" i="2"/>
  <c r="T848" i="2"/>
  <c r="S849" i="2"/>
  <c r="T849" i="2"/>
  <c r="S850" i="2"/>
  <c r="T850" i="2"/>
  <c r="S851" i="2"/>
  <c r="T851" i="2"/>
  <c r="S852" i="2"/>
  <c r="T852" i="2"/>
  <c r="S853" i="2"/>
  <c r="T853" i="2"/>
  <c r="S854" i="2"/>
  <c r="T854" i="2"/>
  <c r="S855" i="2"/>
  <c r="T855" i="2"/>
  <c r="S856" i="2"/>
  <c r="T856" i="2"/>
  <c r="S857" i="2"/>
  <c r="T857" i="2"/>
  <c r="S858" i="2"/>
  <c r="T858" i="2"/>
  <c r="S859" i="2"/>
  <c r="T859" i="2"/>
  <c r="S860" i="2"/>
  <c r="T860" i="2"/>
  <c r="S861" i="2"/>
  <c r="T861" i="2"/>
  <c r="S862" i="2"/>
  <c r="T862" i="2"/>
  <c r="S863" i="2"/>
  <c r="T863" i="2"/>
  <c r="S864" i="2"/>
  <c r="T864" i="2"/>
  <c r="S865" i="2"/>
  <c r="T865" i="2"/>
  <c r="S866" i="2"/>
  <c r="T866" i="2"/>
  <c r="S867" i="2"/>
  <c r="T867" i="2"/>
  <c r="S868" i="2"/>
  <c r="T868" i="2"/>
  <c r="S869" i="2"/>
  <c r="T869" i="2"/>
  <c r="S870" i="2"/>
  <c r="T870" i="2"/>
  <c r="S871" i="2"/>
  <c r="T871" i="2"/>
  <c r="S872" i="2"/>
  <c r="T872" i="2"/>
  <c r="S873" i="2"/>
  <c r="T873" i="2"/>
  <c r="S874" i="2"/>
  <c r="T874" i="2"/>
  <c r="S875" i="2"/>
  <c r="T875" i="2"/>
  <c r="S876" i="2"/>
  <c r="T876" i="2"/>
  <c r="S877" i="2"/>
  <c r="T877" i="2"/>
  <c r="S878" i="2"/>
  <c r="T878" i="2"/>
  <c r="S879" i="2"/>
  <c r="T879" i="2"/>
  <c r="S880" i="2"/>
  <c r="T880" i="2"/>
  <c r="S881" i="2"/>
  <c r="T881" i="2"/>
  <c r="S882" i="2"/>
  <c r="T882" i="2"/>
  <c r="S883" i="2"/>
  <c r="T883" i="2"/>
  <c r="S884" i="2"/>
  <c r="T884" i="2"/>
  <c r="S885" i="2"/>
  <c r="T885" i="2"/>
  <c r="S886" i="2"/>
  <c r="T886" i="2"/>
  <c r="S887" i="2"/>
  <c r="T887" i="2"/>
  <c r="S888" i="2"/>
  <c r="T888" i="2"/>
  <c r="S889" i="2"/>
  <c r="T889" i="2"/>
  <c r="S890" i="2"/>
  <c r="T890" i="2"/>
  <c r="S891" i="2"/>
  <c r="T891" i="2"/>
  <c r="S892" i="2"/>
  <c r="T892" i="2"/>
  <c r="S893" i="2"/>
  <c r="T893" i="2"/>
  <c r="S894" i="2"/>
  <c r="T894" i="2"/>
  <c r="S895" i="2"/>
  <c r="T895" i="2"/>
  <c r="S896" i="2"/>
  <c r="T896" i="2"/>
  <c r="S897" i="2"/>
  <c r="T897" i="2"/>
  <c r="S898" i="2"/>
  <c r="T898" i="2"/>
  <c r="S899" i="2"/>
  <c r="T899" i="2"/>
  <c r="S900" i="2"/>
  <c r="T900" i="2"/>
  <c r="S901" i="2"/>
  <c r="T901" i="2"/>
  <c r="S902" i="2"/>
  <c r="T902" i="2"/>
  <c r="S903" i="2"/>
  <c r="T903" i="2"/>
  <c r="S904" i="2"/>
  <c r="T904" i="2"/>
  <c r="S905" i="2"/>
  <c r="T905" i="2"/>
  <c r="S906" i="2"/>
  <c r="T906" i="2"/>
  <c r="S907" i="2"/>
  <c r="T907" i="2"/>
  <c r="S908" i="2"/>
  <c r="T908" i="2"/>
  <c r="S909" i="2"/>
  <c r="T909" i="2"/>
  <c r="S910" i="2"/>
  <c r="T910" i="2"/>
  <c r="S911" i="2"/>
  <c r="T911" i="2"/>
  <c r="S912" i="2"/>
  <c r="T912" i="2"/>
  <c r="S913" i="2"/>
  <c r="T913" i="2"/>
  <c r="S914" i="2"/>
  <c r="T914" i="2"/>
  <c r="S915" i="2"/>
  <c r="T915" i="2"/>
  <c r="S916" i="2"/>
  <c r="T916" i="2"/>
  <c r="S917" i="2"/>
  <c r="T917" i="2"/>
  <c r="S918" i="2"/>
  <c r="T918" i="2"/>
  <c r="S919" i="2"/>
  <c r="T919" i="2"/>
  <c r="S920" i="2"/>
  <c r="T920" i="2"/>
  <c r="S921" i="2"/>
  <c r="T921" i="2"/>
  <c r="S922" i="2"/>
  <c r="T922" i="2"/>
  <c r="S923" i="2"/>
  <c r="T923" i="2"/>
  <c r="S924" i="2"/>
  <c r="T924" i="2"/>
  <c r="S925" i="2"/>
  <c r="T925" i="2"/>
  <c r="S926" i="2"/>
  <c r="T926" i="2"/>
  <c r="S927" i="2"/>
  <c r="T927" i="2"/>
  <c r="S928" i="2"/>
  <c r="T928" i="2"/>
  <c r="S929" i="2"/>
  <c r="T929" i="2"/>
  <c r="S930" i="2"/>
  <c r="T930" i="2"/>
  <c r="S931" i="2"/>
  <c r="T931" i="2"/>
  <c r="S932" i="2"/>
  <c r="T932" i="2"/>
  <c r="S933" i="2"/>
  <c r="T933" i="2"/>
  <c r="S934" i="2"/>
  <c r="T934" i="2"/>
  <c r="S935" i="2"/>
  <c r="T935" i="2"/>
  <c r="S936" i="2"/>
  <c r="T936" i="2"/>
  <c r="S937" i="2"/>
  <c r="T937" i="2"/>
  <c r="S938" i="2"/>
  <c r="T938" i="2"/>
  <c r="S939" i="2"/>
  <c r="T939" i="2"/>
  <c r="S940" i="2"/>
  <c r="T940" i="2"/>
  <c r="S941" i="2"/>
  <c r="T941" i="2"/>
  <c r="S942" i="2"/>
  <c r="T942" i="2"/>
  <c r="S943" i="2"/>
  <c r="T943" i="2"/>
  <c r="S944" i="2"/>
  <c r="T944" i="2"/>
  <c r="S945" i="2"/>
  <c r="T945" i="2"/>
  <c r="S946" i="2"/>
  <c r="T946" i="2"/>
  <c r="S947" i="2"/>
  <c r="T947" i="2"/>
  <c r="S948" i="2"/>
  <c r="T948" i="2"/>
  <c r="S949" i="2"/>
  <c r="T949" i="2"/>
  <c r="S950" i="2"/>
  <c r="T950" i="2"/>
  <c r="S951" i="2"/>
  <c r="T951" i="2"/>
  <c r="S952" i="2"/>
  <c r="T952" i="2"/>
  <c r="S953" i="2"/>
  <c r="T953" i="2"/>
  <c r="S954" i="2"/>
  <c r="T954" i="2"/>
  <c r="S955" i="2"/>
  <c r="T955" i="2"/>
  <c r="S956" i="2"/>
  <c r="T956" i="2"/>
  <c r="S957" i="2"/>
  <c r="T957" i="2"/>
  <c r="S958" i="2"/>
  <c r="T958" i="2"/>
  <c r="S959" i="2"/>
  <c r="T959" i="2"/>
  <c r="S960" i="2"/>
  <c r="T960" i="2"/>
  <c r="S961" i="2"/>
  <c r="T961" i="2"/>
  <c r="S962" i="2"/>
  <c r="T962" i="2"/>
  <c r="S963" i="2"/>
  <c r="T963" i="2"/>
  <c r="S964" i="2"/>
  <c r="T964" i="2"/>
  <c r="S965" i="2"/>
  <c r="T965" i="2"/>
  <c r="S966" i="2"/>
  <c r="T966" i="2"/>
  <c r="S967" i="2"/>
  <c r="T967" i="2"/>
  <c r="S968" i="2"/>
  <c r="T968" i="2"/>
  <c r="S969" i="2"/>
  <c r="T969" i="2"/>
  <c r="S970" i="2"/>
  <c r="T970" i="2"/>
  <c r="S971" i="2"/>
  <c r="T971" i="2"/>
  <c r="S972" i="2"/>
  <c r="T972" i="2"/>
  <c r="S973" i="2"/>
  <c r="T973" i="2"/>
  <c r="S974" i="2"/>
  <c r="T974" i="2"/>
  <c r="S975" i="2"/>
  <c r="T975" i="2"/>
  <c r="S976" i="2"/>
  <c r="T976" i="2"/>
  <c r="S977" i="2"/>
  <c r="T977" i="2"/>
  <c r="S978" i="2"/>
  <c r="T978" i="2"/>
  <c r="S979" i="2"/>
  <c r="T979" i="2"/>
  <c r="S980" i="2"/>
  <c r="T980" i="2"/>
  <c r="S981" i="2"/>
  <c r="T981" i="2"/>
  <c r="S982" i="2"/>
  <c r="T982" i="2"/>
  <c r="S983" i="2"/>
  <c r="T983" i="2"/>
  <c r="S984" i="2"/>
  <c r="T984" i="2"/>
  <c r="S985" i="2"/>
  <c r="T985" i="2"/>
  <c r="S986" i="2"/>
  <c r="T986" i="2"/>
  <c r="S987" i="2"/>
  <c r="T987" i="2"/>
  <c r="S988" i="2"/>
  <c r="T988" i="2"/>
  <c r="S989" i="2"/>
  <c r="T989" i="2"/>
  <c r="S990" i="2"/>
  <c r="T990" i="2"/>
  <c r="S991" i="2"/>
  <c r="T991" i="2"/>
  <c r="S992" i="2"/>
  <c r="T992" i="2"/>
  <c r="S993" i="2"/>
  <c r="T993" i="2"/>
  <c r="S994" i="2"/>
  <c r="T994" i="2"/>
  <c r="S995" i="2"/>
  <c r="T995" i="2"/>
  <c r="S996" i="2"/>
  <c r="T996" i="2"/>
  <c r="S997" i="2"/>
  <c r="T997" i="2"/>
  <c r="S998" i="2"/>
  <c r="T998" i="2"/>
  <c r="S999" i="2"/>
  <c r="T999" i="2"/>
  <c r="S1000" i="2"/>
  <c r="T1000" i="2"/>
  <c r="S1001" i="2"/>
  <c r="T1001" i="2"/>
  <c r="S1002" i="2"/>
  <c r="T1002" i="2"/>
  <c r="S1003" i="2"/>
  <c r="T1003" i="2"/>
  <c r="S1004" i="2"/>
  <c r="T1004" i="2"/>
  <c r="S1005" i="2"/>
  <c r="T1005" i="2"/>
  <c r="S1006" i="2"/>
  <c r="T1006" i="2"/>
  <c r="S1007" i="2"/>
  <c r="T1007" i="2"/>
  <c r="S1008" i="2"/>
  <c r="T1008" i="2"/>
  <c r="S1009" i="2"/>
  <c r="T1009" i="2"/>
  <c r="S1010" i="2"/>
  <c r="T1010" i="2"/>
  <c r="S1011" i="2"/>
  <c r="T1011" i="2"/>
  <c r="S1012" i="2"/>
  <c r="T1012" i="2"/>
  <c r="S1013" i="2"/>
  <c r="T1013" i="2"/>
  <c r="S1014" i="2"/>
  <c r="T1014" i="2"/>
  <c r="S1015" i="2"/>
  <c r="T1015" i="2"/>
  <c r="S1016" i="2"/>
  <c r="T1016" i="2"/>
  <c r="S1017" i="2"/>
  <c r="T1017" i="2"/>
  <c r="S1018" i="2"/>
  <c r="T1018" i="2"/>
  <c r="S1019" i="2"/>
  <c r="T1019" i="2"/>
  <c r="S1020" i="2"/>
  <c r="T1020" i="2"/>
  <c r="S1021" i="2"/>
  <c r="T1021" i="2"/>
  <c r="S1022" i="2"/>
  <c r="T1022" i="2"/>
  <c r="S1023" i="2"/>
  <c r="T1023" i="2"/>
  <c r="S1024" i="2"/>
  <c r="T1024" i="2"/>
  <c r="S1025" i="2"/>
  <c r="T1025" i="2"/>
  <c r="S1026" i="2"/>
  <c r="T1026" i="2"/>
  <c r="S1027" i="2"/>
  <c r="T1027" i="2"/>
  <c r="S1028" i="2"/>
  <c r="T1028" i="2"/>
  <c r="S1029" i="2"/>
  <c r="T1029" i="2"/>
  <c r="S1030" i="2"/>
  <c r="T1030" i="2"/>
  <c r="S1031" i="2"/>
  <c r="T1031" i="2"/>
  <c r="S1032" i="2"/>
  <c r="T1032" i="2"/>
  <c r="S1033" i="2"/>
  <c r="T1033" i="2"/>
  <c r="S1034" i="2"/>
  <c r="T1034" i="2"/>
  <c r="S1035" i="2"/>
  <c r="T1035" i="2"/>
  <c r="S1036" i="2"/>
  <c r="T1036" i="2"/>
  <c r="S1037" i="2"/>
  <c r="T1037" i="2"/>
  <c r="S1038" i="2"/>
  <c r="T1038" i="2"/>
  <c r="S1039" i="2"/>
  <c r="T1039" i="2"/>
  <c r="S1040" i="2"/>
  <c r="T1040" i="2"/>
  <c r="S1041" i="2"/>
  <c r="T1041" i="2"/>
  <c r="S1042" i="2"/>
  <c r="T1042" i="2"/>
  <c r="S1043" i="2"/>
  <c r="T1043" i="2"/>
  <c r="S1044" i="2"/>
  <c r="T1044" i="2"/>
  <c r="S1045" i="2"/>
  <c r="T1045" i="2"/>
  <c r="S1046" i="2"/>
  <c r="T1046" i="2"/>
  <c r="S1047" i="2"/>
  <c r="T1047" i="2"/>
  <c r="S1048" i="2"/>
  <c r="T1048" i="2"/>
  <c r="S1049" i="2"/>
  <c r="T1049" i="2"/>
  <c r="S1050" i="2"/>
  <c r="T1050" i="2"/>
  <c r="S1051" i="2"/>
  <c r="T1051" i="2"/>
  <c r="S1052" i="2"/>
  <c r="T1052" i="2"/>
  <c r="S1053" i="2"/>
  <c r="T1053" i="2"/>
  <c r="S1054" i="2"/>
  <c r="T1054" i="2"/>
  <c r="S1055" i="2"/>
  <c r="T1055" i="2"/>
  <c r="S1056" i="2"/>
  <c r="T1056" i="2"/>
  <c r="S1057" i="2"/>
  <c r="T1057" i="2"/>
  <c r="S1058" i="2"/>
  <c r="T1058" i="2"/>
  <c r="S1059" i="2"/>
  <c r="T1059" i="2"/>
  <c r="S1060" i="2"/>
  <c r="T1060" i="2"/>
  <c r="S1061" i="2"/>
  <c r="T1061" i="2"/>
  <c r="S1062" i="2"/>
  <c r="T1062" i="2"/>
  <c r="S1063" i="2"/>
  <c r="T1063" i="2"/>
  <c r="S1064" i="2"/>
  <c r="T1064" i="2"/>
  <c r="S1065" i="2"/>
  <c r="T1065" i="2"/>
  <c r="S1066" i="2"/>
  <c r="T1066" i="2"/>
  <c r="S1067" i="2"/>
  <c r="T1067" i="2"/>
  <c r="S1068" i="2"/>
  <c r="T1068" i="2"/>
  <c r="S1069" i="2"/>
  <c r="T1069" i="2"/>
  <c r="S1070" i="2"/>
  <c r="T1070" i="2"/>
  <c r="S1071" i="2"/>
  <c r="T1071" i="2"/>
  <c r="S1072" i="2"/>
  <c r="T1072" i="2"/>
  <c r="S1073" i="2"/>
  <c r="T1073" i="2"/>
  <c r="S1074" i="2"/>
  <c r="T1074" i="2"/>
  <c r="S1075" i="2"/>
  <c r="T1075" i="2"/>
  <c r="S1076" i="2"/>
  <c r="T1076" i="2"/>
  <c r="S1077" i="2"/>
  <c r="T1077" i="2"/>
  <c r="S1078" i="2"/>
  <c r="T1078" i="2"/>
  <c r="S1079" i="2"/>
  <c r="T1079" i="2"/>
  <c r="S1080" i="2"/>
  <c r="T1080" i="2"/>
  <c r="S1081" i="2"/>
  <c r="T1081" i="2"/>
  <c r="S1082" i="2"/>
  <c r="T1082" i="2"/>
  <c r="S1083" i="2"/>
  <c r="T1083" i="2"/>
  <c r="S1084" i="2"/>
  <c r="T1084" i="2"/>
  <c r="S1085" i="2"/>
  <c r="T1085" i="2"/>
  <c r="S1086" i="2"/>
  <c r="T1086" i="2"/>
  <c r="S1087" i="2"/>
  <c r="T1087" i="2"/>
  <c r="S1088" i="2"/>
  <c r="T1088" i="2"/>
  <c r="S1089" i="2"/>
  <c r="T1089" i="2"/>
  <c r="S1090" i="2"/>
  <c r="T1090" i="2"/>
  <c r="S1091" i="2"/>
  <c r="T1091" i="2"/>
  <c r="S1092" i="2"/>
  <c r="T1092" i="2"/>
  <c r="S1093" i="2"/>
  <c r="T1093" i="2"/>
  <c r="S1094" i="2"/>
  <c r="T1094" i="2"/>
  <c r="S1095" i="2"/>
  <c r="T1095" i="2"/>
  <c r="S1096" i="2"/>
  <c r="T1096" i="2"/>
  <c r="S1097" i="2"/>
  <c r="T1097" i="2"/>
  <c r="S1098" i="2"/>
  <c r="T1098" i="2"/>
  <c r="S1099" i="2"/>
  <c r="T1099" i="2"/>
  <c r="S1100" i="2"/>
  <c r="T1100" i="2"/>
  <c r="S1101" i="2"/>
  <c r="T1101" i="2"/>
  <c r="S1102" i="2"/>
  <c r="T1102" i="2"/>
  <c r="S1103" i="2"/>
  <c r="T1103" i="2"/>
  <c r="S1104" i="2"/>
  <c r="T1104" i="2"/>
  <c r="S1105" i="2"/>
  <c r="T1105" i="2"/>
  <c r="S1106" i="2"/>
  <c r="T1106" i="2"/>
  <c r="S1107" i="2"/>
  <c r="T1107" i="2"/>
  <c r="S1108" i="2"/>
  <c r="T1108" i="2"/>
  <c r="S1109" i="2"/>
  <c r="T1109" i="2"/>
  <c r="S1110" i="2"/>
  <c r="T1110" i="2"/>
  <c r="S1111" i="2"/>
  <c r="T1111" i="2"/>
  <c r="S1112" i="2"/>
  <c r="T1112" i="2"/>
  <c r="S1113" i="2"/>
  <c r="T1113" i="2"/>
  <c r="S1114" i="2"/>
  <c r="T1114" i="2"/>
  <c r="S1115" i="2"/>
  <c r="T1115" i="2"/>
  <c r="S1116" i="2"/>
  <c r="T1116" i="2"/>
  <c r="S1117" i="2"/>
  <c r="T1117" i="2"/>
  <c r="S1118" i="2"/>
  <c r="T1118" i="2"/>
  <c r="S1119" i="2"/>
  <c r="T1119" i="2"/>
  <c r="S1120" i="2"/>
  <c r="T1120" i="2"/>
  <c r="S1121" i="2"/>
  <c r="T1121" i="2"/>
  <c r="S1122" i="2"/>
  <c r="T1122" i="2"/>
  <c r="S1123" i="2"/>
  <c r="T1123" i="2"/>
  <c r="S1124" i="2"/>
  <c r="T1124" i="2"/>
  <c r="S1125" i="2"/>
  <c r="T1125" i="2"/>
  <c r="S1126" i="2"/>
  <c r="T1126" i="2"/>
  <c r="S1127" i="2"/>
  <c r="T1127" i="2"/>
  <c r="S1128" i="2"/>
  <c r="T1128" i="2"/>
  <c r="S1129" i="2"/>
  <c r="T1129" i="2"/>
  <c r="S1130" i="2"/>
  <c r="T1130" i="2"/>
  <c r="S1131" i="2"/>
  <c r="T1131" i="2"/>
  <c r="S1132" i="2"/>
  <c r="T1132" i="2"/>
  <c r="S1133" i="2"/>
  <c r="T1133" i="2"/>
  <c r="S1134" i="2"/>
  <c r="T1134" i="2"/>
  <c r="S1135" i="2"/>
  <c r="T1135" i="2"/>
  <c r="S1136" i="2"/>
  <c r="T1136" i="2"/>
  <c r="S1137" i="2"/>
  <c r="T1137" i="2"/>
  <c r="S1138" i="2"/>
  <c r="T1138" i="2"/>
  <c r="S1139" i="2"/>
  <c r="T1139" i="2"/>
  <c r="S1140" i="2"/>
  <c r="T1140" i="2"/>
  <c r="S1141" i="2"/>
  <c r="T1141" i="2"/>
  <c r="S1142" i="2"/>
  <c r="T1142" i="2"/>
  <c r="S1143" i="2"/>
  <c r="T1143" i="2"/>
  <c r="S1144" i="2"/>
  <c r="T1144" i="2"/>
  <c r="S1145" i="2"/>
  <c r="T1145" i="2"/>
  <c r="S1146" i="2"/>
  <c r="T1146" i="2"/>
  <c r="S1147" i="2"/>
  <c r="T1147" i="2"/>
  <c r="S1148" i="2"/>
  <c r="T1148" i="2"/>
  <c r="S1149" i="2"/>
  <c r="T1149" i="2"/>
  <c r="S1150" i="2"/>
  <c r="T1150" i="2"/>
  <c r="S1151" i="2"/>
  <c r="T1151" i="2"/>
  <c r="S1152" i="2"/>
  <c r="T1152" i="2"/>
  <c r="S1153" i="2"/>
  <c r="T1153" i="2"/>
  <c r="S1154" i="2"/>
  <c r="T1154" i="2"/>
  <c r="S1155" i="2"/>
  <c r="T1155" i="2"/>
  <c r="S1156" i="2"/>
  <c r="T1156" i="2"/>
  <c r="S1157" i="2"/>
  <c r="T1157" i="2"/>
  <c r="S1158" i="2"/>
  <c r="T1158" i="2"/>
  <c r="S1159" i="2"/>
  <c r="T1159" i="2"/>
  <c r="S1160" i="2"/>
  <c r="T1160" i="2"/>
  <c r="S1161" i="2"/>
  <c r="T1161" i="2"/>
  <c r="S1162" i="2"/>
  <c r="T1162" i="2"/>
  <c r="S1163" i="2"/>
  <c r="T1163" i="2"/>
  <c r="S1164" i="2"/>
  <c r="T1164" i="2"/>
  <c r="S1165" i="2"/>
  <c r="T1165" i="2"/>
  <c r="S1166" i="2"/>
  <c r="T1166" i="2"/>
  <c r="S1167" i="2"/>
  <c r="T1167" i="2"/>
  <c r="S1168" i="2"/>
  <c r="T1168" i="2"/>
  <c r="S1169" i="2"/>
  <c r="T1169" i="2"/>
  <c r="S1170" i="2"/>
  <c r="T1170" i="2"/>
  <c r="S1171" i="2"/>
  <c r="T1171" i="2"/>
  <c r="S1172" i="2"/>
  <c r="T1172" i="2"/>
  <c r="S1173" i="2"/>
  <c r="T1173" i="2"/>
  <c r="S1174" i="2"/>
  <c r="T1174" i="2"/>
  <c r="S1175" i="2"/>
  <c r="T1175" i="2"/>
  <c r="S1176" i="2"/>
  <c r="T1176" i="2"/>
  <c r="S1177" i="2"/>
  <c r="T1177" i="2"/>
  <c r="S1178" i="2"/>
  <c r="T1178" i="2"/>
  <c r="S1179" i="2"/>
  <c r="T1179" i="2"/>
  <c r="S1180" i="2"/>
  <c r="T1180" i="2"/>
  <c r="S1181" i="2"/>
  <c r="T1181" i="2"/>
  <c r="S1182" i="2"/>
  <c r="T1182" i="2"/>
  <c r="S1183" i="2"/>
  <c r="T1183" i="2"/>
  <c r="S1184" i="2"/>
  <c r="T1184" i="2"/>
  <c r="S1185" i="2"/>
  <c r="T1185" i="2"/>
  <c r="S1186" i="2"/>
  <c r="T1186" i="2"/>
  <c r="S1187" i="2"/>
  <c r="T1187" i="2"/>
  <c r="S1188" i="2"/>
  <c r="T1188" i="2"/>
  <c r="S1189" i="2"/>
  <c r="T1189" i="2"/>
  <c r="S1190" i="2"/>
  <c r="T1190" i="2"/>
  <c r="S1191" i="2"/>
  <c r="T1191" i="2"/>
  <c r="S1192" i="2"/>
  <c r="T1192" i="2"/>
  <c r="S1193" i="2"/>
  <c r="T1193" i="2"/>
  <c r="S1194" i="2"/>
  <c r="T1194" i="2"/>
  <c r="S1195" i="2"/>
  <c r="T1195" i="2"/>
  <c r="S1196" i="2"/>
  <c r="T1196" i="2"/>
  <c r="S1197" i="2"/>
  <c r="T1197" i="2"/>
  <c r="S1198" i="2"/>
  <c r="T1198" i="2"/>
  <c r="S1199" i="2"/>
  <c r="T1199" i="2"/>
  <c r="S1200" i="2"/>
  <c r="T1200" i="2"/>
  <c r="S1201" i="2"/>
  <c r="T1201" i="2"/>
  <c r="S1202" i="2"/>
  <c r="T1202" i="2"/>
  <c r="S1203" i="2"/>
  <c r="T1203" i="2"/>
  <c r="S1204" i="2"/>
  <c r="T1204" i="2"/>
  <c r="S1205" i="2"/>
  <c r="T1205" i="2"/>
  <c r="S1206" i="2"/>
  <c r="T1206" i="2"/>
  <c r="S1207" i="2"/>
  <c r="T1207" i="2"/>
  <c r="S1208" i="2"/>
  <c r="T1208" i="2"/>
  <c r="S1209" i="2"/>
  <c r="T1209" i="2"/>
  <c r="S1210" i="2"/>
  <c r="T1210" i="2"/>
  <c r="S1211" i="2"/>
  <c r="T1211" i="2"/>
  <c r="S1212" i="2"/>
  <c r="T1212" i="2"/>
  <c r="S1213" i="2"/>
  <c r="T1213" i="2"/>
  <c r="S1214" i="2"/>
  <c r="T1214" i="2"/>
  <c r="S1215" i="2"/>
  <c r="T1215" i="2"/>
  <c r="S1216" i="2"/>
  <c r="T1216" i="2"/>
  <c r="S1217" i="2"/>
  <c r="T1217" i="2"/>
  <c r="S1218" i="2"/>
  <c r="T1218" i="2"/>
  <c r="S1219" i="2"/>
  <c r="T1219" i="2"/>
  <c r="S1220" i="2"/>
  <c r="T1220" i="2"/>
  <c r="S1221" i="2"/>
  <c r="T1221" i="2"/>
  <c r="S1222" i="2"/>
  <c r="T1222" i="2"/>
  <c r="S1223" i="2"/>
  <c r="T1223" i="2"/>
  <c r="S1224" i="2"/>
  <c r="T1224" i="2"/>
  <c r="S1225" i="2"/>
  <c r="T1225" i="2"/>
  <c r="S1226" i="2"/>
  <c r="T1226" i="2"/>
  <c r="S1227" i="2"/>
  <c r="T1227" i="2"/>
  <c r="S1228" i="2"/>
  <c r="T1228" i="2"/>
  <c r="S1229" i="2"/>
  <c r="T1229" i="2"/>
  <c r="S1230" i="2"/>
  <c r="T1230" i="2"/>
  <c r="S1231" i="2"/>
  <c r="T1231" i="2"/>
  <c r="S1232" i="2"/>
  <c r="T1232" i="2"/>
  <c r="S1233" i="2"/>
  <c r="T1233" i="2"/>
  <c r="S1234" i="2"/>
  <c r="T1234" i="2"/>
  <c r="S1235" i="2"/>
  <c r="T1235" i="2"/>
  <c r="S1236" i="2"/>
  <c r="T1236" i="2"/>
  <c r="S1237" i="2"/>
  <c r="T1237" i="2"/>
  <c r="S1238" i="2"/>
  <c r="T1238" i="2"/>
  <c r="S1239" i="2"/>
  <c r="T1239" i="2"/>
  <c r="S1240" i="2"/>
  <c r="T1240" i="2"/>
  <c r="S1241" i="2"/>
  <c r="T1241" i="2"/>
  <c r="T246" i="2"/>
  <c r="Z246" i="2" s="1"/>
  <c r="S246" i="2"/>
  <c r="Y246" i="2" s="1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M142" i="2"/>
  <c r="N142" i="2"/>
  <c r="M143" i="2"/>
  <c r="N143" i="2"/>
  <c r="M144" i="2"/>
  <c r="N144" i="2"/>
  <c r="M145" i="2"/>
  <c r="N145" i="2"/>
  <c r="M146" i="2"/>
  <c r="N146" i="2"/>
  <c r="M147" i="2"/>
  <c r="N147" i="2"/>
  <c r="M148" i="2"/>
  <c r="N148" i="2"/>
  <c r="M149" i="2"/>
  <c r="N149" i="2"/>
  <c r="M150" i="2"/>
  <c r="N150" i="2"/>
  <c r="M151" i="2"/>
  <c r="N151" i="2"/>
  <c r="M152" i="2"/>
  <c r="N152" i="2"/>
  <c r="M153" i="2"/>
  <c r="N153" i="2"/>
  <c r="M154" i="2"/>
  <c r="N154" i="2"/>
  <c r="M155" i="2"/>
  <c r="N155" i="2"/>
  <c r="M156" i="2"/>
  <c r="N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M163" i="2"/>
  <c r="N163" i="2"/>
  <c r="M164" i="2"/>
  <c r="N164" i="2"/>
  <c r="M165" i="2"/>
  <c r="N165" i="2"/>
  <c r="M166" i="2"/>
  <c r="N166" i="2"/>
  <c r="M167" i="2"/>
  <c r="N167" i="2"/>
  <c r="M168" i="2"/>
  <c r="N168" i="2"/>
  <c r="M169" i="2"/>
  <c r="N169" i="2"/>
  <c r="M170" i="2"/>
  <c r="N170" i="2"/>
  <c r="M171" i="2"/>
  <c r="N171" i="2"/>
  <c r="M172" i="2"/>
  <c r="N172" i="2"/>
  <c r="M173" i="2"/>
  <c r="N173" i="2"/>
  <c r="M174" i="2"/>
  <c r="N174" i="2"/>
  <c r="M175" i="2"/>
  <c r="N175" i="2"/>
  <c r="M176" i="2"/>
  <c r="N176" i="2"/>
  <c r="M177" i="2"/>
  <c r="N177" i="2"/>
  <c r="M178" i="2"/>
  <c r="N178" i="2"/>
  <c r="M179" i="2"/>
  <c r="N179" i="2"/>
  <c r="M180" i="2"/>
  <c r="N180" i="2"/>
  <c r="M181" i="2"/>
  <c r="N181" i="2"/>
  <c r="M182" i="2"/>
  <c r="N182" i="2"/>
  <c r="M183" i="2"/>
  <c r="N183" i="2"/>
  <c r="M184" i="2"/>
  <c r="N184" i="2"/>
  <c r="M185" i="2"/>
  <c r="N185" i="2"/>
  <c r="M186" i="2"/>
  <c r="N186" i="2"/>
  <c r="M187" i="2"/>
  <c r="N187" i="2"/>
  <c r="M188" i="2"/>
  <c r="N188" i="2"/>
  <c r="M189" i="2"/>
  <c r="N189" i="2"/>
  <c r="M190" i="2"/>
  <c r="N190" i="2"/>
  <c r="M191" i="2"/>
  <c r="N191" i="2"/>
  <c r="M192" i="2"/>
  <c r="N192" i="2"/>
  <c r="M193" i="2"/>
  <c r="N193" i="2"/>
  <c r="M194" i="2"/>
  <c r="N194" i="2"/>
  <c r="M195" i="2"/>
  <c r="N195" i="2"/>
  <c r="M196" i="2"/>
  <c r="N196" i="2"/>
  <c r="M197" i="2"/>
  <c r="N197" i="2"/>
  <c r="M198" i="2"/>
  <c r="N198" i="2"/>
  <c r="M199" i="2"/>
  <c r="N199" i="2"/>
  <c r="M200" i="2"/>
  <c r="N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7" i="2"/>
  <c r="N207" i="2"/>
  <c r="M208" i="2"/>
  <c r="N208" i="2"/>
  <c r="M209" i="2"/>
  <c r="N209" i="2"/>
  <c r="M210" i="2"/>
  <c r="N210" i="2"/>
  <c r="M211" i="2"/>
  <c r="N211" i="2"/>
  <c r="M212" i="2"/>
  <c r="N212" i="2"/>
  <c r="M213" i="2"/>
  <c r="N213" i="2"/>
  <c r="M214" i="2"/>
  <c r="N214" i="2"/>
  <c r="M215" i="2"/>
  <c r="N215" i="2"/>
  <c r="M216" i="2"/>
  <c r="N216" i="2"/>
  <c r="M217" i="2"/>
  <c r="N217" i="2"/>
  <c r="M218" i="2"/>
  <c r="N218" i="2"/>
  <c r="M219" i="2"/>
  <c r="N219" i="2"/>
  <c r="M220" i="2"/>
  <c r="N220" i="2"/>
  <c r="M221" i="2"/>
  <c r="N221" i="2"/>
  <c r="M222" i="2"/>
  <c r="N222" i="2"/>
  <c r="M223" i="2"/>
  <c r="N223" i="2"/>
  <c r="M224" i="2"/>
  <c r="N224" i="2"/>
  <c r="M225" i="2"/>
  <c r="N225" i="2"/>
  <c r="M226" i="2"/>
  <c r="N226" i="2"/>
  <c r="M227" i="2"/>
  <c r="N227" i="2"/>
  <c r="M228" i="2"/>
  <c r="N228" i="2"/>
  <c r="M229" i="2"/>
  <c r="N229" i="2"/>
  <c r="M230" i="2"/>
  <c r="N230" i="2"/>
  <c r="M231" i="2"/>
  <c r="N231" i="2"/>
  <c r="M232" i="2"/>
  <c r="N232" i="2"/>
  <c r="M233" i="2"/>
  <c r="N233" i="2"/>
  <c r="M234" i="2"/>
  <c r="N234" i="2"/>
  <c r="M235" i="2"/>
  <c r="N235" i="2"/>
  <c r="M236" i="2"/>
  <c r="N236" i="2"/>
  <c r="M237" i="2"/>
  <c r="N237" i="2"/>
  <c r="M238" i="2"/>
  <c r="N238" i="2"/>
  <c r="M239" i="2"/>
  <c r="N239" i="2"/>
  <c r="M240" i="2"/>
  <c r="N240" i="2"/>
  <c r="M241" i="2"/>
  <c r="N241" i="2"/>
  <c r="M242" i="2"/>
  <c r="N242" i="2"/>
  <c r="M243" i="2"/>
  <c r="N243" i="2"/>
  <c r="M244" i="2"/>
  <c r="N244" i="2"/>
  <c r="M245" i="2"/>
  <c r="N245" i="2"/>
  <c r="M246" i="2"/>
  <c r="N246" i="2"/>
  <c r="M247" i="2"/>
  <c r="N247" i="2"/>
  <c r="M248" i="2"/>
  <c r="N248" i="2"/>
  <c r="M249" i="2"/>
  <c r="N249" i="2"/>
  <c r="M250" i="2"/>
  <c r="N250" i="2"/>
  <c r="M251" i="2"/>
  <c r="N251" i="2"/>
  <c r="M252" i="2"/>
  <c r="N252" i="2"/>
  <c r="M253" i="2"/>
  <c r="N253" i="2"/>
  <c r="M254" i="2"/>
  <c r="N254" i="2"/>
  <c r="M255" i="2"/>
  <c r="N255" i="2"/>
  <c r="M256" i="2"/>
  <c r="N256" i="2"/>
  <c r="M257" i="2"/>
  <c r="N257" i="2"/>
  <c r="M258" i="2"/>
  <c r="N258" i="2"/>
  <c r="M259" i="2"/>
  <c r="N259" i="2"/>
  <c r="M260" i="2"/>
  <c r="N260" i="2"/>
  <c r="M261" i="2"/>
  <c r="N261" i="2"/>
  <c r="M262" i="2"/>
  <c r="N262" i="2"/>
  <c r="M263" i="2"/>
  <c r="N263" i="2"/>
  <c r="M264" i="2"/>
  <c r="N264" i="2"/>
  <c r="M265" i="2"/>
  <c r="N265" i="2"/>
  <c r="M266" i="2"/>
  <c r="N266" i="2"/>
  <c r="M267" i="2"/>
  <c r="N267" i="2"/>
  <c r="M268" i="2"/>
  <c r="N268" i="2"/>
  <c r="M269" i="2"/>
  <c r="N269" i="2"/>
  <c r="M270" i="2"/>
  <c r="N270" i="2"/>
  <c r="M271" i="2"/>
  <c r="N271" i="2"/>
  <c r="M272" i="2"/>
  <c r="N272" i="2"/>
  <c r="M273" i="2"/>
  <c r="N273" i="2"/>
  <c r="M274" i="2"/>
  <c r="N274" i="2"/>
  <c r="M275" i="2"/>
  <c r="N275" i="2"/>
  <c r="M276" i="2"/>
  <c r="N276" i="2"/>
  <c r="M277" i="2"/>
  <c r="N277" i="2"/>
  <c r="M278" i="2"/>
  <c r="N278" i="2"/>
  <c r="M279" i="2"/>
  <c r="N279" i="2"/>
  <c r="M280" i="2"/>
  <c r="N280" i="2"/>
  <c r="M281" i="2"/>
  <c r="N281" i="2"/>
  <c r="M282" i="2"/>
  <c r="N282" i="2"/>
  <c r="M283" i="2"/>
  <c r="N283" i="2"/>
  <c r="M284" i="2"/>
  <c r="N284" i="2"/>
  <c r="M285" i="2"/>
  <c r="N285" i="2"/>
  <c r="M286" i="2"/>
  <c r="N286" i="2"/>
  <c r="M287" i="2"/>
  <c r="N287" i="2"/>
  <c r="M288" i="2"/>
  <c r="N288" i="2"/>
  <c r="M289" i="2"/>
  <c r="N289" i="2"/>
  <c r="M290" i="2"/>
  <c r="N290" i="2"/>
  <c r="M291" i="2"/>
  <c r="N291" i="2"/>
  <c r="M292" i="2"/>
  <c r="N292" i="2"/>
  <c r="M293" i="2"/>
  <c r="N293" i="2"/>
  <c r="M294" i="2"/>
  <c r="N294" i="2"/>
  <c r="M295" i="2"/>
  <c r="N295" i="2"/>
  <c r="M296" i="2"/>
  <c r="N296" i="2"/>
  <c r="M297" i="2"/>
  <c r="N297" i="2"/>
  <c r="M298" i="2"/>
  <c r="N298" i="2"/>
  <c r="M299" i="2"/>
  <c r="N299" i="2"/>
  <c r="M300" i="2"/>
  <c r="N300" i="2"/>
  <c r="M301" i="2"/>
  <c r="N301" i="2"/>
  <c r="M302" i="2"/>
  <c r="N302" i="2"/>
  <c r="M303" i="2"/>
  <c r="N303" i="2"/>
  <c r="M304" i="2"/>
  <c r="N304" i="2"/>
  <c r="M305" i="2"/>
  <c r="N305" i="2"/>
  <c r="M306" i="2"/>
  <c r="N306" i="2"/>
  <c r="M307" i="2"/>
  <c r="N307" i="2"/>
  <c r="M308" i="2"/>
  <c r="N308" i="2"/>
  <c r="M309" i="2"/>
  <c r="N309" i="2"/>
  <c r="M310" i="2"/>
  <c r="N310" i="2"/>
  <c r="M311" i="2"/>
  <c r="N311" i="2"/>
  <c r="M312" i="2"/>
  <c r="N312" i="2"/>
  <c r="M313" i="2"/>
  <c r="N313" i="2"/>
  <c r="M314" i="2"/>
  <c r="N314" i="2"/>
  <c r="M315" i="2"/>
  <c r="N315" i="2"/>
  <c r="M316" i="2"/>
  <c r="N316" i="2"/>
  <c r="M317" i="2"/>
  <c r="N317" i="2"/>
  <c r="M318" i="2"/>
  <c r="N318" i="2"/>
  <c r="M319" i="2"/>
  <c r="N319" i="2"/>
  <c r="M320" i="2"/>
  <c r="N320" i="2"/>
  <c r="M321" i="2"/>
  <c r="N321" i="2"/>
  <c r="M322" i="2"/>
  <c r="N322" i="2"/>
  <c r="M323" i="2"/>
  <c r="N323" i="2"/>
  <c r="M324" i="2"/>
  <c r="N324" i="2"/>
  <c r="M325" i="2"/>
  <c r="N325" i="2"/>
  <c r="M326" i="2"/>
  <c r="N326" i="2"/>
  <c r="M327" i="2"/>
  <c r="N327" i="2"/>
  <c r="M328" i="2"/>
  <c r="N328" i="2"/>
  <c r="M329" i="2"/>
  <c r="N329" i="2"/>
  <c r="M330" i="2"/>
  <c r="N330" i="2"/>
  <c r="M331" i="2"/>
  <c r="N331" i="2"/>
  <c r="M332" i="2"/>
  <c r="N332" i="2"/>
  <c r="M333" i="2"/>
  <c r="N333" i="2"/>
  <c r="M334" i="2"/>
  <c r="N334" i="2"/>
  <c r="M335" i="2"/>
  <c r="N335" i="2"/>
  <c r="M336" i="2"/>
  <c r="N336" i="2"/>
  <c r="M337" i="2"/>
  <c r="N337" i="2"/>
  <c r="M338" i="2"/>
  <c r="N338" i="2"/>
  <c r="M339" i="2"/>
  <c r="N339" i="2"/>
  <c r="M340" i="2"/>
  <c r="N340" i="2"/>
  <c r="M341" i="2"/>
  <c r="N341" i="2"/>
  <c r="M342" i="2"/>
  <c r="N342" i="2"/>
  <c r="M343" i="2"/>
  <c r="N343" i="2"/>
  <c r="M344" i="2"/>
  <c r="N344" i="2"/>
  <c r="M345" i="2"/>
  <c r="N345" i="2"/>
  <c r="M346" i="2"/>
  <c r="N346" i="2"/>
  <c r="M347" i="2"/>
  <c r="N347" i="2"/>
  <c r="M348" i="2"/>
  <c r="N348" i="2"/>
  <c r="M349" i="2"/>
  <c r="N349" i="2"/>
  <c r="M350" i="2"/>
  <c r="N350" i="2"/>
  <c r="M351" i="2"/>
  <c r="N351" i="2"/>
  <c r="M352" i="2"/>
  <c r="N352" i="2"/>
  <c r="M353" i="2"/>
  <c r="N353" i="2"/>
  <c r="M354" i="2"/>
  <c r="N354" i="2"/>
  <c r="M355" i="2"/>
  <c r="N355" i="2"/>
  <c r="M356" i="2"/>
  <c r="N356" i="2"/>
  <c r="M357" i="2"/>
  <c r="N357" i="2"/>
  <c r="M358" i="2"/>
  <c r="N358" i="2"/>
  <c r="M359" i="2"/>
  <c r="N359" i="2"/>
  <c r="M360" i="2"/>
  <c r="N360" i="2"/>
  <c r="M361" i="2"/>
  <c r="N361" i="2"/>
  <c r="M362" i="2"/>
  <c r="N362" i="2"/>
  <c r="M363" i="2"/>
  <c r="N363" i="2"/>
  <c r="M364" i="2"/>
  <c r="N364" i="2"/>
  <c r="M365" i="2"/>
  <c r="N365" i="2"/>
  <c r="M366" i="2"/>
  <c r="N366" i="2"/>
  <c r="M367" i="2"/>
  <c r="N367" i="2"/>
  <c r="M368" i="2"/>
  <c r="N368" i="2"/>
  <c r="M369" i="2"/>
  <c r="N369" i="2"/>
  <c r="M370" i="2"/>
  <c r="N370" i="2"/>
  <c r="M371" i="2"/>
  <c r="N371" i="2"/>
  <c r="M372" i="2"/>
  <c r="N372" i="2"/>
  <c r="M373" i="2"/>
  <c r="N373" i="2"/>
  <c r="M374" i="2"/>
  <c r="N374" i="2"/>
  <c r="M375" i="2"/>
  <c r="N375" i="2"/>
  <c r="M376" i="2"/>
  <c r="N376" i="2"/>
  <c r="M377" i="2"/>
  <c r="N377" i="2"/>
  <c r="M378" i="2"/>
  <c r="N378" i="2"/>
  <c r="M379" i="2"/>
  <c r="N379" i="2"/>
  <c r="M380" i="2"/>
  <c r="N380" i="2"/>
  <c r="M381" i="2"/>
  <c r="N381" i="2"/>
  <c r="M382" i="2"/>
  <c r="N382" i="2"/>
  <c r="M383" i="2"/>
  <c r="N383" i="2"/>
  <c r="M384" i="2"/>
  <c r="N384" i="2"/>
  <c r="M385" i="2"/>
  <c r="N385" i="2"/>
  <c r="M386" i="2"/>
  <c r="N386" i="2"/>
  <c r="M387" i="2"/>
  <c r="N387" i="2"/>
  <c r="M388" i="2"/>
  <c r="N388" i="2"/>
  <c r="M389" i="2"/>
  <c r="N389" i="2"/>
  <c r="M390" i="2"/>
  <c r="N390" i="2"/>
  <c r="M391" i="2"/>
  <c r="N391" i="2"/>
  <c r="M392" i="2"/>
  <c r="N392" i="2"/>
  <c r="M393" i="2"/>
  <c r="N393" i="2"/>
  <c r="M394" i="2"/>
  <c r="N394" i="2"/>
  <c r="M395" i="2"/>
  <c r="N395" i="2"/>
  <c r="M396" i="2"/>
  <c r="N396" i="2"/>
  <c r="M397" i="2"/>
  <c r="N397" i="2"/>
  <c r="M398" i="2"/>
  <c r="N398" i="2"/>
  <c r="M399" i="2"/>
  <c r="N399" i="2"/>
  <c r="M400" i="2"/>
  <c r="N400" i="2"/>
  <c r="M401" i="2"/>
  <c r="N401" i="2"/>
  <c r="M402" i="2"/>
  <c r="N402" i="2"/>
  <c r="M403" i="2"/>
  <c r="N403" i="2"/>
  <c r="M404" i="2"/>
  <c r="N404" i="2"/>
  <c r="M405" i="2"/>
  <c r="N405" i="2"/>
  <c r="M406" i="2"/>
  <c r="N406" i="2"/>
  <c r="M407" i="2"/>
  <c r="N407" i="2"/>
  <c r="M408" i="2"/>
  <c r="N408" i="2"/>
  <c r="M409" i="2"/>
  <c r="N409" i="2"/>
  <c r="M410" i="2"/>
  <c r="N410" i="2"/>
  <c r="M411" i="2"/>
  <c r="N411" i="2"/>
  <c r="M412" i="2"/>
  <c r="N412" i="2"/>
  <c r="M413" i="2"/>
  <c r="N413" i="2"/>
  <c r="M414" i="2"/>
  <c r="N414" i="2"/>
  <c r="M415" i="2"/>
  <c r="N415" i="2"/>
  <c r="M416" i="2"/>
  <c r="N416" i="2"/>
  <c r="M417" i="2"/>
  <c r="N417" i="2"/>
  <c r="M418" i="2"/>
  <c r="N418" i="2"/>
  <c r="M419" i="2"/>
  <c r="N419" i="2"/>
  <c r="M420" i="2"/>
  <c r="N420" i="2"/>
  <c r="M421" i="2"/>
  <c r="N421" i="2"/>
  <c r="M422" i="2"/>
  <c r="N422" i="2"/>
  <c r="M423" i="2"/>
  <c r="N423" i="2"/>
  <c r="M424" i="2"/>
  <c r="N424" i="2"/>
  <c r="M425" i="2"/>
  <c r="N425" i="2"/>
  <c r="M426" i="2"/>
  <c r="N426" i="2"/>
  <c r="M427" i="2"/>
  <c r="N427" i="2"/>
  <c r="M428" i="2"/>
  <c r="N428" i="2"/>
  <c r="M429" i="2"/>
  <c r="N429" i="2"/>
  <c r="M430" i="2"/>
  <c r="N430" i="2"/>
  <c r="M431" i="2"/>
  <c r="N431" i="2"/>
  <c r="M432" i="2"/>
  <c r="N432" i="2"/>
  <c r="M433" i="2"/>
  <c r="N433" i="2"/>
  <c r="M434" i="2"/>
  <c r="N434" i="2"/>
  <c r="M435" i="2"/>
  <c r="N435" i="2"/>
  <c r="M436" i="2"/>
  <c r="N436" i="2"/>
  <c r="M437" i="2"/>
  <c r="N437" i="2"/>
  <c r="M438" i="2"/>
  <c r="N438" i="2"/>
  <c r="M439" i="2"/>
  <c r="N439" i="2"/>
  <c r="M440" i="2"/>
  <c r="N440" i="2"/>
  <c r="M441" i="2"/>
  <c r="N441" i="2"/>
  <c r="M442" i="2"/>
  <c r="N442" i="2"/>
  <c r="M443" i="2"/>
  <c r="N443" i="2"/>
  <c r="M444" i="2"/>
  <c r="N444" i="2"/>
  <c r="M445" i="2"/>
  <c r="N445" i="2"/>
  <c r="M446" i="2"/>
  <c r="N446" i="2"/>
  <c r="M447" i="2"/>
  <c r="N447" i="2"/>
  <c r="M448" i="2"/>
  <c r="N448" i="2"/>
  <c r="M449" i="2"/>
  <c r="N449" i="2"/>
  <c r="M450" i="2"/>
  <c r="N450" i="2"/>
  <c r="M451" i="2"/>
  <c r="N451" i="2"/>
  <c r="M452" i="2"/>
  <c r="N452" i="2"/>
  <c r="M453" i="2"/>
  <c r="N453" i="2"/>
  <c r="M454" i="2"/>
  <c r="N454" i="2"/>
  <c r="M455" i="2"/>
  <c r="N455" i="2"/>
  <c r="M456" i="2"/>
  <c r="N456" i="2"/>
  <c r="M457" i="2"/>
  <c r="N457" i="2"/>
  <c r="M458" i="2"/>
  <c r="N458" i="2"/>
  <c r="M459" i="2"/>
  <c r="N459" i="2"/>
  <c r="M460" i="2"/>
  <c r="N460" i="2"/>
  <c r="M461" i="2"/>
  <c r="N461" i="2"/>
  <c r="M462" i="2"/>
  <c r="N462" i="2"/>
  <c r="M463" i="2"/>
  <c r="N463" i="2"/>
  <c r="M464" i="2"/>
  <c r="N464" i="2"/>
  <c r="M465" i="2"/>
  <c r="N465" i="2"/>
  <c r="M466" i="2"/>
  <c r="N466" i="2"/>
  <c r="M467" i="2"/>
  <c r="N467" i="2"/>
  <c r="M468" i="2"/>
  <c r="N468" i="2"/>
  <c r="M469" i="2"/>
  <c r="N469" i="2"/>
  <c r="M470" i="2"/>
  <c r="N470" i="2"/>
  <c r="M471" i="2"/>
  <c r="N471" i="2"/>
  <c r="M472" i="2"/>
  <c r="N472" i="2"/>
  <c r="M473" i="2"/>
  <c r="N473" i="2"/>
  <c r="M474" i="2"/>
  <c r="N474" i="2"/>
  <c r="M475" i="2"/>
  <c r="N475" i="2"/>
  <c r="M476" i="2"/>
  <c r="N476" i="2"/>
  <c r="M477" i="2"/>
  <c r="N477" i="2"/>
  <c r="M478" i="2"/>
  <c r="N478" i="2"/>
  <c r="M479" i="2"/>
  <c r="N479" i="2"/>
  <c r="M480" i="2"/>
  <c r="N480" i="2"/>
  <c r="M481" i="2"/>
  <c r="N481" i="2"/>
  <c r="M482" i="2"/>
  <c r="N482" i="2"/>
  <c r="M483" i="2"/>
  <c r="N483" i="2"/>
  <c r="M484" i="2"/>
  <c r="N484" i="2"/>
  <c r="M485" i="2"/>
  <c r="N485" i="2"/>
  <c r="M486" i="2"/>
  <c r="N486" i="2"/>
  <c r="M487" i="2"/>
  <c r="N487" i="2"/>
  <c r="M488" i="2"/>
  <c r="N488" i="2"/>
  <c r="M489" i="2"/>
  <c r="N489" i="2"/>
  <c r="M490" i="2"/>
  <c r="N490" i="2"/>
  <c r="M491" i="2"/>
  <c r="N491" i="2"/>
  <c r="M492" i="2"/>
  <c r="N492" i="2"/>
  <c r="M493" i="2"/>
  <c r="N493" i="2"/>
  <c r="M494" i="2"/>
  <c r="N494" i="2"/>
  <c r="M495" i="2"/>
  <c r="N495" i="2"/>
  <c r="M496" i="2"/>
  <c r="N496" i="2"/>
  <c r="M497" i="2"/>
  <c r="N497" i="2"/>
  <c r="M498" i="2"/>
  <c r="N498" i="2"/>
  <c r="M499" i="2"/>
  <c r="N499" i="2"/>
  <c r="M500" i="2"/>
  <c r="N500" i="2"/>
  <c r="M501" i="2"/>
  <c r="N501" i="2"/>
  <c r="M502" i="2"/>
  <c r="N502" i="2"/>
  <c r="M503" i="2"/>
  <c r="N503" i="2"/>
  <c r="M504" i="2"/>
  <c r="N504" i="2"/>
  <c r="M505" i="2"/>
  <c r="N505" i="2"/>
  <c r="M506" i="2"/>
  <c r="N506" i="2"/>
  <c r="M507" i="2"/>
  <c r="N507" i="2"/>
  <c r="M508" i="2"/>
  <c r="N508" i="2"/>
  <c r="M509" i="2"/>
  <c r="N509" i="2"/>
  <c r="M510" i="2"/>
  <c r="N510" i="2"/>
  <c r="M511" i="2"/>
  <c r="N511" i="2"/>
  <c r="M512" i="2"/>
  <c r="N512" i="2"/>
  <c r="M513" i="2"/>
  <c r="N513" i="2"/>
  <c r="M514" i="2"/>
  <c r="N514" i="2"/>
  <c r="M515" i="2"/>
  <c r="N515" i="2"/>
  <c r="M516" i="2"/>
  <c r="N516" i="2"/>
  <c r="M517" i="2"/>
  <c r="N517" i="2"/>
  <c r="M518" i="2"/>
  <c r="N518" i="2"/>
  <c r="M519" i="2"/>
  <c r="N519" i="2"/>
  <c r="M520" i="2"/>
  <c r="N520" i="2"/>
  <c r="M521" i="2"/>
  <c r="N521" i="2"/>
  <c r="M522" i="2"/>
  <c r="N522" i="2"/>
  <c r="M523" i="2"/>
  <c r="N523" i="2"/>
  <c r="M524" i="2"/>
  <c r="N524" i="2"/>
  <c r="M525" i="2"/>
  <c r="N525" i="2"/>
  <c r="M526" i="2"/>
  <c r="N526" i="2"/>
  <c r="M527" i="2"/>
  <c r="N527" i="2"/>
  <c r="M528" i="2"/>
  <c r="N528" i="2"/>
  <c r="M529" i="2"/>
  <c r="N529" i="2"/>
  <c r="M530" i="2"/>
  <c r="N530" i="2"/>
  <c r="M531" i="2"/>
  <c r="N531" i="2"/>
  <c r="M532" i="2"/>
  <c r="N532" i="2"/>
  <c r="M533" i="2"/>
  <c r="N533" i="2"/>
  <c r="M534" i="2"/>
  <c r="N534" i="2"/>
  <c r="M535" i="2"/>
  <c r="N535" i="2"/>
  <c r="M536" i="2"/>
  <c r="N536" i="2"/>
  <c r="M537" i="2"/>
  <c r="N537" i="2"/>
  <c r="M538" i="2"/>
  <c r="N538" i="2"/>
  <c r="M539" i="2"/>
  <c r="N539" i="2"/>
  <c r="M540" i="2"/>
  <c r="N540" i="2"/>
  <c r="M541" i="2"/>
  <c r="N541" i="2"/>
  <c r="M542" i="2"/>
  <c r="N542" i="2"/>
  <c r="M543" i="2"/>
  <c r="N543" i="2"/>
  <c r="M544" i="2"/>
  <c r="N544" i="2"/>
  <c r="M545" i="2"/>
  <c r="N545" i="2"/>
  <c r="M546" i="2"/>
  <c r="N546" i="2"/>
  <c r="M547" i="2"/>
  <c r="N547" i="2"/>
  <c r="M548" i="2"/>
  <c r="N548" i="2"/>
  <c r="M549" i="2"/>
  <c r="N549" i="2"/>
  <c r="M550" i="2"/>
  <c r="N550" i="2"/>
  <c r="M551" i="2"/>
  <c r="N551" i="2"/>
  <c r="M552" i="2"/>
  <c r="N552" i="2"/>
  <c r="M553" i="2"/>
  <c r="N553" i="2"/>
  <c r="M554" i="2"/>
  <c r="N554" i="2"/>
  <c r="M555" i="2"/>
  <c r="N555" i="2"/>
  <c r="M556" i="2"/>
  <c r="N556" i="2"/>
  <c r="M557" i="2"/>
  <c r="N557" i="2"/>
  <c r="M558" i="2"/>
  <c r="N558" i="2"/>
  <c r="M559" i="2"/>
  <c r="N559" i="2"/>
  <c r="M560" i="2"/>
  <c r="N560" i="2"/>
  <c r="M561" i="2"/>
  <c r="N561" i="2"/>
  <c r="M562" i="2"/>
  <c r="N562" i="2"/>
  <c r="M563" i="2"/>
  <c r="N563" i="2"/>
  <c r="M564" i="2"/>
  <c r="N564" i="2"/>
  <c r="M565" i="2"/>
  <c r="N565" i="2"/>
  <c r="M566" i="2"/>
  <c r="N566" i="2"/>
  <c r="M567" i="2"/>
  <c r="N567" i="2"/>
  <c r="M568" i="2"/>
  <c r="N568" i="2"/>
  <c r="M569" i="2"/>
  <c r="N569" i="2"/>
  <c r="M570" i="2"/>
  <c r="N570" i="2"/>
  <c r="M571" i="2"/>
  <c r="N571" i="2"/>
  <c r="M572" i="2"/>
  <c r="N572" i="2"/>
  <c r="M573" i="2"/>
  <c r="N573" i="2"/>
  <c r="M574" i="2"/>
  <c r="N574" i="2"/>
  <c r="M575" i="2"/>
  <c r="N575" i="2"/>
  <c r="M576" i="2"/>
  <c r="N576" i="2"/>
  <c r="M577" i="2"/>
  <c r="N577" i="2"/>
  <c r="M578" i="2"/>
  <c r="N578" i="2"/>
  <c r="M579" i="2"/>
  <c r="N579" i="2"/>
  <c r="M580" i="2"/>
  <c r="N580" i="2"/>
  <c r="M581" i="2"/>
  <c r="N581" i="2"/>
  <c r="M582" i="2"/>
  <c r="N582" i="2"/>
  <c r="M583" i="2"/>
  <c r="N583" i="2"/>
  <c r="M584" i="2"/>
  <c r="N584" i="2"/>
  <c r="M585" i="2"/>
  <c r="N585" i="2"/>
  <c r="M586" i="2"/>
  <c r="N586" i="2"/>
  <c r="M587" i="2"/>
  <c r="N587" i="2"/>
  <c r="M588" i="2"/>
  <c r="N588" i="2"/>
  <c r="M589" i="2"/>
  <c r="N589" i="2"/>
  <c r="M590" i="2"/>
  <c r="N590" i="2"/>
  <c r="M591" i="2"/>
  <c r="N591" i="2"/>
  <c r="M592" i="2"/>
  <c r="N592" i="2"/>
  <c r="M593" i="2"/>
  <c r="N593" i="2"/>
  <c r="M594" i="2"/>
  <c r="N594" i="2"/>
  <c r="M595" i="2"/>
  <c r="N595" i="2"/>
  <c r="M596" i="2"/>
  <c r="N596" i="2"/>
  <c r="M597" i="2"/>
  <c r="N597" i="2"/>
  <c r="M598" i="2"/>
  <c r="N598" i="2"/>
  <c r="M599" i="2"/>
  <c r="N599" i="2"/>
  <c r="M600" i="2"/>
  <c r="N600" i="2"/>
  <c r="M601" i="2"/>
  <c r="N601" i="2"/>
  <c r="M602" i="2"/>
  <c r="N602" i="2"/>
  <c r="M603" i="2"/>
  <c r="N603" i="2"/>
  <c r="M604" i="2"/>
  <c r="N604" i="2"/>
  <c r="M605" i="2"/>
  <c r="N605" i="2"/>
  <c r="M606" i="2"/>
  <c r="N606" i="2"/>
  <c r="M607" i="2"/>
  <c r="N607" i="2"/>
  <c r="M608" i="2"/>
  <c r="N608" i="2"/>
  <c r="M609" i="2"/>
  <c r="N609" i="2"/>
  <c r="M610" i="2"/>
  <c r="N610" i="2"/>
  <c r="M611" i="2"/>
  <c r="N611" i="2"/>
  <c r="M612" i="2"/>
  <c r="N612" i="2"/>
  <c r="M613" i="2"/>
  <c r="N613" i="2"/>
  <c r="M614" i="2"/>
  <c r="N614" i="2"/>
  <c r="M615" i="2"/>
  <c r="N615" i="2"/>
  <c r="M616" i="2"/>
  <c r="N616" i="2"/>
  <c r="M617" i="2"/>
  <c r="N617" i="2"/>
  <c r="M618" i="2"/>
  <c r="N618" i="2"/>
  <c r="M619" i="2"/>
  <c r="N619" i="2"/>
  <c r="M620" i="2"/>
  <c r="N620" i="2"/>
  <c r="M621" i="2"/>
  <c r="N621" i="2"/>
  <c r="M622" i="2"/>
  <c r="N622" i="2"/>
  <c r="M623" i="2"/>
  <c r="N623" i="2"/>
  <c r="M624" i="2"/>
  <c r="N624" i="2"/>
  <c r="M625" i="2"/>
  <c r="N625" i="2"/>
  <c r="M626" i="2"/>
  <c r="N626" i="2"/>
  <c r="M627" i="2"/>
  <c r="N627" i="2"/>
  <c r="M628" i="2"/>
  <c r="N628" i="2"/>
  <c r="M629" i="2"/>
  <c r="N629" i="2"/>
  <c r="M630" i="2"/>
  <c r="N630" i="2"/>
  <c r="M631" i="2"/>
  <c r="N631" i="2"/>
  <c r="M632" i="2"/>
  <c r="N632" i="2"/>
  <c r="M633" i="2"/>
  <c r="N633" i="2"/>
  <c r="M634" i="2"/>
  <c r="N634" i="2"/>
  <c r="M635" i="2"/>
  <c r="N635" i="2"/>
  <c r="M636" i="2"/>
  <c r="N636" i="2"/>
  <c r="M637" i="2"/>
  <c r="N637" i="2"/>
  <c r="M638" i="2"/>
  <c r="N638" i="2"/>
  <c r="M639" i="2"/>
  <c r="N639" i="2"/>
  <c r="M640" i="2"/>
  <c r="N640" i="2"/>
  <c r="M641" i="2"/>
  <c r="N641" i="2"/>
  <c r="M642" i="2"/>
  <c r="N642" i="2"/>
  <c r="M643" i="2"/>
  <c r="N643" i="2"/>
  <c r="M644" i="2"/>
  <c r="N644" i="2"/>
  <c r="M645" i="2"/>
  <c r="N645" i="2"/>
  <c r="M646" i="2"/>
  <c r="N646" i="2"/>
  <c r="M647" i="2"/>
  <c r="N647" i="2"/>
  <c r="M648" i="2"/>
  <c r="N648" i="2"/>
  <c r="M649" i="2"/>
  <c r="N649" i="2"/>
  <c r="M650" i="2"/>
  <c r="N650" i="2"/>
  <c r="M651" i="2"/>
  <c r="N651" i="2"/>
  <c r="M652" i="2"/>
  <c r="N652" i="2"/>
  <c r="M653" i="2"/>
  <c r="N653" i="2"/>
  <c r="M654" i="2"/>
  <c r="N654" i="2"/>
  <c r="M655" i="2"/>
  <c r="N655" i="2"/>
  <c r="M656" i="2"/>
  <c r="N656" i="2"/>
  <c r="M657" i="2"/>
  <c r="N657" i="2"/>
  <c r="M658" i="2"/>
  <c r="N658" i="2"/>
  <c r="M659" i="2"/>
  <c r="N659" i="2"/>
  <c r="M660" i="2"/>
  <c r="N660" i="2"/>
  <c r="M661" i="2"/>
  <c r="N661" i="2"/>
  <c r="M662" i="2"/>
  <c r="N662" i="2"/>
  <c r="M663" i="2"/>
  <c r="N663" i="2"/>
  <c r="M664" i="2"/>
  <c r="N664" i="2"/>
  <c r="M665" i="2"/>
  <c r="N665" i="2"/>
  <c r="M666" i="2"/>
  <c r="N666" i="2"/>
  <c r="M667" i="2"/>
  <c r="N667" i="2"/>
  <c r="M668" i="2"/>
  <c r="N668" i="2"/>
  <c r="M669" i="2"/>
  <c r="N669" i="2"/>
  <c r="M670" i="2"/>
  <c r="N670" i="2"/>
  <c r="M671" i="2"/>
  <c r="N671" i="2"/>
  <c r="M672" i="2"/>
  <c r="N672" i="2"/>
  <c r="M673" i="2"/>
  <c r="N673" i="2"/>
  <c r="M674" i="2"/>
  <c r="N674" i="2"/>
  <c r="M675" i="2"/>
  <c r="N675" i="2"/>
  <c r="M676" i="2"/>
  <c r="N676" i="2"/>
  <c r="M677" i="2"/>
  <c r="N677" i="2"/>
  <c r="M678" i="2"/>
  <c r="N678" i="2"/>
  <c r="M679" i="2"/>
  <c r="N679" i="2"/>
  <c r="M680" i="2"/>
  <c r="N680" i="2"/>
  <c r="M681" i="2"/>
  <c r="N681" i="2"/>
  <c r="M682" i="2"/>
  <c r="N682" i="2"/>
  <c r="M683" i="2"/>
  <c r="N683" i="2"/>
  <c r="M684" i="2"/>
  <c r="N684" i="2"/>
  <c r="M685" i="2"/>
  <c r="N685" i="2"/>
  <c r="M686" i="2"/>
  <c r="N686" i="2"/>
  <c r="M687" i="2"/>
  <c r="N687" i="2"/>
  <c r="M688" i="2"/>
  <c r="N688" i="2"/>
  <c r="M689" i="2"/>
  <c r="N689" i="2"/>
  <c r="M690" i="2"/>
  <c r="N690" i="2"/>
  <c r="M691" i="2"/>
  <c r="N691" i="2"/>
  <c r="M692" i="2"/>
  <c r="N692" i="2"/>
  <c r="M693" i="2"/>
  <c r="N693" i="2"/>
  <c r="M694" i="2"/>
  <c r="N694" i="2"/>
  <c r="M695" i="2"/>
  <c r="N695" i="2"/>
  <c r="M696" i="2"/>
  <c r="N696" i="2"/>
  <c r="M697" i="2"/>
  <c r="N697" i="2"/>
  <c r="M698" i="2"/>
  <c r="N698" i="2"/>
  <c r="M699" i="2"/>
  <c r="N699" i="2"/>
  <c r="M700" i="2"/>
  <c r="N700" i="2"/>
  <c r="M701" i="2"/>
  <c r="N701" i="2"/>
  <c r="M702" i="2"/>
  <c r="N702" i="2"/>
  <c r="M703" i="2"/>
  <c r="N703" i="2"/>
  <c r="M704" i="2"/>
  <c r="N704" i="2"/>
  <c r="M705" i="2"/>
  <c r="N705" i="2"/>
  <c r="M706" i="2"/>
  <c r="N706" i="2"/>
  <c r="M707" i="2"/>
  <c r="N707" i="2"/>
  <c r="M708" i="2"/>
  <c r="N708" i="2"/>
  <c r="M709" i="2"/>
  <c r="N709" i="2"/>
  <c r="M710" i="2"/>
  <c r="N710" i="2"/>
  <c r="M711" i="2"/>
  <c r="N711" i="2"/>
  <c r="M712" i="2"/>
  <c r="N712" i="2"/>
  <c r="M713" i="2"/>
  <c r="N713" i="2"/>
  <c r="M714" i="2"/>
  <c r="N714" i="2"/>
  <c r="M715" i="2"/>
  <c r="N715" i="2"/>
  <c r="M716" i="2"/>
  <c r="N716" i="2"/>
  <c r="M717" i="2"/>
  <c r="N717" i="2"/>
  <c r="M718" i="2"/>
  <c r="N718" i="2"/>
  <c r="M719" i="2"/>
  <c r="N719" i="2"/>
  <c r="M720" i="2"/>
  <c r="N720" i="2"/>
  <c r="M721" i="2"/>
  <c r="N721" i="2"/>
  <c r="M722" i="2"/>
  <c r="N722" i="2"/>
  <c r="M723" i="2"/>
  <c r="N723" i="2"/>
  <c r="M724" i="2"/>
  <c r="N724" i="2"/>
  <c r="M725" i="2"/>
  <c r="N725" i="2"/>
  <c r="M726" i="2"/>
  <c r="N726" i="2"/>
  <c r="M727" i="2"/>
  <c r="N727" i="2"/>
  <c r="M728" i="2"/>
  <c r="N728" i="2"/>
  <c r="M729" i="2"/>
  <c r="N729" i="2"/>
  <c r="M730" i="2"/>
  <c r="N730" i="2"/>
  <c r="M731" i="2"/>
  <c r="N731" i="2"/>
  <c r="M732" i="2"/>
  <c r="N732" i="2"/>
  <c r="M733" i="2"/>
  <c r="N733" i="2"/>
  <c r="M734" i="2"/>
  <c r="N734" i="2"/>
  <c r="M735" i="2"/>
  <c r="N735" i="2"/>
  <c r="M736" i="2"/>
  <c r="N736" i="2"/>
  <c r="M737" i="2"/>
  <c r="N737" i="2"/>
  <c r="M738" i="2"/>
  <c r="N738" i="2"/>
  <c r="M739" i="2"/>
  <c r="N739" i="2"/>
  <c r="M740" i="2"/>
  <c r="N740" i="2"/>
  <c r="M741" i="2"/>
  <c r="N741" i="2"/>
  <c r="M742" i="2"/>
  <c r="N742" i="2"/>
  <c r="M743" i="2"/>
  <c r="N743" i="2"/>
  <c r="M744" i="2"/>
  <c r="N744" i="2"/>
  <c r="M745" i="2"/>
  <c r="N745" i="2"/>
  <c r="M746" i="2"/>
  <c r="N746" i="2"/>
  <c r="M747" i="2"/>
  <c r="N747" i="2"/>
  <c r="M748" i="2"/>
  <c r="N748" i="2"/>
  <c r="M749" i="2"/>
  <c r="N749" i="2"/>
  <c r="M750" i="2"/>
  <c r="N750" i="2"/>
  <c r="M751" i="2"/>
  <c r="N751" i="2"/>
  <c r="M752" i="2"/>
  <c r="N752" i="2"/>
  <c r="M753" i="2"/>
  <c r="N753" i="2"/>
  <c r="M754" i="2"/>
  <c r="N754" i="2"/>
  <c r="M755" i="2"/>
  <c r="N755" i="2"/>
  <c r="M756" i="2"/>
  <c r="N756" i="2"/>
  <c r="M757" i="2"/>
  <c r="N757" i="2"/>
  <c r="M758" i="2"/>
  <c r="N758" i="2"/>
  <c r="M759" i="2"/>
  <c r="N759" i="2"/>
  <c r="M760" i="2"/>
  <c r="N760" i="2"/>
  <c r="M761" i="2"/>
  <c r="N761" i="2"/>
  <c r="M762" i="2"/>
  <c r="N762" i="2"/>
  <c r="M763" i="2"/>
  <c r="N763" i="2"/>
  <c r="M764" i="2"/>
  <c r="N764" i="2"/>
  <c r="M765" i="2"/>
  <c r="N765" i="2"/>
  <c r="M766" i="2"/>
  <c r="N766" i="2"/>
  <c r="M767" i="2"/>
  <c r="N767" i="2"/>
  <c r="M768" i="2"/>
  <c r="N768" i="2"/>
  <c r="M769" i="2"/>
  <c r="N769" i="2"/>
  <c r="M770" i="2"/>
  <c r="N770" i="2"/>
  <c r="M771" i="2"/>
  <c r="N771" i="2"/>
  <c r="M772" i="2"/>
  <c r="N772" i="2"/>
  <c r="M773" i="2"/>
  <c r="N773" i="2"/>
  <c r="M774" i="2"/>
  <c r="N774" i="2"/>
  <c r="M775" i="2"/>
  <c r="N775" i="2"/>
  <c r="M776" i="2"/>
  <c r="N776" i="2"/>
  <c r="M777" i="2"/>
  <c r="N777" i="2"/>
  <c r="M778" i="2"/>
  <c r="N778" i="2"/>
  <c r="M779" i="2"/>
  <c r="N779" i="2"/>
  <c r="M780" i="2"/>
  <c r="N780" i="2"/>
  <c r="M781" i="2"/>
  <c r="N781" i="2"/>
  <c r="M782" i="2"/>
  <c r="N782" i="2"/>
  <c r="M783" i="2"/>
  <c r="N783" i="2"/>
  <c r="M784" i="2"/>
  <c r="N784" i="2"/>
  <c r="M785" i="2"/>
  <c r="N785" i="2"/>
  <c r="M786" i="2"/>
  <c r="N786" i="2"/>
  <c r="M787" i="2"/>
  <c r="N787" i="2"/>
  <c r="M788" i="2"/>
  <c r="N788" i="2"/>
  <c r="M789" i="2"/>
  <c r="N789" i="2"/>
  <c r="M790" i="2"/>
  <c r="N790" i="2"/>
  <c r="M791" i="2"/>
  <c r="N791" i="2"/>
  <c r="M792" i="2"/>
  <c r="N792" i="2"/>
  <c r="M793" i="2"/>
  <c r="N793" i="2"/>
  <c r="M794" i="2"/>
  <c r="N794" i="2"/>
  <c r="M795" i="2"/>
  <c r="N795" i="2"/>
  <c r="M796" i="2"/>
  <c r="N796" i="2"/>
  <c r="M797" i="2"/>
  <c r="N797" i="2"/>
  <c r="M798" i="2"/>
  <c r="N798" i="2"/>
  <c r="M799" i="2"/>
  <c r="N799" i="2"/>
  <c r="M800" i="2"/>
  <c r="N800" i="2"/>
  <c r="M801" i="2"/>
  <c r="N801" i="2"/>
  <c r="M802" i="2"/>
  <c r="N802" i="2"/>
  <c r="M803" i="2"/>
  <c r="N803" i="2"/>
  <c r="M804" i="2"/>
  <c r="N804" i="2"/>
  <c r="M805" i="2"/>
  <c r="N805" i="2"/>
  <c r="M806" i="2"/>
  <c r="N806" i="2"/>
  <c r="M807" i="2"/>
  <c r="N807" i="2"/>
  <c r="M808" i="2"/>
  <c r="N808" i="2"/>
  <c r="M809" i="2"/>
  <c r="N809" i="2"/>
  <c r="M810" i="2"/>
  <c r="N810" i="2"/>
  <c r="M811" i="2"/>
  <c r="N811" i="2"/>
  <c r="M812" i="2"/>
  <c r="N812" i="2"/>
  <c r="M813" i="2"/>
  <c r="N813" i="2"/>
  <c r="M814" i="2"/>
  <c r="N814" i="2"/>
  <c r="M815" i="2"/>
  <c r="N815" i="2"/>
  <c r="M816" i="2"/>
  <c r="N816" i="2"/>
  <c r="M817" i="2"/>
  <c r="N817" i="2"/>
  <c r="M818" i="2"/>
  <c r="N818" i="2"/>
  <c r="M819" i="2"/>
  <c r="N819" i="2"/>
  <c r="M820" i="2"/>
  <c r="N820" i="2"/>
  <c r="M821" i="2"/>
  <c r="N821" i="2"/>
  <c r="M822" i="2"/>
  <c r="N822" i="2"/>
  <c r="M823" i="2"/>
  <c r="N823" i="2"/>
  <c r="M824" i="2"/>
  <c r="N824" i="2"/>
  <c r="M825" i="2"/>
  <c r="N825" i="2"/>
  <c r="M826" i="2"/>
  <c r="N826" i="2"/>
  <c r="M827" i="2"/>
  <c r="N827" i="2"/>
  <c r="M828" i="2"/>
  <c r="N828" i="2"/>
  <c r="M829" i="2"/>
  <c r="N829" i="2"/>
  <c r="M830" i="2"/>
  <c r="N830" i="2"/>
  <c r="M831" i="2"/>
  <c r="N831" i="2"/>
  <c r="M832" i="2"/>
  <c r="N832" i="2"/>
  <c r="M833" i="2"/>
  <c r="N833" i="2"/>
  <c r="M834" i="2"/>
  <c r="N834" i="2"/>
  <c r="M835" i="2"/>
  <c r="N835" i="2"/>
  <c r="M836" i="2"/>
  <c r="N836" i="2"/>
  <c r="M837" i="2"/>
  <c r="N837" i="2"/>
  <c r="M838" i="2"/>
  <c r="N838" i="2"/>
  <c r="M839" i="2"/>
  <c r="N839" i="2"/>
  <c r="M840" i="2"/>
  <c r="N840" i="2"/>
  <c r="M841" i="2"/>
  <c r="N841" i="2"/>
  <c r="M842" i="2"/>
  <c r="N842" i="2"/>
  <c r="M843" i="2"/>
  <c r="N843" i="2"/>
  <c r="M844" i="2"/>
  <c r="N844" i="2"/>
  <c r="M845" i="2"/>
  <c r="N845" i="2"/>
  <c r="M846" i="2"/>
  <c r="N846" i="2"/>
  <c r="M847" i="2"/>
  <c r="N847" i="2"/>
  <c r="M848" i="2"/>
  <c r="N848" i="2"/>
  <c r="M849" i="2"/>
  <c r="N849" i="2"/>
  <c r="M850" i="2"/>
  <c r="N850" i="2"/>
  <c r="M851" i="2"/>
  <c r="N851" i="2"/>
  <c r="M852" i="2"/>
  <c r="N852" i="2"/>
  <c r="M853" i="2"/>
  <c r="N853" i="2"/>
  <c r="M854" i="2"/>
  <c r="N854" i="2"/>
  <c r="M855" i="2"/>
  <c r="N855" i="2"/>
  <c r="M856" i="2"/>
  <c r="N856" i="2"/>
  <c r="M857" i="2"/>
  <c r="N857" i="2"/>
  <c r="M858" i="2"/>
  <c r="N858" i="2"/>
  <c r="M859" i="2"/>
  <c r="N859" i="2"/>
  <c r="M860" i="2"/>
  <c r="N860" i="2"/>
  <c r="M861" i="2"/>
  <c r="N861" i="2"/>
  <c r="M862" i="2"/>
  <c r="N862" i="2"/>
  <c r="M863" i="2"/>
  <c r="N863" i="2"/>
  <c r="M864" i="2"/>
  <c r="N864" i="2"/>
  <c r="M865" i="2"/>
  <c r="N865" i="2"/>
  <c r="M866" i="2"/>
  <c r="N866" i="2"/>
  <c r="M867" i="2"/>
  <c r="N867" i="2"/>
  <c r="M868" i="2"/>
  <c r="N868" i="2"/>
  <c r="M869" i="2"/>
  <c r="N869" i="2"/>
  <c r="M870" i="2"/>
  <c r="N870" i="2"/>
  <c r="M871" i="2"/>
  <c r="N871" i="2"/>
  <c r="M872" i="2"/>
  <c r="N872" i="2"/>
  <c r="M873" i="2"/>
  <c r="N873" i="2"/>
  <c r="M874" i="2"/>
  <c r="N874" i="2"/>
  <c r="M875" i="2"/>
  <c r="N875" i="2"/>
  <c r="M876" i="2"/>
  <c r="N876" i="2"/>
  <c r="M877" i="2"/>
  <c r="N877" i="2"/>
  <c r="M878" i="2"/>
  <c r="N878" i="2"/>
  <c r="M879" i="2"/>
  <c r="N879" i="2"/>
  <c r="M880" i="2"/>
  <c r="N880" i="2"/>
  <c r="M881" i="2"/>
  <c r="N881" i="2"/>
  <c r="M882" i="2"/>
  <c r="N882" i="2"/>
  <c r="M883" i="2"/>
  <c r="N883" i="2"/>
  <c r="M884" i="2"/>
  <c r="N884" i="2"/>
  <c r="M885" i="2"/>
  <c r="N885" i="2"/>
  <c r="M886" i="2"/>
  <c r="N886" i="2"/>
  <c r="M887" i="2"/>
  <c r="N887" i="2"/>
  <c r="M888" i="2"/>
  <c r="N888" i="2"/>
  <c r="M889" i="2"/>
  <c r="N889" i="2"/>
  <c r="M890" i="2"/>
  <c r="N890" i="2"/>
  <c r="M891" i="2"/>
  <c r="N891" i="2"/>
  <c r="M892" i="2"/>
  <c r="N892" i="2"/>
  <c r="M893" i="2"/>
  <c r="N893" i="2"/>
  <c r="M894" i="2"/>
  <c r="N894" i="2"/>
  <c r="M895" i="2"/>
  <c r="N895" i="2"/>
  <c r="M896" i="2"/>
  <c r="N896" i="2"/>
  <c r="M897" i="2"/>
  <c r="N897" i="2"/>
  <c r="M898" i="2"/>
  <c r="N898" i="2"/>
  <c r="M899" i="2"/>
  <c r="N899" i="2"/>
  <c r="M900" i="2"/>
  <c r="N900" i="2"/>
  <c r="M901" i="2"/>
  <c r="N901" i="2"/>
  <c r="M902" i="2"/>
  <c r="N902" i="2"/>
  <c r="M903" i="2"/>
  <c r="N903" i="2"/>
  <c r="M904" i="2"/>
  <c r="N904" i="2"/>
  <c r="M905" i="2"/>
  <c r="N905" i="2"/>
  <c r="M906" i="2"/>
  <c r="N906" i="2"/>
  <c r="M907" i="2"/>
  <c r="N907" i="2"/>
  <c r="M908" i="2"/>
  <c r="N908" i="2"/>
  <c r="M909" i="2"/>
  <c r="N909" i="2"/>
  <c r="M910" i="2"/>
  <c r="N910" i="2"/>
  <c r="M911" i="2"/>
  <c r="N911" i="2"/>
  <c r="M912" i="2"/>
  <c r="N912" i="2"/>
  <c r="M913" i="2"/>
  <c r="N913" i="2"/>
  <c r="M914" i="2"/>
  <c r="N914" i="2"/>
  <c r="M915" i="2"/>
  <c r="N915" i="2"/>
  <c r="M916" i="2"/>
  <c r="N916" i="2"/>
  <c r="M917" i="2"/>
  <c r="N917" i="2"/>
  <c r="M918" i="2"/>
  <c r="N918" i="2"/>
  <c r="M919" i="2"/>
  <c r="N919" i="2"/>
  <c r="M920" i="2"/>
  <c r="N920" i="2"/>
  <c r="M921" i="2"/>
  <c r="N921" i="2"/>
  <c r="M922" i="2"/>
  <c r="N922" i="2"/>
  <c r="M923" i="2"/>
  <c r="N923" i="2"/>
  <c r="M924" i="2"/>
  <c r="N924" i="2"/>
  <c r="M925" i="2"/>
  <c r="N925" i="2"/>
  <c r="M926" i="2"/>
  <c r="N926" i="2"/>
  <c r="M927" i="2"/>
  <c r="N927" i="2"/>
  <c r="M928" i="2"/>
  <c r="N928" i="2"/>
  <c r="M929" i="2"/>
  <c r="N929" i="2"/>
  <c r="M930" i="2"/>
  <c r="N930" i="2"/>
  <c r="M931" i="2"/>
  <c r="N931" i="2"/>
  <c r="M932" i="2"/>
  <c r="N932" i="2"/>
  <c r="M933" i="2"/>
  <c r="N933" i="2"/>
  <c r="M934" i="2"/>
  <c r="N934" i="2"/>
  <c r="M935" i="2"/>
  <c r="N935" i="2"/>
  <c r="M936" i="2"/>
  <c r="N936" i="2"/>
  <c r="M937" i="2"/>
  <c r="N937" i="2"/>
  <c r="M938" i="2"/>
  <c r="N938" i="2"/>
  <c r="M939" i="2"/>
  <c r="N939" i="2"/>
  <c r="M940" i="2"/>
  <c r="N940" i="2"/>
  <c r="M941" i="2"/>
  <c r="N941" i="2"/>
  <c r="M942" i="2"/>
  <c r="N942" i="2"/>
  <c r="M943" i="2"/>
  <c r="N943" i="2"/>
  <c r="M944" i="2"/>
  <c r="N944" i="2"/>
  <c r="M945" i="2"/>
  <c r="N945" i="2"/>
  <c r="M946" i="2"/>
  <c r="N946" i="2"/>
  <c r="M947" i="2"/>
  <c r="N947" i="2"/>
  <c r="M948" i="2"/>
  <c r="N948" i="2"/>
  <c r="M949" i="2"/>
  <c r="N949" i="2"/>
  <c r="M950" i="2"/>
  <c r="N950" i="2"/>
  <c r="M951" i="2"/>
  <c r="N951" i="2"/>
  <c r="M952" i="2"/>
  <c r="N952" i="2"/>
  <c r="M953" i="2"/>
  <c r="N953" i="2"/>
  <c r="M954" i="2"/>
  <c r="N954" i="2"/>
  <c r="M955" i="2"/>
  <c r="N955" i="2"/>
  <c r="M956" i="2"/>
  <c r="N956" i="2"/>
  <c r="M957" i="2"/>
  <c r="N957" i="2"/>
  <c r="M958" i="2"/>
  <c r="N958" i="2"/>
  <c r="M959" i="2"/>
  <c r="N959" i="2"/>
  <c r="M960" i="2"/>
  <c r="N960" i="2"/>
  <c r="M961" i="2"/>
  <c r="N961" i="2"/>
  <c r="M962" i="2"/>
  <c r="N962" i="2"/>
  <c r="M963" i="2"/>
  <c r="N963" i="2"/>
  <c r="M964" i="2"/>
  <c r="N964" i="2"/>
  <c r="M965" i="2"/>
  <c r="N965" i="2"/>
  <c r="M966" i="2"/>
  <c r="N966" i="2"/>
  <c r="M967" i="2"/>
  <c r="N967" i="2"/>
  <c r="M968" i="2"/>
  <c r="N968" i="2"/>
  <c r="M969" i="2"/>
  <c r="N969" i="2"/>
  <c r="M970" i="2"/>
  <c r="N970" i="2"/>
  <c r="M971" i="2"/>
  <c r="N971" i="2"/>
  <c r="M972" i="2"/>
  <c r="N972" i="2"/>
  <c r="M973" i="2"/>
  <c r="N973" i="2"/>
  <c r="M974" i="2"/>
  <c r="N974" i="2"/>
  <c r="M975" i="2"/>
  <c r="N975" i="2"/>
  <c r="M976" i="2"/>
  <c r="N976" i="2"/>
  <c r="M977" i="2"/>
  <c r="N977" i="2"/>
  <c r="M978" i="2"/>
  <c r="N978" i="2"/>
  <c r="M979" i="2"/>
  <c r="N979" i="2"/>
  <c r="M980" i="2"/>
  <c r="N980" i="2"/>
  <c r="M981" i="2"/>
  <c r="N981" i="2"/>
  <c r="M982" i="2"/>
  <c r="N982" i="2"/>
  <c r="M983" i="2"/>
  <c r="N983" i="2"/>
  <c r="M984" i="2"/>
  <c r="N984" i="2"/>
  <c r="M985" i="2"/>
  <c r="N985" i="2"/>
  <c r="M986" i="2"/>
  <c r="N986" i="2"/>
  <c r="M987" i="2"/>
  <c r="N987" i="2"/>
  <c r="M988" i="2"/>
  <c r="N988" i="2"/>
  <c r="M989" i="2"/>
  <c r="N989" i="2"/>
  <c r="M990" i="2"/>
  <c r="N990" i="2"/>
  <c r="M991" i="2"/>
  <c r="N991" i="2"/>
  <c r="M992" i="2"/>
  <c r="N992" i="2"/>
  <c r="M993" i="2"/>
  <c r="N993" i="2"/>
  <c r="M994" i="2"/>
  <c r="N994" i="2"/>
  <c r="M995" i="2"/>
  <c r="N995" i="2"/>
  <c r="M996" i="2"/>
  <c r="N996" i="2"/>
  <c r="M997" i="2"/>
  <c r="N997" i="2"/>
  <c r="M998" i="2"/>
  <c r="N998" i="2"/>
  <c r="M999" i="2"/>
  <c r="N999" i="2"/>
  <c r="M1000" i="2"/>
  <c r="N1000" i="2"/>
  <c r="M1001" i="2"/>
  <c r="N1001" i="2"/>
  <c r="M1002" i="2"/>
  <c r="N1002" i="2"/>
  <c r="M1003" i="2"/>
  <c r="N1003" i="2"/>
  <c r="M1004" i="2"/>
  <c r="N1004" i="2"/>
  <c r="M1005" i="2"/>
  <c r="N1005" i="2"/>
  <c r="M1006" i="2"/>
  <c r="N1006" i="2"/>
  <c r="M1007" i="2"/>
  <c r="N1007" i="2"/>
  <c r="M1008" i="2"/>
  <c r="N1008" i="2"/>
  <c r="M1009" i="2"/>
  <c r="N1009" i="2"/>
  <c r="M1010" i="2"/>
  <c r="N1010" i="2"/>
  <c r="M1011" i="2"/>
  <c r="N1011" i="2"/>
  <c r="M1012" i="2"/>
  <c r="N1012" i="2"/>
  <c r="M1013" i="2"/>
  <c r="N1013" i="2"/>
  <c r="M1014" i="2"/>
  <c r="N1014" i="2"/>
  <c r="M1015" i="2"/>
  <c r="N1015" i="2"/>
  <c r="M1016" i="2"/>
  <c r="N1016" i="2"/>
  <c r="M1017" i="2"/>
  <c r="N1017" i="2"/>
  <c r="M1018" i="2"/>
  <c r="N1018" i="2"/>
  <c r="M1019" i="2"/>
  <c r="N1019" i="2"/>
  <c r="M1020" i="2"/>
  <c r="N1020" i="2"/>
  <c r="M1021" i="2"/>
  <c r="N1021" i="2"/>
  <c r="M1022" i="2"/>
  <c r="N1022" i="2"/>
  <c r="M1023" i="2"/>
  <c r="N1023" i="2"/>
  <c r="M1024" i="2"/>
  <c r="N1024" i="2"/>
  <c r="M1025" i="2"/>
  <c r="N1025" i="2"/>
  <c r="M1026" i="2"/>
  <c r="N1026" i="2"/>
  <c r="M1027" i="2"/>
  <c r="N1027" i="2"/>
  <c r="M1028" i="2"/>
  <c r="N1028" i="2"/>
  <c r="M1029" i="2"/>
  <c r="N1029" i="2"/>
  <c r="M1030" i="2"/>
  <c r="N1030" i="2"/>
  <c r="M1031" i="2"/>
  <c r="N1031" i="2"/>
  <c r="M1032" i="2"/>
  <c r="N1032" i="2"/>
  <c r="M1033" i="2"/>
  <c r="N1033" i="2"/>
  <c r="M1034" i="2"/>
  <c r="N1034" i="2"/>
  <c r="M1035" i="2"/>
  <c r="N1035" i="2"/>
  <c r="M1036" i="2"/>
  <c r="N1036" i="2"/>
  <c r="M1037" i="2"/>
  <c r="N1037" i="2"/>
  <c r="M1038" i="2"/>
  <c r="N1038" i="2"/>
  <c r="M1039" i="2"/>
  <c r="N1039" i="2"/>
  <c r="M1040" i="2"/>
  <c r="N1040" i="2"/>
  <c r="M1041" i="2"/>
  <c r="N1041" i="2"/>
  <c r="M1042" i="2"/>
  <c r="N1042" i="2"/>
  <c r="M1043" i="2"/>
  <c r="N1043" i="2"/>
  <c r="M1044" i="2"/>
  <c r="N1044" i="2"/>
  <c r="M1045" i="2"/>
  <c r="N1045" i="2"/>
  <c r="M1046" i="2"/>
  <c r="N1046" i="2"/>
  <c r="M1047" i="2"/>
  <c r="N1047" i="2"/>
  <c r="M1048" i="2"/>
  <c r="N1048" i="2"/>
  <c r="M1049" i="2"/>
  <c r="N1049" i="2"/>
  <c r="M1050" i="2"/>
  <c r="N1050" i="2"/>
  <c r="M1051" i="2"/>
  <c r="N1051" i="2"/>
  <c r="M1052" i="2"/>
  <c r="N1052" i="2"/>
  <c r="M1053" i="2"/>
  <c r="N1053" i="2"/>
  <c r="M1054" i="2"/>
  <c r="N1054" i="2"/>
  <c r="M1055" i="2"/>
  <c r="N1055" i="2"/>
  <c r="M1056" i="2"/>
  <c r="N1056" i="2"/>
  <c r="M1057" i="2"/>
  <c r="N1057" i="2"/>
  <c r="M1058" i="2"/>
  <c r="N1058" i="2"/>
  <c r="M1059" i="2"/>
  <c r="N1059" i="2"/>
  <c r="M1060" i="2"/>
  <c r="N1060" i="2"/>
  <c r="M1061" i="2"/>
  <c r="N1061" i="2"/>
  <c r="M1062" i="2"/>
  <c r="N1062" i="2"/>
  <c r="M1063" i="2"/>
  <c r="N1063" i="2"/>
  <c r="M1064" i="2"/>
  <c r="N1064" i="2"/>
  <c r="M1065" i="2"/>
  <c r="N1065" i="2"/>
  <c r="M1066" i="2"/>
  <c r="N1066" i="2"/>
  <c r="M1067" i="2"/>
  <c r="N1067" i="2"/>
  <c r="M1068" i="2"/>
  <c r="N1068" i="2"/>
  <c r="M1069" i="2"/>
  <c r="N1069" i="2"/>
  <c r="M1070" i="2"/>
  <c r="N1070" i="2"/>
  <c r="M1071" i="2"/>
  <c r="N1071" i="2"/>
  <c r="M1072" i="2"/>
  <c r="N1072" i="2"/>
  <c r="M1073" i="2"/>
  <c r="N1073" i="2"/>
  <c r="M1074" i="2"/>
  <c r="N1074" i="2"/>
  <c r="M1075" i="2"/>
  <c r="N1075" i="2"/>
  <c r="M1076" i="2"/>
  <c r="N1076" i="2"/>
  <c r="M1077" i="2"/>
  <c r="N1077" i="2"/>
  <c r="M1078" i="2"/>
  <c r="N1078" i="2"/>
  <c r="M1079" i="2"/>
  <c r="N1079" i="2"/>
  <c r="M1080" i="2"/>
  <c r="N1080" i="2"/>
  <c r="M1081" i="2"/>
  <c r="N1081" i="2"/>
  <c r="M1082" i="2"/>
  <c r="N1082" i="2"/>
  <c r="M1083" i="2"/>
  <c r="N1083" i="2"/>
  <c r="M1084" i="2"/>
  <c r="N1084" i="2"/>
  <c r="M1085" i="2"/>
  <c r="N1085" i="2"/>
  <c r="M1086" i="2"/>
  <c r="N1086" i="2"/>
  <c r="M1087" i="2"/>
  <c r="N1087" i="2"/>
  <c r="M1088" i="2"/>
  <c r="N1088" i="2"/>
  <c r="M1089" i="2"/>
  <c r="N1089" i="2"/>
  <c r="M1090" i="2"/>
  <c r="N1090" i="2"/>
  <c r="M1091" i="2"/>
  <c r="N1091" i="2"/>
  <c r="M1092" i="2"/>
  <c r="N1092" i="2"/>
  <c r="M1093" i="2"/>
  <c r="N1093" i="2"/>
  <c r="M1094" i="2"/>
  <c r="N1094" i="2"/>
  <c r="M1095" i="2"/>
  <c r="N1095" i="2"/>
  <c r="M1096" i="2"/>
  <c r="N1096" i="2"/>
  <c r="M1097" i="2"/>
  <c r="N1097" i="2"/>
  <c r="M1098" i="2"/>
  <c r="N1098" i="2"/>
  <c r="M1099" i="2"/>
  <c r="N1099" i="2"/>
  <c r="M1100" i="2"/>
  <c r="N1100" i="2"/>
  <c r="M1101" i="2"/>
  <c r="N1101" i="2"/>
  <c r="M1102" i="2"/>
  <c r="N1102" i="2"/>
  <c r="M1103" i="2"/>
  <c r="N1103" i="2"/>
  <c r="M1104" i="2"/>
  <c r="N1104" i="2"/>
  <c r="M1105" i="2"/>
  <c r="N1105" i="2"/>
  <c r="M1106" i="2"/>
  <c r="N1106" i="2"/>
  <c r="M1107" i="2"/>
  <c r="N1107" i="2"/>
  <c r="M1108" i="2"/>
  <c r="N1108" i="2"/>
  <c r="M1109" i="2"/>
  <c r="N1109" i="2"/>
  <c r="M1110" i="2"/>
  <c r="N1110" i="2"/>
  <c r="M1111" i="2"/>
  <c r="N1111" i="2"/>
  <c r="M1112" i="2"/>
  <c r="N1112" i="2"/>
  <c r="M1113" i="2"/>
  <c r="N1113" i="2"/>
  <c r="M1114" i="2"/>
  <c r="N1114" i="2"/>
  <c r="M1115" i="2"/>
  <c r="N1115" i="2"/>
  <c r="M1116" i="2"/>
  <c r="N1116" i="2"/>
  <c r="M1117" i="2"/>
  <c r="N1117" i="2"/>
  <c r="M1118" i="2"/>
  <c r="N1118" i="2"/>
  <c r="M1119" i="2"/>
  <c r="N1119" i="2"/>
  <c r="M1120" i="2"/>
  <c r="N1120" i="2"/>
  <c r="M1121" i="2"/>
  <c r="N1121" i="2"/>
  <c r="M1122" i="2"/>
  <c r="N1122" i="2"/>
  <c r="M1123" i="2"/>
  <c r="N1123" i="2"/>
  <c r="M1124" i="2"/>
  <c r="N1124" i="2"/>
  <c r="M1125" i="2"/>
  <c r="N1125" i="2"/>
  <c r="M1126" i="2"/>
  <c r="N1126" i="2"/>
  <c r="M1127" i="2"/>
  <c r="N1127" i="2"/>
  <c r="M1128" i="2"/>
  <c r="N1128" i="2"/>
  <c r="M1129" i="2"/>
  <c r="N1129" i="2"/>
  <c r="M1130" i="2"/>
  <c r="N1130" i="2"/>
  <c r="M1131" i="2"/>
  <c r="N1131" i="2"/>
  <c r="M1132" i="2"/>
  <c r="N1132" i="2"/>
  <c r="M1133" i="2"/>
  <c r="N1133" i="2"/>
  <c r="M1134" i="2"/>
  <c r="N1134" i="2"/>
  <c r="M1135" i="2"/>
  <c r="N1135" i="2"/>
  <c r="M1136" i="2"/>
  <c r="N1136" i="2"/>
  <c r="M1137" i="2"/>
  <c r="N1137" i="2"/>
  <c r="M1138" i="2"/>
  <c r="N1138" i="2"/>
  <c r="M1139" i="2"/>
  <c r="N1139" i="2"/>
  <c r="M1140" i="2"/>
  <c r="N1140" i="2"/>
  <c r="M1141" i="2"/>
  <c r="N1141" i="2"/>
  <c r="M1142" i="2"/>
  <c r="N1142" i="2"/>
  <c r="M1143" i="2"/>
  <c r="N1143" i="2"/>
  <c r="M1144" i="2"/>
  <c r="N1144" i="2"/>
  <c r="M1145" i="2"/>
  <c r="N1145" i="2"/>
  <c r="M1146" i="2"/>
  <c r="N1146" i="2"/>
  <c r="M1147" i="2"/>
  <c r="N1147" i="2"/>
  <c r="M1148" i="2"/>
  <c r="N1148" i="2"/>
  <c r="M1149" i="2"/>
  <c r="N1149" i="2"/>
  <c r="M1150" i="2"/>
  <c r="N1150" i="2"/>
  <c r="M1151" i="2"/>
  <c r="N1151" i="2"/>
  <c r="M1152" i="2"/>
  <c r="N1152" i="2"/>
  <c r="M1153" i="2"/>
  <c r="N1153" i="2"/>
  <c r="M1154" i="2"/>
  <c r="N1154" i="2"/>
  <c r="M1155" i="2"/>
  <c r="N1155" i="2"/>
  <c r="M1156" i="2"/>
  <c r="N1156" i="2"/>
  <c r="M1157" i="2"/>
  <c r="N1157" i="2"/>
  <c r="M1158" i="2"/>
  <c r="N1158" i="2"/>
  <c r="M1159" i="2"/>
  <c r="N1159" i="2"/>
  <c r="M1160" i="2"/>
  <c r="N1160" i="2"/>
  <c r="M1161" i="2"/>
  <c r="N1161" i="2"/>
  <c r="M1162" i="2"/>
  <c r="N1162" i="2"/>
  <c r="M1163" i="2"/>
  <c r="N1163" i="2"/>
  <c r="M1164" i="2"/>
  <c r="N1164" i="2"/>
  <c r="M1165" i="2"/>
  <c r="N1165" i="2"/>
  <c r="M1166" i="2"/>
  <c r="N1166" i="2"/>
  <c r="M1167" i="2"/>
  <c r="N1167" i="2"/>
  <c r="M1168" i="2"/>
  <c r="N1168" i="2"/>
  <c r="M1169" i="2"/>
  <c r="N1169" i="2"/>
  <c r="M1170" i="2"/>
  <c r="N1170" i="2"/>
  <c r="M1171" i="2"/>
  <c r="N1171" i="2"/>
  <c r="M1172" i="2"/>
  <c r="N1172" i="2"/>
  <c r="M1173" i="2"/>
  <c r="N1173" i="2"/>
  <c r="M1174" i="2"/>
  <c r="N1174" i="2"/>
  <c r="M1175" i="2"/>
  <c r="N1175" i="2"/>
  <c r="M1176" i="2"/>
  <c r="N1176" i="2"/>
  <c r="M1177" i="2"/>
  <c r="N1177" i="2"/>
  <c r="M1178" i="2"/>
  <c r="N1178" i="2"/>
  <c r="M1179" i="2"/>
  <c r="N1179" i="2"/>
  <c r="M1180" i="2"/>
  <c r="N1180" i="2"/>
  <c r="M1181" i="2"/>
  <c r="N1181" i="2"/>
  <c r="M1182" i="2"/>
  <c r="N1182" i="2"/>
  <c r="M1183" i="2"/>
  <c r="N1183" i="2"/>
  <c r="M1184" i="2"/>
  <c r="N1184" i="2"/>
  <c r="M1185" i="2"/>
  <c r="N1185" i="2"/>
  <c r="M1186" i="2"/>
  <c r="N1186" i="2"/>
  <c r="M1187" i="2"/>
  <c r="N1187" i="2"/>
  <c r="M1188" i="2"/>
  <c r="N1188" i="2"/>
  <c r="M1189" i="2"/>
  <c r="N1189" i="2"/>
  <c r="M1190" i="2"/>
  <c r="N1190" i="2"/>
  <c r="M1191" i="2"/>
  <c r="N1191" i="2"/>
  <c r="M1192" i="2"/>
  <c r="N1192" i="2"/>
  <c r="M1193" i="2"/>
  <c r="N1193" i="2"/>
  <c r="M1194" i="2"/>
  <c r="N1194" i="2"/>
  <c r="M1195" i="2"/>
  <c r="N1195" i="2"/>
  <c r="M1196" i="2"/>
  <c r="N1196" i="2"/>
  <c r="M1197" i="2"/>
  <c r="N1197" i="2"/>
  <c r="M1198" i="2"/>
  <c r="N1198" i="2"/>
  <c r="M1199" i="2"/>
  <c r="N1199" i="2"/>
  <c r="M1200" i="2"/>
  <c r="N1200" i="2"/>
  <c r="M1201" i="2"/>
  <c r="N1201" i="2"/>
  <c r="M1202" i="2"/>
  <c r="N1202" i="2"/>
  <c r="M1203" i="2"/>
  <c r="N1203" i="2"/>
  <c r="M1204" i="2"/>
  <c r="N1204" i="2"/>
  <c r="M1205" i="2"/>
  <c r="N1205" i="2"/>
  <c r="M1206" i="2"/>
  <c r="N1206" i="2"/>
  <c r="M1207" i="2"/>
  <c r="N1207" i="2"/>
  <c r="M1208" i="2"/>
  <c r="N1208" i="2"/>
  <c r="M1209" i="2"/>
  <c r="N1209" i="2"/>
  <c r="M1210" i="2"/>
  <c r="N1210" i="2"/>
  <c r="M1211" i="2"/>
  <c r="N1211" i="2"/>
  <c r="M1212" i="2"/>
  <c r="N1212" i="2"/>
  <c r="M1213" i="2"/>
  <c r="N1213" i="2"/>
  <c r="M1214" i="2"/>
  <c r="N1214" i="2"/>
  <c r="M1215" i="2"/>
  <c r="N1215" i="2"/>
  <c r="M1216" i="2"/>
  <c r="N1216" i="2"/>
  <c r="M1217" i="2"/>
  <c r="N1217" i="2"/>
  <c r="M1218" i="2"/>
  <c r="N1218" i="2"/>
  <c r="M1219" i="2"/>
  <c r="N1219" i="2"/>
  <c r="M1220" i="2"/>
  <c r="N1220" i="2"/>
  <c r="M1221" i="2"/>
  <c r="N1221" i="2"/>
  <c r="M1222" i="2"/>
  <c r="N1222" i="2"/>
  <c r="M1223" i="2"/>
  <c r="N1223" i="2"/>
  <c r="M1224" i="2"/>
  <c r="N1224" i="2"/>
  <c r="M1225" i="2"/>
  <c r="N1225" i="2"/>
  <c r="M1226" i="2"/>
  <c r="N1226" i="2"/>
  <c r="M1227" i="2"/>
  <c r="N1227" i="2"/>
  <c r="M1228" i="2"/>
  <c r="N1228" i="2"/>
  <c r="M1229" i="2"/>
  <c r="N1229" i="2"/>
  <c r="M1230" i="2"/>
  <c r="N1230" i="2"/>
  <c r="M1231" i="2"/>
  <c r="N1231" i="2"/>
  <c r="M1232" i="2"/>
  <c r="N1232" i="2"/>
  <c r="M1233" i="2"/>
  <c r="N1233" i="2"/>
  <c r="M1234" i="2"/>
  <c r="N1234" i="2"/>
  <c r="M1235" i="2"/>
  <c r="N1235" i="2"/>
  <c r="M1236" i="2"/>
  <c r="N1236" i="2"/>
  <c r="M1237" i="2"/>
  <c r="N1237" i="2"/>
  <c r="M1238" i="2"/>
  <c r="N1238" i="2"/>
  <c r="M1239" i="2"/>
  <c r="N1239" i="2"/>
  <c r="M1240" i="2"/>
  <c r="N1240" i="2"/>
  <c r="M1241" i="2"/>
  <c r="N1241" i="2"/>
  <c r="N3" i="2"/>
  <c r="M3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P1002" i="2"/>
  <c r="Q1002" i="2"/>
  <c r="R1002" i="2"/>
  <c r="P1003" i="2"/>
  <c r="Q1003" i="2"/>
  <c r="R1003" i="2"/>
  <c r="P1004" i="2"/>
  <c r="Q1004" i="2"/>
  <c r="R1004" i="2"/>
  <c r="P1005" i="2"/>
  <c r="Q1005" i="2"/>
  <c r="R1005" i="2"/>
  <c r="P1006" i="2"/>
  <c r="Q1006" i="2"/>
  <c r="R1006" i="2"/>
  <c r="P1007" i="2"/>
  <c r="Q1007" i="2"/>
  <c r="R1007" i="2"/>
  <c r="P1008" i="2"/>
  <c r="Q1008" i="2"/>
  <c r="R1008" i="2"/>
  <c r="P1009" i="2"/>
  <c r="Q1009" i="2"/>
  <c r="R1009" i="2"/>
  <c r="P1010" i="2"/>
  <c r="Q1010" i="2"/>
  <c r="R1010" i="2"/>
  <c r="P1011" i="2"/>
  <c r="Q1011" i="2"/>
  <c r="R1011" i="2"/>
  <c r="P1012" i="2"/>
  <c r="Q1012" i="2"/>
  <c r="R1012" i="2"/>
  <c r="P1013" i="2"/>
  <c r="Q1013" i="2"/>
  <c r="R1013" i="2"/>
  <c r="P1014" i="2"/>
  <c r="Q1014" i="2"/>
  <c r="R1014" i="2"/>
  <c r="P1015" i="2"/>
  <c r="Q1015" i="2"/>
  <c r="R1015" i="2"/>
  <c r="P1016" i="2"/>
  <c r="Q1016" i="2"/>
  <c r="R1016" i="2"/>
  <c r="P1017" i="2"/>
  <c r="Q1017" i="2"/>
  <c r="R1017" i="2"/>
  <c r="P1018" i="2"/>
  <c r="Q1018" i="2"/>
  <c r="R1018" i="2"/>
  <c r="P1019" i="2"/>
  <c r="Q1019" i="2"/>
  <c r="R1019" i="2"/>
  <c r="P1020" i="2"/>
  <c r="Q1020" i="2"/>
  <c r="R1020" i="2"/>
  <c r="P1021" i="2"/>
  <c r="Q1021" i="2"/>
  <c r="R1021" i="2"/>
  <c r="P1022" i="2"/>
  <c r="Q1022" i="2"/>
  <c r="R1022" i="2"/>
  <c r="P1023" i="2"/>
  <c r="Q1023" i="2"/>
  <c r="R1023" i="2"/>
  <c r="P1024" i="2"/>
  <c r="Q1024" i="2"/>
  <c r="R1024" i="2"/>
  <c r="P1025" i="2"/>
  <c r="Q1025" i="2"/>
  <c r="R1025" i="2"/>
  <c r="P1026" i="2"/>
  <c r="Q1026" i="2"/>
  <c r="R1026" i="2"/>
  <c r="P1027" i="2"/>
  <c r="Q1027" i="2"/>
  <c r="R1027" i="2"/>
  <c r="P1028" i="2"/>
  <c r="Q1028" i="2"/>
  <c r="R1028" i="2"/>
  <c r="P1029" i="2"/>
  <c r="Q1029" i="2"/>
  <c r="R1029" i="2"/>
  <c r="P1030" i="2"/>
  <c r="Q1030" i="2"/>
  <c r="R1030" i="2"/>
  <c r="P1031" i="2"/>
  <c r="Q1031" i="2"/>
  <c r="R1031" i="2"/>
  <c r="P1032" i="2"/>
  <c r="Q1032" i="2"/>
  <c r="R1032" i="2"/>
  <c r="P1033" i="2"/>
  <c r="Q1033" i="2"/>
  <c r="R1033" i="2"/>
  <c r="P1034" i="2"/>
  <c r="Q1034" i="2"/>
  <c r="R1034" i="2"/>
  <c r="P1035" i="2"/>
  <c r="Q1035" i="2"/>
  <c r="R1035" i="2"/>
  <c r="P1036" i="2"/>
  <c r="Q1036" i="2"/>
  <c r="R1036" i="2"/>
  <c r="P1037" i="2"/>
  <c r="Q1037" i="2"/>
  <c r="R1037" i="2"/>
  <c r="P1038" i="2"/>
  <c r="Q1038" i="2"/>
  <c r="R1038" i="2"/>
  <c r="P1039" i="2"/>
  <c r="Q1039" i="2"/>
  <c r="R1039" i="2"/>
  <c r="P1040" i="2"/>
  <c r="Q1040" i="2"/>
  <c r="R1040" i="2"/>
  <c r="P1041" i="2"/>
  <c r="Q1041" i="2"/>
  <c r="R1041" i="2"/>
  <c r="P1042" i="2"/>
  <c r="Q1042" i="2"/>
  <c r="R1042" i="2"/>
  <c r="P1043" i="2"/>
  <c r="Q1043" i="2"/>
  <c r="R1043" i="2"/>
  <c r="P1044" i="2"/>
  <c r="Q1044" i="2"/>
  <c r="R1044" i="2"/>
  <c r="P1045" i="2"/>
  <c r="Q1045" i="2"/>
  <c r="R1045" i="2"/>
  <c r="P1046" i="2"/>
  <c r="Q1046" i="2"/>
  <c r="R1046" i="2"/>
  <c r="P1047" i="2"/>
  <c r="Q1047" i="2"/>
  <c r="R1047" i="2"/>
  <c r="P1048" i="2"/>
  <c r="Q1048" i="2"/>
  <c r="R1048" i="2"/>
  <c r="P1049" i="2"/>
  <c r="Q1049" i="2"/>
  <c r="R1049" i="2"/>
  <c r="P1050" i="2"/>
  <c r="Q1050" i="2"/>
  <c r="R1050" i="2"/>
  <c r="P1051" i="2"/>
  <c r="Q1051" i="2"/>
  <c r="R1051" i="2"/>
  <c r="P1052" i="2"/>
  <c r="Q1052" i="2"/>
  <c r="R1052" i="2"/>
  <c r="P1053" i="2"/>
  <c r="Q1053" i="2"/>
  <c r="R1053" i="2"/>
  <c r="P1054" i="2"/>
  <c r="Q1054" i="2"/>
  <c r="R1054" i="2"/>
  <c r="P1055" i="2"/>
  <c r="Q1055" i="2"/>
  <c r="R1055" i="2"/>
  <c r="P1056" i="2"/>
  <c r="Q1056" i="2"/>
  <c r="R1056" i="2"/>
  <c r="P1057" i="2"/>
  <c r="Q1057" i="2"/>
  <c r="R1057" i="2"/>
  <c r="P1058" i="2"/>
  <c r="Q1058" i="2"/>
  <c r="R1058" i="2"/>
  <c r="P1059" i="2"/>
  <c r="Q1059" i="2"/>
  <c r="R1059" i="2"/>
  <c r="P1060" i="2"/>
  <c r="Q1060" i="2"/>
  <c r="R1060" i="2"/>
  <c r="P1061" i="2"/>
  <c r="Q1061" i="2"/>
  <c r="R1061" i="2"/>
  <c r="P1062" i="2"/>
  <c r="Q1062" i="2"/>
  <c r="R1062" i="2"/>
  <c r="P1063" i="2"/>
  <c r="Q1063" i="2"/>
  <c r="R1063" i="2"/>
  <c r="P1064" i="2"/>
  <c r="Q1064" i="2"/>
  <c r="R1064" i="2"/>
  <c r="P1065" i="2"/>
  <c r="Q1065" i="2"/>
  <c r="R1065" i="2"/>
  <c r="P1066" i="2"/>
  <c r="Q1066" i="2"/>
  <c r="R1066" i="2"/>
  <c r="P1067" i="2"/>
  <c r="Q1067" i="2"/>
  <c r="R1067" i="2"/>
  <c r="P1068" i="2"/>
  <c r="Q1068" i="2"/>
  <c r="R1068" i="2"/>
  <c r="P1069" i="2"/>
  <c r="Q1069" i="2"/>
  <c r="R1069" i="2"/>
  <c r="P1070" i="2"/>
  <c r="Q1070" i="2"/>
  <c r="R1070" i="2"/>
  <c r="P1071" i="2"/>
  <c r="Q1071" i="2"/>
  <c r="R1071" i="2"/>
  <c r="P1072" i="2"/>
  <c r="Q1072" i="2"/>
  <c r="R1072" i="2"/>
  <c r="P1073" i="2"/>
  <c r="Q1073" i="2"/>
  <c r="R1073" i="2"/>
  <c r="P1074" i="2"/>
  <c r="Q1074" i="2"/>
  <c r="R1074" i="2"/>
  <c r="P1075" i="2"/>
  <c r="Q1075" i="2"/>
  <c r="R1075" i="2"/>
  <c r="P1076" i="2"/>
  <c r="Q1076" i="2"/>
  <c r="R1076" i="2"/>
  <c r="P1077" i="2"/>
  <c r="Q1077" i="2"/>
  <c r="R1077" i="2"/>
  <c r="P1078" i="2"/>
  <c r="Q1078" i="2"/>
  <c r="R1078" i="2"/>
  <c r="P1079" i="2"/>
  <c r="Q1079" i="2"/>
  <c r="R1079" i="2"/>
  <c r="P1080" i="2"/>
  <c r="Q1080" i="2"/>
  <c r="R1080" i="2"/>
  <c r="P1081" i="2"/>
  <c r="Q1081" i="2"/>
  <c r="R1081" i="2"/>
  <c r="P1082" i="2"/>
  <c r="Q1082" i="2"/>
  <c r="R1082" i="2"/>
  <c r="P1083" i="2"/>
  <c r="Q1083" i="2"/>
  <c r="R1083" i="2"/>
  <c r="P1084" i="2"/>
  <c r="Q1084" i="2"/>
  <c r="R1084" i="2"/>
  <c r="P1085" i="2"/>
  <c r="Q1085" i="2"/>
  <c r="R1085" i="2"/>
  <c r="P1086" i="2"/>
  <c r="Q1086" i="2"/>
  <c r="R1086" i="2"/>
  <c r="P1087" i="2"/>
  <c r="Q1087" i="2"/>
  <c r="R1087" i="2"/>
  <c r="P1088" i="2"/>
  <c r="Q1088" i="2"/>
  <c r="R1088" i="2"/>
  <c r="P1089" i="2"/>
  <c r="Q1089" i="2"/>
  <c r="R1089" i="2"/>
  <c r="P1090" i="2"/>
  <c r="Q1090" i="2"/>
  <c r="R1090" i="2"/>
  <c r="P1091" i="2"/>
  <c r="Q1091" i="2"/>
  <c r="R1091" i="2"/>
  <c r="P1092" i="2"/>
  <c r="Q1092" i="2"/>
  <c r="R1092" i="2"/>
  <c r="P1093" i="2"/>
  <c r="Q1093" i="2"/>
  <c r="R1093" i="2"/>
  <c r="P1094" i="2"/>
  <c r="Q1094" i="2"/>
  <c r="R1094" i="2"/>
  <c r="P1095" i="2"/>
  <c r="Q1095" i="2"/>
  <c r="R1095" i="2"/>
  <c r="P1096" i="2"/>
  <c r="Q1096" i="2"/>
  <c r="R1096" i="2"/>
  <c r="P1097" i="2"/>
  <c r="Q1097" i="2"/>
  <c r="R1097" i="2"/>
  <c r="P1098" i="2"/>
  <c r="Q1098" i="2"/>
  <c r="R1098" i="2"/>
  <c r="P1099" i="2"/>
  <c r="Q1099" i="2"/>
  <c r="R1099" i="2"/>
  <c r="P1100" i="2"/>
  <c r="Q1100" i="2"/>
  <c r="R1100" i="2"/>
  <c r="P1101" i="2"/>
  <c r="Q1101" i="2"/>
  <c r="R1101" i="2"/>
  <c r="P1102" i="2"/>
  <c r="Q1102" i="2"/>
  <c r="R1102" i="2"/>
  <c r="P1103" i="2"/>
  <c r="Q1103" i="2"/>
  <c r="R1103" i="2"/>
  <c r="P1104" i="2"/>
  <c r="Q1104" i="2"/>
  <c r="R1104" i="2"/>
  <c r="P1105" i="2"/>
  <c r="Q1105" i="2"/>
  <c r="R1105" i="2"/>
  <c r="P1106" i="2"/>
  <c r="Q1106" i="2"/>
  <c r="R1106" i="2"/>
  <c r="P1107" i="2"/>
  <c r="Q1107" i="2"/>
  <c r="R1107" i="2"/>
  <c r="P1108" i="2"/>
  <c r="Q1108" i="2"/>
  <c r="R1108" i="2"/>
  <c r="P1109" i="2"/>
  <c r="Q1109" i="2"/>
  <c r="R1109" i="2"/>
  <c r="P1110" i="2"/>
  <c r="Q1110" i="2"/>
  <c r="R1110" i="2"/>
  <c r="P1111" i="2"/>
  <c r="Q1111" i="2"/>
  <c r="R1111" i="2"/>
  <c r="P1112" i="2"/>
  <c r="Q1112" i="2"/>
  <c r="R1112" i="2"/>
  <c r="P1113" i="2"/>
  <c r="Q1113" i="2"/>
  <c r="R1113" i="2"/>
  <c r="P1114" i="2"/>
  <c r="Q1114" i="2"/>
  <c r="R1114" i="2"/>
  <c r="P1115" i="2"/>
  <c r="Q1115" i="2"/>
  <c r="R1115" i="2"/>
  <c r="P1116" i="2"/>
  <c r="Q1116" i="2"/>
  <c r="R1116" i="2"/>
  <c r="P1117" i="2"/>
  <c r="Q1117" i="2"/>
  <c r="R1117" i="2"/>
  <c r="P1118" i="2"/>
  <c r="Q1118" i="2"/>
  <c r="R1118" i="2"/>
  <c r="P1119" i="2"/>
  <c r="Q1119" i="2"/>
  <c r="R1119" i="2"/>
  <c r="P1120" i="2"/>
  <c r="Q1120" i="2"/>
  <c r="R1120" i="2"/>
  <c r="P1121" i="2"/>
  <c r="Q1121" i="2"/>
  <c r="R1121" i="2"/>
  <c r="P1122" i="2"/>
  <c r="Q1122" i="2"/>
  <c r="R1122" i="2"/>
  <c r="P1123" i="2"/>
  <c r="Q1123" i="2"/>
  <c r="R1123" i="2"/>
  <c r="P1124" i="2"/>
  <c r="Q1124" i="2"/>
  <c r="R1124" i="2"/>
  <c r="P1125" i="2"/>
  <c r="Q1125" i="2"/>
  <c r="R1125" i="2"/>
  <c r="P1126" i="2"/>
  <c r="Q1126" i="2"/>
  <c r="R1126" i="2"/>
  <c r="P1127" i="2"/>
  <c r="Q1127" i="2"/>
  <c r="R1127" i="2"/>
  <c r="P1128" i="2"/>
  <c r="Q1128" i="2"/>
  <c r="R1128" i="2"/>
  <c r="P1129" i="2"/>
  <c r="Q1129" i="2"/>
  <c r="R1129" i="2"/>
  <c r="P1130" i="2"/>
  <c r="Q1130" i="2"/>
  <c r="R1130" i="2"/>
  <c r="P1131" i="2"/>
  <c r="Q1131" i="2"/>
  <c r="R1131" i="2"/>
  <c r="P1132" i="2"/>
  <c r="Q1132" i="2"/>
  <c r="R1132" i="2"/>
  <c r="P1133" i="2"/>
  <c r="Q1133" i="2"/>
  <c r="R1133" i="2"/>
  <c r="P1134" i="2"/>
  <c r="Q1134" i="2"/>
  <c r="R1134" i="2"/>
  <c r="P1135" i="2"/>
  <c r="Q1135" i="2"/>
  <c r="R1135" i="2"/>
  <c r="P1136" i="2"/>
  <c r="Q1136" i="2"/>
  <c r="R1136" i="2"/>
  <c r="P1137" i="2"/>
  <c r="Q1137" i="2"/>
  <c r="R1137" i="2"/>
  <c r="P1138" i="2"/>
  <c r="Q1138" i="2"/>
  <c r="R1138" i="2"/>
  <c r="P1139" i="2"/>
  <c r="Q1139" i="2"/>
  <c r="R1139" i="2"/>
  <c r="P1140" i="2"/>
  <c r="Q1140" i="2"/>
  <c r="R1140" i="2"/>
  <c r="P1141" i="2"/>
  <c r="Q1141" i="2"/>
  <c r="R1141" i="2"/>
  <c r="P1142" i="2"/>
  <c r="Q1142" i="2"/>
  <c r="R1142" i="2"/>
  <c r="P1143" i="2"/>
  <c r="Q1143" i="2"/>
  <c r="R1143" i="2"/>
  <c r="P1144" i="2"/>
  <c r="Q1144" i="2"/>
  <c r="R1144" i="2"/>
  <c r="P1145" i="2"/>
  <c r="Q1145" i="2"/>
  <c r="R1145" i="2"/>
  <c r="P1146" i="2"/>
  <c r="Q1146" i="2"/>
  <c r="R1146" i="2"/>
  <c r="P1147" i="2"/>
  <c r="Q1147" i="2"/>
  <c r="R1147" i="2"/>
  <c r="P1148" i="2"/>
  <c r="Q1148" i="2"/>
  <c r="R1148" i="2"/>
  <c r="P1149" i="2"/>
  <c r="Q1149" i="2"/>
  <c r="R1149" i="2"/>
  <c r="P1150" i="2"/>
  <c r="Q1150" i="2"/>
  <c r="R1150" i="2"/>
  <c r="P1151" i="2"/>
  <c r="Q1151" i="2"/>
  <c r="R1151" i="2"/>
  <c r="P1152" i="2"/>
  <c r="Q1152" i="2"/>
  <c r="R1152" i="2"/>
  <c r="P1153" i="2"/>
  <c r="Q1153" i="2"/>
  <c r="R1153" i="2"/>
  <c r="P1154" i="2"/>
  <c r="Q1154" i="2"/>
  <c r="R1154" i="2"/>
  <c r="P1155" i="2"/>
  <c r="Q1155" i="2"/>
  <c r="R1155" i="2"/>
  <c r="P1156" i="2"/>
  <c r="Q1156" i="2"/>
  <c r="R1156" i="2"/>
  <c r="P1157" i="2"/>
  <c r="Q1157" i="2"/>
  <c r="R1157" i="2"/>
  <c r="P1158" i="2"/>
  <c r="Q1158" i="2"/>
  <c r="R1158" i="2"/>
  <c r="P1159" i="2"/>
  <c r="Q1159" i="2"/>
  <c r="R1159" i="2"/>
  <c r="P1160" i="2"/>
  <c r="Q1160" i="2"/>
  <c r="R1160" i="2"/>
  <c r="P1161" i="2"/>
  <c r="Q1161" i="2"/>
  <c r="R1161" i="2"/>
  <c r="P1162" i="2"/>
  <c r="Q1162" i="2"/>
  <c r="R1162" i="2"/>
  <c r="P1163" i="2"/>
  <c r="Q1163" i="2"/>
  <c r="R1163" i="2"/>
  <c r="P1164" i="2"/>
  <c r="Q1164" i="2"/>
  <c r="R1164" i="2"/>
  <c r="P1165" i="2"/>
  <c r="Q1165" i="2"/>
  <c r="R1165" i="2"/>
  <c r="P1166" i="2"/>
  <c r="Q1166" i="2"/>
  <c r="R1166" i="2"/>
  <c r="P1167" i="2"/>
  <c r="Q1167" i="2"/>
  <c r="R1167" i="2"/>
  <c r="P1168" i="2"/>
  <c r="Q1168" i="2"/>
  <c r="R1168" i="2"/>
  <c r="P1169" i="2"/>
  <c r="Q1169" i="2"/>
  <c r="R1169" i="2"/>
  <c r="P1170" i="2"/>
  <c r="Q1170" i="2"/>
  <c r="R1170" i="2"/>
  <c r="P1171" i="2"/>
  <c r="Q1171" i="2"/>
  <c r="R1171" i="2"/>
  <c r="P1172" i="2"/>
  <c r="Q1172" i="2"/>
  <c r="R1172" i="2"/>
  <c r="P1173" i="2"/>
  <c r="Q1173" i="2"/>
  <c r="R1173" i="2"/>
  <c r="P1174" i="2"/>
  <c r="Q1174" i="2"/>
  <c r="R1174" i="2"/>
  <c r="P1175" i="2"/>
  <c r="Q1175" i="2"/>
  <c r="R1175" i="2"/>
  <c r="P1176" i="2"/>
  <c r="Q1176" i="2"/>
  <c r="R1176" i="2"/>
  <c r="P1177" i="2"/>
  <c r="Q1177" i="2"/>
  <c r="R1177" i="2"/>
  <c r="P1178" i="2"/>
  <c r="Q1178" i="2"/>
  <c r="R1178" i="2"/>
  <c r="P1179" i="2"/>
  <c r="Q1179" i="2"/>
  <c r="R1179" i="2"/>
  <c r="P1180" i="2"/>
  <c r="Q1180" i="2"/>
  <c r="R1180" i="2"/>
  <c r="P1181" i="2"/>
  <c r="Q1181" i="2"/>
  <c r="R1181" i="2"/>
  <c r="P1182" i="2"/>
  <c r="Q1182" i="2"/>
  <c r="R1182" i="2"/>
  <c r="P1183" i="2"/>
  <c r="Q1183" i="2"/>
  <c r="R1183" i="2"/>
  <c r="P1184" i="2"/>
  <c r="Q1184" i="2"/>
  <c r="R1184" i="2"/>
  <c r="P1185" i="2"/>
  <c r="Q1185" i="2"/>
  <c r="R1185" i="2"/>
  <c r="P1186" i="2"/>
  <c r="Q1186" i="2"/>
  <c r="R1186" i="2"/>
  <c r="P1187" i="2"/>
  <c r="Q1187" i="2"/>
  <c r="R1187" i="2"/>
  <c r="P1188" i="2"/>
  <c r="Q1188" i="2"/>
  <c r="R1188" i="2"/>
  <c r="P1189" i="2"/>
  <c r="Q1189" i="2"/>
  <c r="R1189" i="2"/>
  <c r="P1190" i="2"/>
  <c r="Q1190" i="2"/>
  <c r="R1190" i="2"/>
  <c r="P1191" i="2"/>
  <c r="Q1191" i="2"/>
  <c r="R1191" i="2"/>
  <c r="P1192" i="2"/>
  <c r="Q1192" i="2"/>
  <c r="R1192" i="2"/>
  <c r="P1193" i="2"/>
  <c r="Q1193" i="2"/>
  <c r="R1193" i="2"/>
  <c r="P1194" i="2"/>
  <c r="Q1194" i="2"/>
  <c r="R1194" i="2"/>
  <c r="P1195" i="2"/>
  <c r="Q1195" i="2"/>
  <c r="R1195" i="2"/>
  <c r="P1196" i="2"/>
  <c r="Q1196" i="2"/>
  <c r="R1196" i="2"/>
  <c r="P1197" i="2"/>
  <c r="Q1197" i="2"/>
  <c r="R1197" i="2"/>
  <c r="P1198" i="2"/>
  <c r="Q1198" i="2"/>
  <c r="R1198" i="2"/>
  <c r="P1199" i="2"/>
  <c r="Q1199" i="2"/>
  <c r="R1199" i="2"/>
  <c r="P1200" i="2"/>
  <c r="Q1200" i="2"/>
  <c r="R1200" i="2"/>
  <c r="P1201" i="2"/>
  <c r="Q1201" i="2"/>
  <c r="R1201" i="2"/>
  <c r="P1202" i="2"/>
  <c r="Q1202" i="2"/>
  <c r="R1202" i="2"/>
  <c r="P1203" i="2"/>
  <c r="Q1203" i="2"/>
  <c r="R1203" i="2"/>
  <c r="P1204" i="2"/>
  <c r="Q1204" i="2"/>
  <c r="R1204" i="2"/>
  <c r="P1205" i="2"/>
  <c r="Q1205" i="2"/>
  <c r="R1205" i="2"/>
  <c r="P1206" i="2"/>
  <c r="Q1206" i="2"/>
  <c r="R1206" i="2"/>
  <c r="P1207" i="2"/>
  <c r="Q1207" i="2"/>
  <c r="R1207" i="2"/>
  <c r="P1208" i="2"/>
  <c r="Q1208" i="2"/>
  <c r="R1208" i="2"/>
  <c r="P1209" i="2"/>
  <c r="Q1209" i="2"/>
  <c r="R1209" i="2"/>
  <c r="P1210" i="2"/>
  <c r="Q1210" i="2"/>
  <c r="R1210" i="2"/>
  <c r="P1211" i="2"/>
  <c r="Q1211" i="2"/>
  <c r="R1211" i="2"/>
  <c r="P1212" i="2"/>
  <c r="Q1212" i="2"/>
  <c r="R1212" i="2"/>
  <c r="P1213" i="2"/>
  <c r="Q1213" i="2"/>
  <c r="R1213" i="2"/>
  <c r="P1214" i="2"/>
  <c r="Q1214" i="2"/>
  <c r="R1214" i="2"/>
  <c r="P1215" i="2"/>
  <c r="Q1215" i="2"/>
  <c r="R1215" i="2"/>
  <c r="P1216" i="2"/>
  <c r="Q1216" i="2"/>
  <c r="R1216" i="2"/>
  <c r="P1217" i="2"/>
  <c r="Q1217" i="2"/>
  <c r="R1217" i="2"/>
  <c r="P1218" i="2"/>
  <c r="Q1218" i="2"/>
  <c r="R1218" i="2"/>
  <c r="P1219" i="2"/>
  <c r="Q1219" i="2"/>
  <c r="R1219" i="2"/>
  <c r="P1220" i="2"/>
  <c r="Q1220" i="2"/>
  <c r="R1220" i="2"/>
  <c r="P1221" i="2"/>
  <c r="Q1221" i="2"/>
  <c r="R1221" i="2"/>
  <c r="P1222" i="2"/>
  <c r="Q1222" i="2"/>
  <c r="R1222" i="2"/>
  <c r="P1223" i="2"/>
  <c r="Q1223" i="2"/>
  <c r="R1223" i="2"/>
  <c r="P1224" i="2"/>
  <c r="Q1224" i="2"/>
  <c r="R1224" i="2"/>
  <c r="P1225" i="2"/>
  <c r="Q1225" i="2"/>
  <c r="R1225" i="2"/>
  <c r="P1226" i="2"/>
  <c r="Q1226" i="2"/>
  <c r="R1226" i="2"/>
  <c r="P1227" i="2"/>
  <c r="Q1227" i="2"/>
  <c r="R1227" i="2"/>
  <c r="P1228" i="2"/>
  <c r="Q1228" i="2"/>
  <c r="R1228" i="2"/>
  <c r="P1229" i="2"/>
  <c r="Q1229" i="2"/>
  <c r="R1229" i="2"/>
  <c r="P1230" i="2"/>
  <c r="Q1230" i="2"/>
  <c r="R1230" i="2"/>
  <c r="P1231" i="2"/>
  <c r="Q1231" i="2"/>
  <c r="R1231" i="2"/>
  <c r="P1232" i="2"/>
  <c r="Q1232" i="2"/>
  <c r="R1232" i="2"/>
  <c r="P1233" i="2"/>
  <c r="Q1233" i="2"/>
  <c r="R1233" i="2"/>
  <c r="P1234" i="2"/>
  <c r="Q1234" i="2"/>
  <c r="R1234" i="2"/>
  <c r="P1235" i="2"/>
  <c r="Q1235" i="2"/>
  <c r="R1235" i="2"/>
  <c r="P1236" i="2"/>
  <c r="Q1236" i="2"/>
  <c r="R1236" i="2"/>
  <c r="P1237" i="2"/>
  <c r="Q1237" i="2"/>
  <c r="R1237" i="2"/>
  <c r="P1238" i="2"/>
  <c r="Q1238" i="2"/>
  <c r="R1238" i="2"/>
  <c r="P1239" i="2"/>
  <c r="Q1239" i="2"/>
  <c r="R1239" i="2"/>
  <c r="P1240" i="2"/>
  <c r="Q1240" i="2"/>
  <c r="R1240" i="2"/>
  <c r="P1241" i="2"/>
  <c r="Q1241" i="2"/>
  <c r="R1241" i="2"/>
  <c r="R246" i="2"/>
  <c r="X246" i="2" s="1"/>
  <c r="Q246" i="2"/>
  <c r="W246" i="2" s="1"/>
  <c r="P246" i="2"/>
  <c r="V246" i="2" s="1"/>
  <c r="O246" i="2"/>
  <c r="U246" i="2" s="1"/>
  <c r="H247" i="2"/>
  <c r="I247" i="2"/>
  <c r="O247" i="2"/>
  <c r="H248" i="2"/>
  <c r="I248" i="2"/>
  <c r="O248" i="2"/>
  <c r="H249" i="2"/>
  <c r="I249" i="2"/>
  <c r="O249" i="2"/>
  <c r="H250" i="2"/>
  <c r="I250" i="2"/>
  <c r="O250" i="2"/>
  <c r="H251" i="2"/>
  <c r="I251" i="2"/>
  <c r="O251" i="2"/>
  <c r="H252" i="2"/>
  <c r="I252" i="2"/>
  <c r="O252" i="2"/>
  <c r="H253" i="2"/>
  <c r="I253" i="2"/>
  <c r="O253" i="2"/>
  <c r="H254" i="2"/>
  <c r="I254" i="2"/>
  <c r="O254" i="2"/>
  <c r="H255" i="2"/>
  <c r="I255" i="2"/>
  <c r="O255" i="2"/>
  <c r="H256" i="2"/>
  <c r="I256" i="2"/>
  <c r="O256" i="2"/>
  <c r="H257" i="2"/>
  <c r="I257" i="2"/>
  <c r="O257" i="2"/>
  <c r="H258" i="2"/>
  <c r="I258" i="2"/>
  <c r="O258" i="2"/>
  <c r="H259" i="2"/>
  <c r="I259" i="2"/>
  <c r="O259" i="2"/>
  <c r="H260" i="2"/>
  <c r="I260" i="2"/>
  <c r="O260" i="2"/>
  <c r="H261" i="2"/>
  <c r="I261" i="2"/>
  <c r="O261" i="2"/>
  <c r="H262" i="2"/>
  <c r="I262" i="2"/>
  <c r="O262" i="2"/>
  <c r="H263" i="2"/>
  <c r="I263" i="2"/>
  <c r="O263" i="2"/>
  <c r="H264" i="2"/>
  <c r="I264" i="2"/>
  <c r="O264" i="2"/>
  <c r="H265" i="2"/>
  <c r="I265" i="2"/>
  <c r="O265" i="2"/>
  <c r="H266" i="2"/>
  <c r="I266" i="2"/>
  <c r="O266" i="2"/>
  <c r="H267" i="2"/>
  <c r="I267" i="2"/>
  <c r="O267" i="2"/>
  <c r="H268" i="2"/>
  <c r="I268" i="2"/>
  <c r="O268" i="2"/>
  <c r="H269" i="2"/>
  <c r="I269" i="2"/>
  <c r="O269" i="2"/>
  <c r="H270" i="2"/>
  <c r="I270" i="2"/>
  <c r="O270" i="2"/>
  <c r="H271" i="2"/>
  <c r="I271" i="2"/>
  <c r="O271" i="2"/>
  <c r="H272" i="2"/>
  <c r="I272" i="2"/>
  <c r="O272" i="2"/>
  <c r="H273" i="2"/>
  <c r="I273" i="2"/>
  <c r="O273" i="2"/>
  <c r="H274" i="2"/>
  <c r="I274" i="2"/>
  <c r="O274" i="2"/>
  <c r="H275" i="2"/>
  <c r="I275" i="2"/>
  <c r="O275" i="2"/>
  <c r="H276" i="2"/>
  <c r="I276" i="2"/>
  <c r="O276" i="2"/>
  <c r="H277" i="2"/>
  <c r="I277" i="2"/>
  <c r="O277" i="2"/>
  <c r="H278" i="2"/>
  <c r="I278" i="2"/>
  <c r="O278" i="2"/>
  <c r="H279" i="2"/>
  <c r="I279" i="2"/>
  <c r="O279" i="2"/>
  <c r="H280" i="2"/>
  <c r="I280" i="2"/>
  <c r="O280" i="2"/>
  <c r="H281" i="2"/>
  <c r="I281" i="2"/>
  <c r="O281" i="2"/>
  <c r="H282" i="2"/>
  <c r="I282" i="2"/>
  <c r="O282" i="2"/>
  <c r="H283" i="2"/>
  <c r="I283" i="2"/>
  <c r="O283" i="2"/>
  <c r="H284" i="2"/>
  <c r="I284" i="2"/>
  <c r="O284" i="2"/>
  <c r="H285" i="2"/>
  <c r="I285" i="2"/>
  <c r="O285" i="2"/>
  <c r="H286" i="2"/>
  <c r="I286" i="2"/>
  <c r="O286" i="2"/>
  <c r="H287" i="2"/>
  <c r="I287" i="2"/>
  <c r="O287" i="2"/>
  <c r="H288" i="2"/>
  <c r="I288" i="2"/>
  <c r="O288" i="2"/>
  <c r="H289" i="2"/>
  <c r="I289" i="2"/>
  <c r="O289" i="2"/>
  <c r="H290" i="2"/>
  <c r="I290" i="2"/>
  <c r="O290" i="2"/>
  <c r="H291" i="2"/>
  <c r="I291" i="2"/>
  <c r="O291" i="2"/>
  <c r="H292" i="2"/>
  <c r="I292" i="2"/>
  <c r="O292" i="2"/>
  <c r="H293" i="2"/>
  <c r="I293" i="2"/>
  <c r="O293" i="2"/>
  <c r="H294" i="2"/>
  <c r="I294" i="2"/>
  <c r="O294" i="2"/>
  <c r="H295" i="2"/>
  <c r="I295" i="2"/>
  <c r="O295" i="2"/>
  <c r="H296" i="2"/>
  <c r="I296" i="2"/>
  <c r="O296" i="2"/>
  <c r="H297" i="2"/>
  <c r="I297" i="2"/>
  <c r="O297" i="2"/>
  <c r="H298" i="2"/>
  <c r="I298" i="2"/>
  <c r="O298" i="2"/>
  <c r="H299" i="2"/>
  <c r="I299" i="2"/>
  <c r="O299" i="2"/>
  <c r="H300" i="2"/>
  <c r="I300" i="2"/>
  <c r="O300" i="2"/>
  <c r="H301" i="2"/>
  <c r="I301" i="2"/>
  <c r="O301" i="2"/>
  <c r="H302" i="2"/>
  <c r="I302" i="2"/>
  <c r="O302" i="2"/>
  <c r="H303" i="2"/>
  <c r="I303" i="2"/>
  <c r="O303" i="2"/>
  <c r="H304" i="2"/>
  <c r="I304" i="2"/>
  <c r="O304" i="2"/>
  <c r="H305" i="2"/>
  <c r="I305" i="2"/>
  <c r="O305" i="2"/>
  <c r="H306" i="2"/>
  <c r="I306" i="2"/>
  <c r="O306" i="2"/>
  <c r="H307" i="2"/>
  <c r="I307" i="2"/>
  <c r="O307" i="2"/>
  <c r="H308" i="2"/>
  <c r="I308" i="2"/>
  <c r="O308" i="2"/>
  <c r="H309" i="2"/>
  <c r="I309" i="2"/>
  <c r="O309" i="2"/>
  <c r="H310" i="2"/>
  <c r="I310" i="2"/>
  <c r="O310" i="2"/>
  <c r="H311" i="2"/>
  <c r="I311" i="2"/>
  <c r="O311" i="2"/>
  <c r="H312" i="2"/>
  <c r="I312" i="2"/>
  <c r="O312" i="2"/>
  <c r="H313" i="2"/>
  <c r="I313" i="2"/>
  <c r="O313" i="2"/>
  <c r="H314" i="2"/>
  <c r="I314" i="2"/>
  <c r="O314" i="2"/>
  <c r="H315" i="2"/>
  <c r="I315" i="2"/>
  <c r="O315" i="2"/>
  <c r="H316" i="2"/>
  <c r="I316" i="2"/>
  <c r="O316" i="2"/>
  <c r="H317" i="2"/>
  <c r="I317" i="2"/>
  <c r="O317" i="2"/>
  <c r="H318" i="2"/>
  <c r="I318" i="2"/>
  <c r="O318" i="2"/>
  <c r="H319" i="2"/>
  <c r="I319" i="2"/>
  <c r="O319" i="2"/>
  <c r="H320" i="2"/>
  <c r="I320" i="2"/>
  <c r="O320" i="2"/>
  <c r="H321" i="2"/>
  <c r="I321" i="2"/>
  <c r="O321" i="2"/>
  <c r="H322" i="2"/>
  <c r="I322" i="2"/>
  <c r="O322" i="2"/>
  <c r="H323" i="2"/>
  <c r="I323" i="2"/>
  <c r="O323" i="2"/>
  <c r="H324" i="2"/>
  <c r="I324" i="2"/>
  <c r="O324" i="2"/>
  <c r="H325" i="2"/>
  <c r="I325" i="2"/>
  <c r="O325" i="2"/>
  <c r="H326" i="2"/>
  <c r="I326" i="2"/>
  <c r="O326" i="2"/>
  <c r="H327" i="2"/>
  <c r="I327" i="2"/>
  <c r="O327" i="2"/>
  <c r="H328" i="2"/>
  <c r="I328" i="2"/>
  <c r="O328" i="2"/>
  <c r="H329" i="2"/>
  <c r="I329" i="2"/>
  <c r="O329" i="2"/>
  <c r="H330" i="2"/>
  <c r="I330" i="2"/>
  <c r="O330" i="2"/>
  <c r="H331" i="2"/>
  <c r="I331" i="2"/>
  <c r="O331" i="2"/>
  <c r="H332" i="2"/>
  <c r="I332" i="2"/>
  <c r="O332" i="2"/>
  <c r="H333" i="2"/>
  <c r="I333" i="2"/>
  <c r="O333" i="2"/>
  <c r="H334" i="2"/>
  <c r="I334" i="2"/>
  <c r="O334" i="2"/>
  <c r="H335" i="2"/>
  <c r="I335" i="2"/>
  <c r="O335" i="2"/>
  <c r="H336" i="2"/>
  <c r="I336" i="2"/>
  <c r="O336" i="2"/>
  <c r="H337" i="2"/>
  <c r="I337" i="2"/>
  <c r="O337" i="2"/>
  <c r="H338" i="2"/>
  <c r="I338" i="2"/>
  <c r="O338" i="2"/>
  <c r="H339" i="2"/>
  <c r="I339" i="2"/>
  <c r="O339" i="2"/>
  <c r="H340" i="2"/>
  <c r="I340" i="2"/>
  <c r="O340" i="2"/>
  <c r="H341" i="2"/>
  <c r="I341" i="2"/>
  <c r="O341" i="2"/>
  <c r="H342" i="2"/>
  <c r="I342" i="2"/>
  <c r="O342" i="2"/>
  <c r="H343" i="2"/>
  <c r="I343" i="2"/>
  <c r="O343" i="2"/>
  <c r="H344" i="2"/>
  <c r="I344" i="2"/>
  <c r="O344" i="2"/>
  <c r="H345" i="2"/>
  <c r="I345" i="2"/>
  <c r="O345" i="2"/>
  <c r="H346" i="2"/>
  <c r="I346" i="2"/>
  <c r="O346" i="2"/>
  <c r="H347" i="2"/>
  <c r="I347" i="2"/>
  <c r="O347" i="2"/>
  <c r="H348" i="2"/>
  <c r="I348" i="2"/>
  <c r="O348" i="2"/>
  <c r="H349" i="2"/>
  <c r="I349" i="2"/>
  <c r="O349" i="2"/>
  <c r="H350" i="2"/>
  <c r="I350" i="2"/>
  <c r="O350" i="2"/>
  <c r="H351" i="2"/>
  <c r="I351" i="2"/>
  <c r="O351" i="2"/>
  <c r="H352" i="2"/>
  <c r="I352" i="2"/>
  <c r="O352" i="2"/>
  <c r="H353" i="2"/>
  <c r="I353" i="2"/>
  <c r="O353" i="2"/>
  <c r="H354" i="2"/>
  <c r="I354" i="2"/>
  <c r="O354" i="2"/>
  <c r="H355" i="2"/>
  <c r="I355" i="2"/>
  <c r="O355" i="2"/>
  <c r="H356" i="2"/>
  <c r="I356" i="2"/>
  <c r="O356" i="2"/>
  <c r="H357" i="2"/>
  <c r="I357" i="2"/>
  <c r="O357" i="2"/>
  <c r="H358" i="2"/>
  <c r="I358" i="2"/>
  <c r="O358" i="2"/>
  <c r="H359" i="2"/>
  <c r="I359" i="2"/>
  <c r="O359" i="2"/>
  <c r="H360" i="2"/>
  <c r="I360" i="2"/>
  <c r="O360" i="2"/>
  <c r="H361" i="2"/>
  <c r="I361" i="2"/>
  <c r="O361" i="2"/>
  <c r="H362" i="2"/>
  <c r="I362" i="2"/>
  <c r="O362" i="2"/>
  <c r="H363" i="2"/>
  <c r="I363" i="2"/>
  <c r="O363" i="2"/>
  <c r="H364" i="2"/>
  <c r="I364" i="2"/>
  <c r="O364" i="2"/>
  <c r="H365" i="2"/>
  <c r="I365" i="2"/>
  <c r="O365" i="2"/>
  <c r="H366" i="2"/>
  <c r="I366" i="2"/>
  <c r="O366" i="2"/>
  <c r="H367" i="2"/>
  <c r="I367" i="2"/>
  <c r="O367" i="2"/>
  <c r="H368" i="2"/>
  <c r="I368" i="2"/>
  <c r="O368" i="2"/>
  <c r="H369" i="2"/>
  <c r="I369" i="2"/>
  <c r="O369" i="2"/>
  <c r="H370" i="2"/>
  <c r="I370" i="2"/>
  <c r="O370" i="2"/>
  <c r="H371" i="2"/>
  <c r="I371" i="2"/>
  <c r="O371" i="2"/>
  <c r="H372" i="2"/>
  <c r="I372" i="2"/>
  <c r="O372" i="2"/>
  <c r="H373" i="2"/>
  <c r="I373" i="2"/>
  <c r="O373" i="2"/>
  <c r="H374" i="2"/>
  <c r="I374" i="2"/>
  <c r="O374" i="2"/>
  <c r="H375" i="2"/>
  <c r="I375" i="2"/>
  <c r="O375" i="2"/>
  <c r="H376" i="2"/>
  <c r="I376" i="2"/>
  <c r="O376" i="2"/>
  <c r="H377" i="2"/>
  <c r="I377" i="2"/>
  <c r="O377" i="2"/>
  <c r="H378" i="2"/>
  <c r="I378" i="2"/>
  <c r="O378" i="2"/>
  <c r="H379" i="2"/>
  <c r="I379" i="2"/>
  <c r="O379" i="2"/>
  <c r="H380" i="2"/>
  <c r="I380" i="2"/>
  <c r="O380" i="2"/>
  <c r="H381" i="2"/>
  <c r="I381" i="2"/>
  <c r="O381" i="2"/>
  <c r="H382" i="2"/>
  <c r="I382" i="2"/>
  <c r="O382" i="2"/>
  <c r="H383" i="2"/>
  <c r="I383" i="2"/>
  <c r="O383" i="2"/>
  <c r="H384" i="2"/>
  <c r="I384" i="2"/>
  <c r="O384" i="2"/>
  <c r="H385" i="2"/>
  <c r="I385" i="2"/>
  <c r="O385" i="2"/>
  <c r="H386" i="2"/>
  <c r="I386" i="2"/>
  <c r="O386" i="2"/>
  <c r="H387" i="2"/>
  <c r="I387" i="2"/>
  <c r="O387" i="2"/>
  <c r="H388" i="2"/>
  <c r="I388" i="2"/>
  <c r="O388" i="2"/>
  <c r="H389" i="2"/>
  <c r="I389" i="2"/>
  <c r="O389" i="2"/>
  <c r="H390" i="2"/>
  <c r="I390" i="2"/>
  <c r="O390" i="2"/>
  <c r="H391" i="2"/>
  <c r="I391" i="2"/>
  <c r="O391" i="2"/>
  <c r="H392" i="2"/>
  <c r="I392" i="2"/>
  <c r="O392" i="2"/>
  <c r="H393" i="2"/>
  <c r="I393" i="2"/>
  <c r="O393" i="2"/>
  <c r="H394" i="2"/>
  <c r="I394" i="2"/>
  <c r="O394" i="2"/>
  <c r="H395" i="2"/>
  <c r="I395" i="2"/>
  <c r="O395" i="2"/>
  <c r="H396" i="2"/>
  <c r="I396" i="2"/>
  <c r="O396" i="2"/>
  <c r="H397" i="2"/>
  <c r="I397" i="2"/>
  <c r="O397" i="2"/>
  <c r="H398" i="2"/>
  <c r="I398" i="2"/>
  <c r="O398" i="2"/>
  <c r="H399" i="2"/>
  <c r="I399" i="2"/>
  <c r="O399" i="2"/>
  <c r="H400" i="2"/>
  <c r="I400" i="2"/>
  <c r="O400" i="2"/>
  <c r="H401" i="2"/>
  <c r="I401" i="2"/>
  <c r="O401" i="2"/>
  <c r="H402" i="2"/>
  <c r="I402" i="2"/>
  <c r="O402" i="2"/>
  <c r="H403" i="2"/>
  <c r="I403" i="2"/>
  <c r="O403" i="2"/>
  <c r="H404" i="2"/>
  <c r="I404" i="2"/>
  <c r="O404" i="2"/>
  <c r="H405" i="2"/>
  <c r="I405" i="2"/>
  <c r="O405" i="2"/>
  <c r="H406" i="2"/>
  <c r="I406" i="2"/>
  <c r="O406" i="2"/>
  <c r="H407" i="2"/>
  <c r="I407" i="2"/>
  <c r="O407" i="2"/>
  <c r="H408" i="2"/>
  <c r="I408" i="2"/>
  <c r="O408" i="2"/>
  <c r="H409" i="2"/>
  <c r="I409" i="2"/>
  <c r="O409" i="2"/>
  <c r="H410" i="2"/>
  <c r="I410" i="2"/>
  <c r="O410" i="2"/>
  <c r="H411" i="2"/>
  <c r="I411" i="2"/>
  <c r="O411" i="2"/>
  <c r="H412" i="2"/>
  <c r="I412" i="2"/>
  <c r="O412" i="2"/>
  <c r="H413" i="2"/>
  <c r="I413" i="2"/>
  <c r="O413" i="2"/>
  <c r="H414" i="2"/>
  <c r="I414" i="2"/>
  <c r="O414" i="2"/>
  <c r="H415" i="2"/>
  <c r="I415" i="2"/>
  <c r="O415" i="2"/>
  <c r="H416" i="2"/>
  <c r="I416" i="2"/>
  <c r="O416" i="2"/>
  <c r="H417" i="2"/>
  <c r="I417" i="2"/>
  <c r="O417" i="2"/>
  <c r="H418" i="2"/>
  <c r="I418" i="2"/>
  <c r="O418" i="2"/>
  <c r="H419" i="2"/>
  <c r="I419" i="2"/>
  <c r="O419" i="2"/>
  <c r="H420" i="2"/>
  <c r="I420" i="2"/>
  <c r="O420" i="2"/>
  <c r="H421" i="2"/>
  <c r="I421" i="2"/>
  <c r="O421" i="2"/>
  <c r="H422" i="2"/>
  <c r="I422" i="2"/>
  <c r="O422" i="2"/>
  <c r="H423" i="2"/>
  <c r="I423" i="2"/>
  <c r="O423" i="2"/>
  <c r="H424" i="2"/>
  <c r="I424" i="2"/>
  <c r="O424" i="2"/>
  <c r="H425" i="2"/>
  <c r="I425" i="2"/>
  <c r="O425" i="2"/>
  <c r="H426" i="2"/>
  <c r="I426" i="2"/>
  <c r="O426" i="2"/>
  <c r="H427" i="2"/>
  <c r="I427" i="2"/>
  <c r="O427" i="2"/>
  <c r="H428" i="2"/>
  <c r="I428" i="2"/>
  <c r="O428" i="2"/>
  <c r="H429" i="2"/>
  <c r="I429" i="2"/>
  <c r="O429" i="2"/>
  <c r="H430" i="2"/>
  <c r="I430" i="2"/>
  <c r="O430" i="2"/>
  <c r="H431" i="2"/>
  <c r="I431" i="2"/>
  <c r="O431" i="2"/>
  <c r="H432" i="2"/>
  <c r="I432" i="2"/>
  <c r="O432" i="2"/>
  <c r="H433" i="2"/>
  <c r="I433" i="2"/>
  <c r="O433" i="2"/>
  <c r="H434" i="2"/>
  <c r="I434" i="2"/>
  <c r="O434" i="2"/>
  <c r="H435" i="2"/>
  <c r="I435" i="2"/>
  <c r="O435" i="2"/>
  <c r="H436" i="2"/>
  <c r="I436" i="2"/>
  <c r="O436" i="2"/>
  <c r="H437" i="2"/>
  <c r="I437" i="2"/>
  <c r="O437" i="2"/>
  <c r="H438" i="2"/>
  <c r="I438" i="2"/>
  <c r="O438" i="2"/>
  <c r="H439" i="2"/>
  <c r="I439" i="2"/>
  <c r="O439" i="2"/>
  <c r="H440" i="2"/>
  <c r="I440" i="2"/>
  <c r="O440" i="2"/>
  <c r="H441" i="2"/>
  <c r="I441" i="2"/>
  <c r="O441" i="2"/>
  <c r="H442" i="2"/>
  <c r="I442" i="2"/>
  <c r="O442" i="2"/>
  <c r="H443" i="2"/>
  <c r="I443" i="2"/>
  <c r="O443" i="2"/>
  <c r="H444" i="2"/>
  <c r="I444" i="2"/>
  <c r="O444" i="2"/>
  <c r="H445" i="2"/>
  <c r="I445" i="2"/>
  <c r="O445" i="2"/>
  <c r="H446" i="2"/>
  <c r="I446" i="2"/>
  <c r="O446" i="2"/>
  <c r="H447" i="2"/>
  <c r="I447" i="2"/>
  <c r="O447" i="2"/>
  <c r="H448" i="2"/>
  <c r="I448" i="2"/>
  <c r="O448" i="2"/>
  <c r="H449" i="2"/>
  <c r="I449" i="2"/>
  <c r="O449" i="2"/>
  <c r="H450" i="2"/>
  <c r="I450" i="2"/>
  <c r="O450" i="2"/>
  <c r="H451" i="2"/>
  <c r="I451" i="2"/>
  <c r="O451" i="2"/>
  <c r="H452" i="2"/>
  <c r="I452" i="2"/>
  <c r="O452" i="2"/>
  <c r="H453" i="2"/>
  <c r="I453" i="2"/>
  <c r="O453" i="2"/>
  <c r="H454" i="2"/>
  <c r="I454" i="2"/>
  <c r="O454" i="2"/>
  <c r="H455" i="2"/>
  <c r="I455" i="2"/>
  <c r="O455" i="2"/>
  <c r="H456" i="2"/>
  <c r="I456" i="2"/>
  <c r="O456" i="2"/>
  <c r="H457" i="2"/>
  <c r="I457" i="2"/>
  <c r="O457" i="2"/>
  <c r="H458" i="2"/>
  <c r="I458" i="2"/>
  <c r="O458" i="2"/>
  <c r="H459" i="2"/>
  <c r="I459" i="2"/>
  <c r="O459" i="2"/>
  <c r="H460" i="2"/>
  <c r="I460" i="2"/>
  <c r="O460" i="2"/>
  <c r="H461" i="2"/>
  <c r="I461" i="2"/>
  <c r="O461" i="2"/>
  <c r="H462" i="2"/>
  <c r="I462" i="2"/>
  <c r="O462" i="2"/>
  <c r="H463" i="2"/>
  <c r="I463" i="2"/>
  <c r="O463" i="2"/>
  <c r="H464" i="2"/>
  <c r="I464" i="2"/>
  <c r="O464" i="2"/>
  <c r="H465" i="2"/>
  <c r="I465" i="2"/>
  <c r="O465" i="2"/>
  <c r="H466" i="2"/>
  <c r="I466" i="2"/>
  <c r="O466" i="2"/>
  <c r="H467" i="2"/>
  <c r="I467" i="2"/>
  <c r="O467" i="2"/>
  <c r="H468" i="2"/>
  <c r="I468" i="2"/>
  <c r="O468" i="2"/>
  <c r="H469" i="2"/>
  <c r="I469" i="2"/>
  <c r="O469" i="2"/>
  <c r="H470" i="2"/>
  <c r="I470" i="2"/>
  <c r="O470" i="2"/>
  <c r="H471" i="2"/>
  <c r="I471" i="2"/>
  <c r="O471" i="2"/>
  <c r="H472" i="2"/>
  <c r="I472" i="2"/>
  <c r="O472" i="2"/>
  <c r="H473" i="2"/>
  <c r="I473" i="2"/>
  <c r="O473" i="2"/>
  <c r="H474" i="2"/>
  <c r="I474" i="2"/>
  <c r="O474" i="2"/>
  <c r="H475" i="2"/>
  <c r="I475" i="2"/>
  <c r="O475" i="2"/>
  <c r="H476" i="2"/>
  <c r="I476" i="2"/>
  <c r="O476" i="2"/>
  <c r="H477" i="2"/>
  <c r="I477" i="2"/>
  <c r="O477" i="2"/>
  <c r="H478" i="2"/>
  <c r="I478" i="2"/>
  <c r="O478" i="2"/>
  <c r="H479" i="2"/>
  <c r="I479" i="2"/>
  <c r="O479" i="2"/>
  <c r="H480" i="2"/>
  <c r="I480" i="2"/>
  <c r="O480" i="2"/>
  <c r="H481" i="2"/>
  <c r="I481" i="2"/>
  <c r="O481" i="2"/>
  <c r="H482" i="2"/>
  <c r="I482" i="2"/>
  <c r="O482" i="2"/>
  <c r="H483" i="2"/>
  <c r="I483" i="2"/>
  <c r="O483" i="2"/>
  <c r="H484" i="2"/>
  <c r="I484" i="2"/>
  <c r="O484" i="2"/>
  <c r="H485" i="2"/>
  <c r="I485" i="2"/>
  <c r="O485" i="2"/>
  <c r="H486" i="2"/>
  <c r="I486" i="2"/>
  <c r="O486" i="2"/>
  <c r="H487" i="2"/>
  <c r="I487" i="2"/>
  <c r="O487" i="2"/>
  <c r="H488" i="2"/>
  <c r="I488" i="2"/>
  <c r="O488" i="2"/>
  <c r="H489" i="2"/>
  <c r="I489" i="2"/>
  <c r="O489" i="2"/>
  <c r="H490" i="2"/>
  <c r="I490" i="2"/>
  <c r="O490" i="2"/>
  <c r="H491" i="2"/>
  <c r="I491" i="2"/>
  <c r="O491" i="2"/>
  <c r="H492" i="2"/>
  <c r="I492" i="2"/>
  <c r="O492" i="2"/>
  <c r="H493" i="2"/>
  <c r="I493" i="2"/>
  <c r="O493" i="2"/>
  <c r="H494" i="2"/>
  <c r="I494" i="2"/>
  <c r="O494" i="2"/>
  <c r="H495" i="2"/>
  <c r="I495" i="2"/>
  <c r="O495" i="2"/>
  <c r="H496" i="2"/>
  <c r="I496" i="2"/>
  <c r="O496" i="2"/>
  <c r="H497" i="2"/>
  <c r="I497" i="2"/>
  <c r="O497" i="2"/>
  <c r="H498" i="2"/>
  <c r="I498" i="2"/>
  <c r="O498" i="2"/>
  <c r="H499" i="2"/>
  <c r="I499" i="2"/>
  <c r="O499" i="2"/>
  <c r="H500" i="2"/>
  <c r="I500" i="2"/>
  <c r="O500" i="2"/>
  <c r="H501" i="2"/>
  <c r="I501" i="2"/>
  <c r="O501" i="2"/>
  <c r="H502" i="2"/>
  <c r="I502" i="2"/>
  <c r="O502" i="2"/>
  <c r="H503" i="2"/>
  <c r="I503" i="2"/>
  <c r="O503" i="2"/>
  <c r="H504" i="2"/>
  <c r="I504" i="2"/>
  <c r="O504" i="2"/>
  <c r="H505" i="2"/>
  <c r="I505" i="2"/>
  <c r="O505" i="2"/>
  <c r="H506" i="2"/>
  <c r="I506" i="2"/>
  <c r="O506" i="2"/>
  <c r="H507" i="2"/>
  <c r="I507" i="2"/>
  <c r="O507" i="2"/>
  <c r="H508" i="2"/>
  <c r="I508" i="2"/>
  <c r="O508" i="2"/>
  <c r="H509" i="2"/>
  <c r="I509" i="2"/>
  <c r="O509" i="2"/>
  <c r="H510" i="2"/>
  <c r="I510" i="2"/>
  <c r="O510" i="2"/>
  <c r="H511" i="2"/>
  <c r="I511" i="2"/>
  <c r="O511" i="2"/>
  <c r="H512" i="2"/>
  <c r="I512" i="2"/>
  <c r="O512" i="2"/>
  <c r="H513" i="2"/>
  <c r="I513" i="2"/>
  <c r="O513" i="2"/>
  <c r="H514" i="2"/>
  <c r="I514" i="2"/>
  <c r="O514" i="2"/>
  <c r="H515" i="2"/>
  <c r="I515" i="2"/>
  <c r="O515" i="2"/>
  <c r="H516" i="2"/>
  <c r="I516" i="2"/>
  <c r="O516" i="2"/>
  <c r="H517" i="2"/>
  <c r="I517" i="2"/>
  <c r="O517" i="2"/>
  <c r="H518" i="2"/>
  <c r="I518" i="2"/>
  <c r="O518" i="2"/>
  <c r="H519" i="2"/>
  <c r="I519" i="2"/>
  <c r="O519" i="2"/>
  <c r="H520" i="2"/>
  <c r="I520" i="2"/>
  <c r="O520" i="2"/>
  <c r="H521" i="2"/>
  <c r="I521" i="2"/>
  <c r="O521" i="2"/>
  <c r="H522" i="2"/>
  <c r="I522" i="2"/>
  <c r="O522" i="2"/>
  <c r="H523" i="2"/>
  <c r="I523" i="2"/>
  <c r="O523" i="2"/>
  <c r="H524" i="2"/>
  <c r="I524" i="2"/>
  <c r="O524" i="2"/>
  <c r="H525" i="2"/>
  <c r="I525" i="2"/>
  <c r="O525" i="2"/>
  <c r="H526" i="2"/>
  <c r="I526" i="2"/>
  <c r="O526" i="2"/>
  <c r="H527" i="2"/>
  <c r="I527" i="2"/>
  <c r="O527" i="2"/>
  <c r="H528" i="2"/>
  <c r="I528" i="2"/>
  <c r="O528" i="2"/>
  <c r="H529" i="2"/>
  <c r="I529" i="2"/>
  <c r="O529" i="2"/>
  <c r="H530" i="2"/>
  <c r="I530" i="2"/>
  <c r="O530" i="2"/>
  <c r="H531" i="2"/>
  <c r="I531" i="2"/>
  <c r="O531" i="2"/>
  <c r="H532" i="2"/>
  <c r="I532" i="2"/>
  <c r="O532" i="2"/>
  <c r="H533" i="2"/>
  <c r="I533" i="2"/>
  <c r="O533" i="2"/>
  <c r="H534" i="2"/>
  <c r="I534" i="2"/>
  <c r="O534" i="2"/>
  <c r="H535" i="2"/>
  <c r="I535" i="2"/>
  <c r="O535" i="2"/>
  <c r="H536" i="2"/>
  <c r="I536" i="2"/>
  <c r="O536" i="2"/>
  <c r="H537" i="2"/>
  <c r="I537" i="2"/>
  <c r="O537" i="2"/>
  <c r="H538" i="2"/>
  <c r="I538" i="2"/>
  <c r="O538" i="2"/>
  <c r="H539" i="2"/>
  <c r="I539" i="2"/>
  <c r="O539" i="2"/>
  <c r="H540" i="2"/>
  <c r="I540" i="2"/>
  <c r="O540" i="2"/>
  <c r="H541" i="2"/>
  <c r="I541" i="2"/>
  <c r="O541" i="2"/>
  <c r="H542" i="2"/>
  <c r="I542" i="2"/>
  <c r="O542" i="2"/>
  <c r="H543" i="2"/>
  <c r="I543" i="2"/>
  <c r="O543" i="2"/>
  <c r="H544" i="2"/>
  <c r="I544" i="2"/>
  <c r="O544" i="2"/>
  <c r="H545" i="2"/>
  <c r="I545" i="2"/>
  <c r="O545" i="2"/>
  <c r="H546" i="2"/>
  <c r="I546" i="2"/>
  <c r="O546" i="2"/>
  <c r="H547" i="2"/>
  <c r="I547" i="2"/>
  <c r="O547" i="2"/>
  <c r="H548" i="2"/>
  <c r="I548" i="2"/>
  <c r="O548" i="2"/>
  <c r="H549" i="2"/>
  <c r="I549" i="2"/>
  <c r="O549" i="2"/>
  <c r="H550" i="2"/>
  <c r="I550" i="2"/>
  <c r="O550" i="2"/>
  <c r="H551" i="2"/>
  <c r="I551" i="2"/>
  <c r="O551" i="2"/>
  <c r="H552" i="2"/>
  <c r="I552" i="2"/>
  <c r="O552" i="2"/>
  <c r="H553" i="2"/>
  <c r="I553" i="2"/>
  <c r="O553" i="2"/>
  <c r="H554" i="2"/>
  <c r="I554" i="2"/>
  <c r="O554" i="2"/>
  <c r="H555" i="2"/>
  <c r="I555" i="2"/>
  <c r="O555" i="2"/>
  <c r="H556" i="2"/>
  <c r="I556" i="2"/>
  <c r="O556" i="2"/>
  <c r="H557" i="2"/>
  <c r="I557" i="2"/>
  <c r="O557" i="2"/>
  <c r="H558" i="2"/>
  <c r="I558" i="2"/>
  <c r="O558" i="2"/>
  <c r="H559" i="2"/>
  <c r="I559" i="2"/>
  <c r="O559" i="2"/>
  <c r="H560" i="2"/>
  <c r="I560" i="2"/>
  <c r="O560" i="2"/>
  <c r="H561" i="2"/>
  <c r="I561" i="2"/>
  <c r="O561" i="2"/>
  <c r="H562" i="2"/>
  <c r="I562" i="2"/>
  <c r="O562" i="2"/>
  <c r="H563" i="2"/>
  <c r="I563" i="2"/>
  <c r="O563" i="2"/>
  <c r="H564" i="2"/>
  <c r="I564" i="2"/>
  <c r="O564" i="2"/>
  <c r="H565" i="2"/>
  <c r="I565" i="2"/>
  <c r="O565" i="2"/>
  <c r="H566" i="2"/>
  <c r="I566" i="2"/>
  <c r="O566" i="2"/>
  <c r="H567" i="2"/>
  <c r="I567" i="2"/>
  <c r="O567" i="2"/>
  <c r="H568" i="2"/>
  <c r="I568" i="2"/>
  <c r="O568" i="2"/>
  <c r="H569" i="2"/>
  <c r="I569" i="2"/>
  <c r="O569" i="2"/>
  <c r="H570" i="2"/>
  <c r="I570" i="2"/>
  <c r="O570" i="2"/>
  <c r="H571" i="2"/>
  <c r="I571" i="2"/>
  <c r="O571" i="2"/>
  <c r="H572" i="2"/>
  <c r="I572" i="2"/>
  <c r="O572" i="2"/>
  <c r="H573" i="2"/>
  <c r="I573" i="2"/>
  <c r="O573" i="2"/>
  <c r="H574" i="2"/>
  <c r="I574" i="2"/>
  <c r="O574" i="2"/>
  <c r="H575" i="2"/>
  <c r="I575" i="2"/>
  <c r="O575" i="2"/>
  <c r="H576" i="2"/>
  <c r="I576" i="2"/>
  <c r="O576" i="2"/>
  <c r="H577" i="2"/>
  <c r="I577" i="2"/>
  <c r="O577" i="2"/>
  <c r="H578" i="2"/>
  <c r="I578" i="2"/>
  <c r="O578" i="2"/>
  <c r="H579" i="2"/>
  <c r="I579" i="2"/>
  <c r="O579" i="2"/>
  <c r="H580" i="2"/>
  <c r="I580" i="2"/>
  <c r="O580" i="2"/>
  <c r="H581" i="2"/>
  <c r="I581" i="2"/>
  <c r="O581" i="2"/>
  <c r="H582" i="2"/>
  <c r="I582" i="2"/>
  <c r="O582" i="2"/>
  <c r="H583" i="2"/>
  <c r="I583" i="2"/>
  <c r="O583" i="2"/>
  <c r="H584" i="2"/>
  <c r="I584" i="2"/>
  <c r="O584" i="2"/>
  <c r="H585" i="2"/>
  <c r="I585" i="2"/>
  <c r="O585" i="2"/>
  <c r="H586" i="2"/>
  <c r="I586" i="2"/>
  <c r="O586" i="2"/>
  <c r="H587" i="2"/>
  <c r="I587" i="2"/>
  <c r="O587" i="2"/>
  <c r="H588" i="2"/>
  <c r="I588" i="2"/>
  <c r="O588" i="2"/>
  <c r="H589" i="2"/>
  <c r="I589" i="2"/>
  <c r="O589" i="2"/>
  <c r="H590" i="2"/>
  <c r="I590" i="2"/>
  <c r="O590" i="2"/>
  <c r="H591" i="2"/>
  <c r="I591" i="2"/>
  <c r="O591" i="2"/>
  <c r="H592" i="2"/>
  <c r="I592" i="2"/>
  <c r="O592" i="2"/>
  <c r="H593" i="2"/>
  <c r="I593" i="2"/>
  <c r="O593" i="2"/>
  <c r="H594" i="2"/>
  <c r="I594" i="2"/>
  <c r="O594" i="2"/>
  <c r="H595" i="2"/>
  <c r="I595" i="2"/>
  <c r="O595" i="2"/>
  <c r="H596" i="2"/>
  <c r="I596" i="2"/>
  <c r="O596" i="2"/>
  <c r="H597" i="2"/>
  <c r="I597" i="2"/>
  <c r="O597" i="2"/>
  <c r="H598" i="2"/>
  <c r="I598" i="2"/>
  <c r="O598" i="2"/>
  <c r="H599" i="2"/>
  <c r="I599" i="2"/>
  <c r="O599" i="2"/>
  <c r="H600" i="2"/>
  <c r="I600" i="2"/>
  <c r="O600" i="2"/>
  <c r="H601" i="2"/>
  <c r="I601" i="2"/>
  <c r="O601" i="2"/>
  <c r="H602" i="2"/>
  <c r="I602" i="2"/>
  <c r="O602" i="2"/>
  <c r="H603" i="2"/>
  <c r="I603" i="2"/>
  <c r="O603" i="2"/>
  <c r="H604" i="2"/>
  <c r="I604" i="2"/>
  <c r="O604" i="2"/>
  <c r="H605" i="2"/>
  <c r="I605" i="2"/>
  <c r="O605" i="2"/>
  <c r="H606" i="2"/>
  <c r="I606" i="2"/>
  <c r="O606" i="2"/>
  <c r="H607" i="2"/>
  <c r="I607" i="2"/>
  <c r="O607" i="2"/>
  <c r="H608" i="2"/>
  <c r="I608" i="2"/>
  <c r="O608" i="2"/>
  <c r="H609" i="2"/>
  <c r="I609" i="2"/>
  <c r="O609" i="2"/>
  <c r="H610" i="2"/>
  <c r="I610" i="2"/>
  <c r="O610" i="2"/>
  <c r="H611" i="2"/>
  <c r="I611" i="2"/>
  <c r="O611" i="2"/>
  <c r="H612" i="2"/>
  <c r="I612" i="2"/>
  <c r="O612" i="2"/>
  <c r="H613" i="2"/>
  <c r="I613" i="2"/>
  <c r="O613" i="2"/>
  <c r="H614" i="2"/>
  <c r="I614" i="2"/>
  <c r="O614" i="2"/>
  <c r="H615" i="2"/>
  <c r="I615" i="2"/>
  <c r="O615" i="2"/>
  <c r="H616" i="2"/>
  <c r="I616" i="2"/>
  <c r="O616" i="2"/>
  <c r="H617" i="2"/>
  <c r="I617" i="2"/>
  <c r="O617" i="2"/>
  <c r="H618" i="2"/>
  <c r="I618" i="2"/>
  <c r="O618" i="2"/>
  <c r="H619" i="2"/>
  <c r="I619" i="2"/>
  <c r="O619" i="2"/>
  <c r="H620" i="2"/>
  <c r="I620" i="2"/>
  <c r="O620" i="2"/>
  <c r="H621" i="2"/>
  <c r="I621" i="2"/>
  <c r="O621" i="2"/>
  <c r="H622" i="2"/>
  <c r="I622" i="2"/>
  <c r="O622" i="2"/>
  <c r="H623" i="2"/>
  <c r="I623" i="2"/>
  <c r="O623" i="2"/>
  <c r="H624" i="2"/>
  <c r="I624" i="2"/>
  <c r="O624" i="2"/>
  <c r="H625" i="2"/>
  <c r="I625" i="2"/>
  <c r="O625" i="2"/>
  <c r="H626" i="2"/>
  <c r="I626" i="2"/>
  <c r="O626" i="2"/>
  <c r="H627" i="2"/>
  <c r="I627" i="2"/>
  <c r="O627" i="2"/>
  <c r="H628" i="2"/>
  <c r="I628" i="2"/>
  <c r="O628" i="2"/>
  <c r="H629" i="2"/>
  <c r="I629" i="2"/>
  <c r="O629" i="2"/>
  <c r="H630" i="2"/>
  <c r="I630" i="2"/>
  <c r="O630" i="2"/>
  <c r="H631" i="2"/>
  <c r="I631" i="2"/>
  <c r="O631" i="2"/>
  <c r="H632" i="2"/>
  <c r="I632" i="2"/>
  <c r="O632" i="2"/>
  <c r="H633" i="2"/>
  <c r="I633" i="2"/>
  <c r="O633" i="2"/>
  <c r="H634" i="2"/>
  <c r="I634" i="2"/>
  <c r="O634" i="2"/>
  <c r="H635" i="2"/>
  <c r="I635" i="2"/>
  <c r="O635" i="2"/>
  <c r="H636" i="2"/>
  <c r="I636" i="2"/>
  <c r="O636" i="2"/>
  <c r="H637" i="2"/>
  <c r="I637" i="2"/>
  <c r="O637" i="2"/>
  <c r="H638" i="2"/>
  <c r="I638" i="2"/>
  <c r="O638" i="2"/>
  <c r="H639" i="2"/>
  <c r="I639" i="2"/>
  <c r="O639" i="2"/>
  <c r="H640" i="2"/>
  <c r="I640" i="2"/>
  <c r="O640" i="2"/>
  <c r="H641" i="2"/>
  <c r="I641" i="2"/>
  <c r="O641" i="2"/>
  <c r="H642" i="2"/>
  <c r="I642" i="2"/>
  <c r="O642" i="2"/>
  <c r="H643" i="2"/>
  <c r="I643" i="2"/>
  <c r="O643" i="2"/>
  <c r="H644" i="2"/>
  <c r="I644" i="2"/>
  <c r="O644" i="2"/>
  <c r="H645" i="2"/>
  <c r="I645" i="2"/>
  <c r="O645" i="2"/>
  <c r="H646" i="2"/>
  <c r="I646" i="2"/>
  <c r="O646" i="2"/>
  <c r="H647" i="2"/>
  <c r="I647" i="2"/>
  <c r="O647" i="2"/>
  <c r="H648" i="2"/>
  <c r="I648" i="2"/>
  <c r="O648" i="2"/>
  <c r="H649" i="2"/>
  <c r="I649" i="2"/>
  <c r="O649" i="2"/>
  <c r="H650" i="2"/>
  <c r="I650" i="2"/>
  <c r="O650" i="2"/>
  <c r="H651" i="2"/>
  <c r="I651" i="2"/>
  <c r="O651" i="2"/>
  <c r="H652" i="2"/>
  <c r="I652" i="2"/>
  <c r="O652" i="2"/>
  <c r="H653" i="2"/>
  <c r="I653" i="2"/>
  <c r="O653" i="2"/>
  <c r="H654" i="2"/>
  <c r="I654" i="2"/>
  <c r="O654" i="2"/>
  <c r="H655" i="2"/>
  <c r="I655" i="2"/>
  <c r="O655" i="2"/>
  <c r="H656" i="2"/>
  <c r="I656" i="2"/>
  <c r="O656" i="2"/>
  <c r="H657" i="2"/>
  <c r="I657" i="2"/>
  <c r="O657" i="2"/>
  <c r="H658" i="2"/>
  <c r="I658" i="2"/>
  <c r="O658" i="2"/>
  <c r="H659" i="2"/>
  <c r="I659" i="2"/>
  <c r="O659" i="2"/>
  <c r="H660" i="2"/>
  <c r="I660" i="2"/>
  <c r="O660" i="2"/>
  <c r="H661" i="2"/>
  <c r="I661" i="2"/>
  <c r="O661" i="2"/>
  <c r="H662" i="2"/>
  <c r="I662" i="2"/>
  <c r="O662" i="2"/>
  <c r="H663" i="2"/>
  <c r="I663" i="2"/>
  <c r="O663" i="2"/>
  <c r="H664" i="2"/>
  <c r="I664" i="2"/>
  <c r="O664" i="2"/>
  <c r="H665" i="2"/>
  <c r="I665" i="2"/>
  <c r="O665" i="2"/>
  <c r="H666" i="2"/>
  <c r="I666" i="2"/>
  <c r="O666" i="2"/>
  <c r="H667" i="2"/>
  <c r="I667" i="2"/>
  <c r="O667" i="2"/>
  <c r="H668" i="2"/>
  <c r="I668" i="2"/>
  <c r="O668" i="2"/>
  <c r="H669" i="2"/>
  <c r="I669" i="2"/>
  <c r="O669" i="2"/>
  <c r="H670" i="2"/>
  <c r="I670" i="2"/>
  <c r="O670" i="2"/>
  <c r="H671" i="2"/>
  <c r="I671" i="2"/>
  <c r="O671" i="2"/>
  <c r="H672" i="2"/>
  <c r="I672" i="2"/>
  <c r="O672" i="2"/>
  <c r="H673" i="2"/>
  <c r="I673" i="2"/>
  <c r="O673" i="2"/>
  <c r="H674" i="2"/>
  <c r="I674" i="2"/>
  <c r="O674" i="2"/>
  <c r="H675" i="2"/>
  <c r="I675" i="2"/>
  <c r="O675" i="2"/>
  <c r="H676" i="2"/>
  <c r="I676" i="2"/>
  <c r="O676" i="2"/>
  <c r="H677" i="2"/>
  <c r="I677" i="2"/>
  <c r="O677" i="2"/>
  <c r="H678" i="2"/>
  <c r="I678" i="2"/>
  <c r="O678" i="2"/>
  <c r="H679" i="2"/>
  <c r="I679" i="2"/>
  <c r="O679" i="2"/>
  <c r="H680" i="2"/>
  <c r="I680" i="2"/>
  <c r="O680" i="2"/>
  <c r="H681" i="2"/>
  <c r="I681" i="2"/>
  <c r="O681" i="2"/>
  <c r="H682" i="2"/>
  <c r="I682" i="2"/>
  <c r="O682" i="2"/>
  <c r="H683" i="2"/>
  <c r="I683" i="2"/>
  <c r="O683" i="2"/>
  <c r="H684" i="2"/>
  <c r="I684" i="2"/>
  <c r="O684" i="2"/>
  <c r="H685" i="2"/>
  <c r="I685" i="2"/>
  <c r="O685" i="2"/>
  <c r="H686" i="2"/>
  <c r="I686" i="2"/>
  <c r="O686" i="2"/>
  <c r="H687" i="2"/>
  <c r="I687" i="2"/>
  <c r="O687" i="2"/>
  <c r="H688" i="2"/>
  <c r="I688" i="2"/>
  <c r="O688" i="2"/>
  <c r="H689" i="2"/>
  <c r="I689" i="2"/>
  <c r="O689" i="2"/>
  <c r="H690" i="2"/>
  <c r="I690" i="2"/>
  <c r="O690" i="2"/>
  <c r="H691" i="2"/>
  <c r="I691" i="2"/>
  <c r="O691" i="2"/>
  <c r="H692" i="2"/>
  <c r="I692" i="2"/>
  <c r="O692" i="2"/>
  <c r="H693" i="2"/>
  <c r="I693" i="2"/>
  <c r="O693" i="2"/>
  <c r="H694" i="2"/>
  <c r="I694" i="2"/>
  <c r="O694" i="2"/>
  <c r="H695" i="2"/>
  <c r="I695" i="2"/>
  <c r="O695" i="2"/>
  <c r="H696" i="2"/>
  <c r="I696" i="2"/>
  <c r="O696" i="2"/>
  <c r="H697" i="2"/>
  <c r="I697" i="2"/>
  <c r="O697" i="2"/>
  <c r="H698" i="2"/>
  <c r="I698" i="2"/>
  <c r="O698" i="2"/>
  <c r="H699" i="2"/>
  <c r="I699" i="2"/>
  <c r="O699" i="2"/>
  <c r="H700" i="2"/>
  <c r="I700" i="2"/>
  <c r="O700" i="2"/>
  <c r="H701" i="2"/>
  <c r="I701" i="2"/>
  <c r="O701" i="2"/>
  <c r="H702" i="2"/>
  <c r="I702" i="2"/>
  <c r="O702" i="2"/>
  <c r="H703" i="2"/>
  <c r="I703" i="2"/>
  <c r="O703" i="2"/>
  <c r="H704" i="2"/>
  <c r="I704" i="2"/>
  <c r="O704" i="2"/>
  <c r="H705" i="2"/>
  <c r="I705" i="2"/>
  <c r="O705" i="2"/>
  <c r="H706" i="2"/>
  <c r="I706" i="2"/>
  <c r="O706" i="2"/>
  <c r="H707" i="2"/>
  <c r="I707" i="2"/>
  <c r="O707" i="2"/>
  <c r="H708" i="2"/>
  <c r="I708" i="2"/>
  <c r="O708" i="2"/>
  <c r="H709" i="2"/>
  <c r="I709" i="2"/>
  <c r="O709" i="2"/>
  <c r="H710" i="2"/>
  <c r="I710" i="2"/>
  <c r="O710" i="2"/>
  <c r="H711" i="2"/>
  <c r="I711" i="2"/>
  <c r="O711" i="2"/>
  <c r="H712" i="2"/>
  <c r="I712" i="2"/>
  <c r="O712" i="2"/>
  <c r="H713" i="2"/>
  <c r="I713" i="2"/>
  <c r="O713" i="2"/>
  <c r="H714" i="2"/>
  <c r="I714" i="2"/>
  <c r="O714" i="2"/>
  <c r="H715" i="2"/>
  <c r="I715" i="2"/>
  <c r="O715" i="2"/>
  <c r="H716" i="2"/>
  <c r="I716" i="2"/>
  <c r="O716" i="2"/>
  <c r="H717" i="2"/>
  <c r="I717" i="2"/>
  <c r="O717" i="2"/>
  <c r="H718" i="2"/>
  <c r="I718" i="2"/>
  <c r="O718" i="2"/>
  <c r="H719" i="2"/>
  <c r="I719" i="2"/>
  <c r="O719" i="2"/>
  <c r="H720" i="2"/>
  <c r="I720" i="2"/>
  <c r="O720" i="2"/>
  <c r="H721" i="2"/>
  <c r="I721" i="2"/>
  <c r="O721" i="2"/>
  <c r="H722" i="2"/>
  <c r="I722" i="2"/>
  <c r="O722" i="2"/>
  <c r="H723" i="2"/>
  <c r="I723" i="2"/>
  <c r="O723" i="2"/>
  <c r="H724" i="2"/>
  <c r="I724" i="2"/>
  <c r="O724" i="2"/>
  <c r="H725" i="2"/>
  <c r="I725" i="2"/>
  <c r="O725" i="2"/>
  <c r="H726" i="2"/>
  <c r="I726" i="2"/>
  <c r="O726" i="2"/>
  <c r="H727" i="2"/>
  <c r="I727" i="2"/>
  <c r="O727" i="2"/>
  <c r="H728" i="2"/>
  <c r="I728" i="2"/>
  <c r="O728" i="2"/>
  <c r="H729" i="2"/>
  <c r="I729" i="2"/>
  <c r="O729" i="2"/>
  <c r="H730" i="2"/>
  <c r="I730" i="2"/>
  <c r="O730" i="2"/>
  <c r="H731" i="2"/>
  <c r="I731" i="2"/>
  <c r="O731" i="2"/>
  <c r="H732" i="2"/>
  <c r="I732" i="2"/>
  <c r="O732" i="2"/>
  <c r="H733" i="2"/>
  <c r="I733" i="2"/>
  <c r="O733" i="2"/>
  <c r="H734" i="2"/>
  <c r="I734" i="2"/>
  <c r="O734" i="2"/>
  <c r="H735" i="2"/>
  <c r="I735" i="2"/>
  <c r="O735" i="2"/>
  <c r="H736" i="2"/>
  <c r="I736" i="2"/>
  <c r="O736" i="2"/>
  <c r="H737" i="2"/>
  <c r="I737" i="2"/>
  <c r="O737" i="2"/>
  <c r="H738" i="2"/>
  <c r="I738" i="2"/>
  <c r="O738" i="2"/>
  <c r="H739" i="2"/>
  <c r="I739" i="2"/>
  <c r="O739" i="2"/>
  <c r="H740" i="2"/>
  <c r="I740" i="2"/>
  <c r="O740" i="2"/>
  <c r="H741" i="2"/>
  <c r="I741" i="2"/>
  <c r="O741" i="2"/>
  <c r="H742" i="2"/>
  <c r="I742" i="2"/>
  <c r="O742" i="2"/>
  <c r="H743" i="2"/>
  <c r="I743" i="2"/>
  <c r="O743" i="2"/>
  <c r="H744" i="2"/>
  <c r="I744" i="2"/>
  <c r="O744" i="2"/>
  <c r="H745" i="2"/>
  <c r="I745" i="2"/>
  <c r="O745" i="2"/>
  <c r="H746" i="2"/>
  <c r="I746" i="2"/>
  <c r="O746" i="2"/>
  <c r="H747" i="2"/>
  <c r="I747" i="2"/>
  <c r="O747" i="2"/>
  <c r="H748" i="2"/>
  <c r="I748" i="2"/>
  <c r="O748" i="2"/>
  <c r="H749" i="2"/>
  <c r="I749" i="2"/>
  <c r="O749" i="2"/>
  <c r="H750" i="2"/>
  <c r="I750" i="2"/>
  <c r="O750" i="2"/>
  <c r="H751" i="2"/>
  <c r="I751" i="2"/>
  <c r="O751" i="2"/>
  <c r="H752" i="2"/>
  <c r="I752" i="2"/>
  <c r="O752" i="2"/>
  <c r="H753" i="2"/>
  <c r="I753" i="2"/>
  <c r="O753" i="2"/>
  <c r="H754" i="2"/>
  <c r="I754" i="2"/>
  <c r="O754" i="2"/>
  <c r="H755" i="2"/>
  <c r="I755" i="2"/>
  <c r="O755" i="2"/>
  <c r="H756" i="2"/>
  <c r="I756" i="2"/>
  <c r="O756" i="2"/>
  <c r="H757" i="2"/>
  <c r="I757" i="2"/>
  <c r="O757" i="2"/>
  <c r="H758" i="2"/>
  <c r="I758" i="2"/>
  <c r="O758" i="2"/>
  <c r="H759" i="2"/>
  <c r="I759" i="2"/>
  <c r="O759" i="2"/>
  <c r="H760" i="2"/>
  <c r="I760" i="2"/>
  <c r="O760" i="2"/>
  <c r="H761" i="2"/>
  <c r="I761" i="2"/>
  <c r="O761" i="2"/>
  <c r="H762" i="2"/>
  <c r="I762" i="2"/>
  <c r="O762" i="2"/>
  <c r="H763" i="2"/>
  <c r="I763" i="2"/>
  <c r="O763" i="2"/>
  <c r="H764" i="2"/>
  <c r="I764" i="2"/>
  <c r="O764" i="2"/>
  <c r="H765" i="2"/>
  <c r="I765" i="2"/>
  <c r="O765" i="2"/>
  <c r="H766" i="2"/>
  <c r="I766" i="2"/>
  <c r="O766" i="2"/>
  <c r="H767" i="2"/>
  <c r="I767" i="2"/>
  <c r="O767" i="2"/>
  <c r="H768" i="2"/>
  <c r="I768" i="2"/>
  <c r="O768" i="2"/>
  <c r="H769" i="2"/>
  <c r="I769" i="2"/>
  <c r="O769" i="2"/>
  <c r="H770" i="2"/>
  <c r="I770" i="2"/>
  <c r="O770" i="2"/>
  <c r="H771" i="2"/>
  <c r="I771" i="2"/>
  <c r="O771" i="2"/>
  <c r="H772" i="2"/>
  <c r="I772" i="2"/>
  <c r="O772" i="2"/>
  <c r="H773" i="2"/>
  <c r="I773" i="2"/>
  <c r="O773" i="2"/>
  <c r="H774" i="2"/>
  <c r="I774" i="2"/>
  <c r="O774" i="2"/>
  <c r="H775" i="2"/>
  <c r="I775" i="2"/>
  <c r="O775" i="2"/>
  <c r="H776" i="2"/>
  <c r="I776" i="2"/>
  <c r="O776" i="2"/>
  <c r="H777" i="2"/>
  <c r="I777" i="2"/>
  <c r="O777" i="2"/>
  <c r="H778" i="2"/>
  <c r="I778" i="2"/>
  <c r="O778" i="2"/>
  <c r="H779" i="2"/>
  <c r="I779" i="2"/>
  <c r="O779" i="2"/>
  <c r="H780" i="2"/>
  <c r="I780" i="2"/>
  <c r="O780" i="2"/>
  <c r="H781" i="2"/>
  <c r="I781" i="2"/>
  <c r="O781" i="2"/>
  <c r="H782" i="2"/>
  <c r="I782" i="2"/>
  <c r="O782" i="2"/>
  <c r="H783" i="2"/>
  <c r="I783" i="2"/>
  <c r="O783" i="2"/>
  <c r="H784" i="2"/>
  <c r="I784" i="2"/>
  <c r="O784" i="2"/>
  <c r="H785" i="2"/>
  <c r="I785" i="2"/>
  <c r="O785" i="2"/>
  <c r="H786" i="2"/>
  <c r="I786" i="2"/>
  <c r="O786" i="2"/>
  <c r="H787" i="2"/>
  <c r="I787" i="2"/>
  <c r="O787" i="2"/>
  <c r="H788" i="2"/>
  <c r="I788" i="2"/>
  <c r="O788" i="2"/>
  <c r="H789" i="2"/>
  <c r="I789" i="2"/>
  <c r="O789" i="2"/>
  <c r="H790" i="2"/>
  <c r="I790" i="2"/>
  <c r="O790" i="2"/>
  <c r="H791" i="2"/>
  <c r="I791" i="2"/>
  <c r="O791" i="2"/>
  <c r="H792" i="2"/>
  <c r="I792" i="2"/>
  <c r="O792" i="2"/>
  <c r="H793" i="2"/>
  <c r="I793" i="2"/>
  <c r="O793" i="2"/>
  <c r="H794" i="2"/>
  <c r="I794" i="2"/>
  <c r="O794" i="2"/>
  <c r="H795" i="2"/>
  <c r="I795" i="2"/>
  <c r="O795" i="2"/>
  <c r="H796" i="2"/>
  <c r="I796" i="2"/>
  <c r="O796" i="2"/>
  <c r="H797" i="2"/>
  <c r="I797" i="2"/>
  <c r="O797" i="2"/>
  <c r="H798" i="2"/>
  <c r="I798" i="2"/>
  <c r="O798" i="2"/>
  <c r="H799" i="2"/>
  <c r="I799" i="2"/>
  <c r="O799" i="2"/>
  <c r="H800" i="2"/>
  <c r="I800" i="2"/>
  <c r="O800" i="2"/>
  <c r="H801" i="2"/>
  <c r="I801" i="2"/>
  <c r="O801" i="2"/>
  <c r="H802" i="2"/>
  <c r="I802" i="2"/>
  <c r="O802" i="2"/>
  <c r="H803" i="2"/>
  <c r="I803" i="2"/>
  <c r="O803" i="2"/>
  <c r="H804" i="2"/>
  <c r="I804" i="2"/>
  <c r="O804" i="2"/>
  <c r="H805" i="2"/>
  <c r="I805" i="2"/>
  <c r="O805" i="2"/>
  <c r="H806" i="2"/>
  <c r="I806" i="2"/>
  <c r="O806" i="2"/>
  <c r="H807" i="2"/>
  <c r="I807" i="2"/>
  <c r="O807" i="2"/>
  <c r="H808" i="2"/>
  <c r="I808" i="2"/>
  <c r="O808" i="2"/>
  <c r="H809" i="2"/>
  <c r="I809" i="2"/>
  <c r="O809" i="2"/>
  <c r="H810" i="2"/>
  <c r="I810" i="2"/>
  <c r="O810" i="2"/>
  <c r="H811" i="2"/>
  <c r="I811" i="2"/>
  <c r="O811" i="2"/>
  <c r="H812" i="2"/>
  <c r="I812" i="2"/>
  <c r="O812" i="2"/>
  <c r="H813" i="2"/>
  <c r="I813" i="2"/>
  <c r="O813" i="2"/>
  <c r="H814" i="2"/>
  <c r="I814" i="2"/>
  <c r="O814" i="2"/>
  <c r="H815" i="2"/>
  <c r="I815" i="2"/>
  <c r="O815" i="2"/>
  <c r="H816" i="2"/>
  <c r="I816" i="2"/>
  <c r="O816" i="2"/>
  <c r="H817" i="2"/>
  <c r="I817" i="2"/>
  <c r="O817" i="2"/>
  <c r="H818" i="2"/>
  <c r="I818" i="2"/>
  <c r="O818" i="2"/>
  <c r="H819" i="2"/>
  <c r="I819" i="2"/>
  <c r="O819" i="2"/>
  <c r="H820" i="2"/>
  <c r="I820" i="2"/>
  <c r="O820" i="2"/>
  <c r="H821" i="2"/>
  <c r="I821" i="2"/>
  <c r="O821" i="2"/>
  <c r="H822" i="2"/>
  <c r="I822" i="2"/>
  <c r="O822" i="2"/>
  <c r="H823" i="2"/>
  <c r="I823" i="2"/>
  <c r="O823" i="2"/>
  <c r="H824" i="2"/>
  <c r="I824" i="2"/>
  <c r="O824" i="2"/>
  <c r="H825" i="2"/>
  <c r="I825" i="2"/>
  <c r="O825" i="2"/>
  <c r="H826" i="2"/>
  <c r="I826" i="2"/>
  <c r="O826" i="2"/>
  <c r="H827" i="2"/>
  <c r="I827" i="2"/>
  <c r="O827" i="2"/>
  <c r="H828" i="2"/>
  <c r="I828" i="2"/>
  <c r="O828" i="2"/>
  <c r="H829" i="2"/>
  <c r="I829" i="2"/>
  <c r="O829" i="2"/>
  <c r="H830" i="2"/>
  <c r="I830" i="2"/>
  <c r="O830" i="2"/>
  <c r="H831" i="2"/>
  <c r="I831" i="2"/>
  <c r="O831" i="2"/>
  <c r="H832" i="2"/>
  <c r="I832" i="2"/>
  <c r="O832" i="2"/>
  <c r="H833" i="2"/>
  <c r="I833" i="2"/>
  <c r="O833" i="2"/>
  <c r="H834" i="2"/>
  <c r="I834" i="2"/>
  <c r="O834" i="2"/>
  <c r="H835" i="2"/>
  <c r="I835" i="2"/>
  <c r="O835" i="2"/>
  <c r="H836" i="2"/>
  <c r="I836" i="2"/>
  <c r="O836" i="2"/>
  <c r="H837" i="2"/>
  <c r="I837" i="2"/>
  <c r="O837" i="2"/>
  <c r="H838" i="2"/>
  <c r="I838" i="2"/>
  <c r="O838" i="2"/>
  <c r="H839" i="2"/>
  <c r="I839" i="2"/>
  <c r="O839" i="2"/>
  <c r="H840" i="2"/>
  <c r="I840" i="2"/>
  <c r="O840" i="2"/>
  <c r="H841" i="2"/>
  <c r="I841" i="2"/>
  <c r="O841" i="2"/>
  <c r="H842" i="2"/>
  <c r="I842" i="2"/>
  <c r="O842" i="2"/>
  <c r="H843" i="2"/>
  <c r="I843" i="2"/>
  <c r="O843" i="2"/>
  <c r="H844" i="2"/>
  <c r="I844" i="2"/>
  <c r="O844" i="2"/>
  <c r="H845" i="2"/>
  <c r="I845" i="2"/>
  <c r="O845" i="2"/>
  <c r="H846" i="2"/>
  <c r="I846" i="2"/>
  <c r="O846" i="2"/>
  <c r="H847" i="2"/>
  <c r="I847" i="2"/>
  <c r="O847" i="2"/>
  <c r="H848" i="2"/>
  <c r="I848" i="2"/>
  <c r="O848" i="2"/>
  <c r="H849" i="2"/>
  <c r="I849" i="2"/>
  <c r="O849" i="2"/>
  <c r="H850" i="2"/>
  <c r="I850" i="2"/>
  <c r="O850" i="2"/>
  <c r="H851" i="2"/>
  <c r="I851" i="2"/>
  <c r="O851" i="2"/>
  <c r="H852" i="2"/>
  <c r="I852" i="2"/>
  <c r="O852" i="2"/>
  <c r="H853" i="2"/>
  <c r="I853" i="2"/>
  <c r="O853" i="2"/>
  <c r="H854" i="2"/>
  <c r="I854" i="2"/>
  <c r="O854" i="2"/>
  <c r="H855" i="2"/>
  <c r="I855" i="2"/>
  <c r="O855" i="2"/>
  <c r="H856" i="2"/>
  <c r="I856" i="2"/>
  <c r="O856" i="2"/>
  <c r="H857" i="2"/>
  <c r="I857" i="2"/>
  <c r="O857" i="2"/>
  <c r="H858" i="2"/>
  <c r="I858" i="2"/>
  <c r="O858" i="2"/>
  <c r="H859" i="2"/>
  <c r="I859" i="2"/>
  <c r="O859" i="2"/>
  <c r="H860" i="2"/>
  <c r="I860" i="2"/>
  <c r="O860" i="2"/>
  <c r="H861" i="2"/>
  <c r="I861" i="2"/>
  <c r="O861" i="2"/>
  <c r="H862" i="2"/>
  <c r="I862" i="2"/>
  <c r="O862" i="2"/>
  <c r="H863" i="2"/>
  <c r="I863" i="2"/>
  <c r="O863" i="2"/>
  <c r="H864" i="2"/>
  <c r="I864" i="2"/>
  <c r="O864" i="2"/>
  <c r="H865" i="2"/>
  <c r="I865" i="2"/>
  <c r="O865" i="2"/>
  <c r="H866" i="2"/>
  <c r="I866" i="2"/>
  <c r="O866" i="2"/>
  <c r="H867" i="2"/>
  <c r="I867" i="2"/>
  <c r="O867" i="2"/>
  <c r="H868" i="2"/>
  <c r="I868" i="2"/>
  <c r="O868" i="2"/>
  <c r="H869" i="2"/>
  <c r="I869" i="2"/>
  <c r="O869" i="2"/>
  <c r="H870" i="2"/>
  <c r="I870" i="2"/>
  <c r="O870" i="2"/>
  <c r="H871" i="2"/>
  <c r="I871" i="2"/>
  <c r="O871" i="2"/>
  <c r="H872" i="2"/>
  <c r="I872" i="2"/>
  <c r="O872" i="2"/>
  <c r="H873" i="2"/>
  <c r="I873" i="2"/>
  <c r="O873" i="2"/>
  <c r="H874" i="2"/>
  <c r="I874" i="2"/>
  <c r="O874" i="2"/>
  <c r="H875" i="2"/>
  <c r="I875" i="2"/>
  <c r="O875" i="2"/>
  <c r="H876" i="2"/>
  <c r="I876" i="2"/>
  <c r="O876" i="2"/>
  <c r="H877" i="2"/>
  <c r="I877" i="2"/>
  <c r="O877" i="2"/>
  <c r="H878" i="2"/>
  <c r="I878" i="2"/>
  <c r="O878" i="2"/>
  <c r="H879" i="2"/>
  <c r="I879" i="2"/>
  <c r="O879" i="2"/>
  <c r="H880" i="2"/>
  <c r="I880" i="2"/>
  <c r="O880" i="2"/>
  <c r="H881" i="2"/>
  <c r="I881" i="2"/>
  <c r="O881" i="2"/>
  <c r="H882" i="2"/>
  <c r="I882" i="2"/>
  <c r="O882" i="2"/>
  <c r="H883" i="2"/>
  <c r="I883" i="2"/>
  <c r="O883" i="2"/>
  <c r="H884" i="2"/>
  <c r="I884" i="2"/>
  <c r="O884" i="2"/>
  <c r="H885" i="2"/>
  <c r="I885" i="2"/>
  <c r="O885" i="2"/>
  <c r="H886" i="2"/>
  <c r="I886" i="2"/>
  <c r="O886" i="2"/>
  <c r="H887" i="2"/>
  <c r="I887" i="2"/>
  <c r="O887" i="2"/>
  <c r="H888" i="2"/>
  <c r="I888" i="2"/>
  <c r="O888" i="2"/>
  <c r="H889" i="2"/>
  <c r="I889" i="2"/>
  <c r="O889" i="2"/>
  <c r="H890" i="2"/>
  <c r="I890" i="2"/>
  <c r="O890" i="2"/>
  <c r="H891" i="2"/>
  <c r="I891" i="2"/>
  <c r="O891" i="2"/>
  <c r="H892" i="2"/>
  <c r="I892" i="2"/>
  <c r="O892" i="2"/>
  <c r="H893" i="2"/>
  <c r="I893" i="2"/>
  <c r="O893" i="2"/>
  <c r="H894" i="2"/>
  <c r="I894" i="2"/>
  <c r="O894" i="2"/>
  <c r="H895" i="2"/>
  <c r="I895" i="2"/>
  <c r="O895" i="2"/>
  <c r="H896" i="2"/>
  <c r="I896" i="2"/>
  <c r="O896" i="2"/>
  <c r="H897" i="2"/>
  <c r="I897" i="2"/>
  <c r="O897" i="2"/>
  <c r="H898" i="2"/>
  <c r="I898" i="2"/>
  <c r="O898" i="2"/>
  <c r="H899" i="2"/>
  <c r="I899" i="2"/>
  <c r="O899" i="2"/>
  <c r="H900" i="2"/>
  <c r="I900" i="2"/>
  <c r="O900" i="2"/>
  <c r="H901" i="2"/>
  <c r="I901" i="2"/>
  <c r="O901" i="2"/>
  <c r="H902" i="2"/>
  <c r="I902" i="2"/>
  <c r="O902" i="2"/>
  <c r="H903" i="2"/>
  <c r="I903" i="2"/>
  <c r="O903" i="2"/>
  <c r="H904" i="2"/>
  <c r="I904" i="2"/>
  <c r="O904" i="2"/>
  <c r="H905" i="2"/>
  <c r="I905" i="2"/>
  <c r="O905" i="2"/>
  <c r="H906" i="2"/>
  <c r="I906" i="2"/>
  <c r="O906" i="2"/>
  <c r="H907" i="2"/>
  <c r="I907" i="2"/>
  <c r="O907" i="2"/>
  <c r="H908" i="2"/>
  <c r="I908" i="2"/>
  <c r="O908" i="2"/>
  <c r="H909" i="2"/>
  <c r="I909" i="2"/>
  <c r="O909" i="2"/>
  <c r="H910" i="2"/>
  <c r="I910" i="2"/>
  <c r="O910" i="2"/>
  <c r="H911" i="2"/>
  <c r="I911" i="2"/>
  <c r="O911" i="2"/>
  <c r="H912" i="2"/>
  <c r="I912" i="2"/>
  <c r="O912" i="2"/>
  <c r="H913" i="2"/>
  <c r="I913" i="2"/>
  <c r="O913" i="2"/>
  <c r="H914" i="2"/>
  <c r="I914" i="2"/>
  <c r="O914" i="2"/>
  <c r="H915" i="2"/>
  <c r="I915" i="2"/>
  <c r="O915" i="2"/>
  <c r="H916" i="2"/>
  <c r="I916" i="2"/>
  <c r="O916" i="2"/>
  <c r="H917" i="2"/>
  <c r="I917" i="2"/>
  <c r="O917" i="2"/>
  <c r="H918" i="2"/>
  <c r="I918" i="2"/>
  <c r="O918" i="2"/>
  <c r="H919" i="2"/>
  <c r="I919" i="2"/>
  <c r="O919" i="2"/>
  <c r="H920" i="2"/>
  <c r="I920" i="2"/>
  <c r="O920" i="2"/>
  <c r="H921" i="2"/>
  <c r="I921" i="2"/>
  <c r="O921" i="2"/>
  <c r="H922" i="2"/>
  <c r="I922" i="2"/>
  <c r="O922" i="2"/>
  <c r="H923" i="2"/>
  <c r="I923" i="2"/>
  <c r="O923" i="2"/>
  <c r="H924" i="2"/>
  <c r="I924" i="2"/>
  <c r="O924" i="2"/>
  <c r="H925" i="2"/>
  <c r="I925" i="2"/>
  <c r="O925" i="2"/>
  <c r="H926" i="2"/>
  <c r="I926" i="2"/>
  <c r="O926" i="2"/>
  <c r="H927" i="2"/>
  <c r="I927" i="2"/>
  <c r="O927" i="2"/>
  <c r="H928" i="2"/>
  <c r="I928" i="2"/>
  <c r="O928" i="2"/>
  <c r="H929" i="2"/>
  <c r="I929" i="2"/>
  <c r="O929" i="2"/>
  <c r="H930" i="2"/>
  <c r="I930" i="2"/>
  <c r="O930" i="2"/>
  <c r="H931" i="2"/>
  <c r="I931" i="2"/>
  <c r="O931" i="2"/>
  <c r="H932" i="2"/>
  <c r="I932" i="2"/>
  <c r="O932" i="2"/>
  <c r="H933" i="2"/>
  <c r="I933" i="2"/>
  <c r="O933" i="2"/>
  <c r="H934" i="2"/>
  <c r="I934" i="2"/>
  <c r="O934" i="2"/>
  <c r="H935" i="2"/>
  <c r="I935" i="2"/>
  <c r="O935" i="2"/>
  <c r="H936" i="2"/>
  <c r="I936" i="2"/>
  <c r="O936" i="2"/>
  <c r="H937" i="2"/>
  <c r="I937" i="2"/>
  <c r="O937" i="2"/>
  <c r="H938" i="2"/>
  <c r="I938" i="2"/>
  <c r="O938" i="2"/>
  <c r="H939" i="2"/>
  <c r="I939" i="2"/>
  <c r="O939" i="2"/>
  <c r="H940" i="2"/>
  <c r="I940" i="2"/>
  <c r="O940" i="2"/>
  <c r="H941" i="2"/>
  <c r="I941" i="2"/>
  <c r="O941" i="2"/>
  <c r="H942" i="2"/>
  <c r="I942" i="2"/>
  <c r="O942" i="2"/>
  <c r="H943" i="2"/>
  <c r="I943" i="2"/>
  <c r="O943" i="2"/>
  <c r="H944" i="2"/>
  <c r="I944" i="2"/>
  <c r="O944" i="2"/>
  <c r="H945" i="2"/>
  <c r="I945" i="2"/>
  <c r="O945" i="2"/>
  <c r="H946" i="2"/>
  <c r="I946" i="2"/>
  <c r="O946" i="2"/>
  <c r="H947" i="2"/>
  <c r="I947" i="2"/>
  <c r="O947" i="2"/>
  <c r="H948" i="2"/>
  <c r="I948" i="2"/>
  <c r="O948" i="2"/>
  <c r="H949" i="2"/>
  <c r="I949" i="2"/>
  <c r="O949" i="2"/>
  <c r="H950" i="2"/>
  <c r="I950" i="2"/>
  <c r="O950" i="2"/>
  <c r="H951" i="2"/>
  <c r="I951" i="2"/>
  <c r="O951" i="2"/>
  <c r="H952" i="2"/>
  <c r="I952" i="2"/>
  <c r="O952" i="2"/>
  <c r="H953" i="2"/>
  <c r="I953" i="2"/>
  <c r="O953" i="2"/>
  <c r="H954" i="2"/>
  <c r="I954" i="2"/>
  <c r="O954" i="2"/>
  <c r="H955" i="2"/>
  <c r="I955" i="2"/>
  <c r="O955" i="2"/>
  <c r="H956" i="2"/>
  <c r="I956" i="2"/>
  <c r="O956" i="2"/>
  <c r="H957" i="2"/>
  <c r="I957" i="2"/>
  <c r="O957" i="2"/>
  <c r="H958" i="2"/>
  <c r="I958" i="2"/>
  <c r="O958" i="2"/>
  <c r="H959" i="2"/>
  <c r="I959" i="2"/>
  <c r="O959" i="2"/>
  <c r="H960" i="2"/>
  <c r="I960" i="2"/>
  <c r="O960" i="2"/>
  <c r="H961" i="2"/>
  <c r="I961" i="2"/>
  <c r="O961" i="2"/>
  <c r="H962" i="2"/>
  <c r="I962" i="2"/>
  <c r="O962" i="2"/>
  <c r="H963" i="2"/>
  <c r="I963" i="2"/>
  <c r="O963" i="2"/>
  <c r="H964" i="2"/>
  <c r="I964" i="2"/>
  <c r="O964" i="2"/>
  <c r="H965" i="2"/>
  <c r="I965" i="2"/>
  <c r="O965" i="2"/>
  <c r="H966" i="2"/>
  <c r="I966" i="2"/>
  <c r="O966" i="2"/>
  <c r="H967" i="2"/>
  <c r="I967" i="2"/>
  <c r="O967" i="2"/>
  <c r="H968" i="2"/>
  <c r="I968" i="2"/>
  <c r="O968" i="2"/>
  <c r="H969" i="2"/>
  <c r="I969" i="2"/>
  <c r="O969" i="2"/>
  <c r="H970" i="2"/>
  <c r="I970" i="2"/>
  <c r="O970" i="2"/>
  <c r="H971" i="2"/>
  <c r="I971" i="2"/>
  <c r="O971" i="2"/>
  <c r="H972" i="2"/>
  <c r="I972" i="2"/>
  <c r="O972" i="2"/>
  <c r="H973" i="2"/>
  <c r="I973" i="2"/>
  <c r="O973" i="2"/>
  <c r="H974" i="2"/>
  <c r="I974" i="2"/>
  <c r="O974" i="2"/>
  <c r="H975" i="2"/>
  <c r="I975" i="2"/>
  <c r="O975" i="2"/>
  <c r="H976" i="2"/>
  <c r="I976" i="2"/>
  <c r="O976" i="2"/>
  <c r="H977" i="2"/>
  <c r="I977" i="2"/>
  <c r="O977" i="2"/>
  <c r="H978" i="2"/>
  <c r="I978" i="2"/>
  <c r="O978" i="2"/>
  <c r="H979" i="2"/>
  <c r="I979" i="2"/>
  <c r="O979" i="2"/>
  <c r="H980" i="2"/>
  <c r="I980" i="2"/>
  <c r="O980" i="2"/>
  <c r="H981" i="2"/>
  <c r="I981" i="2"/>
  <c r="O981" i="2"/>
  <c r="H982" i="2"/>
  <c r="I982" i="2"/>
  <c r="O982" i="2"/>
  <c r="H983" i="2"/>
  <c r="I983" i="2"/>
  <c r="O983" i="2"/>
  <c r="H984" i="2"/>
  <c r="I984" i="2"/>
  <c r="O984" i="2"/>
  <c r="H985" i="2"/>
  <c r="I985" i="2"/>
  <c r="O985" i="2"/>
  <c r="H986" i="2"/>
  <c r="I986" i="2"/>
  <c r="O986" i="2"/>
  <c r="H987" i="2"/>
  <c r="I987" i="2"/>
  <c r="O987" i="2"/>
  <c r="H988" i="2"/>
  <c r="I988" i="2"/>
  <c r="O988" i="2"/>
  <c r="H989" i="2"/>
  <c r="I989" i="2"/>
  <c r="O989" i="2"/>
  <c r="H990" i="2"/>
  <c r="I990" i="2"/>
  <c r="O990" i="2"/>
  <c r="H991" i="2"/>
  <c r="I991" i="2"/>
  <c r="O991" i="2"/>
  <c r="H992" i="2"/>
  <c r="I992" i="2"/>
  <c r="O992" i="2"/>
  <c r="H993" i="2"/>
  <c r="I993" i="2"/>
  <c r="O993" i="2"/>
  <c r="H994" i="2"/>
  <c r="I994" i="2"/>
  <c r="O994" i="2"/>
  <c r="H995" i="2"/>
  <c r="I995" i="2"/>
  <c r="O995" i="2"/>
  <c r="H996" i="2"/>
  <c r="I996" i="2"/>
  <c r="O996" i="2"/>
  <c r="H997" i="2"/>
  <c r="I997" i="2"/>
  <c r="O997" i="2"/>
  <c r="H998" i="2"/>
  <c r="I998" i="2"/>
  <c r="O998" i="2"/>
  <c r="H999" i="2"/>
  <c r="I999" i="2"/>
  <c r="O999" i="2"/>
  <c r="H1000" i="2"/>
  <c r="I1000" i="2"/>
  <c r="O1000" i="2"/>
  <c r="H1001" i="2"/>
  <c r="I1001" i="2"/>
  <c r="O1001" i="2"/>
  <c r="H1002" i="2"/>
  <c r="I1002" i="2"/>
  <c r="O1002" i="2"/>
  <c r="H1003" i="2"/>
  <c r="I1003" i="2"/>
  <c r="O1003" i="2"/>
  <c r="H1004" i="2"/>
  <c r="I1004" i="2"/>
  <c r="O1004" i="2"/>
  <c r="H1005" i="2"/>
  <c r="I1005" i="2"/>
  <c r="O1005" i="2"/>
  <c r="H1006" i="2"/>
  <c r="I1006" i="2"/>
  <c r="O1006" i="2"/>
  <c r="H1007" i="2"/>
  <c r="I1007" i="2"/>
  <c r="O1007" i="2"/>
  <c r="H1008" i="2"/>
  <c r="I1008" i="2"/>
  <c r="O1008" i="2"/>
  <c r="H1009" i="2"/>
  <c r="I1009" i="2"/>
  <c r="O1009" i="2"/>
  <c r="H1010" i="2"/>
  <c r="I1010" i="2"/>
  <c r="O1010" i="2"/>
  <c r="H1011" i="2"/>
  <c r="I1011" i="2"/>
  <c r="O1011" i="2"/>
  <c r="H1012" i="2"/>
  <c r="I1012" i="2"/>
  <c r="O1012" i="2"/>
  <c r="H1013" i="2"/>
  <c r="I1013" i="2"/>
  <c r="O1013" i="2"/>
  <c r="H1014" i="2"/>
  <c r="I1014" i="2"/>
  <c r="O1014" i="2"/>
  <c r="H1015" i="2"/>
  <c r="I1015" i="2"/>
  <c r="O1015" i="2"/>
  <c r="H1016" i="2"/>
  <c r="I1016" i="2"/>
  <c r="O1016" i="2"/>
  <c r="H1017" i="2"/>
  <c r="I1017" i="2"/>
  <c r="O1017" i="2"/>
  <c r="H1018" i="2"/>
  <c r="I1018" i="2"/>
  <c r="O1018" i="2"/>
  <c r="H1019" i="2"/>
  <c r="I1019" i="2"/>
  <c r="O1019" i="2"/>
  <c r="H1020" i="2"/>
  <c r="I1020" i="2"/>
  <c r="O1020" i="2"/>
  <c r="H1021" i="2"/>
  <c r="I1021" i="2"/>
  <c r="O1021" i="2"/>
  <c r="H1022" i="2"/>
  <c r="I1022" i="2"/>
  <c r="O1022" i="2"/>
  <c r="H1023" i="2"/>
  <c r="I1023" i="2"/>
  <c r="O1023" i="2"/>
  <c r="H1024" i="2"/>
  <c r="I1024" i="2"/>
  <c r="O1024" i="2"/>
  <c r="H1025" i="2"/>
  <c r="I1025" i="2"/>
  <c r="O1025" i="2"/>
  <c r="H1026" i="2"/>
  <c r="I1026" i="2"/>
  <c r="O1026" i="2"/>
  <c r="H1027" i="2"/>
  <c r="I1027" i="2"/>
  <c r="O1027" i="2"/>
  <c r="H1028" i="2"/>
  <c r="I1028" i="2"/>
  <c r="O1028" i="2"/>
  <c r="H1029" i="2"/>
  <c r="I1029" i="2"/>
  <c r="O1029" i="2"/>
  <c r="H1030" i="2"/>
  <c r="I1030" i="2"/>
  <c r="O1030" i="2"/>
  <c r="H1031" i="2"/>
  <c r="I1031" i="2"/>
  <c r="O1031" i="2"/>
  <c r="H1032" i="2"/>
  <c r="I1032" i="2"/>
  <c r="O1032" i="2"/>
  <c r="H1033" i="2"/>
  <c r="I1033" i="2"/>
  <c r="O1033" i="2"/>
  <c r="H1034" i="2"/>
  <c r="I1034" i="2"/>
  <c r="O1034" i="2"/>
  <c r="H1035" i="2"/>
  <c r="I1035" i="2"/>
  <c r="O1035" i="2"/>
  <c r="H1036" i="2"/>
  <c r="I1036" i="2"/>
  <c r="O1036" i="2"/>
  <c r="H1037" i="2"/>
  <c r="I1037" i="2"/>
  <c r="O1037" i="2"/>
  <c r="H1038" i="2"/>
  <c r="I1038" i="2"/>
  <c r="O1038" i="2"/>
  <c r="H1039" i="2"/>
  <c r="I1039" i="2"/>
  <c r="O1039" i="2"/>
  <c r="H1040" i="2"/>
  <c r="I1040" i="2"/>
  <c r="O1040" i="2"/>
  <c r="H1041" i="2"/>
  <c r="I1041" i="2"/>
  <c r="O1041" i="2"/>
  <c r="H1042" i="2"/>
  <c r="I1042" i="2"/>
  <c r="O1042" i="2"/>
  <c r="H1043" i="2"/>
  <c r="I1043" i="2"/>
  <c r="O1043" i="2"/>
  <c r="H1044" i="2"/>
  <c r="I1044" i="2"/>
  <c r="O1044" i="2"/>
  <c r="H1045" i="2"/>
  <c r="I1045" i="2"/>
  <c r="O1045" i="2"/>
  <c r="H1046" i="2"/>
  <c r="I1046" i="2"/>
  <c r="O1046" i="2"/>
  <c r="H1047" i="2"/>
  <c r="I1047" i="2"/>
  <c r="O1047" i="2"/>
  <c r="H1048" i="2"/>
  <c r="I1048" i="2"/>
  <c r="O1048" i="2"/>
  <c r="H1049" i="2"/>
  <c r="I1049" i="2"/>
  <c r="O1049" i="2"/>
  <c r="H1050" i="2"/>
  <c r="I1050" i="2"/>
  <c r="O1050" i="2"/>
  <c r="H1051" i="2"/>
  <c r="I1051" i="2"/>
  <c r="O1051" i="2"/>
  <c r="H1052" i="2"/>
  <c r="I1052" i="2"/>
  <c r="O1052" i="2"/>
  <c r="H1053" i="2"/>
  <c r="I1053" i="2"/>
  <c r="O1053" i="2"/>
  <c r="H1054" i="2"/>
  <c r="I1054" i="2"/>
  <c r="O1054" i="2"/>
  <c r="H1055" i="2"/>
  <c r="I1055" i="2"/>
  <c r="O1055" i="2"/>
  <c r="H1056" i="2"/>
  <c r="I1056" i="2"/>
  <c r="O1056" i="2"/>
  <c r="H1057" i="2"/>
  <c r="I1057" i="2"/>
  <c r="O1057" i="2"/>
  <c r="H1058" i="2"/>
  <c r="I1058" i="2"/>
  <c r="O1058" i="2"/>
  <c r="H1059" i="2"/>
  <c r="I1059" i="2"/>
  <c r="O1059" i="2"/>
  <c r="H1060" i="2"/>
  <c r="I1060" i="2"/>
  <c r="O1060" i="2"/>
  <c r="H1061" i="2"/>
  <c r="I1061" i="2"/>
  <c r="O1061" i="2"/>
  <c r="H1062" i="2"/>
  <c r="I1062" i="2"/>
  <c r="O1062" i="2"/>
  <c r="H1063" i="2"/>
  <c r="I1063" i="2"/>
  <c r="O1063" i="2"/>
  <c r="H1064" i="2"/>
  <c r="I1064" i="2"/>
  <c r="O1064" i="2"/>
  <c r="H1065" i="2"/>
  <c r="I1065" i="2"/>
  <c r="O1065" i="2"/>
  <c r="H1066" i="2"/>
  <c r="I1066" i="2"/>
  <c r="O1066" i="2"/>
  <c r="H1067" i="2"/>
  <c r="I1067" i="2"/>
  <c r="O1067" i="2"/>
  <c r="H1068" i="2"/>
  <c r="I1068" i="2"/>
  <c r="O1068" i="2"/>
  <c r="H1069" i="2"/>
  <c r="I1069" i="2"/>
  <c r="O1069" i="2"/>
  <c r="H1070" i="2"/>
  <c r="I1070" i="2"/>
  <c r="O1070" i="2"/>
  <c r="H1071" i="2"/>
  <c r="I1071" i="2"/>
  <c r="O1071" i="2"/>
  <c r="H1072" i="2"/>
  <c r="I1072" i="2"/>
  <c r="O1072" i="2"/>
  <c r="H1073" i="2"/>
  <c r="I1073" i="2"/>
  <c r="O1073" i="2"/>
  <c r="H1074" i="2"/>
  <c r="I1074" i="2"/>
  <c r="O1074" i="2"/>
  <c r="H1075" i="2"/>
  <c r="I1075" i="2"/>
  <c r="O1075" i="2"/>
  <c r="H1076" i="2"/>
  <c r="I1076" i="2"/>
  <c r="O1076" i="2"/>
  <c r="H1077" i="2"/>
  <c r="I1077" i="2"/>
  <c r="O1077" i="2"/>
  <c r="H1078" i="2"/>
  <c r="I1078" i="2"/>
  <c r="O1078" i="2"/>
  <c r="H1079" i="2"/>
  <c r="I1079" i="2"/>
  <c r="O1079" i="2"/>
  <c r="H1080" i="2"/>
  <c r="I1080" i="2"/>
  <c r="O1080" i="2"/>
  <c r="H1081" i="2"/>
  <c r="I1081" i="2"/>
  <c r="O1081" i="2"/>
  <c r="H1082" i="2"/>
  <c r="I1082" i="2"/>
  <c r="O1082" i="2"/>
  <c r="H1083" i="2"/>
  <c r="I1083" i="2"/>
  <c r="O1083" i="2"/>
  <c r="H1084" i="2"/>
  <c r="I1084" i="2"/>
  <c r="O1084" i="2"/>
  <c r="H1085" i="2"/>
  <c r="I1085" i="2"/>
  <c r="O1085" i="2"/>
  <c r="H1086" i="2"/>
  <c r="I1086" i="2"/>
  <c r="O1086" i="2"/>
  <c r="H1087" i="2"/>
  <c r="I1087" i="2"/>
  <c r="O1087" i="2"/>
  <c r="H1088" i="2"/>
  <c r="I1088" i="2"/>
  <c r="O1088" i="2"/>
  <c r="H1089" i="2"/>
  <c r="I1089" i="2"/>
  <c r="O1089" i="2"/>
  <c r="H1090" i="2"/>
  <c r="I1090" i="2"/>
  <c r="O1090" i="2"/>
  <c r="H1091" i="2"/>
  <c r="I1091" i="2"/>
  <c r="O1091" i="2"/>
  <c r="H1092" i="2"/>
  <c r="I1092" i="2"/>
  <c r="O1092" i="2"/>
  <c r="H1093" i="2"/>
  <c r="I1093" i="2"/>
  <c r="O1093" i="2"/>
  <c r="H1094" i="2"/>
  <c r="I1094" i="2"/>
  <c r="O1094" i="2"/>
  <c r="H1095" i="2"/>
  <c r="I1095" i="2"/>
  <c r="O1095" i="2"/>
  <c r="H1096" i="2"/>
  <c r="I1096" i="2"/>
  <c r="O1096" i="2"/>
  <c r="H1097" i="2"/>
  <c r="I1097" i="2"/>
  <c r="O1097" i="2"/>
  <c r="H1098" i="2"/>
  <c r="I1098" i="2"/>
  <c r="O1098" i="2"/>
  <c r="H1099" i="2"/>
  <c r="I1099" i="2"/>
  <c r="O1099" i="2"/>
  <c r="H1100" i="2"/>
  <c r="I1100" i="2"/>
  <c r="O1100" i="2"/>
  <c r="H1101" i="2"/>
  <c r="I1101" i="2"/>
  <c r="O1101" i="2"/>
  <c r="H1102" i="2"/>
  <c r="I1102" i="2"/>
  <c r="O1102" i="2"/>
  <c r="H1103" i="2"/>
  <c r="I1103" i="2"/>
  <c r="O1103" i="2"/>
  <c r="H1104" i="2"/>
  <c r="I1104" i="2"/>
  <c r="O1104" i="2"/>
  <c r="H1105" i="2"/>
  <c r="I1105" i="2"/>
  <c r="O1105" i="2"/>
  <c r="H1106" i="2"/>
  <c r="I1106" i="2"/>
  <c r="O1106" i="2"/>
  <c r="H1107" i="2"/>
  <c r="I1107" i="2"/>
  <c r="O1107" i="2"/>
  <c r="H1108" i="2"/>
  <c r="I1108" i="2"/>
  <c r="O1108" i="2"/>
  <c r="H1109" i="2"/>
  <c r="I1109" i="2"/>
  <c r="O1109" i="2"/>
  <c r="H1110" i="2"/>
  <c r="I1110" i="2"/>
  <c r="O1110" i="2"/>
  <c r="H1111" i="2"/>
  <c r="I1111" i="2"/>
  <c r="O1111" i="2"/>
  <c r="H1112" i="2"/>
  <c r="I1112" i="2"/>
  <c r="O1112" i="2"/>
  <c r="H1113" i="2"/>
  <c r="I1113" i="2"/>
  <c r="O1113" i="2"/>
  <c r="H1114" i="2"/>
  <c r="I1114" i="2"/>
  <c r="O1114" i="2"/>
  <c r="H1115" i="2"/>
  <c r="I1115" i="2"/>
  <c r="O1115" i="2"/>
  <c r="H1116" i="2"/>
  <c r="I1116" i="2"/>
  <c r="O1116" i="2"/>
  <c r="H1117" i="2"/>
  <c r="I1117" i="2"/>
  <c r="O1117" i="2"/>
  <c r="H1118" i="2"/>
  <c r="I1118" i="2"/>
  <c r="O1118" i="2"/>
  <c r="H1119" i="2"/>
  <c r="I1119" i="2"/>
  <c r="O1119" i="2"/>
  <c r="H1120" i="2"/>
  <c r="I1120" i="2"/>
  <c r="O1120" i="2"/>
  <c r="H1121" i="2"/>
  <c r="I1121" i="2"/>
  <c r="O1121" i="2"/>
  <c r="H1122" i="2"/>
  <c r="I1122" i="2"/>
  <c r="O1122" i="2"/>
  <c r="H1123" i="2"/>
  <c r="I1123" i="2"/>
  <c r="O1123" i="2"/>
  <c r="H1124" i="2"/>
  <c r="I1124" i="2"/>
  <c r="O1124" i="2"/>
  <c r="H1125" i="2"/>
  <c r="I1125" i="2"/>
  <c r="O1125" i="2"/>
  <c r="H1126" i="2"/>
  <c r="I1126" i="2"/>
  <c r="O1126" i="2"/>
  <c r="H1127" i="2"/>
  <c r="I1127" i="2"/>
  <c r="O1127" i="2"/>
  <c r="H1128" i="2"/>
  <c r="I1128" i="2"/>
  <c r="O1128" i="2"/>
  <c r="H1129" i="2"/>
  <c r="I1129" i="2"/>
  <c r="O1129" i="2"/>
  <c r="H1130" i="2"/>
  <c r="I1130" i="2"/>
  <c r="O1130" i="2"/>
  <c r="H1131" i="2"/>
  <c r="I1131" i="2"/>
  <c r="O1131" i="2"/>
  <c r="H1132" i="2"/>
  <c r="I1132" i="2"/>
  <c r="O1132" i="2"/>
  <c r="H1133" i="2"/>
  <c r="I1133" i="2"/>
  <c r="O1133" i="2"/>
  <c r="H1134" i="2"/>
  <c r="I1134" i="2"/>
  <c r="O1134" i="2"/>
  <c r="H1135" i="2"/>
  <c r="I1135" i="2"/>
  <c r="O1135" i="2"/>
  <c r="H1136" i="2"/>
  <c r="I1136" i="2"/>
  <c r="O1136" i="2"/>
  <c r="H1137" i="2"/>
  <c r="I1137" i="2"/>
  <c r="O1137" i="2"/>
  <c r="H1138" i="2"/>
  <c r="I1138" i="2"/>
  <c r="O1138" i="2"/>
  <c r="H1139" i="2"/>
  <c r="I1139" i="2"/>
  <c r="O1139" i="2"/>
  <c r="H1140" i="2"/>
  <c r="I1140" i="2"/>
  <c r="O1140" i="2"/>
  <c r="H1141" i="2"/>
  <c r="I1141" i="2"/>
  <c r="O1141" i="2"/>
  <c r="H1142" i="2"/>
  <c r="I1142" i="2"/>
  <c r="O1142" i="2"/>
  <c r="H1143" i="2"/>
  <c r="I1143" i="2"/>
  <c r="O1143" i="2"/>
  <c r="H1144" i="2"/>
  <c r="I1144" i="2"/>
  <c r="O1144" i="2"/>
  <c r="H1145" i="2"/>
  <c r="I1145" i="2"/>
  <c r="O1145" i="2"/>
  <c r="H1146" i="2"/>
  <c r="I1146" i="2"/>
  <c r="O1146" i="2"/>
  <c r="H1147" i="2"/>
  <c r="I1147" i="2"/>
  <c r="O1147" i="2"/>
  <c r="H1148" i="2"/>
  <c r="I1148" i="2"/>
  <c r="O1148" i="2"/>
  <c r="H1149" i="2"/>
  <c r="I1149" i="2"/>
  <c r="O1149" i="2"/>
  <c r="H1150" i="2"/>
  <c r="I1150" i="2"/>
  <c r="O1150" i="2"/>
  <c r="H1151" i="2"/>
  <c r="I1151" i="2"/>
  <c r="O1151" i="2"/>
  <c r="H1152" i="2"/>
  <c r="I1152" i="2"/>
  <c r="O1152" i="2"/>
  <c r="H1153" i="2"/>
  <c r="I1153" i="2"/>
  <c r="O1153" i="2"/>
  <c r="H1154" i="2"/>
  <c r="I1154" i="2"/>
  <c r="O1154" i="2"/>
  <c r="H1155" i="2"/>
  <c r="I1155" i="2"/>
  <c r="O1155" i="2"/>
  <c r="H1156" i="2"/>
  <c r="I1156" i="2"/>
  <c r="O1156" i="2"/>
  <c r="H1157" i="2"/>
  <c r="I1157" i="2"/>
  <c r="O1157" i="2"/>
  <c r="H1158" i="2"/>
  <c r="I1158" i="2"/>
  <c r="O1158" i="2"/>
  <c r="H1159" i="2"/>
  <c r="I1159" i="2"/>
  <c r="O1159" i="2"/>
  <c r="H1160" i="2"/>
  <c r="I1160" i="2"/>
  <c r="O1160" i="2"/>
  <c r="H1161" i="2"/>
  <c r="I1161" i="2"/>
  <c r="O1161" i="2"/>
  <c r="H1162" i="2"/>
  <c r="I1162" i="2"/>
  <c r="O1162" i="2"/>
  <c r="H1163" i="2"/>
  <c r="I1163" i="2"/>
  <c r="O1163" i="2"/>
  <c r="H1164" i="2"/>
  <c r="I1164" i="2"/>
  <c r="O1164" i="2"/>
  <c r="H1165" i="2"/>
  <c r="I1165" i="2"/>
  <c r="O1165" i="2"/>
  <c r="H1166" i="2"/>
  <c r="I1166" i="2"/>
  <c r="O1166" i="2"/>
  <c r="H1167" i="2"/>
  <c r="I1167" i="2"/>
  <c r="O1167" i="2"/>
  <c r="H1168" i="2"/>
  <c r="I1168" i="2"/>
  <c r="O1168" i="2"/>
  <c r="H1169" i="2"/>
  <c r="I1169" i="2"/>
  <c r="O1169" i="2"/>
  <c r="H1170" i="2"/>
  <c r="I1170" i="2"/>
  <c r="O1170" i="2"/>
  <c r="H1171" i="2"/>
  <c r="I1171" i="2"/>
  <c r="O1171" i="2"/>
  <c r="H1172" i="2"/>
  <c r="I1172" i="2"/>
  <c r="O1172" i="2"/>
  <c r="H1173" i="2"/>
  <c r="I1173" i="2"/>
  <c r="O1173" i="2"/>
  <c r="H1174" i="2"/>
  <c r="I1174" i="2"/>
  <c r="O1174" i="2"/>
  <c r="H1175" i="2"/>
  <c r="I1175" i="2"/>
  <c r="O1175" i="2"/>
  <c r="H1176" i="2"/>
  <c r="I1176" i="2"/>
  <c r="O1176" i="2"/>
  <c r="H1177" i="2"/>
  <c r="I1177" i="2"/>
  <c r="O1177" i="2"/>
  <c r="H1178" i="2"/>
  <c r="I1178" i="2"/>
  <c r="O1178" i="2"/>
  <c r="H1179" i="2"/>
  <c r="I1179" i="2"/>
  <c r="O1179" i="2"/>
  <c r="H1180" i="2"/>
  <c r="I1180" i="2"/>
  <c r="O1180" i="2"/>
  <c r="H1181" i="2"/>
  <c r="I1181" i="2"/>
  <c r="O1181" i="2"/>
  <c r="H1182" i="2"/>
  <c r="I1182" i="2"/>
  <c r="O1182" i="2"/>
  <c r="H1183" i="2"/>
  <c r="I1183" i="2"/>
  <c r="O1183" i="2"/>
  <c r="H1184" i="2"/>
  <c r="I1184" i="2"/>
  <c r="O1184" i="2"/>
  <c r="H1185" i="2"/>
  <c r="I1185" i="2"/>
  <c r="O1185" i="2"/>
  <c r="H1186" i="2"/>
  <c r="I1186" i="2"/>
  <c r="O1186" i="2"/>
  <c r="H1187" i="2"/>
  <c r="I1187" i="2"/>
  <c r="O1187" i="2"/>
  <c r="H1188" i="2"/>
  <c r="I1188" i="2"/>
  <c r="O1188" i="2"/>
  <c r="H1189" i="2"/>
  <c r="I1189" i="2"/>
  <c r="O1189" i="2"/>
  <c r="H1190" i="2"/>
  <c r="I1190" i="2"/>
  <c r="O1190" i="2"/>
  <c r="H1191" i="2"/>
  <c r="I1191" i="2"/>
  <c r="O1191" i="2"/>
  <c r="H1192" i="2"/>
  <c r="I1192" i="2"/>
  <c r="O1192" i="2"/>
  <c r="H1193" i="2"/>
  <c r="I1193" i="2"/>
  <c r="O1193" i="2"/>
  <c r="H1194" i="2"/>
  <c r="I1194" i="2"/>
  <c r="O1194" i="2"/>
  <c r="H1195" i="2"/>
  <c r="I1195" i="2"/>
  <c r="O1195" i="2"/>
  <c r="H1196" i="2"/>
  <c r="I1196" i="2"/>
  <c r="O1196" i="2"/>
  <c r="H1197" i="2"/>
  <c r="I1197" i="2"/>
  <c r="O1197" i="2"/>
  <c r="H1198" i="2"/>
  <c r="I1198" i="2"/>
  <c r="O1198" i="2"/>
  <c r="H1199" i="2"/>
  <c r="I1199" i="2"/>
  <c r="O1199" i="2"/>
  <c r="H1200" i="2"/>
  <c r="I1200" i="2"/>
  <c r="O1200" i="2"/>
  <c r="H1201" i="2"/>
  <c r="I1201" i="2"/>
  <c r="O1201" i="2"/>
  <c r="H1202" i="2"/>
  <c r="I1202" i="2"/>
  <c r="O1202" i="2"/>
  <c r="H1203" i="2"/>
  <c r="I1203" i="2"/>
  <c r="O1203" i="2"/>
  <c r="H1204" i="2"/>
  <c r="I1204" i="2"/>
  <c r="O1204" i="2"/>
  <c r="H1205" i="2"/>
  <c r="I1205" i="2"/>
  <c r="O1205" i="2"/>
  <c r="H1206" i="2"/>
  <c r="I1206" i="2"/>
  <c r="O1206" i="2"/>
  <c r="H1207" i="2"/>
  <c r="I1207" i="2"/>
  <c r="O1207" i="2"/>
  <c r="H1208" i="2"/>
  <c r="I1208" i="2"/>
  <c r="O1208" i="2"/>
  <c r="H1209" i="2"/>
  <c r="I1209" i="2"/>
  <c r="O1209" i="2"/>
  <c r="H1210" i="2"/>
  <c r="I1210" i="2"/>
  <c r="O1210" i="2"/>
  <c r="H1211" i="2"/>
  <c r="I1211" i="2"/>
  <c r="O1211" i="2"/>
  <c r="H1212" i="2"/>
  <c r="I1212" i="2"/>
  <c r="O1212" i="2"/>
  <c r="H1213" i="2"/>
  <c r="I1213" i="2"/>
  <c r="O1213" i="2"/>
  <c r="H1214" i="2"/>
  <c r="I1214" i="2"/>
  <c r="O1214" i="2"/>
  <c r="H1215" i="2"/>
  <c r="I1215" i="2"/>
  <c r="O1215" i="2"/>
  <c r="H1216" i="2"/>
  <c r="I1216" i="2"/>
  <c r="O1216" i="2"/>
  <c r="H1217" i="2"/>
  <c r="I1217" i="2"/>
  <c r="O1217" i="2"/>
  <c r="H1218" i="2"/>
  <c r="I1218" i="2"/>
  <c r="O1218" i="2"/>
  <c r="H1219" i="2"/>
  <c r="I1219" i="2"/>
  <c r="O1219" i="2"/>
  <c r="H1220" i="2"/>
  <c r="I1220" i="2"/>
  <c r="O1220" i="2"/>
  <c r="H1221" i="2"/>
  <c r="I1221" i="2"/>
  <c r="O1221" i="2"/>
  <c r="H1222" i="2"/>
  <c r="I1222" i="2"/>
  <c r="O1222" i="2"/>
  <c r="H1223" i="2"/>
  <c r="I1223" i="2"/>
  <c r="O1223" i="2"/>
  <c r="H1224" i="2"/>
  <c r="I1224" i="2"/>
  <c r="O1224" i="2"/>
  <c r="H1225" i="2"/>
  <c r="I1225" i="2"/>
  <c r="O1225" i="2"/>
  <c r="H1226" i="2"/>
  <c r="I1226" i="2"/>
  <c r="O1226" i="2"/>
  <c r="H1227" i="2"/>
  <c r="I1227" i="2"/>
  <c r="O1227" i="2"/>
  <c r="H1228" i="2"/>
  <c r="I1228" i="2"/>
  <c r="O1228" i="2"/>
  <c r="H1229" i="2"/>
  <c r="I1229" i="2"/>
  <c r="O1229" i="2"/>
  <c r="H1230" i="2"/>
  <c r="I1230" i="2"/>
  <c r="O1230" i="2"/>
  <c r="H1231" i="2"/>
  <c r="I1231" i="2"/>
  <c r="O1231" i="2"/>
  <c r="H1232" i="2"/>
  <c r="I1232" i="2"/>
  <c r="O1232" i="2"/>
  <c r="H1233" i="2"/>
  <c r="I1233" i="2"/>
  <c r="O1233" i="2"/>
  <c r="H1234" i="2"/>
  <c r="I1234" i="2"/>
  <c r="O1234" i="2"/>
  <c r="H1235" i="2"/>
  <c r="I1235" i="2"/>
  <c r="O1235" i="2"/>
  <c r="H1236" i="2"/>
  <c r="I1236" i="2"/>
  <c r="O1236" i="2"/>
  <c r="H1237" i="2"/>
  <c r="I1237" i="2"/>
  <c r="O1237" i="2"/>
  <c r="H1238" i="2"/>
  <c r="I1238" i="2"/>
  <c r="O1238" i="2"/>
  <c r="H1239" i="2"/>
  <c r="I1239" i="2"/>
  <c r="O1239" i="2"/>
  <c r="H1240" i="2"/>
  <c r="I1240" i="2"/>
  <c r="O1240" i="2"/>
  <c r="H1241" i="2"/>
  <c r="I1241" i="2"/>
  <c r="O1241" i="2"/>
  <c r="I246" i="2"/>
  <c r="H246" i="2"/>
  <c r="Z247" i="2" l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Z473" i="2" s="1"/>
  <c r="Z474" i="2" s="1"/>
  <c r="Z475" i="2" s="1"/>
  <c r="Z476" i="2" s="1"/>
  <c r="Z477" i="2" s="1"/>
  <c r="Z478" i="2" s="1"/>
  <c r="Z479" i="2" s="1"/>
  <c r="Z480" i="2" s="1"/>
  <c r="Z481" i="2" s="1"/>
  <c r="Z482" i="2" s="1"/>
  <c r="Z483" i="2" s="1"/>
  <c r="Z484" i="2" s="1"/>
  <c r="Z485" i="2" s="1"/>
  <c r="Z486" i="2" s="1"/>
  <c r="Z487" i="2" s="1"/>
  <c r="Z488" i="2" s="1"/>
  <c r="Z489" i="2" s="1"/>
  <c r="Z490" i="2" s="1"/>
  <c r="Z491" i="2" s="1"/>
  <c r="Z492" i="2" s="1"/>
  <c r="Z493" i="2" s="1"/>
  <c r="Z494" i="2" s="1"/>
  <c r="Z495" i="2" s="1"/>
  <c r="Z496" i="2" s="1"/>
  <c r="Z497" i="2" s="1"/>
  <c r="Z498" i="2" s="1"/>
  <c r="Z499" i="2" s="1"/>
  <c r="Z500" i="2" s="1"/>
  <c r="Z501" i="2" s="1"/>
  <c r="Z502" i="2" s="1"/>
  <c r="Z503" i="2" s="1"/>
  <c r="Z504" i="2" s="1"/>
  <c r="Z505" i="2" s="1"/>
  <c r="Z506" i="2" s="1"/>
  <c r="Z507" i="2" s="1"/>
  <c r="Z508" i="2" s="1"/>
  <c r="Z509" i="2" s="1"/>
  <c r="Z510" i="2" s="1"/>
  <c r="Z511" i="2" s="1"/>
  <c r="Z512" i="2" s="1"/>
  <c r="Z513" i="2" s="1"/>
  <c r="Z514" i="2" s="1"/>
  <c r="Z515" i="2" s="1"/>
  <c r="Z516" i="2" s="1"/>
  <c r="Z517" i="2" s="1"/>
  <c r="Z518" i="2" s="1"/>
  <c r="Z519" i="2" s="1"/>
  <c r="Z520" i="2" s="1"/>
  <c r="Z521" i="2" s="1"/>
  <c r="Z522" i="2" s="1"/>
  <c r="Z523" i="2" s="1"/>
  <c r="Z524" i="2" s="1"/>
  <c r="Z525" i="2" s="1"/>
  <c r="Z526" i="2" s="1"/>
  <c r="Z527" i="2" s="1"/>
  <c r="Z528" i="2" s="1"/>
  <c r="Z529" i="2" s="1"/>
  <c r="Z530" i="2" s="1"/>
  <c r="Z531" i="2" s="1"/>
  <c r="Z532" i="2" s="1"/>
  <c r="Z533" i="2" s="1"/>
  <c r="Z534" i="2" s="1"/>
  <c r="Z535" i="2" s="1"/>
  <c r="Z536" i="2" s="1"/>
  <c r="Z537" i="2" s="1"/>
  <c r="Z538" i="2" s="1"/>
  <c r="Z539" i="2" s="1"/>
  <c r="Z540" i="2" s="1"/>
  <c r="Z541" i="2" s="1"/>
  <c r="Z542" i="2" s="1"/>
  <c r="Z543" i="2" s="1"/>
  <c r="Z544" i="2" s="1"/>
  <c r="Z545" i="2" s="1"/>
  <c r="Z546" i="2" s="1"/>
  <c r="Z547" i="2" s="1"/>
  <c r="Z548" i="2" s="1"/>
  <c r="Z549" i="2" s="1"/>
  <c r="Z550" i="2" s="1"/>
  <c r="Z551" i="2" s="1"/>
  <c r="Z552" i="2" s="1"/>
  <c r="Z553" i="2" s="1"/>
  <c r="Z554" i="2" s="1"/>
  <c r="Z555" i="2" s="1"/>
  <c r="Z556" i="2" s="1"/>
  <c r="Z557" i="2" s="1"/>
  <c r="Z558" i="2" s="1"/>
  <c r="Z559" i="2" s="1"/>
  <c r="Z560" i="2" s="1"/>
  <c r="Z561" i="2" s="1"/>
  <c r="Z562" i="2" s="1"/>
  <c r="Z563" i="2" s="1"/>
  <c r="Z564" i="2" s="1"/>
  <c r="Z565" i="2" s="1"/>
  <c r="Z566" i="2" s="1"/>
  <c r="Z567" i="2" s="1"/>
  <c r="Z568" i="2" s="1"/>
  <c r="Z569" i="2" s="1"/>
  <c r="Z570" i="2" s="1"/>
  <c r="Z571" i="2" s="1"/>
  <c r="Z572" i="2" s="1"/>
  <c r="Z573" i="2" s="1"/>
  <c r="Z574" i="2" s="1"/>
  <c r="Z575" i="2" s="1"/>
  <c r="Z576" i="2" s="1"/>
  <c r="Z577" i="2" s="1"/>
  <c r="Z578" i="2" s="1"/>
  <c r="Z579" i="2" s="1"/>
  <c r="Z580" i="2" s="1"/>
  <c r="Z581" i="2" s="1"/>
  <c r="Z582" i="2" s="1"/>
  <c r="Z583" i="2" s="1"/>
  <c r="Z584" i="2" s="1"/>
  <c r="Z585" i="2" s="1"/>
  <c r="Z586" i="2" s="1"/>
  <c r="Z587" i="2" s="1"/>
  <c r="Z588" i="2" s="1"/>
  <c r="Z589" i="2" s="1"/>
  <c r="Z590" i="2" s="1"/>
  <c r="Z591" i="2" s="1"/>
  <c r="Z592" i="2" s="1"/>
  <c r="Z593" i="2" s="1"/>
  <c r="Z594" i="2" s="1"/>
  <c r="Z595" i="2" s="1"/>
  <c r="Z596" i="2" s="1"/>
  <c r="Z597" i="2" s="1"/>
  <c r="Z598" i="2" s="1"/>
  <c r="Z599" i="2" s="1"/>
  <c r="Z600" i="2" s="1"/>
  <c r="Z601" i="2" s="1"/>
  <c r="Z602" i="2" s="1"/>
  <c r="Z603" i="2" s="1"/>
  <c r="Z604" i="2" s="1"/>
  <c r="Z605" i="2" s="1"/>
  <c r="Z606" i="2" s="1"/>
  <c r="Z607" i="2" s="1"/>
  <c r="Z608" i="2" s="1"/>
  <c r="Z609" i="2" s="1"/>
  <c r="Z610" i="2" s="1"/>
  <c r="Z611" i="2" s="1"/>
  <c r="Z612" i="2" s="1"/>
  <c r="Z613" i="2" s="1"/>
  <c r="Z614" i="2" s="1"/>
  <c r="Z615" i="2" s="1"/>
  <c r="Z616" i="2" s="1"/>
  <c r="Z617" i="2" s="1"/>
  <c r="Z618" i="2" s="1"/>
  <c r="Z619" i="2" s="1"/>
  <c r="Z620" i="2" s="1"/>
  <c r="Z621" i="2" s="1"/>
  <c r="Z622" i="2" s="1"/>
  <c r="Z623" i="2" s="1"/>
  <c r="Z624" i="2" s="1"/>
  <c r="Z625" i="2" s="1"/>
  <c r="Z626" i="2" s="1"/>
  <c r="Z627" i="2" s="1"/>
  <c r="Z628" i="2" s="1"/>
  <c r="Z629" i="2" s="1"/>
  <c r="Z630" i="2" s="1"/>
  <c r="Z631" i="2" s="1"/>
  <c r="Z632" i="2" s="1"/>
  <c r="Z633" i="2" s="1"/>
  <c r="Z634" i="2" s="1"/>
  <c r="Z635" i="2" s="1"/>
  <c r="Z636" i="2" s="1"/>
  <c r="Z637" i="2" s="1"/>
  <c r="Z638" i="2" s="1"/>
  <c r="Z639" i="2" s="1"/>
  <c r="Z640" i="2" s="1"/>
  <c r="Z641" i="2" s="1"/>
  <c r="Z642" i="2" s="1"/>
  <c r="Z643" i="2" s="1"/>
  <c r="Z644" i="2" s="1"/>
  <c r="Z645" i="2" s="1"/>
  <c r="Z646" i="2" s="1"/>
  <c r="Z647" i="2" s="1"/>
  <c r="Z648" i="2" s="1"/>
  <c r="Z649" i="2" s="1"/>
  <c r="Z650" i="2" s="1"/>
  <c r="Z651" i="2" s="1"/>
  <c r="Z652" i="2" s="1"/>
  <c r="Z653" i="2" s="1"/>
  <c r="Z654" i="2" s="1"/>
  <c r="Z655" i="2" s="1"/>
  <c r="Z656" i="2" s="1"/>
  <c r="Z657" i="2" s="1"/>
  <c r="Z658" i="2" s="1"/>
  <c r="Z659" i="2" s="1"/>
  <c r="Z660" i="2" s="1"/>
  <c r="Z661" i="2" s="1"/>
  <c r="Z662" i="2" s="1"/>
  <c r="Z663" i="2" s="1"/>
  <c r="Z664" i="2" s="1"/>
  <c r="Z665" i="2" s="1"/>
  <c r="Z666" i="2" s="1"/>
  <c r="Z667" i="2" s="1"/>
  <c r="Z668" i="2" s="1"/>
  <c r="Z669" i="2" s="1"/>
  <c r="Z670" i="2" s="1"/>
  <c r="Z671" i="2" s="1"/>
  <c r="Z672" i="2" s="1"/>
  <c r="Z673" i="2" s="1"/>
  <c r="Z674" i="2" s="1"/>
  <c r="Z675" i="2" s="1"/>
  <c r="Z676" i="2" s="1"/>
  <c r="Z677" i="2" s="1"/>
  <c r="Z678" i="2" s="1"/>
  <c r="Z679" i="2" s="1"/>
  <c r="Z680" i="2" s="1"/>
  <c r="Z681" i="2" s="1"/>
  <c r="Z682" i="2" s="1"/>
  <c r="Z683" i="2" s="1"/>
  <c r="Z684" i="2" s="1"/>
  <c r="Z685" i="2" s="1"/>
  <c r="Z686" i="2" s="1"/>
  <c r="Z687" i="2" s="1"/>
  <c r="Z688" i="2" s="1"/>
  <c r="Z689" i="2" s="1"/>
  <c r="Z690" i="2" s="1"/>
  <c r="Z691" i="2" s="1"/>
  <c r="Z692" i="2" s="1"/>
  <c r="Z693" i="2" s="1"/>
  <c r="Z694" i="2" s="1"/>
  <c r="Z695" i="2" s="1"/>
  <c r="Z696" i="2" s="1"/>
  <c r="Z697" i="2" s="1"/>
  <c r="Z698" i="2" s="1"/>
  <c r="Z699" i="2" s="1"/>
  <c r="Z700" i="2" s="1"/>
  <c r="Z701" i="2" s="1"/>
  <c r="Z702" i="2" s="1"/>
  <c r="Z703" i="2" s="1"/>
  <c r="Z704" i="2" s="1"/>
  <c r="Z705" i="2" s="1"/>
  <c r="Z706" i="2" s="1"/>
  <c r="Z707" i="2" s="1"/>
  <c r="Z708" i="2" s="1"/>
  <c r="Z709" i="2" s="1"/>
  <c r="Z710" i="2" s="1"/>
  <c r="Z711" i="2" s="1"/>
  <c r="Z712" i="2" s="1"/>
  <c r="Z713" i="2" s="1"/>
  <c r="Z714" i="2" s="1"/>
  <c r="Z715" i="2" s="1"/>
  <c r="Z716" i="2" s="1"/>
  <c r="Z717" i="2" s="1"/>
  <c r="Z718" i="2" s="1"/>
  <c r="Z719" i="2" s="1"/>
  <c r="Z720" i="2" s="1"/>
  <c r="Z721" i="2" s="1"/>
  <c r="Z722" i="2" s="1"/>
  <c r="Z723" i="2" s="1"/>
  <c r="Z724" i="2" s="1"/>
  <c r="Z725" i="2" s="1"/>
  <c r="Z726" i="2" s="1"/>
  <c r="Z727" i="2" s="1"/>
  <c r="Z728" i="2" s="1"/>
  <c r="Z729" i="2" s="1"/>
  <c r="Z730" i="2" s="1"/>
  <c r="Z731" i="2" s="1"/>
  <c r="Z732" i="2" s="1"/>
  <c r="Z733" i="2" s="1"/>
  <c r="Z734" i="2" s="1"/>
  <c r="Z735" i="2" s="1"/>
  <c r="Z736" i="2" s="1"/>
  <c r="Z737" i="2" s="1"/>
  <c r="Z738" i="2" s="1"/>
  <c r="Z739" i="2" s="1"/>
  <c r="Z740" i="2" s="1"/>
  <c r="Z741" i="2" s="1"/>
  <c r="Z742" i="2" s="1"/>
  <c r="Z743" i="2" s="1"/>
  <c r="Z744" i="2" s="1"/>
  <c r="Z745" i="2" s="1"/>
  <c r="Z746" i="2" s="1"/>
  <c r="Z747" i="2" s="1"/>
  <c r="Z748" i="2" s="1"/>
  <c r="Z749" i="2" s="1"/>
  <c r="Z750" i="2" s="1"/>
  <c r="Z751" i="2" s="1"/>
  <c r="Z752" i="2" s="1"/>
  <c r="Z753" i="2" s="1"/>
  <c r="Z754" i="2" s="1"/>
  <c r="Z755" i="2" s="1"/>
  <c r="Z756" i="2" s="1"/>
  <c r="Z757" i="2" s="1"/>
  <c r="Z758" i="2" s="1"/>
  <c r="Z759" i="2" s="1"/>
  <c r="Z760" i="2" s="1"/>
  <c r="Z761" i="2" s="1"/>
  <c r="Z762" i="2" s="1"/>
  <c r="Z763" i="2" s="1"/>
  <c r="Z764" i="2" s="1"/>
  <c r="Z765" i="2" s="1"/>
  <c r="Z766" i="2" s="1"/>
  <c r="Z767" i="2" s="1"/>
  <c r="Z768" i="2" s="1"/>
  <c r="Z769" i="2" s="1"/>
  <c r="Z770" i="2" s="1"/>
  <c r="Z771" i="2" s="1"/>
  <c r="Z772" i="2" s="1"/>
  <c r="Z773" i="2" s="1"/>
  <c r="Z774" i="2" s="1"/>
  <c r="Z775" i="2" s="1"/>
  <c r="Z776" i="2" s="1"/>
  <c r="Z777" i="2" s="1"/>
  <c r="Z778" i="2" s="1"/>
  <c r="Z779" i="2" s="1"/>
  <c r="Z780" i="2" s="1"/>
  <c r="Z781" i="2" s="1"/>
  <c r="Z782" i="2" s="1"/>
  <c r="Z783" i="2" s="1"/>
  <c r="Z784" i="2" s="1"/>
  <c r="Z785" i="2" s="1"/>
  <c r="Z786" i="2" s="1"/>
  <c r="Z787" i="2" s="1"/>
  <c r="Z788" i="2" s="1"/>
  <c r="Z789" i="2" s="1"/>
  <c r="Z790" i="2" s="1"/>
  <c r="Z791" i="2" s="1"/>
  <c r="Z792" i="2" s="1"/>
  <c r="Z793" i="2" s="1"/>
  <c r="Z794" i="2" s="1"/>
  <c r="Z795" i="2" s="1"/>
  <c r="Z796" i="2" s="1"/>
  <c r="Z797" i="2" s="1"/>
  <c r="Z798" i="2" s="1"/>
  <c r="Z799" i="2" s="1"/>
  <c r="Z800" i="2" s="1"/>
  <c r="Z801" i="2" s="1"/>
  <c r="Z802" i="2" s="1"/>
  <c r="Z803" i="2" s="1"/>
  <c r="Z804" i="2" s="1"/>
  <c r="Z805" i="2" s="1"/>
  <c r="Z806" i="2" s="1"/>
  <c r="Z807" i="2" s="1"/>
  <c r="Z808" i="2" s="1"/>
  <c r="Z809" i="2" s="1"/>
  <c r="Z810" i="2" s="1"/>
  <c r="Z811" i="2" s="1"/>
  <c r="Z812" i="2" s="1"/>
  <c r="Z813" i="2" s="1"/>
  <c r="Z814" i="2" s="1"/>
  <c r="Z815" i="2" s="1"/>
  <c r="Z816" i="2" s="1"/>
  <c r="Z817" i="2" s="1"/>
  <c r="Z818" i="2" s="1"/>
  <c r="Z819" i="2" s="1"/>
  <c r="Z820" i="2" s="1"/>
  <c r="Z821" i="2" s="1"/>
  <c r="Z822" i="2" s="1"/>
  <c r="Z823" i="2" s="1"/>
  <c r="Z824" i="2" s="1"/>
  <c r="Z825" i="2" s="1"/>
  <c r="Z826" i="2" s="1"/>
  <c r="Z827" i="2" s="1"/>
  <c r="Z828" i="2" s="1"/>
  <c r="Z829" i="2" s="1"/>
  <c r="Z830" i="2" s="1"/>
  <c r="Z831" i="2" s="1"/>
  <c r="Z832" i="2" s="1"/>
  <c r="Z833" i="2" s="1"/>
  <c r="Z834" i="2" s="1"/>
  <c r="Z835" i="2" s="1"/>
  <c r="Z836" i="2" s="1"/>
  <c r="Z837" i="2" s="1"/>
  <c r="Z838" i="2" s="1"/>
  <c r="Z839" i="2" s="1"/>
  <c r="Z840" i="2" s="1"/>
  <c r="Z841" i="2" s="1"/>
  <c r="Z842" i="2" s="1"/>
  <c r="Z843" i="2" s="1"/>
  <c r="Z844" i="2" s="1"/>
  <c r="Z845" i="2" s="1"/>
  <c r="Z846" i="2" s="1"/>
  <c r="Z847" i="2" s="1"/>
  <c r="Z848" i="2" s="1"/>
  <c r="Z849" i="2" s="1"/>
  <c r="Z850" i="2" s="1"/>
  <c r="Z851" i="2" s="1"/>
  <c r="Z852" i="2" s="1"/>
  <c r="Z853" i="2" s="1"/>
  <c r="Z854" i="2" s="1"/>
  <c r="Z855" i="2" s="1"/>
  <c r="Z856" i="2" s="1"/>
  <c r="Z857" i="2" s="1"/>
  <c r="Z858" i="2" s="1"/>
  <c r="Z859" i="2" s="1"/>
  <c r="Z860" i="2" s="1"/>
  <c r="Z861" i="2" s="1"/>
  <c r="Z862" i="2" s="1"/>
  <c r="Z863" i="2" s="1"/>
  <c r="Z864" i="2" s="1"/>
  <c r="Z865" i="2" s="1"/>
  <c r="Z866" i="2" s="1"/>
  <c r="Z867" i="2" s="1"/>
  <c r="Z868" i="2" s="1"/>
  <c r="Z869" i="2" s="1"/>
  <c r="Z870" i="2" s="1"/>
  <c r="Z871" i="2" s="1"/>
  <c r="Z872" i="2" s="1"/>
  <c r="Z873" i="2" s="1"/>
  <c r="Z874" i="2" s="1"/>
  <c r="Z875" i="2" s="1"/>
  <c r="Z876" i="2" s="1"/>
  <c r="Z877" i="2" s="1"/>
  <c r="Z878" i="2" s="1"/>
  <c r="Z879" i="2" s="1"/>
  <c r="Z880" i="2" s="1"/>
  <c r="Z881" i="2" s="1"/>
  <c r="Z882" i="2" s="1"/>
  <c r="Z883" i="2" s="1"/>
  <c r="Z884" i="2" s="1"/>
  <c r="Z885" i="2" s="1"/>
  <c r="Z886" i="2" s="1"/>
  <c r="Z887" i="2" s="1"/>
  <c r="Z888" i="2" s="1"/>
  <c r="Z889" i="2" s="1"/>
  <c r="Z890" i="2" s="1"/>
  <c r="Z891" i="2" s="1"/>
  <c r="Z892" i="2" s="1"/>
  <c r="Z893" i="2" s="1"/>
  <c r="Z894" i="2" s="1"/>
  <c r="Z895" i="2" s="1"/>
  <c r="Z896" i="2" s="1"/>
  <c r="Z897" i="2" s="1"/>
  <c r="Z898" i="2" s="1"/>
  <c r="Z899" i="2" s="1"/>
  <c r="Z900" i="2" s="1"/>
  <c r="Z901" i="2" s="1"/>
  <c r="Z902" i="2" s="1"/>
  <c r="Z903" i="2" s="1"/>
  <c r="Z904" i="2" s="1"/>
  <c r="Z905" i="2" s="1"/>
  <c r="Z906" i="2" s="1"/>
  <c r="Z907" i="2" s="1"/>
  <c r="Z908" i="2" s="1"/>
  <c r="Z909" i="2" s="1"/>
  <c r="Z910" i="2" s="1"/>
  <c r="Z911" i="2" s="1"/>
  <c r="Z912" i="2" s="1"/>
  <c r="Z913" i="2" s="1"/>
  <c r="Z914" i="2" s="1"/>
  <c r="Z915" i="2" s="1"/>
  <c r="Z916" i="2" s="1"/>
  <c r="Z917" i="2" s="1"/>
  <c r="Z918" i="2" s="1"/>
  <c r="Z919" i="2" s="1"/>
  <c r="Z920" i="2" s="1"/>
  <c r="Z921" i="2" s="1"/>
  <c r="Z922" i="2" s="1"/>
  <c r="Z923" i="2" s="1"/>
  <c r="Z924" i="2" s="1"/>
  <c r="Z925" i="2" s="1"/>
  <c r="Z926" i="2" s="1"/>
  <c r="Z927" i="2" s="1"/>
  <c r="Z928" i="2" s="1"/>
  <c r="Z929" i="2" s="1"/>
  <c r="Z930" i="2" s="1"/>
  <c r="Z931" i="2" s="1"/>
  <c r="Z932" i="2" s="1"/>
  <c r="Z933" i="2" s="1"/>
  <c r="Z934" i="2" s="1"/>
  <c r="Z935" i="2" s="1"/>
  <c r="Z936" i="2" s="1"/>
  <c r="Z937" i="2" s="1"/>
  <c r="Z938" i="2" s="1"/>
  <c r="Z939" i="2" s="1"/>
  <c r="Z940" i="2" s="1"/>
  <c r="Z941" i="2" s="1"/>
  <c r="Z942" i="2" s="1"/>
  <c r="Z943" i="2" s="1"/>
  <c r="Z944" i="2" s="1"/>
  <c r="Z945" i="2" s="1"/>
  <c r="Z946" i="2" s="1"/>
  <c r="Z947" i="2" s="1"/>
  <c r="Z948" i="2" s="1"/>
  <c r="Z949" i="2" s="1"/>
  <c r="Z950" i="2" s="1"/>
  <c r="Z951" i="2" s="1"/>
  <c r="Z952" i="2" s="1"/>
  <c r="Z953" i="2" s="1"/>
  <c r="Z954" i="2" s="1"/>
  <c r="Z955" i="2" s="1"/>
  <c r="Z956" i="2" s="1"/>
  <c r="Z957" i="2" s="1"/>
  <c r="Z958" i="2" s="1"/>
  <c r="Z959" i="2" s="1"/>
  <c r="Z960" i="2" s="1"/>
  <c r="Z961" i="2" s="1"/>
  <c r="Z962" i="2" s="1"/>
  <c r="Z963" i="2" s="1"/>
  <c r="Z964" i="2" s="1"/>
  <c r="Z965" i="2" s="1"/>
  <c r="Z966" i="2" s="1"/>
  <c r="Z967" i="2" s="1"/>
  <c r="Z968" i="2" s="1"/>
  <c r="Z969" i="2" s="1"/>
  <c r="Z970" i="2" s="1"/>
  <c r="Z971" i="2" s="1"/>
  <c r="Z972" i="2" s="1"/>
  <c r="Z973" i="2" s="1"/>
  <c r="Z974" i="2" s="1"/>
  <c r="Z975" i="2" s="1"/>
  <c r="Z976" i="2" s="1"/>
  <c r="Z977" i="2" s="1"/>
  <c r="Z978" i="2" s="1"/>
  <c r="Z979" i="2" s="1"/>
  <c r="Z980" i="2" s="1"/>
  <c r="Z981" i="2" s="1"/>
  <c r="Z982" i="2" s="1"/>
  <c r="Z983" i="2" s="1"/>
  <c r="Z984" i="2" s="1"/>
  <c r="Z985" i="2" s="1"/>
  <c r="Z986" i="2" s="1"/>
  <c r="Z987" i="2" s="1"/>
  <c r="Z988" i="2" s="1"/>
  <c r="Z989" i="2" s="1"/>
  <c r="Z990" i="2" s="1"/>
  <c r="Z991" i="2" s="1"/>
  <c r="Z992" i="2" s="1"/>
  <c r="Z993" i="2" s="1"/>
  <c r="Z994" i="2" s="1"/>
  <c r="Z995" i="2" s="1"/>
  <c r="Z996" i="2" s="1"/>
  <c r="Z997" i="2" s="1"/>
  <c r="Z998" i="2" s="1"/>
  <c r="Z999" i="2" s="1"/>
  <c r="Z1000" i="2" s="1"/>
  <c r="Z1001" i="2" s="1"/>
  <c r="Z1002" i="2" s="1"/>
  <c r="Z1003" i="2" s="1"/>
  <c r="Z1004" i="2" s="1"/>
  <c r="Z1005" i="2" s="1"/>
  <c r="Z1006" i="2" s="1"/>
  <c r="Z1007" i="2" s="1"/>
  <c r="Z1008" i="2" s="1"/>
  <c r="Z1009" i="2" s="1"/>
  <c r="Z1010" i="2" s="1"/>
  <c r="Z1011" i="2" s="1"/>
  <c r="Z1012" i="2" s="1"/>
  <c r="Z1013" i="2" s="1"/>
  <c r="Z1014" i="2" s="1"/>
  <c r="Z1015" i="2" s="1"/>
  <c r="Z1016" i="2" s="1"/>
  <c r="Z1017" i="2" s="1"/>
  <c r="Z1018" i="2" s="1"/>
  <c r="Z1019" i="2" s="1"/>
  <c r="Z1020" i="2" s="1"/>
  <c r="Z1021" i="2" s="1"/>
  <c r="Z1022" i="2" s="1"/>
  <c r="Z1023" i="2" s="1"/>
  <c r="Z1024" i="2" s="1"/>
  <c r="Z1025" i="2" s="1"/>
  <c r="Z1026" i="2" s="1"/>
  <c r="Z1027" i="2" s="1"/>
  <c r="Z1028" i="2" s="1"/>
  <c r="Z1029" i="2" s="1"/>
  <c r="Z1030" i="2" s="1"/>
  <c r="Z1031" i="2" s="1"/>
  <c r="Z1032" i="2" s="1"/>
  <c r="Z1033" i="2" s="1"/>
  <c r="Z1034" i="2" s="1"/>
  <c r="Z1035" i="2" s="1"/>
  <c r="Z1036" i="2" s="1"/>
  <c r="Z1037" i="2" s="1"/>
  <c r="Z1038" i="2" s="1"/>
  <c r="Z1039" i="2" s="1"/>
  <c r="Z1040" i="2" s="1"/>
  <c r="Z1041" i="2" s="1"/>
  <c r="Z1042" i="2" s="1"/>
  <c r="Z1043" i="2" s="1"/>
  <c r="Z1044" i="2" s="1"/>
  <c r="Z1045" i="2" s="1"/>
  <c r="Z1046" i="2" s="1"/>
  <c r="Z1047" i="2" s="1"/>
  <c r="Z1048" i="2" s="1"/>
  <c r="Z1049" i="2" s="1"/>
  <c r="Z1050" i="2" s="1"/>
  <c r="Z1051" i="2" s="1"/>
  <c r="Z1052" i="2" s="1"/>
  <c r="Z1053" i="2" s="1"/>
  <c r="Z1054" i="2" s="1"/>
  <c r="Z1055" i="2" s="1"/>
  <c r="Z1056" i="2" s="1"/>
  <c r="Z1057" i="2" s="1"/>
  <c r="Z1058" i="2" s="1"/>
  <c r="Z1059" i="2" s="1"/>
  <c r="Z1060" i="2" s="1"/>
  <c r="Z1061" i="2" s="1"/>
  <c r="Z1062" i="2" s="1"/>
  <c r="Z1063" i="2" s="1"/>
  <c r="Z1064" i="2" s="1"/>
  <c r="Z1065" i="2" s="1"/>
  <c r="Z1066" i="2" s="1"/>
  <c r="Z1067" i="2" s="1"/>
  <c r="Z1068" i="2" s="1"/>
  <c r="Z1069" i="2" s="1"/>
  <c r="Z1070" i="2" s="1"/>
  <c r="Z1071" i="2" s="1"/>
  <c r="Z1072" i="2" s="1"/>
  <c r="Z1073" i="2" s="1"/>
  <c r="Z1074" i="2" s="1"/>
  <c r="Z1075" i="2" s="1"/>
  <c r="Z1076" i="2" s="1"/>
  <c r="Z1077" i="2" s="1"/>
  <c r="Z1078" i="2" s="1"/>
  <c r="Z1079" i="2" s="1"/>
  <c r="Z1080" i="2" s="1"/>
  <c r="Z1081" i="2" s="1"/>
  <c r="Z1082" i="2" s="1"/>
  <c r="Z1083" i="2" s="1"/>
  <c r="Z1084" i="2" s="1"/>
  <c r="Z1085" i="2" s="1"/>
  <c r="Z1086" i="2" s="1"/>
  <c r="Z1087" i="2" s="1"/>
  <c r="Z1088" i="2" s="1"/>
  <c r="Z1089" i="2" s="1"/>
  <c r="Z1090" i="2" s="1"/>
  <c r="Z1091" i="2" s="1"/>
  <c r="Z1092" i="2" s="1"/>
  <c r="Z1093" i="2" s="1"/>
  <c r="Z1094" i="2" s="1"/>
  <c r="Z1095" i="2" s="1"/>
  <c r="Z1096" i="2" s="1"/>
  <c r="Z1097" i="2" s="1"/>
  <c r="Z1098" i="2" s="1"/>
  <c r="Z1099" i="2" s="1"/>
  <c r="Z1100" i="2" s="1"/>
  <c r="Z1101" i="2" s="1"/>
  <c r="Z1102" i="2" s="1"/>
  <c r="Z1103" i="2" s="1"/>
  <c r="Z1104" i="2" s="1"/>
  <c r="Z1105" i="2" s="1"/>
  <c r="Z1106" i="2" s="1"/>
  <c r="Z1107" i="2" s="1"/>
  <c r="Z1108" i="2" s="1"/>
  <c r="Z1109" i="2" s="1"/>
  <c r="Z1110" i="2" s="1"/>
  <c r="Z1111" i="2" s="1"/>
  <c r="Z1112" i="2" s="1"/>
  <c r="Z1113" i="2" s="1"/>
  <c r="Z1114" i="2" s="1"/>
  <c r="Z1115" i="2" s="1"/>
  <c r="Z1116" i="2" s="1"/>
  <c r="Z1117" i="2" s="1"/>
  <c r="Z1118" i="2" s="1"/>
  <c r="Z1119" i="2" s="1"/>
  <c r="Z1120" i="2" s="1"/>
  <c r="Z1121" i="2" s="1"/>
  <c r="Z1122" i="2" s="1"/>
  <c r="Z1123" i="2" s="1"/>
  <c r="Z1124" i="2" s="1"/>
  <c r="Z1125" i="2" s="1"/>
  <c r="Z1126" i="2" s="1"/>
  <c r="Z1127" i="2" s="1"/>
  <c r="Z1128" i="2" s="1"/>
  <c r="Z1129" i="2" s="1"/>
  <c r="Z1130" i="2" s="1"/>
  <c r="Z1131" i="2" s="1"/>
  <c r="Z1132" i="2" s="1"/>
  <c r="Z1133" i="2" s="1"/>
  <c r="Z1134" i="2" s="1"/>
  <c r="Z1135" i="2" s="1"/>
  <c r="Z1136" i="2" s="1"/>
  <c r="Z1137" i="2" s="1"/>
  <c r="Z1138" i="2" s="1"/>
  <c r="Z1139" i="2" s="1"/>
  <c r="Z1140" i="2" s="1"/>
  <c r="Z1141" i="2" s="1"/>
  <c r="Z1142" i="2" s="1"/>
  <c r="Z1143" i="2" s="1"/>
  <c r="Z1144" i="2" s="1"/>
  <c r="Z1145" i="2" s="1"/>
  <c r="Z1146" i="2" s="1"/>
  <c r="Z1147" i="2" s="1"/>
  <c r="Z1148" i="2" s="1"/>
  <c r="Z1149" i="2" s="1"/>
  <c r="Z1150" i="2" s="1"/>
  <c r="Z1151" i="2" s="1"/>
  <c r="Z1152" i="2" s="1"/>
  <c r="Z1153" i="2" s="1"/>
  <c r="Z1154" i="2" s="1"/>
  <c r="Z1155" i="2" s="1"/>
  <c r="Z1156" i="2" s="1"/>
  <c r="Z1157" i="2" s="1"/>
  <c r="Z1158" i="2" s="1"/>
  <c r="Z1159" i="2" s="1"/>
  <c r="Z1160" i="2" s="1"/>
  <c r="Z1161" i="2" s="1"/>
  <c r="Z1162" i="2" s="1"/>
  <c r="Z1163" i="2" s="1"/>
  <c r="Z1164" i="2" s="1"/>
  <c r="Z1165" i="2" s="1"/>
  <c r="Z1166" i="2" s="1"/>
  <c r="Z1167" i="2" s="1"/>
  <c r="Z1168" i="2" s="1"/>
  <c r="Z1169" i="2" s="1"/>
  <c r="Z1170" i="2" s="1"/>
  <c r="Z1171" i="2" s="1"/>
  <c r="Z1172" i="2" s="1"/>
  <c r="Z1173" i="2" s="1"/>
  <c r="Z1174" i="2" s="1"/>
  <c r="Z1175" i="2" s="1"/>
  <c r="Z1176" i="2" s="1"/>
  <c r="Z1177" i="2" s="1"/>
  <c r="Z1178" i="2" s="1"/>
  <c r="Z1179" i="2" s="1"/>
  <c r="Z1180" i="2" s="1"/>
  <c r="Z1181" i="2" s="1"/>
  <c r="Z1182" i="2" s="1"/>
  <c r="Z1183" i="2" s="1"/>
  <c r="Z1184" i="2" s="1"/>
  <c r="Z1185" i="2" s="1"/>
  <c r="Z1186" i="2" s="1"/>
  <c r="Z1187" i="2" s="1"/>
  <c r="Z1188" i="2" s="1"/>
  <c r="Z1189" i="2" s="1"/>
  <c r="Z1190" i="2" s="1"/>
  <c r="Z1191" i="2" s="1"/>
  <c r="Z1192" i="2" s="1"/>
  <c r="Z1193" i="2" s="1"/>
  <c r="Z1194" i="2" s="1"/>
  <c r="Z1195" i="2" s="1"/>
  <c r="Z1196" i="2" s="1"/>
  <c r="Z1197" i="2" s="1"/>
  <c r="Z1198" i="2" s="1"/>
  <c r="Z1199" i="2" s="1"/>
  <c r="Z1200" i="2" s="1"/>
  <c r="Z1201" i="2" s="1"/>
  <c r="Z1202" i="2" s="1"/>
  <c r="Z1203" i="2" s="1"/>
  <c r="Z1204" i="2" s="1"/>
  <c r="Z1205" i="2" s="1"/>
  <c r="Z1206" i="2" s="1"/>
  <c r="Z1207" i="2" s="1"/>
  <c r="Z1208" i="2" s="1"/>
  <c r="Z1209" i="2" s="1"/>
  <c r="Z1210" i="2" s="1"/>
  <c r="Z1211" i="2" s="1"/>
  <c r="Z1212" i="2" s="1"/>
  <c r="Z1213" i="2" s="1"/>
  <c r="Z1214" i="2" s="1"/>
  <c r="Z1215" i="2" s="1"/>
  <c r="Z1216" i="2" s="1"/>
  <c r="Z1217" i="2" s="1"/>
  <c r="Z1218" i="2" s="1"/>
  <c r="Z1219" i="2" s="1"/>
  <c r="Z1220" i="2" s="1"/>
  <c r="Z1221" i="2" s="1"/>
  <c r="Z1222" i="2" s="1"/>
  <c r="Z1223" i="2" s="1"/>
  <c r="Z1224" i="2" s="1"/>
  <c r="Z1225" i="2" s="1"/>
  <c r="Z1226" i="2" s="1"/>
  <c r="Z1227" i="2" s="1"/>
  <c r="Z1228" i="2" s="1"/>
  <c r="Z1229" i="2" s="1"/>
  <c r="Z1230" i="2" s="1"/>
  <c r="Z1231" i="2" s="1"/>
  <c r="Z1232" i="2" s="1"/>
  <c r="Z1233" i="2" s="1"/>
  <c r="Z1234" i="2" s="1"/>
  <c r="Z1235" i="2" s="1"/>
  <c r="Z1236" i="2" s="1"/>
  <c r="Z1237" i="2" s="1"/>
  <c r="Z1238" i="2" s="1"/>
  <c r="Z1239" i="2" s="1"/>
  <c r="Z1240" i="2" s="1"/>
  <c r="Z1241" i="2" s="1"/>
  <c r="Y247" i="2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Y259" i="2" s="1"/>
  <c r="Y260" i="2" s="1"/>
  <c r="Y261" i="2" s="1"/>
  <c r="Y262" i="2" s="1"/>
  <c r="Y263" i="2" s="1"/>
  <c r="Y264" i="2" s="1"/>
  <c r="Y265" i="2" s="1"/>
  <c r="Y266" i="2" s="1"/>
  <c r="Y267" i="2" s="1"/>
  <c r="Y268" i="2" s="1"/>
  <c r="Y269" i="2" s="1"/>
  <c r="Y270" i="2" s="1"/>
  <c r="Y271" i="2" s="1"/>
  <c r="Y272" i="2" s="1"/>
  <c r="Y273" i="2" s="1"/>
  <c r="Y274" i="2" s="1"/>
  <c r="Y275" i="2" s="1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Y309" i="2" s="1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Y322" i="2" s="1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Y334" i="2" s="1"/>
  <c r="Y335" i="2" s="1"/>
  <c r="Y336" i="2" s="1"/>
  <c r="Y337" i="2" s="1"/>
  <c r="Y338" i="2" s="1"/>
  <c r="Y339" i="2" s="1"/>
  <c r="Y340" i="2" s="1"/>
  <c r="Y341" i="2" s="1"/>
  <c r="Y342" i="2" s="1"/>
  <c r="Y343" i="2" s="1"/>
  <c r="Y344" i="2" s="1"/>
  <c r="Y345" i="2" s="1"/>
  <c r="Y346" i="2" s="1"/>
  <c r="Y347" i="2" s="1"/>
  <c r="Y348" i="2" s="1"/>
  <c r="Y349" i="2" s="1"/>
  <c r="Y350" i="2" s="1"/>
  <c r="Y351" i="2" s="1"/>
  <c r="Y352" i="2" s="1"/>
  <c r="Y353" i="2" s="1"/>
  <c r="Y354" i="2" s="1"/>
  <c r="Y355" i="2" s="1"/>
  <c r="Y356" i="2" s="1"/>
  <c r="Y357" i="2" s="1"/>
  <c r="Y358" i="2" s="1"/>
  <c r="Y359" i="2" s="1"/>
  <c r="Y360" i="2" s="1"/>
  <c r="Y361" i="2" s="1"/>
  <c r="Y362" i="2" s="1"/>
  <c r="Y363" i="2" s="1"/>
  <c r="Y364" i="2" s="1"/>
  <c r="Y365" i="2" s="1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Y395" i="2" s="1"/>
  <c r="Y396" i="2" s="1"/>
  <c r="Y397" i="2" s="1"/>
  <c r="Y398" i="2" s="1"/>
  <c r="Y399" i="2" s="1"/>
  <c r="Y400" i="2" s="1"/>
  <c r="Y401" i="2" s="1"/>
  <c r="Y402" i="2" s="1"/>
  <c r="Y403" i="2" s="1"/>
  <c r="Y404" i="2" s="1"/>
  <c r="Y405" i="2" s="1"/>
  <c r="Y406" i="2" s="1"/>
  <c r="Y407" i="2" s="1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Y426" i="2" s="1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Y441" i="2" s="1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59" i="2" s="1"/>
  <c r="Y460" i="2" s="1"/>
  <c r="Y461" i="2" s="1"/>
  <c r="Y462" i="2" s="1"/>
  <c r="Y463" i="2" s="1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77" i="2" s="1"/>
  <c r="Y478" i="2" s="1"/>
  <c r="Y479" i="2" s="1"/>
  <c r="Y480" i="2" s="1"/>
  <c r="Y481" i="2" s="1"/>
  <c r="Y482" i="2" s="1"/>
  <c r="Y483" i="2" s="1"/>
  <c r="Y484" i="2" s="1"/>
  <c r="Y485" i="2" s="1"/>
  <c r="Y486" i="2" s="1"/>
  <c r="Y487" i="2" s="1"/>
  <c r="Y488" i="2" s="1"/>
  <c r="Y489" i="2" s="1"/>
  <c r="Y490" i="2" s="1"/>
  <c r="Y491" i="2" s="1"/>
  <c r="Y492" i="2" s="1"/>
  <c r="Y493" i="2" s="1"/>
  <c r="Y494" i="2" s="1"/>
  <c r="Y495" i="2" s="1"/>
  <c r="Y496" i="2" s="1"/>
  <c r="Y497" i="2" s="1"/>
  <c r="Y498" i="2" s="1"/>
  <c r="Y499" i="2" s="1"/>
  <c r="Y500" i="2" s="1"/>
  <c r="Y501" i="2" s="1"/>
  <c r="Y502" i="2" s="1"/>
  <c r="Y503" i="2" s="1"/>
  <c r="Y504" i="2" s="1"/>
  <c r="Y505" i="2" s="1"/>
  <c r="Y506" i="2" s="1"/>
  <c r="Y507" i="2" s="1"/>
  <c r="Y508" i="2" s="1"/>
  <c r="Y509" i="2" s="1"/>
  <c r="Y510" i="2" s="1"/>
  <c r="Y511" i="2" s="1"/>
  <c r="Y512" i="2" s="1"/>
  <c r="Y513" i="2" s="1"/>
  <c r="Y514" i="2" s="1"/>
  <c r="Y515" i="2" s="1"/>
  <c r="Y516" i="2" s="1"/>
  <c r="Y517" i="2" s="1"/>
  <c r="Y518" i="2" s="1"/>
  <c r="Y519" i="2" s="1"/>
  <c r="Y520" i="2" s="1"/>
  <c r="Y521" i="2" s="1"/>
  <c r="Y522" i="2" s="1"/>
  <c r="Y523" i="2" s="1"/>
  <c r="Y524" i="2" s="1"/>
  <c r="Y525" i="2" s="1"/>
  <c r="Y526" i="2" s="1"/>
  <c r="Y527" i="2" s="1"/>
  <c r="Y528" i="2" s="1"/>
  <c r="Y529" i="2" s="1"/>
  <c r="Y530" i="2" s="1"/>
  <c r="Y531" i="2" s="1"/>
  <c r="Y532" i="2" s="1"/>
  <c r="Y533" i="2" s="1"/>
  <c r="Y534" i="2" s="1"/>
  <c r="Y535" i="2" s="1"/>
  <c r="Y536" i="2" s="1"/>
  <c r="Y537" i="2" s="1"/>
  <c r="Y538" i="2" s="1"/>
  <c r="Y539" i="2" s="1"/>
  <c r="Y540" i="2" s="1"/>
  <c r="Y541" i="2" s="1"/>
  <c r="Y542" i="2" s="1"/>
  <c r="Y543" i="2" s="1"/>
  <c r="Y544" i="2" s="1"/>
  <c r="Y545" i="2" s="1"/>
  <c r="Y546" i="2" s="1"/>
  <c r="Y547" i="2" s="1"/>
  <c r="Y548" i="2" s="1"/>
  <c r="Y549" i="2" s="1"/>
  <c r="Y550" i="2" s="1"/>
  <c r="Y551" i="2" s="1"/>
  <c r="Y552" i="2" s="1"/>
  <c r="Y553" i="2" s="1"/>
  <c r="Y554" i="2" s="1"/>
  <c r="Y555" i="2" s="1"/>
  <c r="Y556" i="2" s="1"/>
  <c r="Y557" i="2" s="1"/>
  <c r="Y558" i="2" s="1"/>
  <c r="Y559" i="2" s="1"/>
  <c r="Y560" i="2" s="1"/>
  <c r="Y561" i="2" s="1"/>
  <c r="Y562" i="2" s="1"/>
  <c r="Y563" i="2" s="1"/>
  <c r="Y564" i="2" s="1"/>
  <c r="Y565" i="2" s="1"/>
  <c r="Y566" i="2" s="1"/>
  <c r="Y567" i="2" s="1"/>
  <c r="Y568" i="2" s="1"/>
  <c r="Y569" i="2" s="1"/>
  <c r="Y570" i="2" s="1"/>
  <c r="Y571" i="2" s="1"/>
  <c r="Y572" i="2" s="1"/>
  <c r="Y573" i="2" s="1"/>
  <c r="Y574" i="2" s="1"/>
  <c r="Y575" i="2" s="1"/>
  <c r="Y576" i="2" s="1"/>
  <c r="Y577" i="2" s="1"/>
  <c r="Y578" i="2" s="1"/>
  <c r="Y579" i="2" s="1"/>
  <c r="Y580" i="2" s="1"/>
  <c r="Y581" i="2" s="1"/>
  <c r="Y582" i="2" s="1"/>
  <c r="Y583" i="2" s="1"/>
  <c r="Y584" i="2" s="1"/>
  <c r="Y585" i="2" s="1"/>
  <c r="Y586" i="2" s="1"/>
  <c r="Y587" i="2" s="1"/>
  <c r="Y588" i="2" s="1"/>
  <c r="Y589" i="2" s="1"/>
  <c r="Y590" i="2" s="1"/>
  <c r="Y591" i="2" s="1"/>
  <c r="Y592" i="2" s="1"/>
  <c r="Y593" i="2" s="1"/>
  <c r="Y594" i="2" s="1"/>
  <c r="Y595" i="2" s="1"/>
  <c r="Y596" i="2" s="1"/>
  <c r="Y597" i="2" s="1"/>
  <c r="Y598" i="2" s="1"/>
  <c r="Y599" i="2" s="1"/>
  <c r="Y600" i="2" s="1"/>
  <c r="Y601" i="2" s="1"/>
  <c r="Y602" i="2" s="1"/>
  <c r="Y603" i="2" s="1"/>
  <c r="Y604" i="2" s="1"/>
  <c r="Y605" i="2" s="1"/>
  <c r="Y606" i="2" s="1"/>
  <c r="Y607" i="2" s="1"/>
  <c r="Y608" i="2" s="1"/>
  <c r="Y609" i="2" s="1"/>
  <c r="Y610" i="2" s="1"/>
  <c r="Y611" i="2" s="1"/>
  <c r="Y612" i="2" s="1"/>
  <c r="Y613" i="2" s="1"/>
  <c r="Y614" i="2" s="1"/>
  <c r="Y615" i="2" s="1"/>
  <c r="Y616" i="2" s="1"/>
  <c r="Y617" i="2" s="1"/>
  <c r="Y618" i="2" s="1"/>
  <c r="Y619" i="2" s="1"/>
  <c r="Y620" i="2" s="1"/>
  <c r="Y621" i="2" s="1"/>
  <c r="Y622" i="2" s="1"/>
  <c r="Y623" i="2" s="1"/>
  <c r="Y624" i="2" s="1"/>
  <c r="Y625" i="2" s="1"/>
  <c r="Y626" i="2" s="1"/>
  <c r="Y627" i="2" s="1"/>
  <c r="Y628" i="2" s="1"/>
  <c r="Y629" i="2" s="1"/>
  <c r="Y630" i="2" s="1"/>
  <c r="Y631" i="2" s="1"/>
  <c r="Y632" i="2" s="1"/>
  <c r="Y633" i="2" s="1"/>
  <c r="Y634" i="2" s="1"/>
  <c r="Y635" i="2" s="1"/>
  <c r="Y636" i="2" s="1"/>
  <c r="Y637" i="2" s="1"/>
  <c r="Y638" i="2" s="1"/>
  <c r="Y639" i="2" s="1"/>
  <c r="Y640" i="2" s="1"/>
  <c r="Y641" i="2" s="1"/>
  <c r="Y642" i="2" s="1"/>
  <c r="Y643" i="2" s="1"/>
  <c r="Y644" i="2" s="1"/>
  <c r="Y645" i="2" s="1"/>
  <c r="Y646" i="2" s="1"/>
  <c r="Y647" i="2" s="1"/>
  <c r="Y648" i="2" s="1"/>
  <c r="Y649" i="2" s="1"/>
  <c r="Y650" i="2" s="1"/>
  <c r="Y651" i="2" s="1"/>
  <c r="Y652" i="2" s="1"/>
  <c r="Y653" i="2" s="1"/>
  <c r="Y654" i="2" s="1"/>
  <c r="Y655" i="2" s="1"/>
  <c r="Y656" i="2" s="1"/>
  <c r="Y657" i="2" s="1"/>
  <c r="Y658" i="2" s="1"/>
  <c r="Y659" i="2" s="1"/>
  <c r="Y660" i="2" s="1"/>
  <c r="Y661" i="2" s="1"/>
  <c r="Y662" i="2" s="1"/>
  <c r="Y663" i="2" s="1"/>
  <c r="Y664" i="2" s="1"/>
  <c r="Y665" i="2" s="1"/>
  <c r="Y666" i="2" s="1"/>
  <c r="Y667" i="2" s="1"/>
  <c r="Y668" i="2" s="1"/>
  <c r="Y669" i="2" s="1"/>
  <c r="Y670" i="2" s="1"/>
  <c r="Y671" i="2" s="1"/>
  <c r="Y672" i="2" s="1"/>
  <c r="Y673" i="2" s="1"/>
  <c r="Y674" i="2" s="1"/>
  <c r="Y675" i="2" s="1"/>
  <c r="Y676" i="2" s="1"/>
  <c r="Y677" i="2" s="1"/>
  <c r="Y678" i="2" s="1"/>
  <c r="Y679" i="2" s="1"/>
  <c r="Y680" i="2" s="1"/>
  <c r="Y681" i="2" s="1"/>
  <c r="Y682" i="2" s="1"/>
  <c r="Y683" i="2" s="1"/>
  <c r="Y684" i="2" s="1"/>
  <c r="Y685" i="2" s="1"/>
  <c r="Y686" i="2" s="1"/>
  <c r="Y687" i="2" s="1"/>
  <c r="Y688" i="2" s="1"/>
  <c r="Y689" i="2" s="1"/>
  <c r="Y690" i="2" s="1"/>
  <c r="Y691" i="2" s="1"/>
  <c r="Y692" i="2" s="1"/>
  <c r="Y693" i="2" s="1"/>
  <c r="Y694" i="2" s="1"/>
  <c r="Y695" i="2" s="1"/>
  <c r="Y696" i="2" s="1"/>
  <c r="Y697" i="2" s="1"/>
  <c r="Y698" i="2" s="1"/>
  <c r="Y699" i="2" s="1"/>
  <c r="Y700" i="2" s="1"/>
  <c r="Y701" i="2" s="1"/>
  <c r="Y702" i="2" s="1"/>
  <c r="Y703" i="2" s="1"/>
  <c r="Y704" i="2" s="1"/>
  <c r="Y705" i="2" s="1"/>
  <c r="Y706" i="2" s="1"/>
  <c r="Y707" i="2" s="1"/>
  <c r="Y708" i="2" s="1"/>
  <c r="Y709" i="2" s="1"/>
  <c r="Y710" i="2" s="1"/>
  <c r="Y711" i="2" s="1"/>
  <c r="Y712" i="2" s="1"/>
  <c r="Y713" i="2" s="1"/>
  <c r="Y714" i="2" s="1"/>
  <c r="Y715" i="2" s="1"/>
  <c r="Y716" i="2" s="1"/>
  <c r="Y717" i="2" s="1"/>
  <c r="Y718" i="2" s="1"/>
  <c r="Y719" i="2" s="1"/>
  <c r="Y720" i="2" s="1"/>
  <c r="Y721" i="2" s="1"/>
  <c r="Y722" i="2" s="1"/>
  <c r="Y723" i="2" s="1"/>
  <c r="Y724" i="2" s="1"/>
  <c r="Y725" i="2" s="1"/>
  <c r="Y726" i="2" s="1"/>
  <c r="Y727" i="2" s="1"/>
  <c r="Y728" i="2" s="1"/>
  <c r="Y729" i="2" s="1"/>
  <c r="Y730" i="2" s="1"/>
  <c r="Y731" i="2" s="1"/>
  <c r="Y732" i="2" s="1"/>
  <c r="Y733" i="2" s="1"/>
  <c r="Y734" i="2" s="1"/>
  <c r="Y735" i="2" s="1"/>
  <c r="Y736" i="2" s="1"/>
  <c r="Y737" i="2" s="1"/>
  <c r="Y738" i="2" s="1"/>
  <c r="Y739" i="2" s="1"/>
  <c r="Y740" i="2" s="1"/>
  <c r="Y741" i="2" s="1"/>
  <c r="Y742" i="2" s="1"/>
  <c r="Y743" i="2" s="1"/>
  <c r="Y744" i="2" s="1"/>
  <c r="Y745" i="2" s="1"/>
  <c r="Y746" i="2" s="1"/>
  <c r="Y747" i="2" s="1"/>
  <c r="Y748" i="2" s="1"/>
  <c r="Y749" i="2" s="1"/>
  <c r="Y750" i="2" s="1"/>
  <c r="Y751" i="2" s="1"/>
  <c r="Y752" i="2" s="1"/>
  <c r="Y753" i="2" s="1"/>
  <c r="Y754" i="2" s="1"/>
  <c r="Y755" i="2" s="1"/>
  <c r="Y756" i="2" s="1"/>
  <c r="Y757" i="2" s="1"/>
  <c r="Y758" i="2" s="1"/>
  <c r="Y759" i="2" s="1"/>
  <c r="Y760" i="2" s="1"/>
  <c r="Y761" i="2" s="1"/>
  <c r="Y762" i="2" s="1"/>
  <c r="Y763" i="2" s="1"/>
  <c r="Y764" i="2" s="1"/>
  <c r="Y765" i="2" s="1"/>
  <c r="Y766" i="2" s="1"/>
  <c r="Y767" i="2" s="1"/>
  <c r="Y768" i="2" s="1"/>
  <c r="Y769" i="2" s="1"/>
  <c r="Y770" i="2" s="1"/>
  <c r="Y771" i="2" s="1"/>
  <c r="Y772" i="2" s="1"/>
  <c r="Y773" i="2" s="1"/>
  <c r="Y774" i="2" s="1"/>
  <c r="Y775" i="2" s="1"/>
  <c r="Y776" i="2" s="1"/>
  <c r="Y777" i="2" s="1"/>
  <c r="Y778" i="2" s="1"/>
  <c r="Y779" i="2" s="1"/>
  <c r="Y780" i="2" s="1"/>
  <c r="Y781" i="2" s="1"/>
  <c r="Y782" i="2" s="1"/>
  <c r="Y783" i="2" s="1"/>
  <c r="Y784" i="2" s="1"/>
  <c r="Y785" i="2" s="1"/>
  <c r="Y786" i="2" s="1"/>
  <c r="Y787" i="2" s="1"/>
  <c r="Y788" i="2" s="1"/>
  <c r="Y789" i="2" s="1"/>
  <c r="Y790" i="2" s="1"/>
  <c r="Y791" i="2" s="1"/>
  <c r="Y792" i="2" s="1"/>
  <c r="Y793" i="2" s="1"/>
  <c r="Y794" i="2" s="1"/>
  <c r="Y795" i="2" s="1"/>
  <c r="Y796" i="2" s="1"/>
  <c r="Y797" i="2" s="1"/>
  <c r="Y798" i="2" s="1"/>
  <c r="Y799" i="2" s="1"/>
  <c r="Y800" i="2" s="1"/>
  <c r="Y801" i="2" s="1"/>
  <c r="Y802" i="2" s="1"/>
  <c r="Y803" i="2" s="1"/>
  <c r="Y804" i="2" s="1"/>
  <c r="Y805" i="2" s="1"/>
  <c r="Y806" i="2" s="1"/>
  <c r="Y807" i="2" s="1"/>
  <c r="Y808" i="2" s="1"/>
  <c r="Y809" i="2" s="1"/>
  <c r="Y810" i="2" s="1"/>
  <c r="Y811" i="2" s="1"/>
  <c r="Y812" i="2" s="1"/>
  <c r="Y813" i="2" s="1"/>
  <c r="Y814" i="2" s="1"/>
  <c r="Y815" i="2" s="1"/>
  <c r="Y816" i="2" s="1"/>
  <c r="Y817" i="2" s="1"/>
  <c r="Y818" i="2" s="1"/>
  <c r="Y819" i="2" s="1"/>
  <c r="Y820" i="2" s="1"/>
  <c r="Y821" i="2" s="1"/>
  <c r="Y822" i="2" s="1"/>
  <c r="Y823" i="2" s="1"/>
  <c r="Y824" i="2" s="1"/>
  <c r="Y825" i="2" s="1"/>
  <c r="Y826" i="2" s="1"/>
  <c r="Y827" i="2" s="1"/>
  <c r="Y828" i="2" s="1"/>
  <c r="Y829" i="2" s="1"/>
  <c r="Y830" i="2" s="1"/>
  <c r="Y831" i="2" s="1"/>
  <c r="Y832" i="2" s="1"/>
  <c r="Y833" i="2" s="1"/>
  <c r="Y834" i="2" s="1"/>
  <c r="Y835" i="2" s="1"/>
  <c r="Y836" i="2" s="1"/>
  <c r="Y837" i="2" s="1"/>
  <c r="Y838" i="2" s="1"/>
  <c r="Y839" i="2" s="1"/>
  <c r="Y840" i="2" s="1"/>
  <c r="Y841" i="2" s="1"/>
  <c r="Y842" i="2" s="1"/>
  <c r="Y843" i="2" s="1"/>
  <c r="Y844" i="2" s="1"/>
  <c r="Y845" i="2" s="1"/>
  <c r="Y846" i="2" s="1"/>
  <c r="Y847" i="2" s="1"/>
  <c r="Y848" i="2" s="1"/>
  <c r="Y849" i="2" s="1"/>
  <c r="Y850" i="2" s="1"/>
  <c r="Y851" i="2" s="1"/>
  <c r="Y852" i="2" s="1"/>
  <c r="Y853" i="2" s="1"/>
  <c r="Y854" i="2" s="1"/>
  <c r="Y855" i="2" s="1"/>
  <c r="Y856" i="2" s="1"/>
  <c r="Y857" i="2" s="1"/>
  <c r="Y858" i="2" s="1"/>
  <c r="Y859" i="2" s="1"/>
  <c r="Y860" i="2" s="1"/>
  <c r="Y861" i="2" s="1"/>
  <c r="Y862" i="2" s="1"/>
  <c r="Y863" i="2" s="1"/>
  <c r="Y864" i="2" s="1"/>
  <c r="Y865" i="2" s="1"/>
  <c r="Y866" i="2" s="1"/>
  <c r="Y867" i="2" s="1"/>
  <c r="Y868" i="2" s="1"/>
  <c r="Y869" i="2" s="1"/>
  <c r="Y870" i="2" s="1"/>
  <c r="Y871" i="2" s="1"/>
  <c r="Y872" i="2" s="1"/>
  <c r="Y873" i="2" s="1"/>
  <c r="Y874" i="2" s="1"/>
  <c r="Y875" i="2" s="1"/>
  <c r="Y876" i="2" s="1"/>
  <c r="Y877" i="2" s="1"/>
  <c r="Y878" i="2" s="1"/>
  <c r="Y879" i="2" s="1"/>
  <c r="Y880" i="2" s="1"/>
  <c r="Y881" i="2" s="1"/>
  <c r="Y882" i="2" s="1"/>
  <c r="Y883" i="2" s="1"/>
  <c r="Y884" i="2" s="1"/>
  <c r="Y885" i="2" s="1"/>
  <c r="Y886" i="2" s="1"/>
  <c r="Y887" i="2" s="1"/>
  <c r="Y888" i="2" s="1"/>
  <c r="Y889" i="2" s="1"/>
  <c r="Y890" i="2" s="1"/>
  <c r="Y891" i="2" s="1"/>
  <c r="Y892" i="2" s="1"/>
  <c r="Y893" i="2" s="1"/>
  <c r="Y894" i="2" s="1"/>
  <c r="Y895" i="2" s="1"/>
  <c r="Y896" i="2" s="1"/>
  <c r="Y897" i="2" s="1"/>
  <c r="Y898" i="2" s="1"/>
  <c r="Y899" i="2" s="1"/>
  <c r="Y900" i="2" s="1"/>
  <c r="Y901" i="2" s="1"/>
  <c r="Y902" i="2" s="1"/>
  <c r="Y903" i="2" s="1"/>
  <c r="Y904" i="2" s="1"/>
  <c r="Y905" i="2" s="1"/>
  <c r="Y906" i="2" s="1"/>
  <c r="Y907" i="2" s="1"/>
  <c r="Y908" i="2" s="1"/>
  <c r="Y909" i="2" s="1"/>
  <c r="Y910" i="2" s="1"/>
  <c r="Y911" i="2" s="1"/>
  <c r="Y912" i="2" s="1"/>
  <c r="Y913" i="2" s="1"/>
  <c r="Y914" i="2" s="1"/>
  <c r="Y915" i="2" s="1"/>
  <c r="Y916" i="2" s="1"/>
  <c r="Y917" i="2" s="1"/>
  <c r="Y918" i="2" s="1"/>
  <c r="Y919" i="2" s="1"/>
  <c r="Y920" i="2" s="1"/>
  <c r="Y921" i="2" s="1"/>
  <c r="Y922" i="2" s="1"/>
  <c r="Y923" i="2" s="1"/>
  <c r="Y924" i="2" s="1"/>
  <c r="Y925" i="2" s="1"/>
  <c r="Y926" i="2" s="1"/>
  <c r="Y927" i="2" s="1"/>
  <c r="Y928" i="2" s="1"/>
  <c r="Y929" i="2" s="1"/>
  <c r="Y930" i="2" s="1"/>
  <c r="Y931" i="2" s="1"/>
  <c r="Y932" i="2" s="1"/>
  <c r="Y933" i="2" s="1"/>
  <c r="Y934" i="2" s="1"/>
  <c r="Y935" i="2" s="1"/>
  <c r="Y936" i="2" s="1"/>
  <c r="Y937" i="2" s="1"/>
  <c r="Y938" i="2" s="1"/>
  <c r="Y939" i="2" s="1"/>
  <c r="Y940" i="2" s="1"/>
  <c r="Y941" i="2" s="1"/>
  <c r="Y942" i="2" s="1"/>
  <c r="Y943" i="2" s="1"/>
  <c r="Y944" i="2" s="1"/>
  <c r="Y945" i="2" s="1"/>
  <c r="Y946" i="2" s="1"/>
  <c r="Y947" i="2" s="1"/>
  <c r="Y948" i="2" s="1"/>
  <c r="Y949" i="2" s="1"/>
  <c r="Y950" i="2" s="1"/>
  <c r="Y951" i="2" s="1"/>
  <c r="Y952" i="2" s="1"/>
  <c r="Y953" i="2" s="1"/>
  <c r="Y954" i="2" s="1"/>
  <c r="Y955" i="2" s="1"/>
  <c r="Y956" i="2" s="1"/>
  <c r="Y957" i="2" s="1"/>
  <c r="Y958" i="2" s="1"/>
  <c r="Y959" i="2" s="1"/>
  <c r="Y960" i="2" s="1"/>
  <c r="Y961" i="2" s="1"/>
  <c r="Y962" i="2" s="1"/>
  <c r="Y963" i="2" s="1"/>
  <c r="Y964" i="2" s="1"/>
  <c r="Y965" i="2" s="1"/>
  <c r="Y966" i="2" s="1"/>
  <c r="Y967" i="2" s="1"/>
  <c r="Y968" i="2" s="1"/>
  <c r="Y969" i="2" s="1"/>
  <c r="Y970" i="2" s="1"/>
  <c r="Y971" i="2" s="1"/>
  <c r="Y972" i="2" s="1"/>
  <c r="Y973" i="2" s="1"/>
  <c r="Y974" i="2" s="1"/>
  <c r="Y975" i="2" s="1"/>
  <c r="Y976" i="2" s="1"/>
  <c r="Y977" i="2" s="1"/>
  <c r="Y978" i="2" s="1"/>
  <c r="Y979" i="2" s="1"/>
  <c r="Y980" i="2" s="1"/>
  <c r="Y981" i="2" s="1"/>
  <c r="Y982" i="2" s="1"/>
  <c r="Y983" i="2" s="1"/>
  <c r="Y984" i="2" s="1"/>
  <c r="Y985" i="2" s="1"/>
  <c r="Y986" i="2" s="1"/>
  <c r="Y987" i="2" s="1"/>
  <c r="Y988" i="2" s="1"/>
  <c r="Y989" i="2" s="1"/>
  <c r="Y990" i="2" s="1"/>
  <c r="Y991" i="2" s="1"/>
  <c r="Y992" i="2" s="1"/>
  <c r="Y993" i="2" s="1"/>
  <c r="Y994" i="2" s="1"/>
  <c r="Y995" i="2" s="1"/>
  <c r="Y996" i="2" s="1"/>
  <c r="Y997" i="2" s="1"/>
  <c r="Y998" i="2" s="1"/>
  <c r="Y999" i="2" s="1"/>
  <c r="Y1000" i="2" s="1"/>
  <c r="Y1001" i="2" s="1"/>
  <c r="Y1002" i="2" s="1"/>
  <c r="Y1003" i="2" s="1"/>
  <c r="Y1004" i="2" s="1"/>
  <c r="Y1005" i="2" s="1"/>
  <c r="Y1006" i="2" s="1"/>
  <c r="Y1007" i="2" s="1"/>
  <c r="Y1008" i="2" s="1"/>
  <c r="Y1009" i="2" s="1"/>
  <c r="Y1010" i="2" s="1"/>
  <c r="Y1011" i="2" s="1"/>
  <c r="Y1012" i="2" s="1"/>
  <c r="Y1013" i="2" s="1"/>
  <c r="Y1014" i="2" s="1"/>
  <c r="Y1015" i="2" s="1"/>
  <c r="Y1016" i="2" s="1"/>
  <c r="Y1017" i="2" s="1"/>
  <c r="Y1018" i="2" s="1"/>
  <c r="Y1019" i="2" s="1"/>
  <c r="Y1020" i="2" s="1"/>
  <c r="Y1021" i="2" s="1"/>
  <c r="Y1022" i="2" s="1"/>
  <c r="Y1023" i="2" s="1"/>
  <c r="Y1024" i="2" s="1"/>
  <c r="Y1025" i="2" s="1"/>
  <c r="Y1026" i="2" s="1"/>
  <c r="Y1027" i="2" s="1"/>
  <c r="Y1028" i="2" s="1"/>
  <c r="Y1029" i="2" s="1"/>
  <c r="Y1030" i="2" s="1"/>
  <c r="Y1031" i="2" s="1"/>
  <c r="Y1032" i="2" s="1"/>
  <c r="Y1033" i="2" s="1"/>
  <c r="Y1034" i="2" s="1"/>
  <c r="Y1035" i="2" s="1"/>
  <c r="Y1036" i="2" s="1"/>
  <c r="Y1037" i="2" s="1"/>
  <c r="Y1038" i="2" s="1"/>
  <c r="Y1039" i="2" s="1"/>
  <c r="Y1040" i="2" s="1"/>
  <c r="Y1041" i="2" s="1"/>
  <c r="Y1042" i="2" s="1"/>
  <c r="Y1043" i="2" s="1"/>
  <c r="Y1044" i="2" s="1"/>
  <c r="Y1045" i="2" s="1"/>
  <c r="Y1046" i="2" s="1"/>
  <c r="Y1047" i="2" s="1"/>
  <c r="Y1048" i="2" s="1"/>
  <c r="Y1049" i="2" s="1"/>
  <c r="Y1050" i="2" s="1"/>
  <c r="Y1051" i="2" s="1"/>
  <c r="Y1052" i="2" s="1"/>
  <c r="Y1053" i="2" s="1"/>
  <c r="Y1054" i="2" s="1"/>
  <c r="Y1055" i="2" s="1"/>
  <c r="Y1056" i="2" s="1"/>
  <c r="Y1057" i="2" s="1"/>
  <c r="Y1058" i="2" s="1"/>
  <c r="Y1059" i="2" s="1"/>
  <c r="Y1060" i="2" s="1"/>
  <c r="Y1061" i="2" s="1"/>
  <c r="Y1062" i="2" s="1"/>
  <c r="Y1063" i="2" s="1"/>
  <c r="Y1064" i="2" s="1"/>
  <c r="Y1065" i="2" s="1"/>
  <c r="Y1066" i="2" s="1"/>
  <c r="Y1067" i="2" s="1"/>
  <c r="Y1068" i="2" s="1"/>
  <c r="Y1069" i="2" s="1"/>
  <c r="Y1070" i="2" s="1"/>
  <c r="Y1071" i="2" s="1"/>
  <c r="Y1072" i="2" s="1"/>
  <c r="Y1073" i="2" s="1"/>
  <c r="Y1074" i="2" s="1"/>
  <c r="Y1075" i="2" s="1"/>
  <c r="Y1076" i="2" s="1"/>
  <c r="Y1077" i="2" s="1"/>
  <c r="Y1078" i="2" s="1"/>
  <c r="Y1079" i="2" s="1"/>
  <c r="Y1080" i="2" s="1"/>
  <c r="Y1081" i="2" s="1"/>
  <c r="Y1082" i="2" s="1"/>
  <c r="Y1083" i="2" s="1"/>
  <c r="Y1084" i="2" s="1"/>
  <c r="Y1085" i="2" s="1"/>
  <c r="Y1086" i="2" s="1"/>
  <c r="Y1087" i="2" s="1"/>
  <c r="Y1088" i="2" s="1"/>
  <c r="Y1089" i="2" s="1"/>
  <c r="Y1090" i="2" s="1"/>
  <c r="Y1091" i="2" s="1"/>
  <c r="Y1092" i="2" s="1"/>
  <c r="Y1093" i="2" s="1"/>
  <c r="Y1094" i="2" s="1"/>
  <c r="Y1095" i="2" s="1"/>
  <c r="Y1096" i="2" s="1"/>
  <c r="Y1097" i="2" s="1"/>
  <c r="Y1098" i="2" s="1"/>
  <c r="Y1099" i="2" s="1"/>
  <c r="Y1100" i="2" s="1"/>
  <c r="Y1101" i="2" s="1"/>
  <c r="Y1102" i="2" s="1"/>
  <c r="Y1103" i="2" s="1"/>
  <c r="Y1104" i="2" s="1"/>
  <c r="Y1105" i="2" s="1"/>
  <c r="Y1106" i="2" s="1"/>
  <c r="Y1107" i="2" s="1"/>
  <c r="Y1108" i="2" s="1"/>
  <c r="Y1109" i="2" s="1"/>
  <c r="Y1110" i="2" s="1"/>
  <c r="Y1111" i="2" s="1"/>
  <c r="Y1112" i="2" s="1"/>
  <c r="Y1113" i="2" s="1"/>
  <c r="Y1114" i="2" s="1"/>
  <c r="Y1115" i="2" s="1"/>
  <c r="Y1116" i="2" s="1"/>
  <c r="Y1117" i="2" s="1"/>
  <c r="Y1118" i="2" s="1"/>
  <c r="Y1119" i="2" s="1"/>
  <c r="Y1120" i="2" s="1"/>
  <c r="Y1121" i="2" s="1"/>
  <c r="Y1122" i="2" s="1"/>
  <c r="Y1123" i="2" s="1"/>
  <c r="Y1124" i="2" s="1"/>
  <c r="Y1125" i="2" s="1"/>
  <c r="Y1126" i="2" s="1"/>
  <c r="Y1127" i="2" s="1"/>
  <c r="Y1128" i="2" s="1"/>
  <c r="Y1129" i="2" s="1"/>
  <c r="Y1130" i="2" s="1"/>
  <c r="Y1131" i="2" s="1"/>
  <c r="Y1132" i="2" s="1"/>
  <c r="Y1133" i="2" s="1"/>
  <c r="Y1134" i="2" s="1"/>
  <c r="Y1135" i="2" s="1"/>
  <c r="Y1136" i="2" s="1"/>
  <c r="Y1137" i="2" s="1"/>
  <c r="Y1138" i="2" s="1"/>
  <c r="Y1139" i="2" s="1"/>
  <c r="Y1140" i="2" s="1"/>
  <c r="Y1141" i="2" s="1"/>
  <c r="Y1142" i="2" s="1"/>
  <c r="Y1143" i="2" s="1"/>
  <c r="Y1144" i="2" s="1"/>
  <c r="Y1145" i="2" s="1"/>
  <c r="Y1146" i="2" s="1"/>
  <c r="Y1147" i="2" s="1"/>
  <c r="Y1148" i="2" s="1"/>
  <c r="Y1149" i="2" s="1"/>
  <c r="Y1150" i="2" s="1"/>
  <c r="Y1151" i="2" s="1"/>
  <c r="Y1152" i="2" s="1"/>
  <c r="Y1153" i="2" s="1"/>
  <c r="Y1154" i="2" s="1"/>
  <c r="Y1155" i="2" s="1"/>
  <c r="Y1156" i="2" s="1"/>
  <c r="Y1157" i="2" s="1"/>
  <c r="Y1158" i="2" s="1"/>
  <c r="Y1159" i="2" s="1"/>
  <c r="Y1160" i="2" s="1"/>
  <c r="Y1161" i="2" s="1"/>
  <c r="Y1162" i="2" s="1"/>
  <c r="Y1163" i="2" s="1"/>
  <c r="Y1164" i="2" s="1"/>
  <c r="Y1165" i="2" s="1"/>
  <c r="Y1166" i="2" s="1"/>
  <c r="Y1167" i="2" s="1"/>
  <c r="Y1168" i="2" s="1"/>
  <c r="Y1169" i="2" s="1"/>
  <c r="Y1170" i="2" s="1"/>
  <c r="Y1171" i="2" s="1"/>
  <c r="Y1172" i="2" s="1"/>
  <c r="Y1173" i="2" s="1"/>
  <c r="Y1174" i="2" s="1"/>
  <c r="Y1175" i="2" s="1"/>
  <c r="Y1176" i="2" s="1"/>
  <c r="Y1177" i="2" s="1"/>
  <c r="Y1178" i="2" s="1"/>
  <c r="Y1179" i="2" s="1"/>
  <c r="Y1180" i="2" s="1"/>
  <c r="Y1181" i="2" s="1"/>
  <c r="Y1182" i="2" s="1"/>
  <c r="Y1183" i="2" s="1"/>
  <c r="Y1184" i="2" s="1"/>
  <c r="Y1185" i="2" s="1"/>
  <c r="Y1186" i="2" s="1"/>
  <c r="Y1187" i="2" s="1"/>
  <c r="Y1188" i="2" s="1"/>
  <c r="Y1189" i="2" s="1"/>
  <c r="Y1190" i="2" s="1"/>
  <c r="Y1191" i="2" s="1"/>
  <c r="Y1192" i="2" s="1"/>
  <c r="Y1193" i="2" s="1"/>
  <c r="Y1194" i="2" s="1"/>
  <c r="Y1195" i="2" s="1"/>
  <c r="Y1196" i="2" s="1"/>
  <c r="Y1197" i="2" s="1"/>
  <c r="Y1198" i="2" s="1"/>
  <c r="Y1199" i="2" s="1"/>
  <c r="Y1200" i="2" s="1"/>
  <c r="Y1201" i="2" s="1"/>
  <c r="Y1202" i="2" s="1"/>
  <c r="Y1203" i="2" s="1"/>
  <c r="Y1204" i="2" s="1"/>
  <c r="Y1205" i="2" s="1"/>
  <c r="Y1206" i="2" s="1"/>
  <c r="Y1207" i="2" s="1"/>
  <c r="Y1208" i="2" s="1"/>
  <c r="Y1209" i="2" s="1"/>
  <c r="Y1210" i="2" s="1"/>
  <c r="Y1211" i="2" s="1"/>
  <c r="Y1212" i="2" s="1"/>
  <c r="Y1213" i="2" s="1"/>
  <c r="Y1214" i="2" s="1"/>
  <c r="Y1215" i="2" s="1"/>
  <c r="Y1216" i="2" s="1"/>
  <c r="Y1217" i="2" s="1"/>
  <c r="Y1218" i="2" s="1"/>
  <c r="Y1219" i="2" s="1"/>
  <c r="Y1220" i="2" s="1"/>
  <c r="Y1221" i="2" s="1"/>
  <c r="Y1222" i="2" s="1"/>
  <c r="Y1223" i="2" s="1"/>
  <c r="Y1224" i="2" s="1"/>
  <c r="Y1225" i="2" s="1"/>
  <c r="Y1226" i="2" s="1"/>
  <c r="Y1227" i="2" s="1"/>
  <c r="Y1228" i="2" s="1"/>
  <c r="Y1229" i="2" s="1"/>
  <c r="Y1230" i="2" s="1"/>
  <c r="Y1231" i="2" s="1"/>
  <c r="Y1232" i="2" s="1"/>
  <c r="Y1233" i="2" s="1"/>
  <c r="Y1234" i="2" s="1"/>
  <c r="Y1235" i="2" s="1"/>
  <c r="Y1236" i="2" s="1"/>
  <c r="Y1237" i="2" s="1"/>
  <c r="Y1238" i="2" s="1"/>
  <c r="Y1239" i="2" s="1"/>
  <c r="Y1240" i="2" s="1"/>
  <c r="Y1241" i="2" s="1"/>
  <c r="J330" i="2"/>
  <c r="K246" i="2"/>
  <c r="K256" i="2"/>
  <c r="K248" i="2"/>
  <c r="K1232" i="2"/>
  <c r="J1224" i="2"/>
  <c r="K1184" i="2"/>
  <c r="J1168" i="2"/>
  <c r="J1048" i="2"/>
  <c r="K800" i="2"/>
  <c r="J1140" i="2"/>
  <c r="J764" i="2"/>
  <c r="K732" i="2"/>
  <c r="J716" i="2"/>
  <c r="J372" i="2"/>
  <c r="K675" i="2"/>
  <c r="K659" i="2"/>
  <c r="J371" i="2"/>
  <c r="K1055" i="2"/>
  <c r="K951" i="2"/>
  <c r="J847" i="2"/>
  <c r="K815" i="2"/>
  <c r="K255" i="2"/>
  <c r="K247" i="2"/>
  <c r="U247" i="2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U483" i="2" s="1"/>
  <c r="U484" i="2" s="1"/>
  <c r="U485" i="2" s="1"/>
  <c r="U486" i="2" s="1"/>
  <c r="U487" i="2" s="1"/>
  <c r="U488" i="2" s="1"/>
  <c r="U489" i="2" s="1"/>
  <c r="U490" i="2" s="1"/>
  <c r="U491" i="2" s="1"/>
  <c r="U492" i="2" s="1"/>
  <c r="U493" i="2" s="1"/>
  <c r="U494" i="2" s="1"/>
  <c r="U495" i="2" s="1"/>
  <c r="U496" i="2" s="1"/>
  <c r="U497" i="2" s="1"/>
  <c r="U498" i="2" s="1"/>
  <c r="U499" i="2" s="1"/>
  <c r="U500" i="2" s="1"/>
  <c r="U501" i="2" s="1"/>
  <c r="U502" i="2" s="1"/>
  <c r="U503" i="2" s="1"/>
  <c r="U504" i="2" s="1"/>
  <c r="U505" i="2" s="1"/>
  <c r="U506" i="2" s="1"/>
  <c r="U507" i="2" s="1"/>
  <c r="U508" i="2" s="1"/>
  <c r="U509" i="2" s="1"/>
  <c r="U510" i="2" s="1"/>
  <c r="U511" i="2" s="1"/>
  <c r="U512" i="2" s="1"/>
  <c r="U513" i="2" s="1"/>
  <c r="U514" i="2" s="1"/>
  <c r="U515" i="2" s="1"/>
  <c r="U516" i="2" s="1"/>
  <c r="U517" i="2" s="1"/>
  <c r="U518" i="2" s="1"/>
  <c r="U519" i="2" s="1"/>
  <c r="U520" i="2" s="1"/>
  <c r="U521" i="2" s="1"/>
  <c r="U522" i="2" s="1"/>
  <c r="U523" i="2" s="1"/>
  <c r="U524" i="2" s="1"/>
  <c r="U525" i="2" s="1"/>
  <c r="U526" i="2" s="1"/>
  <c r="U527" i="2" s="1"/>
  <c r="U528" i="2" s="1"/>
  <c r="U529" i="2" s="1"/>
  <c r="U530" i="2" s="1"/>
  <c r="U531" i="2" s="1"/>
  <c r="U532" i="2" s="1"/>
  <c r="U533" i="2" s="1"/>
  <c r="U534" i="2" s="1"/>
  <c r="U535" i="2" s="1"/>
  <c r="U536" i="2" s="1"/>
  <c r="U537" i="2" s="1"/>
  <c r="U538" i="2" s="1"/>
  <c r="U539" i="2" s="1"/>
  <c r="U540" i="2" s="1"/>
  <c r="U541" i="2" s="1"/>
  <c r="U542" i="2" s="1"/>
  <c r="U543" i="2" s="1"/>
  <c r="U544" i="2" s="1"/>
  <c r="U545" i="2" s="1"/>
  <c r="U546" i="2" s="1"/>
  <c r="U547" i="2" s="1"/>
  <c r="U548" i="2" s="1"/>
  <c r="U549" i="2" s="1"/>
  <c r="U550" i="2" s="1"/>
  <c r="U551" i="2" s="1"/>
  <c r="U552" i="2" s="1"/>
  <c r="U553" i="2" s="1"/>
  <c r="U554" i="2" s="1"/>
  <c r="U555" i="2" s="1"/>
  <c r="U556" i="2" s="1"/>
  <c r="U557" i="2" s="1"/>
  <c r="U558" i="2" s="1"/>
  <c r="U559" i="2" s="1"/>
  <c r="U560" i="2" s="1"/>
  <c r="U561" i="2" s="1"/>
  <c r="U562" i="2" s="1"/>
  <c r="U563" i="2" s="1"/>
  <c r="U564" i="2" s="1"/>
  <c r="U565" i="2" s="1"/>
  <c r="U566" i="2" s="1"/>
  <c r="U567" i="2" s="1"/>
  <c r="U568" i="2" s="1"/>
  <c r="U569" i="2" s="1"/>
  <c r="U570" i="2" s="1"/>
  <c r="U571" i="2" s="1"/>
  <c r="U572" i="2" s="1"/>
  <c r="U573" i="2" s="1"/>
  <c r="U574" i="2" s="1"/>
  <c r="U575" i="2" s="1"/>
  <c r="U576" i="2" s="1"/>
  <c r="U577" i="2" s="1"/>
  <c r="U578" i="2" s="1"/>
  <c r="U579" i="2" s="1"/>
  <c r="U580" i="2" s="1"/>
  <c r="U581" i="2" s="1"/>
  <c r="U582" i="2" s="1"/>
  <c r="U583" i="2" s="1"/>
  <c r="U584" i="2" s="1"/>
  <c r="U585" i="2" s="1"/>
  <c r="U586" i="2" s="1"/>
  <c r="U587" i="2" s="1"/>
  <c r="U588" i="2" s="1"/>
  <c r="U589" i="2" s="1"/>
  <c r="U590" i="2" s="1"/>
  <c r="U591" i="2" s="1"/>
  <c r="U592" i="2" s="1"/>
  <c r="U593" i="2" s="1"/>
  <c r="U594" i="2" s="1"/>
  <c r="U595" i="2" s="1"/>
  <c r="U596" i="2" s="1"/>
  <c r="U597" i="2" s="1"/>
  <c r="U598" i="2" s="1"/>
  <c r="U599" i="2" s="1"/>
  <c r="U600" i="2" s="1"/>
  <c r="U601" i="2" s="1"/>
  <c r="U602" i="2" s="1"/>
  <c r="U603" i="2" s="1"/>
  <c r="U604" i="2" s="1"/>
  <c r="U605" i="2" s="1"/>
  <c r="U606" i="2" s="1"/>
  <c r="U607" i="2" s="1"/>
  <c r="U608" i="2" s="1"/>
  <c r="U609" i="2" s="1"/>
  <c r="U610" i="2" s="1"/>
  <c r="U611" i="2" s="1"/>
  <c r="U612" i="2" s="1"/>
  <c r="U613" i="2" s="1"/>
  <c r="U614" i="2" s="1"/>
  <c r="U615" i="2" s="1"/>
  <c r="U616" i="2" s="1"/>
  <c r="U617" i="2" s="1"/>
  <c r="U618" i="2" s="1"/>
  <c r="U619" i="2" s="1"/>
  <c r="U620" i="2" s="1"/>
  <c r="U621" i="2" s="1"/>
  <c r="U622" i="2" s="1"/>
  <c r="U623" i="2" s="1"/>
  <c r="U624" i="2" s="1"/>
  <c r="U625" i="2" s="1"/>
  <c r="U626" i="2" s="1"/>
  <c r="U627" i="2" s="1"/>
  <c r="U628" i="2" s="1"/>
  <c r="U629" i="2" s="1"/>
  <c r="U630" i="2" s="1"/>
  <c r="U631" i="2" s="1"/>
  <c r="U632" i="2" s="1"/>
  <c r="U633" i="2" s="1"/>
  <c r="U634" i="2" s="1"/>
  <c r="U635" i="2" s="1"/>
  <c r="U636" i="2" s="1"/>
  <c r="U637" i="2" s="1"/>
  <c r="U638" i="2" s="1"/>
  <c r="U639" i="2" s="1"/>
  <c r="U640" i="2" s="1"/>
  <c r="U641" i="2" s="1"/>
  <c r="U642" i="2" s="1"/>
  <c r="U643" i="2" s="1"/>
  <c r="U644" i="2" s="1"/>
  <c r="U645" i="2" s="1"/>
  <c r="U646" i="2" s="1"/>
  <c r="U647" i="2" s="1"/>
  <c r="U648" i="2" s="1"/>
  <c r="U649" i="2" s="1"/>
  <c r="U650" i="2" s="1"/>
  <c r="U651" i="2" s="1"/>
  <c r="U652" i="2" s="1"/>
  <c r="U653" i="2" s="1"/>
  <c r="U654" i="2" s="1"/>
  <c r="U655" i="2" s="1"/>
  <c r="U656" i="2" s="1"/>
  <c r="U657" i="2" s="1"/>
  <c r="U658" i="2" s="1"/>
  <c r="U659" i="2" s="1"/>
  <c r="U660" i="2" s="1"/>
  <c r="U661" i="2" s="1"/>
  <c r="U662" i="2" s="1"/>
  <c r="U663" i="2" s="1"/>
  <c r="U664" i="2" s="1"/>
  <c r="U665" i="2" s="1"/>
  <c r="U666" i="2" s="1"/>
  <c r="U667" i="2" s="1"/>
  <c r="U668" i="2" s="1"/>
  <c r="U669" i="2" s="1"/>
  <c r="U670" i="2" s="1"/>
  <c r="U671" i="2" s="1"/>
  <c r="U672" i="2" s="1"/>
  <c r="U673" i="2" s="1"/>
  <c r="U674" i="2" s="1"/>
  <c r="U675" i="2" s="1"/>
  <c r="U676" i="2" s="1"/>
  <c r="U677" i="2" s="1"/>
  <c r="U678" i="2" s="1"/>
  <c r="U679" i="2" s="1"/>
  <c r="U680" i="2" s="1"/>
  <c r="U681" i="2" s="1"/>
  <c r="U682" i="2" s="1"/>
  <c r="U683" i="2" s="1"/>
  <c r="U684" i="2" s="1"/>
  <c r="U685" i="2" s="1"/>
  <c r="U686" i="2" s="1"/>
  <c r="U687" i="2" s="1"/>
  <c r="U688" i="2" s="1"/>
  <c r="U689" i="2" s="1"/>
  <c r="U690" i="2" s="1"/>
  <c r="U691" i="2" s="1"/>
  <c r="U692" i="2" s="1"/>
  <c r="U693" i="2" s="1"/>
  <c r="U694" i="2" s="1"/>
  <c r="U695" i="2" s="1"/>
  <c r="U696" i="2" s="1"/>
  <c r="U697" i="2" s="1"/>
  <c r="U698" i="2" s="1"/>
  <c r="U699" i="2" s="1"/>
  <c r="U700" i="2" s="1"/>
  <c r="U701" i="2" s="1"/>
  <c r="U702" i="2" s="1"/>
  <c r="U703" i="2" s="1"/>
  <c r="U704" i="2" s="1"/>
  <c r="U705" i="2" s="1"/>
  <c r="U706" i="2" s="1"/>
  <c r="U707" i="2" s="1"/>
  <c r="U708" i="2" s="1"/>
  <c r="U709" i="2" s="1"/>
  <c r="U710" i="2" s="1"/>
  <c r="U711" i="2" s="1"/>
  <c r="U712" i="2" s="1"/>
  <c r="U713" i="2" s="1"/>
  <c r="U714" i="2" s="1"/>
  <c r="U715" i="2" s="1"/>
  <c r="U716" i="2" s="1"/>
  <c r="U717" i="2" s="1"/>
  <c r="U718" i="2" s="1"/>
  <c r="U719" i="2" s="1"/>
  <c r="U720" i="2" s="1"/>
  <c r="U721" i="2" s="1"/>
  <c r="U722" i="2" s="1"/>
  <c r="U723" i="2" s="1"/>
  <c r="U724" i="2" s="1"/>
  <c r="U725" i="2" s="1"/>
  <c r="U726" i="2" s="1"/>
  <c r="U727" i="2" s="1"/>
  <c r="U728" i="2" s="1"/>
  <c r="U729" i="2" s="1"/>
  <c r="U730" i="2" s="1"/>
  <c r="U731" i="2" s="1"/>
  <c r="U732" i="2" s="1"/>
  <c r="U733" i="2" s="1"/>
  <c r="U734" i="2" s="1"/>
  <c r="U735" i="2" s="1"/>
  <c r="U736" i="2" s="1"/>
  <c r="U737" i="2" s="1"/>
  <c r="U738" i="2" s="1"/>
  <c r="U739" i="2" s="1"/>
  <c r="U740" i="2" s="1"/>
  <c r="U741" i="2" s="1"/>
  <c r="U742" i="2" s="1"/>
  <c r="U743" i="2" s="1"/>
  <c r="U744" i="2" s="1"/>
  <c r="U745" i="2" s="1"/>
  <c r="U746" i="2" s="1"/>
  <c r="U747" i="2" s="1"/>
  <c r="U748" i="2" s="1"/>
  <c r="U749" i="2" s="1"/>
  <c r="U750" i="2" s="1"/>
  <c r="U751" i="2" s="1"/>
  <c r="U752" i="2" s="1"/>
  <c r="U753" i="2" s="1"/>
  <c r="U754" i="2" s="1"/>
  <c r="U755" i="2" s="1"/>
  <c r="U756" i="2" s="1"/>
  <c r="U757" i="2" s="1"/>
  <c r="U758" i="2" s="1"/>
  <c r="U759" i="2" s="1"/>
  <c r="U760" i="2" s="1"/>
  <c r="U761" i="2" s="1"/>
  <c r="U762" i="2" s="1"/>
  <c r="U763" i="2" s="1"/>
  <c r="U764" i="2" s="1"/>
  <c r="U765" i="2" s="1"/>
  <c r="U766" i="2" s="1"/>
  <c r="U767" i="2" s="1"/>
  <c r="U768" i="2" s="1"/>
  <c r="U769" i="2" s="1"/>
  <c r="U770" i="2" s="1"/>
  <c r="U771" i="2" s="1"/>
  <c r="U772" i="2" s="1"/>
  <c r="U773" i="2" s="1"/>
  <c r="U774" i="2" s="1"/>
  <c r="U775" i="2" s="1"/>
  <c r="U776" i="2" s="1"/>
  <c r="U777" i="2" s="1"/>
  <c r="U778" i="2" s="1"/>
  <c r="U779" i="2" s="1"/>
  <c r="U780" i="2" s="1"/>
  <c r="U781" i="2" s="1"/>
  <c r="U782" i="2" s="1"/>
  <c r="U783" i="2" s="1"/>
  <c r="U784" i="2" s="1"/>
  <c r="U785" i="2" s="1"/>
  <c r="U786" i="2" s="1"/>
  <c r="U787" i="2" s="1"/>
  <c r="U788" i="2" s="1"/>
  <c r="U789" i="2" s="1"/>
  <c r="U790" i="2" s="1"/>
  <c r="U791" i="2" s="1"/>
  <c r="U792" i="2" s="1"/>
  <c r="U793" i="2" s="1"/>
  <c r="U794" i="2" s="1"/>
  <c r="U795" i="2" s="1"/>
  <c r="U796" i="2" s="1"/>
  <c r="U797" i="2" s="1"/>
  <c r="U798" i="2" s="1"/>
  <c r="U799" i="2" s="1"/>
  <c r="U800" i="2" s="1"/>
  <c r="U801" i="2" s="1"/>
  <c r="U802" i="2" s="1"/>
  <c r="U803" i="2" s="1"/>
  <c r="U804" i="2" s="1"/>
  <c r="U805" i="2" s="1"/>
  <c r="U806" i="2" s="1"/>
  <c r="U807" i="2" s="1"/>
  <c r="U808" i="2" s="1"/>
  <c r="U809" i="2" s="1"/>
  <c r="U810" i="2" s="1"/>
  <c r="U811" i="2" s="1"/>
  <c r="U812" i="2" s="1"/>
  <c r="U813" i="2" s="1"/>
  <c r="U814" i="2" s="1"/>
  <c r="U815" i="2" s="1"/>
  <c r="U816" i="2" s="1"/>
  <c r="U817" i="2" s="1"/>
  <c r="U818" i="2" s="1"/>
  <c r="U819" i="2" s="1"/>
  <c r="U820" i="2" s="1"/>
  <c r="U821" i="2" s="1"/>
  <c r="U822" i="2" s="1"/>
  <c r="U823" i="2" s="1"/>
  <c r="U824" i="2" s="1"/>
  <c r="U825" i="2" s="1"/>
  <c r="U826" i="2" s="1"/>
  <c r="U827" i="2" s="1"/>
  <c r="U828" i="2" s="1"/>
  <c r="U829" i="2" s="1"/>
  <c r="U830" i="2" s="1"/>
  <c r="U831" i="2" s="1"/>
  <c r="U832" i="2" s="1"/>
  <c r="U833" i="2" s="1"/>
  <c r="U834" i="2" s="1"/>
  <c r="U835" i="2" s="1"/>
  <c r="U836" i="2" s="1"/>
  <c r="U837" i="2" s="1"/>
  <c r="U838" i="2" s="1"/>
  <c r="U839" i="2" s="1"/>
  <c r="U840" i="2" s="1"/>
  <c r="U841" i="2" s="1"/>
  <c r="U842" i="2" s="1"/>
  <c r="U843" i="2" s="1"/>
  <c r="U844" i="2" s="1"/>
  <c r="U845" i="2" s="1"/>
  <c r="U846" i="2" s="1"/>
  <c r="U847" i="2" s="1"/>
  <c r="U848" i="2" s="1"/>
  <c r="U849" i="2" s="1"/>
  <c r="U850" i="2" s="1"/>
  <c r="U851" i="2" s="1"/>
  <c r="U852" i="2" s="1"/>
  <c r="U853" i="2" s="1"/>
  <c r="U854" i="2" s="1"/>
  <c r="U855" i="2" s="1"/>
  <c r="U856" i="2" s="1"/>
  <c r="U857" i="2" s="1"/>
  <c r="U858" i="2" s="1"/>
  <c r="U859" i="2" s="1"/>
  <c r="U860" i="2" s="1"/>
  <c r="U861" i="2" s="1"/>
  <c r="U862" i="2" s="1"/>
  <c r="U863" i="2" s="1"/>
  <c r="U864" i="2" s="1"/>
  <c r="U865" i="2" s="1"/>
  <c r="U866" i="2" s="1"/>
  <c r="U867" i="2" s="1"/>
  <c r="U868" i="2" s="1"/>
  <c r="U869" i="2" s="1"/>
  <c r="U870" i="2" s="1"/>
  <c r="U871" i="2" s="1"/>
  <c r="U872" i="2" s="1"/>
  <c r="U873" i="2" s="1"/>
  <c r="U874" i="2" s="1"/>
  <c r="U875" i="2" s="1"/>
  <c r="U876" i="2" s="1"/>
  <c r="U877" i="2" s="1"/>
  <c r="U878" i="2" s="1"/>
  <c r="U879" i="2" s="1"/>
  <c r="U880" i="2" s="1"/>
  <c r="U881" i="2" s="1"/>
  <c r="U882" i="2" s="1"/>
  <c r="U883" i="2" s="1"/>
  <c r="U884" i="2" s="1"/>
  <c r="U885" i="2" s="1"/>
  <c r="U886" i="2" s="1"/>
  <c r="U887" i="2" s="1"/>
  <c r="U888" i="2" s="1"/>
  <c r="U889" i="2" s="1"/>
  <c r="U890" i="2" s="1"/>
  <c r="U891" i="2" s="1"/>
  <c r="U892" i="2" s="1"/>
  <c r="U893" i="2" s="1"/>
  <c r="U894" i="2" s="1"/>
  <c r="U895" i="2" s="1"/>
  <c r="U896" i="2" s="1"/>
  <c r="U897" i="2" s="1"/>
  <c r="U898" i="2" s="1"/>
  <c r="U899" i="2" s="1"/>
  <c r="U900" i="2" s="1"/>
  <c r="U901" i="2" s="1"/>
  <c r="U902" i="2" s="1"/>
  <c r="U903" i="2" s="1"/>
  <c r="U904" i="2" s="1"/>
  <c r="U905" i="2" s="1"/>
  <c r="U906" i="2" s="1"/>
  <c r="U907" i="2" s="1"/>
  <c r="U908" i="2" s="1"/>
  <c r="U909" i="2" s="1"/>
  <c r="U910" i="2" s="1"/>
  <c r="U911" i="2" s="1"/>
  <c r="U912" i="2" s="1"/>
  <c r="U913" i="2" s="1"/>
  <c r="U914" i="2" s="1"/>
  <c r="U915" i="2" s="1"/>
  <c r="U916" i="2" s="1"/>
  <c r="U917" i="2" s="1"/>
  <c r="U918" i="2" s="1"/>
  <c r="U919" i="2" s="1"/>
  <c r="U920" i="2" s="1"/>
  <c r="U921" i="2" s="1"/>
  <c r="U922" i="2" s="1"/>
  <c r="U923" i="2" s="1"/>
  <c r="U924" i="2" s="1"/>
  <c r="U925" i="2" s="1"/>
  <c r="U926" i="2" s="1"/>
  <c r="U927" i="2" s="1"/>
  <c r="U928" i="2" s="1"/>
  <c r="U929" i="2" s="1"/>
  <c r="U930" i="2" s="1"/>
  <c r="U931" i="2" s="1"/>
  <c r="U932" i="2" s="1"/>
  <c r="U933" i="2" s="1"/>
  <c r="U934" i="2" s="1"/>
  <c r="U935" i="2" s="1"/>
  <c r="U936" i="2" s="1"/>
  <c r="U937" i="2" s="1"/>
  <c r="U938" i="2" s="1"/>
  <c r="U939" i="2" s="1"/>
  <c r="U940" i="2" s="1"/>
  <c r="U941" i="2" s="1"/>
  <c r="U942" i="2" s="1"/>
  <c r="U943" i="2" s="1"/>
  <c r="U944" i="2" s="1"/>
  <c r="U945" i="2" s="1"/>
  <c r="U946" i="2" s="1"/>
  <c r="U947" i="2" s="1"/>
  <c r="U948" i="2" s="1"/>
  <c r="U949" i="2" s="1"/>
  <c r="U950" i="2" s="1"/>
  <c r="U951" i="2" s="1"/>
  <c r="U952" i="2" s="1"/>
  <c r="U953" i="2" s="1"/>
  <c r="U954" i="2" s="1"/>
  <c r="U955" i="2" s="1"/>
  <c r="U956" i="2" s="1"/>
  <c r="U957" i="2" s="1"/>
  <c r="U958" i="2" s="1"/>
  <c r="U959" i="2" s="1"/>
  <c r="U960" i="2" s="1"/>
  <c r="U961" i="2" s="1"/>
  <c r="U962" i="2" s="1"/>
  <c r="U963" i="2" s="1"/>
  <c r="U964" i="2" s="1"/>
  <c r="U965" i="2" s="1"/>
  <c r="U966" i="2" s="1"/>
  <c r="U967" i="2" s="1"/>
  <c r="U968" i="2" s="1"/>
  <c r="U969" i="2" s="1"/>
  <c r="U970" i="2" s="1"/>
  <c r="U971" i="2" s="1"/>
  <c r="U972" i="2" s="1"/>
  <c r="U973" i="2" s="1"/>
  <c r="U974" i="2" s="1"/>
  <c r="U975" i="2" s="1"/>
  <c r="U976" i="2" s="1"/>
  <c r="U977" i="2" s="1"/>
  <c r="U978" i="2" s="1"/>
  <c r="U979" i="2" s="1"/>
  <c r="U980" i="2" s="1"/>
  <c r="U981" i="2" s="1"/>
  <c r="U982" i="2" s="1"/>
  <c r="U983" i="2" s="1"/>
  <c r="U984" i="2" s="1"/>
  <c r="U985" i="2" s="1"/>
  <c r="U986" i="2" s="1"/>
  <c r="U987" i="2" s="1"/>
  <c r="U988" i="2" s="1"/>
  <c r="U989" i="2" s="1"/>
  <c r="U990" i="2" s="1"/>
  <c r="U991" i="2" s="1"/>
  <c r="U992" i="2" s="1"/>
  <c r="U993" i="2" s="1"/>
  <c r="U994" i="2" s="1"/>
  <c r="U995" i="2" s="1"/>
  <c r="U996" i="2" s="1"/>
  <c r="U997" i="2" s="1"/>
  <c r="U998" i="2" s="1"/>
  <c r="U999" i="2" s="1"/>
  <c r="U1000" i="2" s="1"/>
  <c r="U1001" i="2" s="1"/>
  <c r="U1002" i="2" s="1"/>
  <c r="U1003" i="2" s="1"/>
  <c r="U1004" i="2" s="1"/>
  <c r="U1005" i="2" s="1"/>
  <c r="U1006" i="2" s="1"/>
  <c r="U1007" i="2" s="1"/>
  <c r="U1008" i="2" s="1"/>
  <c r="U1009" i="2" s="1"/>
  <c r="U1010" i="2" s="1"/>
  <c r="U1011" i="2" s="1"/>
  <c r="U1012" i="2" s="1"/>
  <c r="U1013" i="2" s="1"/>
  <c r="U1014" i="2" s="1"/>
  <c r="U1015" i="2" s="1"/>
  <c r="U1016" i="2" s="1"/>
  <c r="U1017" i="2" s="1"/>
  <c r="U1018" i="2" s="1"/>
  <c r="U1019" i="2" s="1"/>
  <c r="U1020" i="2" s="1"/>
  <c r="U1021" i="2" s="1"/>
  <c r="U1022" i="2" s="1"/>
  <c r="U1023" i="2" s="1"/>
  <c r="U1024" i="2" s="1"/>
  <c r="U1025" i="2" s="1"/>
  <c r="U1026" i="2" s="1"/>
  <c r="U1027" i="2" s="1"/>
  <c r="U1028" i="2" s="1"/>
  <c r="U1029" i="2" s="1"/>
  <c r="U1030" i="2" s="1"/>
  <c r="U1031" i="2" s="1"/>
  <c r="U1032" i="2" s="1"/>
  <c r="U1033" i="2" s="1"/>
  <c r="U1034" i="2" s="1"/>
  <c r="U1035" i="2" s="1"/>
  <c r="U1036" i="2" s="1"/>
  <c r="U1037" i="2" s="1"/>
  <c r="U1038" i="2" s="1"/>
  <c r="U1039" i="2" s="1"/>
  <c r="U1040" i="2" s="1"/>
  <c r="U1041" i="2" s="1"/>
  <c r="U1042" i="2" s="1"/>
  <c r="U1043" i="2" s="1"/>
  <c r="U1044" i="2" s="1"/>
  <c r="U1045" i="2" s="1"/>
  <c r="U1046" i="2" s="1"/>
  <c r="U1047" i="2" s="1"/>
  <c r="U1048" i="2" s="1"/>
  <c r="U1049" i="2" s="1"/>
  <c r="U1050" i="2" s="1"/>
  <c r="U1051" i="2" s="1"/>
  <c r="U1052" i="2" s="1"/>
  <c r="U1053" i="2" s="1"/>
  <c r="U1054" i="2" s="1"/>
  <c r="U1055" i="2" s="1"/>
  <c r="U1056" i="2" s="1"/>
  <c r="U1057" i="2" s="1"/>
  <c r="U1058" i="2" s="1"/>
  <c r="U1059" i="2" s="1"/>
  <c r="U1060" i="2" s="1"/>
  <c r="U1061" i="2" s="1"/>
  <c r="U1062" i="2" s="1"/>
  <c r="U1063" i="2" s="1"/>
  <c r="U1064" i="2" s="1"/>
  <c r="U1065" i="2" s="1"/>
  <c r="U1066" i="2" s="1"/>
  <c r="U1067" i="2" s="1"/>
  <c r="U1068" i="2" s="1"/>
  <c r="U1069" i="2" s="1"/>
  <c r="U1070" i="2" s="1"/>
  <c r="U1071" i="2" s="1"/>
  <c r="U1072" i="2" s="1"/>
  <c r="U1073" i="2" s="1"/>
  <c r="U1074" i="2" s="1"/>
  <c r="U1075" i="2" s="1"/>
  <c r="U1076" i="2" s="1"/>
  <c r="U1077" i="2" s="1"/>
  <c r="U1078" i="2" s="1"/>
  <c r="U1079" i="2" s="1"/>
  <c r="U1080" i="2" s="1"/>
  <c r="U1081" i="2" s="1"/>
  <c r="U1082" i="2" s="1"/>
  <c r="U1083" i="2" s="1"/>
  <c r="U1084" i="2" s="1"/>
  <c r="U1085" i="2" s="1"/>
  <c r="U1086" i="2" s="1"/>
  <c r="U1087" i="2" s="1"/>
  <c r="U1088" i="2" s="1"/>
  <c r="U1089" i="2" s="1"/>
  <c r="U1090" i="2" s="1"/>
  <c r="U1091" i="2" s="1"/>
  <c r="U1092" i="2" s="1"/>
  <c r="U1093" i="2" s="1"/>
  <c r="U1094" i="2" s="1"/>
  <c r="U1095" i="2" s="1"/>
  <c r="U1096" i="2" s="1"/>
  <c r="U1097" i="2" s="1"/>
  <c r="U1098" i="2" s="1"/>
  <c r="U1099" i="2" s="1"/>
  <c r="U1100" i="2" s="1"/>
  <c r="U1101" i="2" s="1"/>
  <c r="U1102" i="2" s="1"/>
  <c r="U1103" i="2" s="1"/>
  <c r="U1104" i="2" s="1"/>
  <c r="U1105" i="2" s="1"/>
  <c r="U1106" i="2" s="1"/>
  <c r="U1107" i="2" s="1"/>
  <c r="U1108" i="2" s="1"/>
  <c r="U1109" i="2" s="1"/>
  <c r="U1110" i="2" s="1"/>
  <c r="U1111" i="2" s="1"/>
  <c r="U1112" i="2" s="1"/>
  <c r="U1113" i="2" s="1"/>
  <c r="U1114" i="2" s="1"/>
  <c r="U1115" i="2" s="1"/>
  <c r="U1116" i="2" s="1"/>
  <c r="U1117" i="2" s="1"/>
  <c r="U1118" i="2" s="1"/>
  <c r="U1119" i="2" s="1"/>
  <c r="U1120" i="2" s="1"/>
  <c r="U1121" i="2" s="1"/>
  <c r="U1122" i="2" s="1"/>
  <c r="U1123" i="2" s="1"/>
  <c r="U1124" i="2" s="1"/>
  <c r="U1125" i="2" s="1"/>
  <c r="U1126" i="2" s="1"/>
  <c r="U1127" i="2" s="1"/>
  <c r="U1128" i="2" s="1"/>
  <c r="U1129" i="2" s="1"/>
  <c r="U1130" i="2" s="1"/>
  <c r="U1131" i="2" s="1"/>
  <c r="U1132" i="2" s="1"/>
  <c r="U1133" i="2" s="1"/>
  <c r="U1134" i="2" s="1"/>
  <c r="U1135" i="2" s="1"/>
  <c r="U1136" i="2" s="1"/>
  <c r="U1137" i="2" s="1"/>
  <c r="U1138" i="2" s="1"/>
  <c r="U1139" i="2" s="1"/>
  <c r="U1140" i="2" s="1"/>
  <c r="U1141" i="2" s="1"/>
  <c r="U1142" i="2" s="1"/>
  <c r="U1143" i="2" s="1"/>
  <c r="U1144" i="2" s="1"/>
  <c r="U1145" i="2" s="1"/>
  <c r="U1146" i="2" s="1"/>
  <c r="U1147" i="2" s="1"/>
  <c r="U1148" i="2" s="1"/>
  <c r="U1149" i="2" s="1"/>
  <c r="U1150" i="2" s="1"/>
  <c r="U1151" i="2" s="1"/>
  <c r="U1152" i="2" s="1"/>
  <c r="U1153" i="2" s="1"/>
  <c r="U1154" i="2" s="1"/>
  <c r="U1155" i="2" s="1"/>
  <c r="U1156" i="2" s="1"/>
  <c r="U1157" i="2" s="1"/>
  <c r="U1158" i="2" s="1"/>
  <c r="U1159" i="2" s="1"/>
  <c r="U1160" i="2" s="1"/>
  <c r="U1161" i="2" s="1"/>
  <c r="U1162" i="2" s="1"/>
  <c r="U1163" i="2" s="1"/>
  <c r="U1164" i="2" s="1"/>
  <c r="U1165" i="2" s="1"/>
  <c r="U1166" i="2" s="1"/>
  <c r="U1167" i="2" s="1"/>
  <c r="U1168" i="2" s="1"/>
  <c r="U1169" i="2" s="1"/>
  <c r="U1170" i="2" s="1"/>
  <c r="U1171" i="2" s="1"/>
  <c r="U1172" i="2" s="1"/>
  <c r="U1173" i="2" s="1"/>
  <c r="U1174" i="2" s="1"/>
  <c r="U1175" i="2" s="1"/>
  <c r="U1176" i="2" s="1"/>
  <c r="U1177" i="2" s="1"/>
  <c r="U1178" i="2" s="1"/>
  <c r="U1179" i="2" s="1"/>
  <c r="U1180" i="2" s="1"/>
  <c r="U1181" i="2" s="1"/>
  <c r="U1182" i="2" s="1"/>
  <c r="U1183" i="2" s="1"/>
  <c r="U1184" i="2" s="1"/>
  <c r="U1185" i="2" s="1"/>
  <c r="U1186" i="2" s="1"/>
  <c r="U1187" i="2" s="1"/>
  <c r="U1188" i="2" s="1"/>
  <c r="U1189" i="2" s="1"/>
  <c r="U1190" i="2" s="1"/>
  <c r="U1191" i="2" s="1"/>
  <c r="U1192" i="2" s="1"/>
  <c r="U1193" i="2" s="1"/>
  <c r="U1194" i="2" s="1"/>
  <c r="U1195" i="2" s="1"/>
  <c r="U1196" i="2" s="1"/>
  <c r="U1197" i="2" s="1"/>
  <c r="U1198" i="2" s="1"/>
  <c r="U1199" i="2" s="1"/>
  <c r="U1200" i="2" s="1"/>
  <c r="U1201" i="2" s="1"/>
  <c r="U1202" i="2" s="1"/>
  <c r="U1203" i="2" s="1"/>
  <c r="U1204" i="2" s="1"/>
  <c r="U1205" i="2" s="1"/>
  <c r="U1206" i="2" s="1"/>
  <c r="U1207" i="2" s="1"/>
  <c r="U1208" i="2" s="1"/>
  <c r="U1209" i="2" s="1"/>
  <c r="U1210" i="2" s="1"/>
  <c r="U1211" i="2" s="1"/>
  <c r="U1212" i="2" s="1"/>
  <c r="U1213" i="2" s="1"/>
  <c r="U1214" i="2" s="1"/>
  <c r="U1215" i="2" s="1"/>
  <c r="U1216" i="2" s="1"/>
  <c r="U1217" i="2" s="1"/>
  <c r="U1218" i="2" s="1"/>
  <c r="U1219" i="2" s="1"/>
  <c r="U1220" i="2" s="1"/>
  <c r="U1221" i="2" s="1"/>
  <c r="U1222" i="2" s="1"/>
  <c r="U1223" i="2" s="1"/>
  <c r="U1224" i="2" s="1"/>
  <c r="U1225" i="2" s="1"/>
  <c r="U1226" i="2" s="1"/>
  <c r="U1227" i="2" s="1"/>
  <c r="U1228" i="2" s="1"/>
  <c r="U1229" i="2" s="1"/>
  <c r="U1230" i="2" s="1"/>
  <c r="U1231" i="2" s="1"/>
  <c r="U1232" i="2" s="1"/>
  <c r="U1233" i="2" s="1"/>
  <c r="U1234" i="2" s="1"/>
  <c r="U1235" i="2" s="1"/>
  <c r="U1236" i="2" s="1"/>
  <c r="U1237" i="2" s="1"/>
  <c r="U1238" i="2" s="1"/>
  <c r="U1239" i="2" s="1"/>
  <c r="U1240" i="2" s="1"/>
  <c r="U1241" i="2" s="1"/>
  <c r="W247" i="2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W483" i="2" s="1"/>
  <c r="W484" i="2" s="1"/>
  <c r="W485" i="2" s="1"/>
  <c r="W486" i="2" s="1"/>
  <c r="W487" i="2" s="1"/>
  <c r="W488" i="2" s="1"/>
  <c r="W489" i="2" s="1"/>
  <c r="W490" i="2" s="1"/>
  <c r="W491" i="2" s="1"/>
  <c r="W492" i="2" s="1"/>
  <c r="W493" i="2" s="1"/>
  <c r="W494" i="2" s="1"/>
  <c r="W495" i="2" s="1"/>
  <c r="W496" i="2" s="1"/>
  <c r="W497" i="2" s="1"/>
  <c r="W498" i="2" s="1"/>
  <c r="W499" i="2" s="1"/>
  <c r="W500" i="2" s="1"/>
  <c r="W501" i="2" s="1"/>
  <c r="W502" i="2" s="1"/>
  <c r="W503" i="2" s="1"/>
  <c r="W504" i="2" s="1"/>
  <c r="W505" i="2" s="1"/>
  <c r="W506" i="2" s="1"/>
  <c r="W507" i="2" s="1"/>
  <c r="W508" i="2" s="1"/>
  <c r="W509" i="2" s="1"/>
  <c r="W510" i="2" s="1"/>
  <c r="W511" i="2" s="1"/>
  <c r="W512" i="2" s="1"/>
  <c r="W513" i="2" s="1"/>
  <c r="W514" i="2" s="1"/>
  <c r="W515" i="2" s="1"/>
  <c r="W516" i="2" s="1"/>
  <c r="W517" i="2" s="1"/>
  <c r="W518" i="2" s="1"/>
  <c r="W519" i="2" s="1"/>
  <c r="W520" i="2" s="1"/>
  <c r="W521" i="2" s="1"/>
  <c r="W522" i="2" s="1"/>
  <c r="W523" i="2" s="1"/>
  <c r="W524" i="2" s="1"/>
  <c r="W525" i="2" s="1"/>
  <c r="W526" i="2" s="1"/>
  <c r="W527" i="2" s="1"/>
  <c r="W528" i="2" s="1"/>
  <c r="W529" i="2" s="1"/>
  <c r="W530" i="2" s="1"/>
  <c r="W531" i="2" s="1"/>
  <c r="W532" i="2" s="1"/>
  <c r="W533" i="2" s="1"/>
  <c r="W534" i="2" s="1"/>
  <c r="W535" i="2" s="1"/>
  <c r="W536" i="2" s="1"/>
  <c r="W537" i="2" s="1"/>
  <c r="W538" i="2" s="1"/>
  <c r="W539" i="2" s="1"/>
  <c r="W540" i="2" s="1"/>
  <c r="W541" i="2" s="1"/>
  <c r="W542" i="2" s="1"/>
  <c r="W543" i="2" s="1"/>
  <c r="W544" i="2" s="1"/>
  <c r="W545" i="2" s="1"/>
  <c r="W546" i="2" s="1"/>
  <c r="W547" i="2" s="1"/>
  <c r="W548" i="2" s="1"/>
  <c r="W549" i="2" s="1"/>
  <c r="W550" i="2" s="1"/>
  <c r="W551" i="2" s="1"/>
  <c r="W552" i="2" s="1"/>
  <c r="W553" i="2" s="1"/>
  <c r="W554" i="2" s="1"/>
  <c r="W555" i="2" s="1"/>
  <c r="W556" i="2" s="1"/>
  <c r="W557" i="2" s="1"/>
  <c r="W558" i="2" s="1"/>
  <c r="W559" i="2" s="1"/>
  <c r="W560" i="2" s="1"/>
  <c r="W561" i="2" s="1"/>
  <c r="W562" i="2" s="1"/>
  <c r="W563" i="2" s="1"/>
  <c r="W564" i="2" s="1"/>
  <c r="W565" i="2" s="1"/>
  <c r="W566" i="2" s="1"/>
  <c r="W567" i="2" s="1"/>
  <c r="W568" i="2" s="1"/>
  <c r="W569" i="2" s="1"/>
  <c r="W570" i="2" s="1"/>
  <c r="W571" i="2" s="1"/>
  <c r="W572" i="2" s="1"/>
  <c r="W573" i="2" s="1"/>
  <c r="W574" i="2" s="1"/>
  <c r="W575" i="2" s="1"/>
  <c r="W576" i="2" s="1"/>
  <c r="W577" i="2" s="1"/>
  <c r="W578" i="2" s="1"/>
  <c r="W579" i="2" s="1"/>
  <c r="W580" i="2" s="1"/>
  <c r="W581" i="2" s="1"/>
  <c r="W582" i="2" s="1"/>
  <c r="W583" i="2" s="1"/>
  <c r="W584" i="2" s="1"/>
  <c r="W585" i="2" s="1"/>
  <c r="W586" i="2" s="1"/>
  <c r="W587" i="2" s="1"/>
  <c r="W588" i="2" s="1"/>
  <c r="W589" i="2" s="1"/>
  <c r="W590" i="2" s="1"/>
  <c r="W591" i="2" s="1"/>
  <c r="W592" i="2" s="1"/>
  <c r="W593" i="2" s="1"/>
  <c r="W594" i="2" s="1"/>
  <c r="W595" i="2" s="1"/>
  <c r="W596" i="2" s="1"/>
  <c r="W597" i="2" s="1"/>
  <c r="W598" i="2" s="1"/>
  <c r="W599" i="2" s="1"/>
  <c r="W600" i="2" s="1"/>
  <c r="W601" i="2" s="1"/>
  <c r="W602" i="2" s="1"/>
  <c r="W603" i="2" s="1"/>
  <c r="W604" i="2" s="1"/>
  <c r="W605" i="2" s="1"/>
  <c r="W606" i="2" s="1"/>
  <c r="W607" i="2" s="1"/>
  <c r="W608" i="2" s="1"/>
  <c r="W609" i="2" s="1"/>
  <c r="W610" i="2" s="1"/>
  <c r="W611" i="2" s="1"/>
  <c r="W612" i="2" s="1"/>
  <c r="W613" i="2" s="1"/>
  <c r="W614" i="2" s="1"/>
  <c r="W615" i="2" s="1"/>
  <c r="W616" i="2" s="1"/>
  <c r="W617" i="2" s="1"/>
  <c r="W618" i="2" s="1"/>
  <c r="W619" i="2" s="1"/>
  <c r="W620" i="2" s="1"/>
  <c r="W621" i="2" s="1"/>
  <c r="W622" i="2" s="1"/>
  <c r="W623" i="2" s="1"/>
  <c r="W624" i="2" s="1"/>
  <c r="W625" i="2" s="1"/>
  <c r="W626" i="2" s="1"/>
  <c r="W627" i="2" s="1"/>
  <c r="W628" i="2" s="1"/>
  <c r="W629" i="2" s="1"/>
  <c r="W630" i="2" s="1"/>
  <c r="W631" i="2" s="1"/>
  <c r="W632" i="2" s="1"/>
  <c r="W633" i="2" s="1"/>
  <c r="W634" i="2" s="1"/>
  <c r="W635" i="2" s="1"/>
  <c r="W636" i="2" s="1"/>
  <c r="W637" i="2" s="1"/>
  <c r="W638" i="2" s="1"/>
  <c r="W639" i="2" s="1"/>
  <c r="W640" i="2" s="1"/>
  <c r="W641" i="2" s="1"/>
  <c r="W642" i="2" s="1"/>
  <c r="W643" i="2" s="1"/>
  <c r="W644" i="2" s="1"/>
  <c r="W645" i="2" s="1"/>
  <c r="W646" i="2" s="1"/>
  <c r="W647" i="2" s="1"/>
  <c r="W648" i="2" s="1"/>
  <c r="W649" i="2" s="1"/>
  <c r="W650" i="2" s="1"/>
  <c r="W651" i="2" s="1"/>
  <c r="W652" i="2" s="1"/>
  <c r="W653" i="2" s="1"/>
  <c r="W654" i="2" s="1"/>
  <c r="W655" i="2" s="1"/>
  <c r="W656" i="2" s="1"/>
  <c r="W657" i="2" s="1"/>
  <c r="W658" i="2" s="1"/>
  <c r="W659" i="2" s="1"/>
  <c r="W660" i="2" s="1"/>
  <c r="W661" i="2" s="1"/>
  <c r="W662" i="2" s="1"/>
  <c r="W663" i="2" s="1"/>
  <c r="W664" i="2" s="1"/>
  <c r="W665" i="2" s="1"/>
  <c r="W666" i="2" s="1"/>
  <c r="W667" i="2" s="1"/>
  <c r="W668" i="2" s="1"/>
  <c r="W669" i="2" s="1"/>
  <c r="W670" i="2" s="1"/>
  <c r="W671" i="2" s="1"/>
  <c r="W672" i="2" s="1"/>
  <c r="W673" i="2" s="1"/>
  <c r="W674" i="2" s="1"/>
  <c r="W675" i="2" s="1"/>
  <c r="W676" i="2" s="1"/>
  <c r="W677" i="2" s="1"/>
  <c r="W678" i="2" s="1"/>
  <c r="W679" i="2" s="1"/>
  <c r="W680" i="2" s="1"/>
  <c r="W681" i="2" s="1"/>
  <c r="W682" i="2" s="1"/>
  <c r="W683" i="2" s="1"/>
  <c r="W684" i="2" s="1"/>
  <c r="W685" i="2" s="1"/>
  <c r="W686" i="2" s="1"/>
  <c r="W687" i="2" s="1"/>
  <c r="W688" i="2" s="1"/>
  <c r="W689" i="2" s="1"/>
  <c r="W690" i="2" s="1"/>
  <c r="W691" i="2" s="1"/>
  <c r="W692" i="2" s="1"/>
  <c r="W693" i="2" s="1"/>
  <c r="W694" i="2" s="1"/>
  <c r="W695" i="2" s="1"/>
  <c r="W696" i="2" s="1"/>
  <c r="W697" i="2" s="1"/>
  <c r="W698" i="2" s="1"/>
  <c r="W699" i="2" s="1"/>
  <c r="W700" i="2" s="1"/>
  <c r="W701" i="2" s="1"/>
  <c r="W702" i="2" s="1"/>
  <c r="W703" i="2" s="1"/>
  <c r="W704" i="2" s="1"/>
  <c r="W705" i="2" s="1"/>
  <c r="W706" i="2" s="1"/>
  <c r="W707" i="2" s="1"/>
  <c r="W708" i="2" s="1"/>
  <c r="W709" i="2" s="1"/>
  <c r="W710" i="2" s="1"/>
  <c r="W711" i="2" s="1"/>
  <c r="W712" i="2" s="1"/>
  <c r="W713" i="2" s="1"/>
  <c r="W714" i="2" s="1"/>
  <c r="W715" i="2" s="1"/>
  <c r="W716" i="2" s="1"/>
  <c r="W717" i="2" s="1"/>
  <c r="W718" i="2" s="1"/>
  <c r="W719" i="2" s="1"/>
  <c r="W720" i="2" s="1"/>
  <c r="W721" i="2" s="1"/>
  <c r="W722" i="2" s="1"/>
  <c r="W723" i="2" s="1"/>
  <c r="W724" i="2" s="1"/>
  <c r="W725" i="2" s="1"/>
  <c r="W726" i="2" s="1"/>
  <c r="W727" i="2" s="1"/>
  <c r="W728" i="2" s="1"/>
  <c r="W729" i="2" s="1"/>
  <c r="W730" i="2" s="1"/>
  <c r="W731" i="2" s="1"/>
  <c r="W732" i="2" s="1"/>
  <c r="W733" i="2" s="1"/>
  <c r="W734" i="2" s="1"/>
  <c r="W735" i="2" s="1"/>
  <c r="W736" i="2" s="1"/>
  <c r="W737" i="2" s="1"/>
  <c r="W738" i="2" s="1"/>
  <c r="W739" i="2" s="1"/>
  <c r="W740" i="2" s="1"/>
  <c r="W741" i="2" s="1"/>
  <c r="W742" i="2" s="1"/>
  <c r="W743" i="2" s="1"/>
  <c r="W744" i="2" s="1"/>
  <c r="W745" i="2" s="1"/>
  <c r="W746" i="2" s="1"/>
  <c r="W747" i="2" s="1"/>
  <c r="W748" i="2" s="1"/>
  <c r="W749" i="2" s="1"/>
  <c r="W750" i="2" s="1"/>
  <c r="W751" i="2" s="1"/>
  <c r="W752" i="2" s="1"/>
  <c r="W753" i="2" s="1"/>
  <c r="W754" i="2" s="1"/>
  <c r="W755" i="2" s="1"/>
  <c r="W756" i="2" s="1"/>
  <c r="W757" i="2" s="1"/>
  <c r="W758" i="2" s="1"/>
  <c r="W759" i="2" s="1"/>
  <c r="W760" i="2" s="1"/>
  <c r="W761" i="2" s="1"/>
  <c r="W762" i="2" s="1"/>
  <c r="W763" i="2" s="1"/>
  <c r="W764" i="2" s="1"/>
  <c r="W765" i="2" s="1"/>
  <c r="W766" i="2" s="1"/>
  <c r="W767" i="2" s="1"/>
  <c r="W768" i="2" s="1"/>
  <c r="W769" i="2" s="1"/>
  <c r="W770" i="2" s="1"/>
  <c r="W771" i="2" s="1"/>
  <c r="W772" i="2" s="1"/>
  <c r="W773" i="2" s="1"/>
  <c r="W774" i="2" s="1"/>
  <c r="W775" i="2" s="1"/>
  <c r="W776" i="2" s="1"/>
  <c r="W777" i="2" s="1"/>
  <c r="W778" i="2" s="1"/>
  <c r="W779" i="2" s="1"/>
  <c r="W780" i="2" s="1"/>
  <c r="W781" i="2" s="1"/>
  <c r="W782" i="2" s="1"/>
  <c r="W783" i="2" s="1"/>
  <c r="W784" i="2" s="1"/>
  <c r="W785" i="2" s="1"/>
  <c r="W786" i="2" s="1"/>
  <c r="W787" i="2" s="1"/>
  <c r="W788" i="2" s="1"/>
  <c r="W789" i="2" s="1"/>
  <c r="W790" i="2" s="1"/>
  <c r="W791" i="2" s="1"/>
  <c r="W792" i="2" s="1"/>
  <c r="W793" i="2" s="1"/>
  <c r="W794" i="2" s="1"/>
  <c r="W795" i="2" s="1"/>
  <c r="W796" i="2" s="1"/>
  <c r="W797" i="2" s="1"/>
  <c r="W798" i="2" s="1"/>
  <c r="W799" i="2" s="1"/>
  <c r="W800" i="2" s="1"/>
  <c r="W801" i="2" s="1"/>
  <c r="W802" i="2" s="1"/>
  <c r="W803" i="2" s="1"/>
  <c r="W804" i="2" s="1"/>
  <c r="W805" i="2" s="1"/>
  <c r="W806" i="2" s="1"/>
  <c r="W807" i="2" s="1"/>
  <c r="W808" i="2" s="1"/>
  <c r="W809" i="2" s="1"/>
  <c r="W810" i="2" s="1"/>
  <c r="W811" i="2" s="1"/>
  <c r="W812" i="2" s="1"/>
  <c r="W813" i="2" s="1"/>
  <c r="W814" i="2" s="1"/>
  <c r="W815" i="2" s="1"/>
  <c r="W816" i="2" s="1"/>
  <c r="W817" i="2" s="1"/>
  <c r="W818" i="2" s="1"/>
  <c r="W819" i="2" s="1"/>
  <c r="W820" i="2" s="1"/>
  <c r="W821" i="2" s="1"/>
  <c r="W822" i="2" s="1"/>
  <c r="W823" i="2" s="1"/>
  <c r="W824" i="2" s="1"/>
  <c r="W825" i="2" s="1"/>
  <c r="W826" i="2" s="1"/>
  <c r="W827" i="2" s="1"/>
  <c r="W828" i="2" s="1"/>
  <c r="W829" i="2" s="1"/>
  <c r="W830" i="2" s="1"/>
  <c r="W831" i="2" s="1"/>
  <c r="W832" i="2" s="1"/>
  <c r="W833" i="2" s="1"/>
  <c r="W834" i="2" s="1"/>
  <c r="W835" i="2" s="1"/>
  <c r="W836" i="2" s="1"/>
  <c r="W837" i="2" s="1"/>
  <c r="W838" i="2" s="1"/>
  <c r="W839" i="2" s="1"/>
  <c r="W840" i="2" s="1"/>
  <c r="W841" i="2" s="1"/>
  <c r="W842" i="2" s="1"/>
  <c r="W843" i="2" s="1"/>
  <c r="W844" i="2" s="1"/>
  <c r="W845" i="2" s="1"/>
  <c r="W846" i="2" s="1"/>
  <c r="W847" i="2" s="1"/>
  <c r="W848" i="2" s="1"/>
  <c r="W849" i="2" s="1"/>
  <c r="W850" i="2" s="1"/>
  <c r="W851" i="2" s="1"/>
  <c r="W852" i="2" s="1"/>
  <c r="W853" i="2" s="1"/>
  <c r="W854" i="2" s="1"/>
  <c r="W855" i="2" s="1"/>
  <c r="W856" i="2" s="1"/>
  <c r="W857" i="2" s="1"/>
  <c r="W858" i="2" s="1"/>
  <c r="W859" i="2" s="1"/>
  <c r="W860" i="2" s="1"/>
  <c r="W861" i="2" s="1"/>
  <c r="W862" i="2" s="1"/>
  <c r="W863" i="2" s="1"/>
  <c r="W864" i="2" s="1"/>
  <c r="W865" i="2" s="1"/>
  <c r="W866" i="2" s="1"/>
  <c r="W867" i="2" s="1"/>
  <c r="W868" i="2" s="1"/>
  <c r="W869" i="2" s="1"/>
  <c r="W870" i="2" s="1"/>
  <c r="W871" i="2" s="1"/>
  <c r="W872" i="2" s="1"/>
  <c r="W873" i="2" s="1"/>
  <c r="W874" i="2" s="1"/>
  <c r="W875" i="2" s="1"/>
  <c r="W876" i="2" s="1"/>
  <c r="W877" i="2" s="1"/>
  <c r="W878" i="2" s="1"/>
  <c r="W879" i="2" s="1"/>
  <c r="W880" i="2" s="1"/>
  <c r="W881" i="2" s="1"/>
  <c r="W882" i="2" s="1"/>
  <c r="W883" i="2" s="1"/>
  <c r="W884" i="2" s="1"/>
  <c r="W885" i="2" s="1"/>
  <c r="W886" i="2" s="1"/>
  <c r="W887" i="2" s="1"/>
  <c r="W888" i="2" s="1"/>
  <c r="W889" i="2" s="1"/>
  <c r="W890" i="2" s="1"/>
  <c r="W891" i="2" s="1"/>
  <c r="W892" i="2" s="1"/>
  <c r="W893" i="2" s="1"/>
  <c r="W894" i="2" s="1"/>
  <c r="W895" i="2" s="1"/>
  <c r="W896" i="2" s="1"/>
  <c r="W897" i="2" s="1"/>
  <c r="W898" i="2" s="1"/>
  <c r="W899" i="2" s="1"/>
  <c r="W900" i="2" s="1"/>
  <c r="W901" i="2" s="1"/>
  <c r="W902" i="2" s="1"/>
  <c r="W903" i="2" s="1"/>
  <c r="W904" i="2" s="1"/>
  <c r="W905" i="2" s="1"/>
  <c r="W906" i="2" s="1"/>
  <c r="W907" i="2" s="1"/>
  <c r="W908" i="2" s="1"/>
  <c r="W909" i="2" s="1"/>
  <c r="W910" i="2" s="1"/>
  <c r="W911" i="2" s="1"/>
  <c r="W912" i="2" s="1"/>
  <c r="W913" i="2" s="1"/>
  <c r="W914" i="2" s="1"/>
  <c r="W915" i="2" s="1"/>
  <c r="W916" i="2" s="1"/>
  <c r="W917" i="2" s="1"/>
  <c r="W918" i="2" s="1"/>
  <c r="W919" i="2" s="1"/>
  <c r="W920" i="2" s="1"/>
  <c r="W921" i="2" s="1"/>
  <c r="W922" i="2" s="1"/>
  <c r="W923" i="2" s="1"/>
  <c r="W924" i="2" s="1"/>
  <c r="W925" i="2" s="1"/>
  <c r="W926" i="2" s="1"/>
  <c r="W927" i="2" s="1"/>
  <c r="W928" i="2" s="1"/>
  <c r="W929" i="2" s="1"/>
  <c r="W930" i="2" s="1"/>
  <c r="W931" i="2" s="1"/>
  <c r="W932" i="2" s="1"/>
  <c r="W933" i="2" s="1"/>
  <c r="W934" i="2" s="1"/>
  <c r="W935" i="2" s="1"/>
  <c r="W936" i="2" s="1"/>
  <c r="W937" i="2" s="1"/>
  <c r="W938" i="2" s="1"/>
  <c r="W939" i="2" s="1"/>
  <c r="W940" i="2" s="1"/>
  <c r="W941" i="2" s="1"/>
  <c r="W942" i="2" s="1"/>
  <c r="W943" i="2" s="1"/>
  <c r="W944" i="2" s="1"/>
  <c r="W945" i="2" s="1"/>
  <c r="W946" i="2" s="1"/>
  <c r="W947" i="2" s="1"/>
  <c r="W948" i="2" s="1"/>
  <c r="W949" i="2" s="1"/>
  <c r="W950" i="2" s="1"/>
  <c r="W951" i="2" s="1"/>
  <c r="W952" i="2" s="1"/>
  <c r="W953" i="2" s="1"/>
  <c r="W954" i="2" s="1"/>
  <c r="W955" i="2" s="1"/>
  <c r="W956" i="2" s="1"/>
  <c r="W957" i="2" s="1"/>
  <c r="W958" i="2" s="1"/>
  <c r="W959" i="2" s="1"/>
  <c r="W960" i="2" s="1"/>
  <c r="W961" i="2" s="1"/>
  <c r="W962" i="2" s="1"/>
  <c r="W963" i="2" s="1"/>
  <c r="W964" i="2" s="1"/>
  <c r="W965" i="2" s="1"/>
  <c r="W966" i="2" s="1"/>
  <c r="W967" i="2" s="1"/>
  <c r="W968" i="2" s="1"/>
  <c r="W969" i="2" s="1"/>
  <c r="W970" i="2" s="1"/>
  <c r="W971" i="2" s="1"/>
  <c r="W972" i="2" s="1"/>
  <c r="W973" i="2" s="1"/>
  <c r="W974" i="2" s="1"/>
  <c r="W975" i="2" s="1"/>
  <c r="W976" i="2" s="1"/>
  <c r="W977" i="2" s="1"/>
  <c r="W978" i="2" s="1"/>
  <c r="W979" i="2" s="1"/>
  <c r="W980" i="2" s="1"/>
  <c r="W981" i="2" s="1"/>
  <c r="W982" i="2" s="1"/>
  <c r="W983" i="2" s="1"/>
  <c r="W984" i="2" s="1"/>
  <c r="W985" i="2" s="1"/>
  <c r="W986" i="2" s="1"/>
  <c r="W987" i="2" s="1"/>
  <c r="W988" i="2" s="1"/>
  <c r="W989" i="2" s="1"/>
  <c r="W990" i="2" s="1"/>
  <c r="W991" i="2" s="1"/>
  <c r="W992" i="2" s="1"/>
  <c r="W993" i="2" s="1"/>
  <c r="W994" i="2" s="1"/>
  <c r="W995" i="2" s="1"/>
  <c r="W996" i="2" s="1"/>
  <c r="W997" i="2" s="1"/>
  <c r="W998" i="2" s="1"/>
  <c r="W999" i="2" s="1"/>
  <c r="W1000" i="2" s="1"/>
  <c r="W1001" i="2" s="1"/>
  <c r="W1002" i="2" s="1"/>
  <c r="W1003" i="2" s="1"/>
  <c r="W1004" i="2" s="1"/>
  <c r="W1005" i="2" s="1"/>
  <c r="W1006" i="2" s="1"/>
  <c r="W1007" i="2" s="1"/>
  <c r="W1008" i="2" s="1"/>
  <c r="W1009" i="2" s="1"/>
  <c r="W1010" i="2" s="1"/>
  <c r="W1011" i="2" s="1"/>
  <c r="W1012" i="2" s="1"/>
  <c r="W1013" i="2" s="1"/>
  <c r="W1014" i="2" s="1"/>
  <c r="W1015" i="2" s="1"/>
  <c r="W1016" i="2" s="1"/>
  <c r="W1017" i="2" s="1"/>
  <c r="W1018" i="2" s="1"/>
  <c r="W1019" i="2" s="1"/>
  <c r="W1020" i="2" s="1"/>
  <c r="W1021" i="2" s="1"/>
  <c r="W1022" i="2" s="1"/>
  <c r="W1023" i="2" s="1"/>
  <c r="W1024" i="2" s="1"/>
  <c r="W1025" i="2" s="1"/>
  <c r="W1026" i="2" s="1"/>
  <c r="W1027" i="2" s="1"/>
  <c r="W1028" i="2" s="1"/>
  <c r="W1029" i="2" s="1"/>
  <c r="W1030" i="2" s="1"/>
  <c r="W1031" i="2" s="1"/>
  <c r="W1032" i="2" s="1"/>
  <c r="W1033" i="2" s="1"/>
  <c r="W1034" i="2" s="1"/>
  <c r="W1035" i="2" s="1"/>
  <c r="W1036" i="2" s="1"/>
  <c r="W1037" i="2" s="1"/>
  <c r="W1038" i="2" s="1"/>
  <c r="W1039" i="2" s="1"/>
  <c r="W1040" i="2" s="1"/>
  <c r="W1041" i="2" s="1"/>
  <c r="W1042" i="2" s="1"/>
  <c r="W1043" i="2" s="1"/>
  <c r="W1044" i="2" s="1"/>
  <c r="W1045" i="2" s="1"/>
  <c r="W1046" i="2" s="1"/>
  <c r="W1047" i="2" s="1"/>
  <c r="W1048" i="2" s="1"/>
  <c r="W1049" i="2" s="1"/>
  <c r="W1050" i="2" s="1"/>
  <c r="W1051" i="2" s="1"/>
  <c r="W1052" i="2" s="1"/>
  <c r="W1053" i="2" s="1"/>
  <c r="W1054" i="2" s="1"/>
  <c r="W1055" i="2" s="1"/>
  <c r="W1056" i="2" s="1"/>
  <c r="W1057" i="2" s="1"/>
  <c r="W1058" i="2" s="1"/>
  <c r="W1059" i="2" s="1"/>
  <c r="W1060" i="2" s="1"/>
  <c r="W1061" i="2" s="1"/>
  <c r="W1062" i="2" s="1"/>
  <c r="W1063" i="2" s="1"/>
  <c r="W1064" i="2" s="1"/>
  <c r="W1065" i="2" s="1"/>
  <c r="W1066" i="2" s="1"/>
  <c r="W1067" i="2" s="1"/>
  <c r="W1068" i="2" s="1"/>
  <c r="W1069" i="2" s="1"/>
  <c r="W1070" i="2" s="1"/>
  <c r="W1071" i="2" s="1"/>
  <c r="W1072" i="2" s="1"/>
  <c r="W1073" i="2" s="1"/>
  <c r="W1074" i="2" s="1"/>
  <c r="W1075" i="2" s="1"/>
  <c r="W1076" i="2" s="1"/>
  <c r="W1077" i="2" s="1"/>
  <c r="W1078" i="2" s="1"/>
  <c r="W1079" i="2" s="1"/>
  <c r="W1080" i="2" s="1"/>
  <c r="W1081" i="2" s="1"/>
  <c r="W1082" i="2" s="1"/>
  <c r="W1083" i="2" s="1"/>
  <c r="W1084" i="2" s="1"/>
  <c r="W1085" i="2" s="1"/>
  <c r="W1086" i="2" s="1"/>
  <c r="W1087" i="2" s="1"/>
  <c r="W1088" i="2" s="1"/>
  <c r="W1089" i="2" s="1"/>
  <c r="W1090" i="2" s="1"/>
  <c r="W1091" i="2" s="1"/>
  <c r="W1092" i="2" s="1"/>
  <c r="W1093" i="2" s="1"/>
  <c r="W1094" i="2" s="1"/>
  <c r="W1095" i="2" s="1"/>
  <c r="W1096" i="2" s="1"/>
  <c r="W1097" i="2" s="1"/>
  <c r="W1098" i="2" s="1"/>
  <c r="W1099" i="2" s="1"/>
  <c r="W1100" i="2" s="1"/>
  <c r="W1101" i="2" s="1"/>
  <c r="W1102" i="2" s="1"/>
  <c r="W1103" i="2" s="1"/>
  <c r="W1104" i="2" s="1"/>
  <c r="W1105" i="2" s="1"/>
  <c r="W1106" i="2" s="1"/>
  <c r="W1107" i="2" s="1"/>
  <c r="W1108" i="2" s="1"/>
  <c r="W1109" i="2" s="1"/>
  <c r="W1110" i="2" s="1"/>
  <c r="W1111" i="2" s="1"/>
  <c r="W1112" i="2" s="1"/>
  <c r="W1113" i="2" s="1"/>
  <c r="W1114" i="2" s="1"/>
  <c r="W1115" i="2" s="1"/>
  <c r="W1116" i="2" s="1"/>
  <c r="W1117" i="2" s="1"/>
  <c r="W1118" i="2" s="1"/>
  <c r="W1119" i="2" s="1"/>
  <c r="W1120" i="2" s="1"/>
  <c r="W1121" i="2" s="1"/>
  <c r="W1122" i="2" s="1"/>
  <c r="W1123" i="2" s="1"/>
  <c r="W1124" i="2" s="1"/>
  <c r="W1125" i="2" s="1"/>
  <c r="W1126" i="2" s="1"/>
  <c r="W1127" i="2" s="1"/>
  <c r="W1128" i="2" s="1"/>
  <c r="W1129" i="2" s="1"/>
  <c r="W1130" i="2" s="1"/>
  <c r="W1131" i="2" s="1"/>
  <c r="W1132" i="2" s="1"/>
  <c r="W1133" i="2" s="1"/>
  <c r="W1134" i="2" s="1"/>
  <c r="W1135" i="2" s="1"/>
  <c r="W1136" i="2" s="1"/>
  <c r="W1137" i="2" s="1"/>
  <c r="W1138" i="2" s="1"/>
  <c r="W1139" i="2" s="1"/>
  <c r="W1140" i="2" s="1"/>
  <c r="W1141" i="2" s="1"/>
  <c r="W1142" i="2" s="1"/>
  <c r="W1143" i="2" s="1"/>
  <c r="W1144" i="2" s="1"/>
  <c r="W1145" i="2" s="1"/>
  <c r="W1146" i="2" s="1"/>
  <c r="W1147" i="2" s="1"/>
  <c r="W1148" i="2" s="1"/>
  <c r="W1149" i="2" s="1"/>
  <c r="W1150" i="2" s="1"/>
  <c r="W1151" i="2" s="1"/>
  <c r="W1152" i="2" s="1"/>
  <c r="W1153" i="2" s="1"/>
  <c r="W1154" i="2" s="1"/>
  <c r="W1155" i="2" s="1"/>
  <c r="W1156" i="2" s="1"/>
  <c r="W1157" i="2" s="1"/>
  <c r="W1158" i="2" s="1"/>
  <c r="W1159" i="2" s="1"/>
  <c r="W1160" i="2" s="1"/>
  <c r="W1161" i="2" s="1"/>
  <c r="W1162" i="2" s="1"/>
  <c r="W1163" i="2" s="1"/>
  <c r="W1164" i="2" s="1"/>
  <c r="W1165" i="2" s="1"/>
  <c r="W1166" i="2" s="1"/>
  <c r="W1167" i="2" s="1"/>
  <c r="W1168" i="2" s="1"/>
  <c r="W1169" i="2" s="1"/>
  <c r="W1170" i="2" s="1"/>
  <c r="W1171" i="2" s="1"/>
  <c r="W1172" i="2" s="1"/>
  <c r="W1173" i="2" s="1"/>
  <c r="W1174" i="2" s="1"/>
  <c r="W1175" i="2" s="1"/>
  <c r="W1176" i="2" s="1"/>
  <c r="W1177" i="2" s="1"/>
  <c r="W1178" i="2" s="1"/>
  <c r="W1179" i="2" s="1"/>
  <c r="W1180" i="2" s="1"/>
  <c r="W1181" i="2" s="1"/>
  <c r="W1182" i="2" s="1"/>
  <c r="W1183" i="2" s="1"/>
  <c r="W1184" i="2" s="1"/>
  <c r="W1185" i="2" s="1"/>
  <c r="W1186" i="2" s="1"/>
  <c r="W1187" i="2" s="1"/>
  <c r="W1188" i="2" s="1"/>
  <c r="W1189" i="2" s="1"/>
  <c r="W1190" i="2" s="1"/>
  <c r="W1191" i="2" s="1"/>
  <c r="W1192" i="2" s="1"/>
  <c r="W1193" i="2" s="1"/>
  <c r="W1194" i="2" s="1"/>
  <c r="W1195" i="2" s="1"/>
  <c r="W1196" i="2" s="1"/>
  <c r="W1197" i="2" s="1"/>
  <c r="W1198" i="2" s="1"/>
  <c r="W1199" i="2" s="1"/>
  <c r="W1200" i="2" s="1"/>
  <c r="W1201" i="2" s="1"/>
  <c r="W1202" i="2" s="1"/>
  <c r="W1203" i="2" s="1"/>
  <c r="W1204" i="2" s="1"/>
  <c r="W1205" i="2" s="1"/>
  <c r="W1206" i="2" s="1"/>
  <c r="W1207" i="2" s="1"/>
  <c r="W1208" i="2" s="1"/>
  <c r="W1209" i="2" s="1"/>
  <c r="W1210" i="2" s="1"/>
  <c r="W1211" i="2" s="1"/>
  <c r="W1212" i="2" s="1"/>
  <c r="W1213" i="2" s="1"/>
  <c r="W1214" i="2" s="1"/>
  <c r="W1215" i="2" s="1"/>
  <c r="W1216" i="2" s="1"/>
  <c r="W1217" i="2" s="1"/>
  <c r="W1218" i="2" s="1"/>
  <c r="W1219" i="2" s="1"/>
  <c r="W1220" i="2" s="1"/>
  <c r="W1221" i="2" s="1"/>
  <c r="W1222" i="2" s="1"/>
  <c r="W1223" i="2" s="1"/>
  <c r="W1224" i="2" s="1"/>
  <c r="W1225" i="2" s="1"/>
  <c r="W1226" i="2" s="1"/>
  <c r="W1227" i="2" s="1"/>
  <c r="W1228" i="2" s="1"/>
  <c r="W1229" i="2" s="1"/>
  <c r="W1230" i="2" s="1"/>
  <c r="W1231" i="2" s="1"/>
  <c r="W1232" i="2" s="1"/>
  <c r="W1233" i="2" s="1"/>
  <c r="W1234" i="2" s="1"/>
  <c r="W1235" i="2" s="1"/>
  <c r="W1236" i="2" s="1"/>
  <c r="W1237" i="2" s="1"/>
  <c r="W1238" i="2" s="1"/>
  <c r="W1239" i="2" s="1"/>
  <c r="W1240" i="2" s="1"/>
  <c r="W1241" i="2" s="1"/>
  <c r="K1214" i="2"/>
  <c r="K1182" i="2"/>
  <c r="K1174" i="2"/>
  <c r="K1166" i="2"/>
  <c r="J1137" i="2"/>
  <c r="J1110" i="2"/>
  <c r="K1054" i="2"/>
  <c r="K1017" i="2"/>
  <c r="K998" i="2"/>
  <c r="J974" i="2"/>
  <c r="K950" i="2"/>
  <c r="K934" i="2"/>
  <c r="K878" i="2"/>
  <c r="K870" i="2"/>
  <c r="K862" i="2"/>
  <c r="K798" i="2"/>
  <c r="K646" i="2"/>
  <c r="J473" i="2"/>
  <c r="J465" i="2"/>
  <c r="J422" i="2"/>
  <c r="K398" i="2"/>
  <c r="K390" i="2"/>
  <c r="K374" i="2"/>
  <c r="K366" i="2"/>
  <c r="K294" i="2"/>
  <c r="K286" i="2"/>
  <c r="K262" i="2"/>
  <c r="K254" i="2"/>
  <c r="K840" i="2"/>
  <c r="K1181" i="2"/>
  <c r="K1178" i="2"/>
  <c r="K1165" i="2"/>
  <c r="K1154" i="2"/>
  <c r="K1018" i="2"/>
  <c r="J930" i="2"/>
  <c r="J917" i="2"/>
  <c r="J909" i="2"/>
  <c r="K898" i="2"/>
  <c r="K890" i="2"/>
  <c r="X247" i="2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X444" i="2" s="1"/>
  <c r="X445" i="2" s="1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6" i="2" s="1"/>
  <c r="X467" i="2" s="1"/>
  <c r="X468" i="2" s="1"/>
  <c r="X469" i="2" s="1"/>
  <c r="X470" i="2" s="1"/>
  <c r="X471" i="2" s="1"/>
  <c r="X472" i="2" s="1"/>
  <c r="X473" i="2" s="1"/>
  <c r="X474" i="2" s="1"/>
  <c r="X475" i="2" s="1"/>
  <c r="X476" i="2" s="1"/>
  <c r="X477" i="2" s="1"/>
  <c r="X478" i="2" s="1"/>
  <c r="X479" i="2" s="1"/>
  <c r="X480" i="2" s="1"/>
  <c r="X481" i="2" s="1"/>
  <c r="X482" i="2" s="1"/>
  <c r="X483" i="2" s="1"/>
  <c r="X484" i="2" s="1"/>
  <c r="X485" i="2" s="1"/>
  <c r="X486" i="2" s="1"/>
  <c r="X487" i="2" s="1"/>
  <c r="X488" i="2" s="1"/>
  <c r="X489" i="2" s="1"/>
  <c r="X490" i="2" s="1"/>
  <c r="X491" i="2" s="1"/>
  <c r="X492" i="2" s="1"/>
  <c r="X493" i="2" s="1"/>
  <c r="X494" i="2" s="1"/>
  <c r="X495" i="2" s="1"/>
  <c r="X496" i="2" s="1"/>
  <c r="X497" i="2" s="1"/>
  <c r="X498" i="2" s="1"/>
  <c r="X499" i="2" s="1"/>
  <c r="X500" i="2" s="1"/>
  <c r="X501" i="2" s="1"/>
  <c r="X502" i="2" s="1"/>
  <c r="X503" i="2" s="1"/>
  <c r="X504" i="2" s="1"/>
  <c r="X505" i="2" s="1"/>
  <c r="X506" i="2" s="1"/>
  <c r="X507" i="2" s="1"/>
  <c r="X508" i="2" s="1"/>
  <c r="X509" i="2" s="1"/>
  <c r="X510" i="2" s="1"/>
  <c r="X511" i="2" s="1"/>
  <c r="X512" i="2" s="1"/>
  <c r="X513" i="2" s="1"/>
  <c r="X514" i="2" s="1"/>
  <c r="X515" i="2" s="1"/>
  <c r="X516" i="2" s="1"/>
  <c r="X517" i="2" s="1"/>
  <c r="X518" i="2" s="1"/>
  <c r="X519" i="2" s="1"/>
  <c r="X520" i="2" s="1"/>
  <c r="X521" i="2" s="1"/>
  <c r="X522" i="2" s="1"/>
  <c r="X523" i="2" s="1"/>
  <c r="X524" i="2" s="1"/>
  <c r="X525" i="2" s="1"/>
  <c r="X526" i="2" s="1"/>
  <c r="X527" i="2" s="1"/>
  <c r="X528" i="2" s="1"/>
  <c r="X529" i="2" s="1"/>
  <c r="X530" i="2" s="1"/>
  <c r="X531" i="2" s="1"/>
  <c r="X532" i="2" s="1"/>
  <c r="X533" i="2" s="1"/>
  <c r="X534" i="2" s="1"/>
  <c r="X535" i="2" s="1"/>
  <c r="X536" i="2" s="1"/>
  <c r="X537" i="2" s="1"/>
  <c r="X538" i="2" s="1"/>
  <c r="X539" i="2" s="1"/>
  <c r="X540" i="2" s="1"/>
  <c r="X541" i="2" s="1"/>
  <c r="X542" i="2" s="1"/>
  <c r="X543" i="2" s="1"/>
  <c r="X544" i="2" s="1"/>
  <c r="X545" i="2" s="1"/>
  <c r="X546" i="2" s="1"/>
  <c r="X547" i="2" s="1"/>
  <c r="X548" i="2" s="1"/>
  <c r="X549" i="2" s="1"/>
  <c r="X550" i="2" s="1"/>
  <c r="X551" i="2" s="1"/>
  <c r="X552" i="2" s="1"/>
  <c r="X553" i="2" s="1"/>
  <c r="X554" i="2" s="1"/>
  <c r="X555" i="2" s="1"/>
  <c r="X556" i="2" s="1"/>
  <c r="X557" i="2" s="1"/>
  <c r="X558" i="2" s="1"/>
  <c r="X559" i="2" s="1"/>
  <c r="X560" i="2" s="1"/>
  <c r="X561" i="2" s="1"/>
  <c r="X562" i="2" s="1"/>
  <c r="X563" i="2" s="1"/>
  <c r="X564" i="2" s="1"/>
  <c r="X565" i="2" s="1"/>
  <c r="X566" i="2" s="1"/>
  <c r="X567" i="2" s="1"/>
  <c r="X568" i="2" s="1"/>
  <c r="X569" i="2" s="1"/>
  <c r="X570" i="2" s="1"/>
  <c r="X571" i="2" s="1"/>
  <c r="X572" i="2" s="1"/>
  <c r="X573" i="2" s="1"/>
  <c r="X574" i="2" s="1"/>
  <c r="X575" i="2" s="1"/>
  <c r="X576" i="2" s="1"/>
  <c r="X577" i="2" s="1"/>
  <c r="X578" i="2" s="1"/>
  <c r="X579" i="2" s="1"/>
  <c r="X580" i="2" s="1"/>
  <c r="X581" i="2" s="1"/>
  <c r="X582" i="2" s="1"/>
  <c r="X583" i="2" s="1"/>
  <c r="X584" i="2" s="1"/>
  <c r="X585" i="2" s="1"/>
  <c r="X586" i="2" s="1"/>
  <c r="X587" i="2" s="1"/>
  <c r="X588" i="2" s="1"/>
  <c r="X589" i="2" s="1"/>
  <c r="X590" i="2" s="1"/>
  <c r="X591" i="2" s="1"/>
  <c r="X592" i="2" s="1"/>
  <c r="X593" i="2" s="1"/>
  <c r="X594" i="2" s="1"/>
  <c r="X595" i="2" s="1"/>
  <c r="X596" i="2" s="1"/>
  <c r="X597" i="2" s="1"/>
  <c r="X598" i="2" s="1"/>
  <c r="X599" i="2" s="1"/>
  <c r="X600" i="2" s="1"/>
  <c r="X601" i="2" s="1"/>
  <c r="X602" i="2" s="1"/>
  <c r="X603" i="2" s="1"/>
  <c r="X604" i="2" s="1"/>
  <c r="X605" i="2" s="1"/>
  <c r="X606" i="2" s="1"/>
  <c r="X607" i="2" s="1"/>
  <c r="X608" i="2" s="1"/>
  <c r="X609" i="2" s="1"/>
  <c r="X610" i="2" s="1"/>
  <c r="X611" i="2" s="1"/>
  <c r="X612" i="2" s="1"/>
  <c r="X613" i="2" s="1"/>
  <c r="X614" i="2" s="1"/>
  <c r="X615" i="2" s="1"/>
  <c r="X616" i="2" s="1"/>
  <c r="X617" i="2" s="1"/>
  <c r="X618" i="2" s="1"/>
  <c r="X619" i="2" s="1"/>
  <c r="X620" i="2" s="1"/>
  <c r="X621" i="2" s="1"/>
  <c r="X622" i="2" s="1"/>
  <c r="X623" i="2" s="1"/>
  <c r="X624" i="2" s="1"/>
  <c r="X625" i="2" s="1"/>
  <c r="X626" i="2" s="1"/>
  <c r="X627" i="2" s="1"/>
  <c r="X628" i="2" s="1"/>
  <c r="X629" i="2" s="1"/>
  <c r="X630" i="2" s="1"/>
  <c r="X631" i="2" s="1"/>
  <c r="X632" i="2" s="1"/>
  <c r="X633" i="2" s="1"/>
  <c r="X634" i="2" s="1"/>
  <c r="X635" i="2" s="1"/>
  <c r="X636" i="2" s="1"/>
  <c r="X637" i="2" s="1"/>
  <c r="X638" i="2" s="1"/>
  <c r="X639" i="2" s="1"/>
  <c r="X640" i="2" s="1"/>
  <c r="X641" i="2" s="1"/>
  <c r="X642" i="2" s="1"/>
  <c r="X643" i="2" s="1"/>
  <c r="X644" i="2" s="1"/>
  <c r="X645" i="2" s="1"/>
  <c r="X646" i="2" s="1"/>
  <c r="X647" i="2" s="1"/>
  <c r="X648" i="2" s="1"/>
  <c r="X649" i="2" s="1"/>
  <c r="X650" i="2" s="1"/>
  <c r="X651" i="2" s="1"/>
  <c r="X652" i="2" s="1"/>
  <c r="X653" i="2" s="1"/>
  <c r="X654" i="2" s="1"/>
  <c r="X655" i="2" s="1"/>
  <c r="X656" i="2" s="1"/>
  <c r="X657" i="2" s="1"/>
  <c r="X658" i="2" s="1"/>
  <c r="X659" i="2" s="1"/>
  <c r="X660" i="2" s="1"/>
  <c r="X661" i="2" s="1"/>
  <c r="X662" i="2" s="1"/>
  <c r="X663" i="2" s="1"/>
  <c r="X664" i="2" s="1"/>
  <c r="X665" i="2" s="1"/>
  <c r="X666" i="2" s="1"/>
  <c r="X667" i="2" s="1"/>
  <c r="X668" i="2" s="1"/>
  <c r="X669" i="2" s="1"/>
  <c r="X670" i="2" s="1"/>
  <c r="X671" i="2" s="1"/>
  <c r="X672" i="2" s="1"/>
  <c r="X673" i="2" s="1"/>
  <c r="X674" i="2" s="1"/>
  <c r="X675" i="2" s="1"/>
  <c r="X676" i="2" s="1"/>
  <c r="X677" i="2" s="1"/>
  <c r="X678" i="2" s="1"/>
  <c r="X679" i="2" s="1"/>
  <c r="X680" i="2" s="1"/>
  <c r="X681" i="2" s="1"/>
  <c r="X682" i="2" s="1"/>
  <c r="X683" i="2" s="1"/>
  <c r="X684" i="2" s="1"/>
  <c r="X685" i="2" s="1"/>
  <c r="X686" i="2" s="1"/>
  <c r="X687" i="2" s="1"/>
  <c r="X688" i="2" s="1"/>
  <c r="X689" i="2" s="1"/>
  <c r="X690" i="2" s="1"/>
  <c r="X691" i="2" s="1"/>
  <c r="X692" i="2" s="1"/>
  <c r="X693" i="2" s="1"/>
  <c r="X694" i="2" s="1"/>
  <c r="X695" i="2" s="1"/>
  <c r="X696" i="2" s="1"/>
  <c r="X697" i="2" s="1"/>
  <c r="X698" i="2" s="1"/>
  <c r="X699" i="2" s="1"/>
  <c r="X700" i="2" s="1"/>
  <c r="X701" i="2" s="1"/>
  <c r="X702" i="2" s="1"/>
  <c r="X703" i="2" s="1"/>
  <c r="X704" i="2" s="1"/>
  <c r="X705" i="2" s="1"/>
  <c r="X706" i="2" s="1"/>
  <c r="X707" i="2" s="1"/>
  <c r="X708" i="2" s="1"/>
  <c r="X709" i="2" s="1"/>
  <c r="X710" i="2" s="1"/>
  <c r="X711" i="2" s="1"/>
  <c r="X712" i="2" s="1"/>
  <c r="X713" i="2" s="1"/>
  <c r="X714" i="2" s="1"/>
  <c r="X715" i="2" s="1"/>
  <c r="X716" i="2" s="1"/>
  <c r="X717" i="2" s="1"/>
  <c r="X718" i="2" s="1"/>
  <c r="X719" i="2" s="1"/>
  <c r="X720" i="2" s="1"/>
  <c r="X721" i="2" s="1"/>
  <c r="X722" i="2" s="1"/>
  <c r="X723" i="2" s="1"/>
  <c r="X724" i="2" s="1"/>
  <c r="X725" i="2" s="1"/>
  <c r="X726" i="2" s="1"/>
  <c r="X727" i="2" s="1"/>
  <c r="X728" i="2" s="1"/>
  <c r="X729" i="2" s="1"/>
  <c r="X730" i="2" s="1"/>
  <c r="X731" i="2" s="1"/>
  <c r="X732" i="2" s="1"/>
  <c r="X733" i="2" s="1"/>
  <c r="X734" i="2" s="1"/>
  <c r="X735" i="2" s="1"/>
  <c r="X736" i="2" s="1"/>
  <c r="X737" i="2" s="1"/>
  <c r="X738" i="2" s="1"/>
  <c r="X739" i="2" s="1"/>
  <c r="X740" i="2" s="1"/>
  <c r="X741" i="2" s="1"/>
  <c r="X742" i="2" s="1"/>
  <c r="X743" i="2" s="1"/>
  <c r="X744" i="2" s="1"/>
  <c r="X745" i="2" s="1"/>
  <c r="X746" i="2" s="1"/>
  <c r="X747" i="2" s="1"/>
  <c r="X748" i="2" s="1"/>
  <c r="X749" i="2" s="1"/>
  <c r="X750" i="2" s="1"/>
  <c r="X751" i="2" s="1"/>
  <c r="X752" i="2" s="1"/>
  <c r="X753" i="2" s="1"/>
  <c r="X754" i="2" s="1"/>
  <c r="X755" i="2" s="1"/>
  <c r="X756" i="2" s="1"/>
  <c r="X757" i="2" s="1"/>
  <c r="X758" i="2" s="1"/>
  <c r="X759" i="2" s="1"/>
  <c r="X760" i="2" s="1"/>
  <c r="X761" i="2" s="1"/>
  <c r="X762" i="2" s="1"/>
  <c r="X763" i="2" s="1"/>
  <c r="X764" i="2" s="1"/>
  <c r="X765" i="2" s="1"/>
  <c r="X766" i="2" s="1"/>
  <c r="X767" i="2" s="1"/>
  <c r="X768" i="2" s="1"/>
  <c r="X769" i="2" s="1"/>
  <c r="X770" i="2" s="1"/>
  <c r="X771" i="2" s="1"/>
  <c r="X772" i="2" s="1"/>
  <c r="X773" i="2" s="1"/>
  <c r="X774" i="2" s="1"/>
  <c r="X775" i="2" s="1"/>
  <c r="X776" i="2" s="1"/>
  <c r="X777" i="2" s="1"/>
  <c r="X778" i="2" s="1"/>
  <c r="X779" i="2" s="1"/>
  <c r="X780" i="2" s="1"/>
  <c r="X781" i="2" s="1"/>
  <c r="X782" i="2" s="1"/>
  <c r="X783" i="2" s="1"/>
  <c r="X784" i="2" s="1"/>
  <c r="X785" i="2" s="1"/>
  <c r="X786" i="2" s="1"/>
  <c r="X787" i="2" s="1"/>
  <c r="X788" i="2" s="1"/>
  <c r="X789" i="2" s="1"/>
  <c r="X790" i="2" s="1"/>
  <c r="X791" i="2" s="1"/>
  <c r="X792" i="2" s="1"/>
  <c r="X793" i="2" s="1"/>
  <c r="X794" i="2" s="1"/>
  <c r="X795" i="2" s="1"/>
  <c r="X796" i="2" s="1"/>
  <c r="X797" i="2" s="1"/>
  <c r="X798" i="2" s="1"/>
  <c r="X799" i="2" s="1"/>
  <c r="X800" i="2" s="1"/>
  <c r="X801" i="2" s="1"/>
  <c r="X802" i="2" s="1"/>
  <c r="X803" i="2" s="1"/>
  <c r="X804" i="2" s="1"/>
  <c r="X805" i="2" s="1"/>
  <c r="X806" i="2" s="1"/>
  <c r="X807" i="2" s="1"/>
  <c r="X808" i="2" s="1"/>
  <c r="X809" i="2" s="1"/>
  <c r="X810" i="2" s="1"/>
  <c r="X811" i="2" s="1"/>
  <c r="X812" i="2" s="1"/>
  <c r="X813" i="2" s="1"/>
  <c r="X814" i="2" s="1"/>
  <c r="X815" i="2" s="1"/>
  <c r="X816" i="2" s="1"/>
  <c r="X817" i="2" s="1"/>
  <c r="X818" i="2" s="1"/>
  <c r="X819" i="2" s="1"/>
  <c r="X820" i="2" s="1"/>
  <c r="X821" i="2" s="1"/>
  <c r="X822" i="2" s="1"/>
  <c r="X823" i="2" s="1"/>
  <c r="X824" i="2" s="1"/>
  <c r="X825" i="2" s="1"/>
  <c r="X826" i="2" s="1"/>
  <c r="X827" i="2" s="1"/>
  <c r="X828" i="2" s="1"/>
  <c r="X829" i="2" s="1"/>
  <c r="X830" i="2" s="1"/>
  <c r="X831" i="2" s="1"/>
  <c r="X832" i="2" s="1"/>
  <c r="X833" i="2" s="1"/>
  <c r="X834" i="2" s="1"/>
  <c r="X835" i="2" s="1"/>
  <c r="X836" i="2" s="1"/>
  <c r="X837" i="2" s="1"/>
  <c r="X838" i="2" s="1"/>
  <c r="X839" i="2" s="1"/>
  <c r="X840" i="2" s="1"/>
  <c r="X841" i="2" s="1"/>
  <c r="X842" i="2" s="1"/>
  <c r="X843" i="2" s="1"/>
  <c r="X844" i="2" s="1"/>
  <c r="X845" i="2" s="1"/>
  <c r="X846" i="2" s="1"/>
  <c r="X847" i="2" s="1"/>
  <c r="X848" i="2" s="1"/>
  <c r="X849" i="2" s="1"/>
  <c r="X850" i="2" s="1"/>
  <c r="X851" i="2" s="1"/>
  <c r="X852" i="2" s="1"/>
  <c r="X853" i="2" s="1"/>
  <c r="X854" i="2" s="1"/>
  <c r="X855" i="2" s="1"/>
  <c r="X856" i="2" s="1"/>
  <c r="X857" i="2" s="1"/>
  <c r="X858" i="2" s="1"/>
  <c r="X859" i="2" s="1"/>
  <c r="X860" i="2" s="1"/>
  <c r="X861" i="2" s="1"/>
  <c r="X862" i="2" s="1"/>
  <c r="X863" i="2" s="1"/>
  <c r="X864" i="2" s="1"/>
  <c r="X865" i="2" s="1"/>
  <c r="X866" i="2" s="1"/>
  <c r="X867" i="2" s="1"/>
  <c r="X868" i="2" s="1"/>
  <c r="X869" i="2" s="1"/>
  <c r="X870" i="2" s="1"/>
  <c r="X871" i="2" s="1"/>
  <c r="X872" i="2" s="1"/>
  <c r="X873" i="2" s="1"/>
  <c r="X874" i="2" s="1"/>
  <c r="X875" i="2" s="1"/>
  <c r="X876" i="2" s="1"/>
  <c r="X877" i="2" s="1"/>
  <c r="X878" i="2" s="1"/>
  <c r="X879" i="2" s="1"/>
  <c r="X880" i="2" s="1"/>
  <c r="X881" i="2" s="1"/>
  <c r="X882" i="2" s="1"/>
  <c r="X883" i="2" s="1"/>
  <c r="X884" i="2" s="1"/>
  <c r="X885" i="2" s="1"/>
  <c r="X886" i="2" s="1"/>
  <c r="X887" i="2" s="1"/>
  <c r="X888" i="2" s="1"/>
  <c r="X889" i="2" s="1"/>
  <c r="X890" i="2" s="1"/>
  <c r="X891" i="2" s="1"/>
  <c r="X892" i="2" s="1"/>
  <c r="X893" i="2" s="1"/>
  <c r="X894" i="2" s="1"/>
  <c r="X895" i="2" s="1"/>
  <c r="X896" i="2" s="1"/>
  <c r="X897" i="2" s="1"/>
  <c r="X898" i="2" s="1"/>
  <c r="X899" i="2" s="1"/>
  <c r="X900" i="2" s="1"/>
  <c r="X901" i="2" s="1"/>
  <c r="X902" i="2" s="1"/>
  <c r="X903" i="2" s="1"/>
  <c r="X904" i="2" s="1"/>
  <c r="X905" i="2" s="1"/>
  <c r="X906" i="2" s="1"/>
  <c r="X907" i="2" s="1"/>
  <c r="X908" i="2" s="1"/>
  <c r="X909" i="2" s="1"/>
  <c r="X910" i="2" s="1"/>
  <c r="X911" i="2" s="1"/>
  <c r="X912" i="2" s="1"/>
  <c r="X913" i="2" s="1"/>
  <c r="X914" i="2" s="1"/>
  <c r="X915" i="2" s="1"/>
  <c r="X916" i="2" s="1"/>
  <c r="X917" i="2" s="1"/>
  <c r="X918" i="2" s="1"/>
  <c r="X919" i="2" s="1"/>
  <c r="X920" i="2" s="1"/>
  <c r="X921" i="2" s="1"/>
  <c r="X922" i="2" s="1"/>
  <c r="X923" i="2" s="1"/>
  <c r="X924" i="2" s="1"/>
  <c r="X925" i="2" s="1"/>
  <c r="X926" i="2" s="1"/>
  <c r="X927" i="2" s="1"/>
  <c r="X928" i="2" s="1"/>
  <c r="X929" i="2" s="1"/>
  <c r="X930" i="2" s="1"/>
  <c r="X931" i="2" s="1"/>
  <c r="X932" i="2" s="1"/>
  <c r="X933" i="2" s="1"/>
  <c r="X934" i="2" s="1"/>
  <c r="X935" i="2" s="1"/>
  <c r="X936" i="2" s="1"/>
  <c r="X937" i="2" s="1"/>
  <c r="X938" i="2" s="1"/>
  <c r="X939" i="2" s="1"/>
  <c r="X940" i="2" s="1"/>
  <c r="X941" i="2" s="1"/>
  <c r="X942" i="2" s="1"/>
  <c r="X943" i="2" s="1"/>
  <c r="X944" i="2" s="1"/>
  <c r="X945" i="2" s="1"/>
  <c r="X946" i="2" s="1"/>
  <c r="X947" i="2" s="1"/>
  <c r="X948" i="2" s="1"/>
  <c r="X949" i="2" s="1"/>
  <c r="X950" i="2" s="1"/>
  <c r="X951" i="2" s="1"/>
  <c r="X952" i="2" s="1"/>
  <c r="X953" i="2" s="1"/>
  <c r="X954" i="2" s="1"/>
  <c r="X955" i="2" s="1"/>
  <c r="X956" i="2" s="1"/>
  <c r="X957" i="2" s="1"/>
  <c r="X958" i="2" s="1"/>
  <c r="X959" i="2" s="1"/>
  <c r="X960" i="2" s="1"/>
  <c r="X961" i="2" s="1"/>
  <c r="X962" i="2" s="1"/>
  <c r="X963" i="2" s="1"/>
  <c r="X964" i="2" s="1"/>
  <c r="X965" i="2" s="1"/>
  <c r="X966" i="2" s="1"/>
  <c r="X967" i="2" s="1"/>
  <c r="X968" i="2" s="1"/>
  <c r="X969" i="2" s="1"/>
  <c r="X970" i="2" s="1"/>
  <c r="X971" i="2" s="1"/>
  <c r="X972" i="2" s="1"/>
  <c r="X973" i="2" s="1"/>
  <c r="X974" i="2" s="1"/>
  <c r="X975" i="2" s="1"/>
  <c r="X976" i="2" s="1"/>
  <c r="X977" i="2" s="1"/>
  <c r="X978" i="2" s="1"/>
  <c r="X979" i="2" s="1"/>
  <c r="X980" i="2" s="1"/>
  <c r="X981" i="2" s="1"/>
  <c r="X982" i="2" s="1"/>
  <c r="X983" i="2" s="1"/>
  <c r="X984" i="2" s="1"/>
  <c r="X985" i="2" s="1"/>
  <c r="X986" i="2" s="1"/>
  <c r="X987" i="2" s="1"/>
  <c r="X988" i="2" s="1"/>
  <c r="X989" i="2" s="1"/>
  <c r="X990" i="2" s="1"/>
  <c r="X991" i="2" s="1"/>
  <c r="X992" i="2" s="1"/>
  <c r="X993" i="2" s="1"/>
  <c r="X994" i="2" s="1"/>
  <c r="X995" i="2" s="1"/>
  <c r="X996" i="2" s="1"/>
  <c r="X997" i="2" s="1"/>
  <c r="X998" i="2" s="1"/>
  <c r="X999" i="2" s="1"/>
  <c r="X1000" i="2" s="1"/>
  <c r="X1001" i="2" s="1"/>
  <c r="X1002" i="2" s="1"/>
  <c r="X1003" i="2" s="1"/>
  <c r="X1004" i="2" s="1"/>
  <c r="X1005" i="2" s="1"/>
  <c r="X1006" i="2" s="1"/>
  <c r="X1007" i="2" s="1"/>
  <c r="X1008" i="2" s="1"/>
  <c r="X1009" i="2" s="1"/>
  <c r="X1010" i="2" s="1"/>
  <c r="X1011" i="2" s="1"/>
  <c r="X1012" i="2" s="1"/>
  <c r="X1013" i="2" s="1"/>
  <c r="X1014" i="2" s="1"/>
  <c r="X1015" i="2" s="1"/>
  <c r="X1016" i="2" s="1"/>
  <c r="X1017" i="2" s="1"/>
  <c r="X1018" i="2" s="1"/>
  <c r="X1019" i="2" s="1"/>
  <c r="X1020" i="2" s="1"/>
  <c r="X1021" i="2" s="1"/>
  <c r="X1022" i="2" s="1"/>
  <c r="X1023" i="2" s="1"/>
  <c r="X1024" i="2" s="1"/>
  <c r="X1025" i="2" s="1"/>
  <c r="X1026" i="2" s="1"/>
  <c r="X1027" i="2" s="1"/>
  <c r="X1028" i="2" s="1"/>
  <c r="X1029" i="2" s="1"/>
  <c r="X1030" i="2" s="1"/>
  <c r="X1031" i="2" s="1"/>
  <c r="X1032" i="2" s="1"/>
  <c r="X1033" i="2" s="1"/>
  <c r="X1034" i="2" s="1"/>
  <c r="X1035" i="2" s="1"/>
  <c r="X1036" i="2" s="1"/>
  <c r="X1037" i="2" s="1"/>
  <c r="X1038" i="2" s="1"/>
  <c r="X1039" i="2" s="1"/>
  <c r="X1040" i="2" s="1"/>
  <c r="X1041" i="2" s="1"/>
  <c r="X1042" i="2" s="1"/>
  <c r="X1043" i="2" s="1"/>
  <c r="X1044" i="2" s="1"/>
  <c r="X1045" i="2" s="1"/>
  <c r="X1046" i="2" s="1"/>
  <c r="X1047" i="2" s="1"/>
  <c r="X1048" i="2" s="1"/>
  <c r="X1049" i="2" s="1"/>
  <c r="X1050" i="2" s="1"/>
  <c r="X1051" i="2" s="1"/>
  <c r="X1052" i="2" s="1"/>
  <c r="X1053" i="2" s="1"/>
  <c r="X1054" i="2" s="1"/>
  <c r="X1055" i="2" s="1"/>
  <c r="X1056" i="2" s="1"/>
  <c r="X1057" i="2" s="1"/>
  <c r="X1058" i="2" s="1"/>
  <c r="X1059" i="2" s="1"/>
  <c r="X1060" i="2" s="1"/>
  <c r="X1061" i="2" s="1"/>
  <c r="X1062" i="2" s="1"/>
  <c r="X1063" i="2" s="1"/>
  <c r="X1064" i="2" s="1"/>
  <c r="X1065" i="2" s="1"/>
  <c r="X1066" i="2" s="1"/>
  <c r="X1067" i="2" s="1"/>
  <c r="X1068" i="2" s="1"/>
  <c r="X1069" i="2" s="1"/>
  <c r="X1070" i="2" s="1"/>
  <c r="X1071" i="2" s="1"/>
  <c r="X1072" i="2" s="1"/>
  <c r="X1073" i="2" s="1"/>
  <c r="X1074" i="2" s="1"/>
  <c r="X1075" i="2" s="1"/>
  <c r="X1076" i="2" s="1"/>
  <c r="X1077" i="2" s="1"/>
  <c r="X1078" i="2" s="1"/>
  <c r="X1079" i="2" s="1"/>
  <c r="X1080" i="2" s="1"/>
  <c r="X1081" i="2" s="1"/>
  <c r="X1082" i="2" s="1"/>
  <c r="X1083" i="2" s="1"/>
  <c r="X1084" i="2" s="1"/>
  <c r="X1085" i="2" s="1"/>
  <c r="X1086" i="2" s="1"/>
  <c r="X1087" i="2" s="1"/>
  <c r="X1088" i="2" s="1"/>
  <c r="X1089" i="2" s="1"/>
  <c r="X1090" i="2" s="1"/>
  <c r="X1091" i="2" s="1"/>
  <c r="X1092" i="2" s="1"/>
  <c r="X1093" i="2" s="1"/>
  <c r="X1094" i="2" s="1"/>
  <c r="X1095" i="2" s="1"/>
  <c r="X1096" i="2" s="1"/>
  <c r="X1097" i="2" s="1"/>
  <c r="X1098" i="2" s="1"/>
  <c r="X1099" i="2" s="1"/>
  <c r="X1100" i="2" s="1"/>
  <c r="X1101" i="2" s="1"/>
  <c r="X1102" i="2" s="1"/>
  <c r="X1103" i="2" s="1"/>
  <c r="X1104" i="2" s="1"/>
  <c r="X1105" i="2" s="1"/>
  <c r="X1106" i="2" s="1"/>
  <c r="X1107" i="2" s="1"/>
  <c r="X1108" i="2" s="1"/>
  <c r="X1109" i="2" s="1"/>
  <c r="X1110" i="2" s="1"/>
  <c r="X1111" i="2" s="1"/>
  <c r="X1112" i="2" s="1"/>
  <c r="X1113" i="2" s="1"/>
  <c r="X1114" i="2" s="1"/>
  <c r="X1115" i="2" s="1"/>
  <c r="X1116" i="2" s="1"/>
  <c r="X1117" i="2" s="1"/>
  <c r="X1118" i="2" s="1"/>
  <c r="X1119" i="2" s="1"/>
  <c r="X1120" i="2" s="1"/>
  <c r="X1121" i="2" s="1"/>
  <c r="X1122" i="2" s="1"/>
  <c r="X1123" i="2" s="1"/>
  <c r="X1124" i="2" s="1"/>
  <c r="X1125" i="2" s="1"/>
  <c r="X1126" i="2" s="1"/>
  <c r="X1127" i="2" s="1"/>
  <c r="X1128" i="2" s="1"/>
  <c r="X1129" i="2" s="1"/>
  <c r="X1130" i="2" s="1"/>
  <c r="X1131" i="2" s="1"/>
  <c r="X1132" i="2" s="1"/>
  <c r="X1133" i="2" s="1"/>
  <c r="X1134" i="2" s="1"/>
  <c r="X1135" i="2" s="1"/>
  <c r="X1136" i="2" s="1"/>
  <c r="X1137" i="2" s="1"/>
  <c r="X1138" i="2" s="1"/>
  <c r="X1139" i="2" s="1"/>
  <c r="X1140" i="2" s="1"/>
  <c r="X1141" i="2" s="1"/>
  <c r="X1142" i="2" s="1"/>
  <c r="X1143" i="2" s="1"/>
  <c r="X1144" i="2" s="1"/>
  <c r="X1145" i="2" s="1"/>
  <c r="X1146" i="2" s="1"/>
  <c r="X1147" i="2" s="1"/>
  <c r="X1148" i="2" s="1"/>
  <c r="X1149" i="2" s="1"/>
  <c r="X1150" i="2" s="1"/>
  <c r="X1151" i="2" s="1"/>
  <c r="X1152" i="2" s="1"/>
  <c r="X1153" i="2" s="1"/>
  <c r="X1154" i="2" s="1"/>
  <c r="X1155" i="2" s="1"/>
  <c r="X1156" i="2" s="1"/>
  <c r="X1157" i="2" s="1"/>
  <c r="X1158" i="2" s="1"/>
  <c r="X1159" i="2" s="1"/>
  <c r="X1160" i="2" s="1"/>
  <c r="X1161" i="2" s="1"/>
  <c r="X1162" i="2" s="1"/>
  <c r="X1163" i="2" s="1"/>
  <c r="X1164" i="2" s="1"/>
  <c r="X1165" i="2" s="1"/>
  <c r="X1166" i="2" s="1"/>
  <c r="X1167" i="2" s="1"/>
  <c r="X1168" i="2" s="1"/>
  <c r="X1169" i="2" s="1"/>
  <c r="X1170" i="2" s="1"/>
  <c r="X1171" i="2" s="1"/>
  <c r="X1172" i="2" s="1"/>
  <c r="X1173" i="2" s="1"/>
  <c r="X1174" i="2" s="1"/>
  <c r="X1175" i="2" s="1"/>
  <c r="X1176" i="2" s="1"/>
  <c r="X1177" i="2" s="1"/>
  <c r="X1178" i="2" s="1"/>
  <c r="X1179" i="2" s="1"/>
  <c r="X1180" i="2" s="1"/>
  <c r="X1181" i="2" s="1"/>
  <c r="X1182" i="2" s="1"/>
  <c r="X1183" i="2" s="1"/>
  <c r="X1184" i="2" s="1"/>
  <c r="X1185" i="2" s="1"/>
  <c r="X1186" i="2" s="1"/>
  <c r="X1187" i="2" s="1"/>
  <c r="X1188" i="2" s="1"/>
  <c r="X1189" i="2" s="1"/>
  <c r="X1190" i="2" s="1"/>
  <c r="X1191" i="2" s="1"/>
  <c r="X1192" i="2" s="1"/>
  <c r="X1193" i="2" s="1"/>
  <c r="X1194" i="2" s="1"/>
  <c r="X1195" i="2" s="1"/>
  <c r="X1196" i="2" s="1"/>
  <c r="X1197" i="2" s="1"/>
  <c r="X1198" i="2" s="1"/>
  <c r="X1199" i="2" s="1"/>
  <c r="X1200" i="2" s="1"/>
  <c r="X1201" i="2" s="1"/>
  <c r="X1202" i="2" s="1"/>
  <c r="X1203" i="2" s="1"/>
  <c r="X1204" i="2" s="1"/>
  <c r="X1205" i="2" s="1"/>
  <c r="X1206" i="2" s="1"/>
  <c r="X1207" i="2" s="1"/>
  <c r="X1208" i="2" s="1"/>
  <c r="X1209" i="2" s="1"/>
  <c r="X1210" i="2" s="1"/>
  <c r="X1211" i="2" s="1"/>
  <c r="X1212" i="2" s="1"/>
  <c r="X1213" i="2" s="1"/>
  <c r="X1214" i="2" s="1"/>
  <c r="X1215" i="2" s="1"/>
  <c r="X1216" i="2" s="1"/>
  <c r="X1217" i="2" s="1"/>
  <c r="X1218" i="2" s="1"/>
  <c r="X1219" i="2" s="1"/>
  <c r="X1220" i="2" s="1"/>
  <c r="X1221" i="2" s="1"/>
  <c r="X1222" i="2" s="1"/>
  <c r="X1223" i="2" s="1"/>
  <c r="X1224" i="2" s="1"/>
  <c r="X1225" i="2" s="1"/>
  <c r="X1226" i="2" s="1"/>
  <c r="X1227" i="2" s="1"/>
  <c r="X1228" i="2" s="1"/>
  <c r="X1229" i="2" s="1"/>
  <c r="X1230" i="2" s="1"/>
  <c r="X1231" i="2" s="1"/>
  <c r="X1232" i="2" s="1"/>
  <c r="X1233" i="2" s="1"/>
  <c r="X1234" i="2" s="1"/>
  <c r="X1235" i="2" s="1"/>
  <c r="X1236" i="2" s="1"/>
  <c r="X1237" i="2" s="1"/>
  <c r="X1238" i="2" s="1"/>
  <c r="X1239" i="2" s="1"/>
  <c r="X1240" i="2" s="1"/>
  <c r="X1241" i="2" s="1"/>
  <c r="V247" i="2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 s="1"/>
  <c r="V431" i="2" s="1"/>
  <c r="V432" i="2" s="1"/>
  <c r="V433" i="2" s="1"/>
  <c r="V434" i="2" s="1"/>
  <c r="V435" i="2" s="1"/>
  <c r="V436" i="2" s="1"/>
  <c r="V437" i="2" s="1"/>
  <c r="V438" i="2" s="1"/>
  <c r="V439" i="2" s="1"/>
  <c r="V440" i="2" s="1"/>
  <c r="V441" i="2" s="1"/>
  <c r="V442" i="2" s="1"/>
  <c r="V443" i="2" s="1"/>
  <c r="V444" i="2" s="1"/>
  <c r="V445" i="2" s="1"/>
  <c r="V446" i="2" s="1"/>
  <c r="V447" i="2" s="1"/>
  <c r="V448" i="2" s="1"/>
  <c r="V449" i="2" s="1"/>
  <c r="V450" i="2" s="1"/>
  <c r="V451" i="2" s="1"/>
  <c r="V452" i="2" s="1"/>
  <c r="V453" i="2" s="1"/>
  <c r="V454" i="2" s="1"/>
  <c r="V455" i="2" s="1"/>
  <c r="V456" i="2" s="1"/>
  <c r="V457" i="2" s="1"/>
  <c r="V458" i="2" s="1"/>
  <c r="V459" i="2" s="1"/>
  <c r="V460" i="2" s="1"/>
  <c r="V461" i="2" s="1"/>
  <c r="V462" i="2" s="1"/>
  <c r="V463" i="2" s="1"/>
  <c r="V464" i="2" s="1"/>
  <c r="V465" i="2" s="1"/>
  <c r="V466" i="2" s="1"/>
  <c r="V467" i="2" s="1"/>
  <c r="V468" i="2" s="1"/>
  <c r="V469" i="2" s="1"/>
  <c r="V470" i="2" s="1"/>
  <c r="V471" i="2" s="1"/>
  <c r="V472" i="2" s="1"/>
  <c r="V473" i="2" s="1"/>
  <c r="V474" i="2" s="1"/>
  <c r="V475" i="2" s="1"/>
  <c r="V476" i="2" s="1"/>
  <c r="V477" i="2" s="1"/>
  <c r="V478" i="2" s="1"/>
  <c r="V479" i="2" s="1"/>
  <c r="V480" i="2" s="1"/>
  <c r="V481" i="2" s="1"/>
  <c r="V482" i="2" s="1"/>
  <c r="V483" i="2" s="1"/>
  <c r="V484" i="2" s="1"/>
  <c r="V485" i="2" s="1"/>
  <c r="V486" i="2" s="1"/>
  <c r="V487" i="2" s="1"/>
  <c r="V488" i="2" s="1"/>
  <c r="V489" i="2" s="1"/>
  <c r="V490" i="2" s="1"/>
  <c r="V491" i="2" s="1"/>
  <c r="V492" i="2" s="1"/>
  <c r="V493" i="2" s="1"/>
  <c r="V494" i="2" s="1"/>
  <c r="V495" i="2" s="1"/>
  <c r="V496" i="2" s="1"/>
  <c r="V497" i="2" s="1"/>
  <c r="V498" i="2" s="1"/>
  <c r="V499" i="2" s="1"/>
  <c r="V500" i="2" s="1"/>
  <c r="V501" i="2" s="1"/>
  <c r="V502" i="2" s="1"/>
  <c r="V503" i="2" s="1"/>
  <c r="V504" i="2" s="1"/>
  <c r="V505" i="2" s="1"/>
  <c r="V506" i="2" s="1"/>
  <c r="V507" i="2" s="1"/>
  <c r="V508" i="2" s="1"/>
  <c r="V509" i="2" s="1"/>
  <c r="V510" i="2" s="1"/>
  <c r="V511" i="2" s="1"/>
  <c r="V512" i="2" s="1"/>
  <c r="V513" i="2" s="1"/>
  <c r="V514" i="2" s="1"/>
  <c r="V515" i="2" s="1"/>
  <c r="V516" i="2" s="1"/>
  <c r="V517" i="2" s="1"/>
  <c r="V518" i="2" s="1"/>
  <c r="V519" i="2" s="1"/>
  <c r="V520" i="2" s="1"/>
  <c r="V521" i="2" s="1"/>
  <c r="V522" i="2" s="1"/>
  <c r="V523" i="2" s="1"/>
  <c r="V524" i="2" s="1"/>
  <c r="V525" i="2" s="1"/>
  <c r="V526" i="2" s="1"/>
  <c r="V527" i="2" s="1"/>
  <c r="V528" i="2" s="1"/>
  <c r="V529" i="2" s="1"/>
  <c r="V530" i="2" s="1"/>
  <c r="V531" i="2" s="1"/>
  <c r="V532" i="2" s="1"/>
  <c r="V533" i="2" s="1"/>
  <c r="V534" i="2" s="1"/>
  <c r="V535" i="2" s="1"/>
  <c r="V536" i="2" s="1"/>
  <c r="V537" i="2" s="1"/>
  <c r="V538" i="2" s="1"/>
  <c r="V539" i="2" s="1"/>
  <c r="V540" i="2" s="1"/>
  <c r="V541" i="2" s="1"/>
  <c r="V542" i="2" s="1"/>
  <c r="V543" i="2" s="1"/>
  <c r="V544" i="2" s="1"/>
  <c r="V545" i="2" s="1"/>
  <c r="V546" i="2" s="1"/>
  <c r="V547" i="2" s="1"/>
  <c r="V548" i="2" s="1"/>
  <c r="V549" i="2" s="1"/>
  <c r="V550" i="2" s="1"/>
  <c r="V551" i="2" s="1"/>
  <c r="V552" i="2" s="1"/>
  <c r="V553" i="2" s="1"/>
  <c r="V554" i="2" s="1"/>
  <c r="V555" i="2" s="1"/>
  <c r="V556" i="2" s="1"/>
  <c r="V557" i="2" s="1"/>
  <c r="V558" i="2" s="1"/>
  <c r="V559" i="2" s="1"/>
  <c r="V560" i="2" s="1"/>
  <c r="V561" i="2" s="1"/>
  <c r="V562" i="2" s="1"/>
  <c r="V563" i="2" s="1"/>
  <c r="V564" i="2" s="1"/>
  <c r="V565" i="2" s="1"/>
  <c r="V566" i="2" s="1"/>
  <c r="V567" i="2" s="1"/>
  <c r="V568" i="2" s="1"/>
  <c r="V569" i="2" s="1"/>
  <c r="V570" i="2" s="1"/>
  <c r="V571" i="2" s="1"/>
  <c r="V572" i="2" s="1"/>
  <c r="V573" i="2" s="1"/>
  <c r="V574" i="2" s="1"/>
  <c r="V575" i="2" s="1"/>
  <c r="V576" i="2" s="1"/>
  <c r="V577" i="2" s="1"/>
  <c r="V578" i="2" s="1"/>
  <c r="V579" i="2" s="1"/>
  <c r="V580" i="2" s="1"/>
  <c r="V581" i="2" s="1"/>
  <c r="V582" i="2" s="1"/>
  <c r="V583" i="2" s="1"/>
  <c r="V584" i="2" s="1"/>
  <c r="V585" i="2" s="1"/>
  <c r="V586" i="2" s="1"/>
  <c r="V587" i="2" s="1"/>
  <c r="V588" i="2" s="1"/>
  <c r="V589" i="2" s="1"/>
  <c r="V590" i="2" s="1"/>
  <c r="V591" i="2" s="1"/>
  <c r="V592" i="2" s="1"/>
  <c r="V593" i="2" s="1"/>
  <c r="V594" i="2" s="1"/>
  <c r="V595" i="2" s="1"/>
  <c r="V596" i="2" s="1"/>
  <c r="V597" i="2" s="1"/>
  <c r="V598" i="2" s="1"/>
  <c r="V599" i="2" s="1"/>
  <c r="V600" i="2" s="1"/>
  <c r="V601" i="2" s="1"/>
  <c r="V602" i="2" s="1"/>
  <c r="V603" i="2" s="1"/>
  <c r="V604" i="2" s="1"/>
  <c r="V605" i="2" s="1"/>
  <c r="V606" i="2" s="1"/>
  <c r="V607" i="2" s="1"/>
  <c r="V608" i="2" s="1"/>
  <c r="V609" i="2" s="1"/>
  <c r="V610" i="2" s="1"/>
  <c r="V611" i="2" s="1"/>
  <c r="V612" i="2" s="1"/>
  <c r="V613" i="2" s="1"/>
  <c r="V614" i="2" s="1"/>
  <c r="V615" i="2" s="1"/>
  <c r="V616" i="2" s="1"/>
  <c r="V617" i="2" s="1"/>
  <c r="V618" i="2" s="1"/>
  <c r="V619" i="2" s="1"/>
  <c r="V620" i="2" s="1"/>
  <c r="V621" i="2" s="1"/>
  <c r="V622" i="2" s="1"/>
  <c r="V623" i="2" s="1"/>
  <c r="V624" i="2" s="1"/>
  <c r="V625" i="2" s="1"/>
  <c r="V626" i="2" s="1"/>
  <c r="V627" i="2" s="1"/>
  <c r="V628" i="2" s="1"/>
  <c r="V629" i="2" s="1"/>
  <c r="V630" i="2" s="1"/>
  <c r="V631" i="2" s="1"/>
  <c r="V632" i="2" s="1"/>
  <c r="V633" i="2" s="1"/>
  <c r="V634" i="2" s="1"/>
  <c r="V635" i="2" s="1"/>
  <c r="V636" i="2" s="1"/>
  <c r="V637" i="2" s="1"/>
  <c r="V638" i="2" s="1"/>
  <c r="V639" i="2" s="1"/>
  <c r="V640" i="2" s="1"/>
  <c r="V641" i="2" s="1"/>
  <c r="V642" i="2" s="1"/>
  <c r="V643" i="2" s="1"/>
  <c r="V644" i="2" s="1"/>
  <c r="V645" i="2" s="1"/>
  <c r="V646" i="2" s="1"/>
  <c r="V647" i="2" s="1"/>
  <c r="V648" i="2" s="1"/>
  <c r="V649" i="2" s="1"/>
  <c r="V650" i="2" s="1"/>
  <c r="V651" i="2" s="1"/>
  <c r="V652" i="2" s="1"/>
  <c r="V653" i="2" s="1"/>
  <c r="V654" i="2" s="1"/>
  <c r="V655" i="2" s="1"/>
  <c r="V656" i="2" s="1"/>
  <c r="V657" i="2" s="1"/>
  <c r="V658" i="2" s="1"/>
  <c r="V659" i="2" s="1"/>
  <c r="V660" i="2" s="1"/>
  <c r="V661" i="2" s="1"/>
  <c r="V662" i="2" s="1"/>
  <c r="V663" i="2" s="1"/>
  <c r="V664" i="2" s="1"/>
  <c r="V665" i="2" s="1"/>
  <c r="V666" i="2" s="1"/>
  <c r="V667" i="2" s="1"/>
  <c r="V668" i="2" s="1"/>
  <c r="V669" i="2" s="1"/>
  <c r="V670" i="2" s="1"/>
  <c r="V671" i="2" s="1"/>
  <c r="V672" i="2" s="1"/>
  <c r="V673" i="2" s="1"/>
  <c r="V674" i="2" s="1"/>
  <c r="V675" i="2" s="1"/>
  <c r="V676" i="2" s="1"/>
  <c r="V677" i="2" s="1"/>
  <c r="V678" i="2" s="1"/>
  <c r="V679" i="2" s="1"/>
  <c r="V680" i="2" s="1"/>
  <c r="V681" i="2" s="1"/>
  <c r="V682" i="2" s="1"/>
  <c r="V683" i="2" s="1"/>
  <c r="V684" i="2" s="1"/>
  <c r="V685" i="2" s="1"/>
  <c r="V686" i="2" s="1"/>
  <c r="V687" i="2" s="1"/>
  <c r="V688" i="2" s="1"/>
  <c r="V689" i="2" s="1"/>
  <c r="V690" i="2" s="1"/>
  <c r="V691" i="2" s="1"/>
  <c r="V692" i="2" s="1"/>
  <c r="V693" i="2" s="1"/>
  <c r="V694" i="2" s="1"/>
  <c r="V695" i="2" s="1"/>
  <c r="V696" i="2" s="1"/>
  <c r="V697" i="2" s="1"/>
  <c r="V698" i="2" s="1"/>
  <c r="V699" i="2" s="1"/>
  <c r="V700" i="2" s="1"/>
  <c r="V701" i="2" s="1"/>
  <c r="V702" i="2" s="1"/>
  <c r="V703" i="2" s="1"/>
  <c r="V704" i="2" s="1"/>
  <c r="V705" i="2" s="1"/>
  <c r="V706" i="2" s="1"/>
  <c r="V707" i="2" s="1"/>
  <c r="V708" i="2" s="1"/>
  <c r="V709" i="2" s="1"/>
  <c r="V710" i="2" s="1"/>
  <c r="V711" i="2" s="1"/>
  <c r="V712" i="2" s="1"/>
  <c r="V713" i="2" s="1"/>
  <c r="V714" i="2" s="1"/>
  <c r="V715" i="2" s="1"/>
  <c r="V716" i="2" s="1"/>
  <c r="V717" i="2" s="1"/>
  <c r="V718" i="2" s="1"/>
  <c r="V719" i="2" s="1"/>
  <c r="V720" i="2" s="1"/>
  <c r="V721" i="2" s="1"/>
  <c r="V722" i="2" s="1"/>
  <c r="V723" i="2" s="1"/>
  <c r="V724" i="2" s="1"/>
  <c r="V725" i="2" s="1"/>
  <c r="V726" i="2" s="1"/>
  <c r="V727" i="2" s="1"/>
  <c r="V728" i="2" s="1"/>
  <c r="V729" i="2" s="1"/>
  <c r="V730" i="2" s="1"/>
  <c r="V731" i="2" s="1"/>
  <c r="V732" i="2" s="1"/>
  <c r="V733" i="2" s="1"/>
  <c r="V734" i="2" s="1"/>
  <c r="V735" i="2" s="1"/>
  <c r="V736" i="2" s="1"/>
  <c r="V737" i="2" s="1"/>
  <c r="V738" i="2" s="1"/>
  <c r="V739" i="2" s="1"/>
  <c r="V740" i="2" s="1"/>
  <c r="V741" i="2" s="1"/>
  <c r="V742" i="2" s="1"/>
  <c r="V743" i="2" s="1"/>
  <c r="V744" i="2" s="1"/>
  <c r="V745" i="2" s="1"/>
  <c r="V746" i="2" s="1"/>
  <c r="V747" i="2" s="1"/>
  <c r="V748" i="2" s="1"/>
  <c r="V749" i="2" s="1"/>
  <c r="V750" i="2" s="1"/>
  <c r="V751" i="2" s="1"/>
  <c r="V752" i="2" s="1"/>
  <c r="V753" i="2" s="1"/>
  <c r="V754" i="2" s="1"/>
  <c r="V755" i="2" s="1"/>
  <c r="V756" i="2" s="1"/>
  <c r="V757" i="2" s="1"/>
  <c r="V758" i="2" s="1"/>
  <c r="V759" i="2" s="1"/>
  <c r="V760" i="2" s="1"/>
  <c r="V761" i="2" s="1"/>
  <c r="V762" i="2" s="1"/>
  <c r="V763" i="2" s="1"/>
  <c r="V764" i="2" s="1"/>
  <c r="V765" i="2" s="1"/>
  <c r="V766" i="2" s="1"/>
  <c r="V767" i="2" s="1"/>
  <c r="V768" i="2" s="1"/>
  <c r="V769" i="2" s="1"/>
  <c r="V770" i="2" s="1"/>
  <c r="V771" i="2" s="1"/>
  <c r="V772" i="2" s="1"/>
  <c r="V773" i="2" s="1"/>
  <c r="V774" i="2" s="1"/>
  <c r="V775" i="2" s="1"/>
  <c r="V776" i="2" s="1"/>
  <c r="V777" i="2" s="1"/>
  <c r="V778" i="2" s="1"/>
  <c r="V779" i="2" s="1"/>
  <c r="V780" i="2" s="1"/>
  <c r="V781" i="2" s="1"/>
  <c r="V782" i="2" s="1"/>
  <c r="V783" i="2" s="1"/>
  <c r="V784" i="2" s="1"/>
  <c r="V785" i="2" s="1"/>
  <c r="V786" i="2" s="1"/>
  <c r="V787" i="2" s="1"/>
  <c r="V788" i="2" s="1"/>
  <c r="V789" i="2" s="1"/>
  <c r="V790" i="2" s="1"/>
  <c r="V791" i="2" s="1"/>
  <c r="V792" i="2" s="1"/>
  <c r="V793" i="2" s="1"/>
  <c r="V794" i="2" s="1"/>
  <c r="V795" i="2" s="1"/>
  <c r="V796" i="2" s="1"/>
  <c r="V797" i="2" s="1"/>
  <c r="V798" i="2" s="1"/>
  <c r="V799" i="2" s="1"/>
  <c r="V800" i="2" s="1"/>
  <c r="V801" i="2" s="1"/>
  <c r="V802" i="2" s="1"/>
  <c r="V803" i="2" s="1"/>
  <c r="V804" i="2" s="1"/>
  <c r="V805" i="2" s="1"/>
  <c r="V806" i="2" s="1"/>
  <c r="V807" i="2" s="1"/>
  <c r="V808" i="2" s="1"/>
  <c r="V809" i="2" s="1"/>
  <c r="V810" i="2" s="1"/>
  <c r="V811" i="2" s="1"/>
  <c r="V812" i="2" s="1"/>
  <c r="V813" i="2" s="1"/>
  <c r="V814" i="2" s="1"/>
  <c r="V815" i="2" s="1"/>
  <c r="V816" i="2" s="1"/>
  <c r="V817" i="2" s="1"/>
  <c r="V818" i="2" s="1"/>
  <c r="V819" i="2" s="1"/>
  <c r="V820" i="2" s="1"/>
  <c r="V821" i="2" s="1"/>
  <c r="V822" i="2" s="1"/>
  <c r="V823" i="2" s="1"/>
  <c r="V824" i="2" s="1"/>
  <c r="V825" i="2" s="1"/>
  <c r="V826" i="2" s="1"/>
  <c r="V827" i="2" s="1"/>
  <c r="V828" i="2" s="1"/>
  <c r="V829" i="2" s="1"/>
  <c r="V830" i="2" s="1"/>
  <c r="V831" i="2" s="1"/>
  <c r="V832" i="2" s="1"/>
  <c r="V833" i="2" s="1"/>
  <c r="V834" i="2" s="1"/>
  <c r="V835" i="2" s="1"/>
  <c r="V836" i="2" s="1"/>
  <c r="V837" i="2" s="1"/>
  <c r="V838" i="2" s="1"/>
  <c r="V839" i="2" s="1"/>
  <c r="V840" i="2" s="1"/>
  <c r="V841" i="2" s="1"/>
  <c r="V842" i="2" s="1"/>
  <c r="V843" i="2" s="1"/>
  <c r="V844" i="2" s="1"/>
  <c r="V845" i="2" s="1"/>
  <c r="V846" i="2" s="1"/>
  <c r="V847" i="2" s="1"/>
  <c r="V848" i="2" s="1"/>
  <c r="V849" i="2" s="1"/>
  <c r="V850" i="2" s="1"/>
  <c r="V851" i="2" s="1"/>
  <c r="V852" i="2" s="1"/>
  <c r="V853" i="2" s="1"/>
  <c r="V854" i="2" s="1"/>
  <c r="V855" i="2" s="1"/>
  <c r="V856" i="2" s="1"/>
  <c r="V857" i="2" s="1"/>
  <c r="V858" i="2" s="1"/>
  <c r="V859" i="2" s="1"/>
  <c r="V860" i="2" s="1"/>
  <c r="V861" i="2" s="1"/>
  <c r="V862" i="2" s="1"/>
  <c r="V863" i="2" s="1"/>
  <c r="V864" i="2" s="1"/>
  <c r="V865" i="2" s="1"/>
  <c r="V866" i="2" s="1"/>
  <c r="V867" i="2" s="1"/>
  <c r="V868" i="2" s="1"/>
  <c r="V869" i="2" s="1"/>
  <c r="V870" i="2" s="1"/>
  <c r="V871" i="2" s="1"/>
  <c r="V872" i="2" s="1"/>
  <c r="V873" i="2" s="1"/>
  <c r="V874" i="2" s="1"/>
  <c r="V875" i="2" s="1"/>
  <c r="V876" i="2" s="1"/>
  <c r="V877" i="2" s="1"/>
  <c r="V878" i="2" s="1"/>
  <c r="V879" i="2" s="1"/>
  <c r="V880" i="2" s="1"/>
  <c r="V881" i="2" s="1"/>
  <c r="V882" i="2" s="1"/>
  <c r="V883" i="2" s="1"/>
  <c r="V884" i="2" s="1"/>
  <c r="V885" i="2" s="1"/>
  <c r="V886" i="2" s="1"/>
  <c r="V887" i="2" s="1"/>
  <c r="V888" i="2" s="1"/>
  <c r="V889" i="2" s="1"/>
  <c r="V890" i="2" s="1"/>
  <c r="V891" i="2" s="1"/>
  <c r="V892" i="2" s="1"/>
  <c r="V893" i="2" s="1"/>
  <c r="V894" i="2" s="1"/>
  <c r="V895" i="2" s="1"/>
  <c r="V896" i="2" s="1"/>
  <c r="V897" i="2" s="1"/>
  <c r="V898" i="2" s="1"/>
  <c r="V899" i="2" s="1"/>
  <c r="V900" i="2" s="1"/>
  <c r="V901" i="2" s="1"/>
  <c r="V902" i="2" s="1"/>
  <c r="V903" i="2" s="1"/>
  <c r="V904" i="2" s="1"/>
  <c r="V905" i="2" s="1"/>
  <c r="V906" i="2" s="1"/>
  <c r="V907" i="2" s="1"/>
  <c r="V908" i="2" s="1"/>
  <c r="V909" i="2" s="1"/>
  <c r="V910" i="2" s="1"/>
  <c r="V911" i="2" s="1"/>
  <c r="V912" i="2" s="1"/>
  <c r="V913" i="2" s="1"/>
  <c r="V914" i="2" s="1"/>
  <c r="V915" i="2" s="1"/>
  <c r="V916" i="2" s="1"/>
  <c r="V917" i="2" s="1"/>
  <c r="V918" i="2" s="1"/>
  <c r="V919" i="2" s="1"/>
  <c r="V920" i="2" s="1"/>
  <c r="V921" i="2" s="1"/>
  <c r="V922" i="2" s="1"/>
  <c r="V923" i="2" s="1"/>
  <c r="V924" i="2" s="1"/>
  <c r="V925" i="2" s="1"/>
  <c r="V926" i="2" s="1"/>
  <c r="V927" i="2" s="1"/>
  <c r="V928" i="2" s="1"/>
  <c r="V929" i="2" s="1"/>
  <c r="V930" i="2" s="1"/>
  <c r="V931" i="2" s="1"/>
  <c r="V932" i="2" s="1"/>
  <c r="V933" i="2" s="1"/>
  <c r="V934" i="2" s="1"/>
  <c r="V935" i="2" s="1"/>
  <c r="V936" i="2" s="1"/>
  <c r="V937" i="2" s="1"/>
  <c r="V938" i="2" s="1"/>
  <c r="V939" i="2" s="1"/>
  <c r="V940" i="2" s="1"/>
  <c r="V941" i="2" s="1"/>
  <c r="V942" i="2" s="1"/>
  <c r="V943" i="2" s="1"/>
  <c r="V944" i="2" s="1"/>
  <c r="V945" i="2" s="1"/>
  <c r="V946" i="2" s="1"/>
  <c r="V947" i="2" s="1"/>
  <c r="V948" i="2" s="1"/>
  <c r="V949" i="2" s="1"/>
  <c r="V950" i="2" s="1"/>
  <c r="V951" i="2" s="1"/>
  <c r="V952" i="2" s="1"/>
  <c r="V953" i="2" s="1"/>
  <c r="V954" i="2" s="1"/>
  <c r="V955" i="2" s="1"/>
  <c r="V956" i="2" s="1"/>
  <c r="V957" i="2" s="1"/>
  <c r="V958" i="2" s="1"/>
  <c r="V959" i="2" s="1"/>
  <c r="V960" i="2" s="1"/>
  <c r="V961" i="2" s="1"/>
  <c r="V962" i="2" s="1"/>
  <c r="V963" i="2" s="1"/>
  <c r="V964" i="2" s="1"/>
  <c r="V965" i="2" s="1"/>
  <c r="V966" i="2" s="1"/>
  <c r="V967" i="2" s="1"/>
  <c r="V968" i="2" s="1"/>
  <c r="V969" i="2" s="1"/>
  <c r="V970" i="2" s="1"/>
  <c r="V971" i="2" s="1"/>
  <c r="V972" i="2" s="1"/>
  <c r="V973" i="2" s="1"/>
  <c r="V974" i="2" s="1"/>
  <c r="V975" i="2" s="1"/>
  <c r="V976" i="2" s="1"/>
  <c r="V977" i="2" s="1"/>
  <c r="V978" i="2" s="1"/>
  <c r="V979" i="2" s="1"/>
  <c r="V980" i="2" s="1"/>
  <c r="V981" i="2" s="1"/>
  <c r="V982" i="2" s="1"/>
  <c r="V983" i="2" s="1"/>
  <c r="V984" i="2" s="1"/>
  <c r="V985" i="2" s="1"/>
  <c r="V986" i="2" s="1"/>
  <c r="V987" i="2" s="1"/>
  <c r="V988" i="2" s="1"/>
  <c r="V989" i="2" s="1"/>
  <c r="V990" i="2" s="1"/>
  <c r="V991" i="2" s="1"/>
  <c r="V992" i="2" s="1"/>
  <c r="V993" i="2" s="1"/>
  <c r="V994" i="2" s="1"/>
  <c r="V995" i="2" s="1"/>
  <c r="V996" i="2" s="1"/>
  <c r="V997" i="2" s="1"/>
  <c r="V998" i="2" s="1"/>
  <c r="V999" i="2" s="1"/>
  <c r="V1000" i="2" s="1"/>
  <c r="V1001" i="2" s="1"/>
  <c r="V1002" i="2" s="1"/>
  <c r="V1003" i="2" s="1"/>
  <c r="V1004" i="2" s="1"/>
  <c r="V1005" i="2" s="1"/>
  <c r="V1006" i="2" s="1"/>
  <c r="V1007" i="2" s="1"/>
  <c r="V1008" i="2" s="1"/>
  <c r="V1009" i="2" s="1"/>
  <c r="V1010" i="2" s="1"/>
  <c r="V1011" i="2" s="1"/>
  <c r="V1012" i="2" s="1"/>
  <c r="V1013" i="2" s="1"/>
  <c r="V1014" i="2" s="1"/>
  <c r="V1015" i="2" s="1"/>
  <c r="V1016" i="2" s="1"/>
  <c r="V1017" i="2" s="1"/>
  <c r="V1018" i="2" s="1"/>
  <c r="V1019" i="2" s="1"/>
  <c r="V1020" i="2" s="1"/>
  <c r="V1021" i="2" s="1"/>
  <c r="V1022" i="2" s="1"/>
  <c r="V1023" i="2" s="1"/>
  <c r="V1024" i="2" s="1"/>
  <c r="V1025" i="2" s="1"/>
  <c r="V1026" i="2" s="1"/>
  <c r="V1027" i="2" s="1"/>
  <c r="V1028" i="2" s="1"/>
  <c r="V1029" i="2" s="1"/>
  <c r="V1030" i="2" s="1"/>
  <c r="V1031" i="2" s="1"/>
  <c r="V1032" i="2" s="1"/>
  <c r="V1033" i="2" s="1"/>
  <c r="V1034" i="2" s="1"/>
  <c r="V1035" i="2" s="1"/>
  <c r="V1036" i="2" s="1"/>
  <c r="V1037" i="2" s="1"/>
  <c r="V1038" i="2" s="1"/>
  <c r="V1039" i="2" s="1"/>
  <c r="V1040" i="2" s="1"/>
  <c r="V1041" i="2" s="1"/>
  <c r="V1042" i="2" s="1"/>
  <c r="V1043" i="2" s="1"/>
  <c r="V1044" i="2" s="1"/>
  <c r="V1045" i="2" s="1"/>
  <c r="V1046" i="2" s="1"/>
  <c r="V1047" i="2" s="1"/>
  <c r="V1048" i="2" s="1"/>
  <c r="V1049" i="2" s="1"/>
  <c r="V1050" i="2" s="1"/>
  <c r="V1051" i="2" s="1"/>
  <c r="V1052" i="2" s="1"/>
  <c r="V1053" i="2" s="1"/>
  <c r="V1054" i="2" s="1"/>
  <c r="V1055" i="2" s="1"/>
  <c r="V1056" i="2" s="1"/>
  <c r="V1057" i="2" s="1"/>
  <c r="V1058" i="2" s="1"/>
  <c r="V1059" i="2" s="1"/>
  <c r="V1060" i="2" s="1"/>
  <c r="V1061" i="2" s="1"/>
  <c r="V1062" i="2" s="1"/>
  <c r="V1063" i="2" s="1"/>
  <c r="V1064" i="2" s="1"/>
  <c r="V1065" i="2" s="1"/>
  <c r="V1066" i="2" s="1"/>
  <c r="V1067" i="2" s="1"/>
  <c r="V1068" i="2" s="1"/>
  <c r="V1069" i="2" s="1"/>
  <c r="V1070" i="2" s="1"/>
  <c r="V1071" i="2" s="1"/>
  <c r="V1072" i="2" s="1"/>
  <c r="V1073" i="2" s="1"/>
  <c r="V1074" i="2" s="1"/>
  <c r="V1075" i="2" s="1"/>
  <c r="V1076" i="2" s="1"/>
  <c r="V1077" i="2" s="1"/>
  <c r="V1078" i="2" s="1"/>
  <c r="V1079" i="2" s="1"/>
  <c r="V1080" i="2" s="1"/>
  <c r="V1081" i="2" s="1"/>
  <c r="V1082" i="2" s="1"/>
  <c r="V1083" i="2" s="1"/>
  <c r="V1084" i="2" s="1"/>
  <c r="V1085" i="2" s="1"/>
  <c r="V1086" i="2" s="1"/>
  <c r="V1087" i="2" s="1"/>
  <c r="V1088" i="2" s="1"/>
  <c r="V1089" i="2" s="1"/>
  <c r="V1090" i="2" s="1"/>
  <c r="V1091" i="2" s="1"/>
  <c r="V1092" i="2" s="1"/>
  <c r="V1093" i="2" s="1"/>
  <c r="V1094" i="2" s="1"/>
  <c r="V1095" i="2" s="1"/>
  <c r="V1096" i="2" s="1"/>
  <c r="V1097" i="2" s="1"/>
  <c r="V1098" i="2" s="1"/>
  <c r="V1099" i="2" s="1"/>
  <c r="V1100" i="2" s="1"/>
  <c r="V1101" i="2" s="1"/>
  <c r="V1102" i="2" s="1"/>
  <c r="V1103" i="2" s="1"/>
  <c r="V1104" i="2" s="1"/>
  <c r="V1105" i="2" s="1"/>
  <c r="V1106" i="2" s="1"/>
  <c r="V1107" i="2" s="1"/>
  <c r="V1108" i="2" s="1"/>
  <c r="V1109" i="2" s="1"/>
  <c r="V1110" i="2" s="1"/>
  <c r="V1111" i="2" s="1"/>
  <c r="V1112" i="2" s="1"/>
  <c r="V1113" i="2" s="1"/>
  <c r="V1114" i="2" s="1"/>
  <c r="V1115" i="2" s="1"/>
  <c r="V1116" i="2" s="1"/>
  <c r="V1117" i="2" s="1"/>
  <c r="V1118" i="2" s="1"/>
  <c r="V1119" i="2" s="1"/>
  <c r="V1120" i="2" s="1"/>
  <c r="V1121" i="2" s="1"/>
  <c r="V1122" i="2" s="1"/>
  <c r="V1123" i="2" s="1"/>
  <c r="V1124" i="2" s="1"/>
  <c r="V1125" i="2" s="1"/>
  <c r="V1126" i="2" s="1"/>
  <c r="V1127" i="2" s="1"/>
  <c r="V1128" i="2" s="1"/>
  <c r="V1129" i="2" s="1"/>
  <c r="V1130" i="2" s="1"/>
  <c r="V1131" i="2" s="1"/>
  <c r="V1132" i="2" s="1"/>
  <c r="V1133" i="2" s="1"/>
  <c r="V1134" i="2" s="1"/>
  <c r="V1135" i="2" s="1"/>
  <c r="V1136" i="2" s="1"/>
  <c r="V1137" i="2" s="1"/>
  <c r="V1138" i="2" s="1"/>
  <c r="V1139" i="2" s="1"/>
  <c r="V1140" i="2" s="1"/>
  <c r="V1141" i="2" s="1"/>
  <c r="V1142" i="2" s="1"/>
  <c r="V1143" i="2" s="1"/>
  <c r="V1144" i="2" s="1"/>
  <c r="V1145" i="2" s="1"/>
  <c r="V1146" i="2" s="1"/>
  <c r="V1147" i="2" s="1"/>
  <c r="V1148" i="2" s="1"/>
  <c r="V1149" i="2" s="1"/>
  <c r="V1150" i="2" s="1"/>
  <c r="V1151" i="2" s="1"/>
  <c r="V1152" i="2" s="1"/>
  <c r="V1153" i="2" s="1"/>
  <c r="V1154" i="2" s="1"/>
  <c r="V1155" i="2" s="1"/>
  <c r="V1156" i="2" s="1"/>
  <c r="V1157" i="2" s="1"/>
  <c r="V1158" i="2" s="1"/>
  <c r="V1159" i="2" s="1"/>
  <c r="V1160" i="2" s="1"/>
  <c r="V1161" i="2" s="1"/>
  <c r="V1162" i="2" s="1"/>
  <c r="V1163" i="2" s="1"/>
  <c r="V1164" i="2" s="1"/>
  <c r="V1165" i="2" s="1"/>
  <c r="V1166" i="2" s="1"/>
  <c r="V1167" i="2" s="1"/>
  <c r="V1168" i="2" s="1"/>
  <c r="V1169" i="2" s="1"/>
  <c r="V1170" i="2" s="1"/>
  <c r="V1171" i="2" s="1"/>
  <c r="V1172" i="2" s="1"/>
  <c r="V1173" i="2" s="1"/>
  <c r="V1174" i="2" s="1"/>
  <c r="V1175" i="2" s="1"/>
  <c r="V1176" i="2" s="1"/>
  <c r="V1177" i="2" s="1"/>
  <c r="V1178" i="2" s="1"/>
  <c r="V1179" i="2" s="1"/>
  <c r="V1180" i="2" s="1"/>
  <c r="V1181" i="2" s="1"/>
  <c r="V1182" i="2" s="1"/>
  <c r="V1183" i="2" s="1"/>
  <c r="V1184" i="2" s="1"/>
  <c r="V1185" i="2" s="1"/>
  <c r="V1186" i="2" s="1"/>
  <c r="V1187" i="2" s="1"/>
  <c r="V1188" i="2" s="1"/>
  <c r="V1189" i="2" s="1"/>
  <c r="V1190" i="2" s="1"/>
  <c r="V1191" i="2" s="1"/>
  <c r="V1192" i="2" s="1"/>
  <c r="V1193" i="2" s="1"/>
  <c r="V1194" i="2" s="1"/>
  <c r="V1195" i="2" s="1"/>
  <c r="V1196" i="2" s="1"/>
  <c r="V1197" i="2" s="1"/>
  <c r="V1198" i="2" s="1"/>
  <c r="V1199" i="2" s="1"/>
  <c r="V1200" i="2" s="1"/>
  <c r="V1201" i="2" s="1"/>
  <c r="V1202" i="2" s="1"/>
  <c r="V1203" i="2" s="1"/>
  <c r="V1204" i="2" s="1"/>
  <c r="V1205" i="2" s="1"/>
  <c r="V1206" i="2" s="1"/>
  <c r="V1207" i="2" s="1"/>
  <c r="V1208" i="2" s="1"/>
  <c r="V1209" i="2" s="1"/>
  <c r="V1210" i="2" s="1"/>
  <c r="V1211" i="2" s="1"/>
  <c r="V1212" i="2" s="1"/>
  <c r="V1213" i="2" s="1"/>
  <c r="V1214" i="2" s="1"/>
  <c r="V1215" i="2" s="1"/>
  <c r="V1216" i="2" s="1"/>
  <c r="V1217" i="2" s="1"/>
  <c r="V1218" i="2" s="1"/>
  <c r="V1219" i="2" s="1"/>
  <c r="V1220" i="2" s="1"/>
  <c r="V1221" i="2" s="1"/>
  <c r="V1222" i="2" s="1"/>
  <c r="V1223" i="2" s="1"/>
  <c r="V1224" i="2" s="1"/>
  <c r="V1225" i="2" s="1"/>
  <c r="V1226" i="2" s="1"/>
  <c r="V1227" i="2" s="1"/>
  <c r="V1228" i="2" s="1"/>
  <c r="V1229" i="2" s="1"/>
  <c r="V1230" i="2" s="1"/>
  <c r="V1231" i="2" s="1"/>
  <c r="V1232" i="2" s="1"/>
  <c r="V1233" i="2" s="1"/>
  <c r="V1234" i="2" s="1"/>
  <c r="V1235" i="2" s="1"/>
  <c r="V1236" i="2" s="1"/>
  <c r="V1237" i="2" s="1"/>
  <c r="V1238" i="2" s="1"/>
  <c r="V1239" i="2" s="1"/>
  <c r="V1240" i="2" s="1"/>
  <c r="V1241" i="2" s="1"/>
  <c r="K1003" i="2"/>
  <c r="J963" i="2"/>
  <c r="J947" i="2"/>
  <c r="J939" i="2"/>
  <c r="K883" i="2"/>
  <c r="J859" i="2"/>
  <c r="J827" i="2"/>
  <c r="K792" i="2"/>
  <c r="K760" i="2"/>
  <c r="J744" i="2"/>
  <c r="K709" i="2"/>
  <c r="J680" i="2"/>
  <c r="K437" i="2"/>
  <c r="K362" i="2"/>
  <c r="J562" i="2"/>
  <c r="J759" i="2"/>
  <c r="J695" i="2"/>
  <c r="J687" i="2"/>
  <c r="J399" i="2"/>
  <c r="K396" i="2"/>
  <c r="J367" i="2"/>
  <c r="K308" i="2"/>
  <c r="K777" i="2"/>
  <c r="K729" i="2"/>
  <c r="J1146" i="2"/>
  <c r="J1122" i="2"/>
  <c r="J1058" i="2"/>
  <c r="J456" i="2"/>
  <c r="J448" i="2"/>
  <c r="J1239" i="2"/>
  <c r="J1199" i="2"/>
  <c r="J1188" i="2"/>
  <c r="J1015" i="2"/>
  <c r="K927" i="2"/>
  <c r="K919" i="2"/>
  <c r="K743" i="2"/>
  <c r="K735" i="2"/>
  <c r="J711" i="2"/>
  <c r="J679" i="2"/>
  <c r="J1241" i="2"/>
  <c r="J1073" i="2"/>
  <c r="K881" i="2"/>
  <c r="K857" i="2"/>
  <c r="K841" i="2"/>
  <c r="K817" i="2"/>
  <c r="K740" i="2"/>
  <c r="K700" i="2"/>
  <c r="K567" i="2"/>
  <c r="K543" i="2"/>
  <c r="K511" i="2"/>
  <c r="J503" i="2"/>
  <c r="J1234" i="2"/>
  <c r="K388" i="2"/>
  <c r="K380" i="2"/>
  <c r="K354" i="2"/>
  <c r="K1147" i="2"/>
  <c r="J1139" i="2"/>
  <c r="K1131" i="2"/>
  <c r="K1123" i="2"/>
  <c r="J1035" i="2"/>
  <c r="K899" i="2"/>
  <c r="K742" i="2"/>
  <c r="K734" i="2"/>
  <c r="K686" i="2"/>
  <c r="K654" i="2"/>
  <c r="K633" i="2"/>
  <c r="K625" i="2"/>
  <c r="K593" i="2"/>
  <c r="K577" i="2"/>
  <c r="J460" i="2"/>
  <c r="J444" i="2"/>
  <c r="J412" i="2"/>
  <c r="K409" i="2"/>
  <c r="J327" i="2"/>
  <c r="J359" i="2"/>
  <c r="J351" i="2"/>
  <c r="J335" i="2"/>
  <c r="K1149" i="2"/>
  <c r="K941" i="2"/>
  <c r="K853" i="2"/>
  <c r="J776" i="2"/>
  <c r="K768" i="2"/>
  <c r="K688" i="2"/>
  <c r="J651" i="2"/>
  <c r="K630" i="2"/>
  <c r="J574" i="2"/>
  <c r="J542" i="2"/>
  <c r="J518" i="2"/>
  <c r="J510" i="2"/>
  <c r="K491" i="2"/>
  <c r="J332" i="2"/>
  <c r="K976" i="2"/>
  <c r="J883" i="2"/>
  <c r="J751" i="2"/>
  <c r="K693" i="2"/>
  <c r="K685" i="2"/>
  <c r="K669" i="2"/>
  <c r="K661" i="2"/>
  <c r="J603" i="2"/>
  <c r="K561" i="2"/>
  <c r="K521" i="2"/>
  <c r="K513" i="2"/>
  <c r="K457" i="2"/>
  <c r="K441" i="2"/>
  <c r="K436" i="2"/>
  <c r="K407" i="2"/>
  <c r="K360" i="2"/>
  <c r="K352" i="2"/>
  <c r="K1234" i="2"/>
  <c r="K1241" i="2"/>
  <c r="K1239" i="2"/>
  <c r="K1128" i="2"/>
  <c r="K1120" i="2"/>
  <c r="K1112" i="2"/>
  <c r="J1107" i="2"/>
  <c r="K1099" i="2"/>
  <c r="J1094" i="2"/>
  <c r="J1091" i="2"/>
  <c r="K1075" i="2"/>
  <c r="J1065" i="2"/>
  <c r="J949" i="2"/>
  <c r="K946" i="2"/>
  <c r="J756" i="2"/>
  <c r="K616" i="2"/>
  <c r="J462" i="2"/>
  <c r="J446" i="2"/>
  <c r="K417" i="2"/>
  <c r="K412" i="2"/>
  <c r="K391" i="2"/>
  <c r="K365" i="2"/>
  <c r="K315" i="2"/>
  <c r="J1210" i="2"/>
  <c r="K1194" i="2"/>
  <c r="J1186" i="2"/>
  <c r="K1159" i="2"/>
  <c r="K1130" i="2"/>
  <c r="J1125" i="2"/>
  <c r="K1122" i="2"/>
  <c r="K1114" i="2"/>
  <c r="K1109" i="2"/>
  <c r="K1101" i="2"/>
  <c r="K1093" i="2"/>
  <c r="K991" i="2"/>
  <c r="J531" i="2"/>
  <c r="K504" i="2"/>
  <c r="K488" i="2"/>
  <c r="K480" i="2"/>
  <c r="K472" i="2"/>
  <c r="K1043" i="2"/>
  <c r="K1035" i="2"/>
  <c r="J1022" i="2"/>
  <c r="K985" i="2"/>
  <c r="J834" i="2"/>
  <c r="J810" i="2"/>
  <c r="J794" i="2"/>
  <c r="J747" i="2"/>
  <c r="K744" i="2"/>
  <c r="J739" i="2"/>
  <c r="K681" i="2"/>
  <c r="J676" i="2"/>
  <c r="J668" i="2"/>
  <c r="J660" i="2"/>
  <c r="K639" i="2"/>
  <c r="K623" i="2"/>
  <c r="K607" i="2"/>
  <c r="K575" i="2"/>
  <c r="K453" i="2"/>
  <c r="K445" i="2"/>
  <c r="J403" i="2"/>
  <c r="K369" i="2"/>
  <c r="K356" i="2"/>
  <c r="K340" i="2"/>
  <c r="J298" i="2"/>
  <c r="J1238" i="2"/>
  <c r="K1161" i="2"/>
  <c r="J1153" i="2"/>
  <c r="J1111" i="2"/>
  <c r="J1106" i="2"/>
  <c r="K1095" i="2"/>
  <c r="J1090" i="2"/>
  <c r="K1087" i="2"/>
  <c r="J1082" i="2"/>
  <c r="J1074" i="2"/>
  <c r="K649" i="2"/>
  <c r="K644" i="2"/>
  <c r="J567" i="2"/>
  <c r="K554" i="2"/>
  <c r="K538" i="2"/>
  <c r="K522" i="2"/>
  <c r="J1145" i="2"/>
  <c r="K1071" i="2"/>
  <c r="K1063" i="2"/>
  <c r="K1058" i="2"/>
  <c r="J1016" i="2"/>
  <c r="J979" i="2"/>
  <c r="K947" i="2"/>
  <c r="K926" i="2"/>
  <c r="J910" i="2"/>
  <c r="K879" i="2"/>
  <c r="K871" i="2"/>
  <c r="K836" i="2"/>
  <c r="J828" i="2"/>
  <c r="J812" i="2"/>
  <c r="K796" i="2"/>
  <c r="K791" i="2"/>
  <c r="K717" i="2"/>
  <c r="K704" i="2"/>
  <c r="K696" i="2"/>
  <c r="J498" i="2"/>
  <c r="J482" i="2"/>
  <c r="J474" i="2"/>
  <c r="K421" i="2"/>
  <c r="J311" i="2"/>
  <c r="J295" i="2"/>
  <c r="J279" i="2"/>
  <c r="J1190" i="2"/>
  <c r="J1158" i="2"/>
  <c r="K1155" i="2"/>
  <c r="J1150" i="2"/>
  <c r="K1134" i="2"/>
  <c r="K1097" i="2"/>
  <c r="K484" i="2"/>
  <c r="J918" i="2"/>
  <c r="J507" i="2"/>
  <c r="J499" i="2"/>
  <c r="J475" i="2"/>
  <c r="J428" i="2"/>
  <c r="J386" i="2"/>
  <c r="J344" i="2"/>
  <c r="J336" i="2"/>
  <c r="J326" i="2"/>
  <c r="J1225" i="2"/>
  <c r="J1079" i="2"/>
  <c r="J1066" i="2"/>
  <c r="J1006" i="2"/>
  <c r="J988" i="2"/>
  <c r="J894" i="2"/>
  <c r="J771" i="2"/>
  <c r="J1175" i="2"/>
  <c r="J915" i="2"/>
  <c r="J907" i="2"/>
  <c r="J899" i="2"/>
  <c r="J844" i="2"/>
  <c r="J768" i="2"/>
  <c r="J743" i="2"/>
  <c r="J722" i="2"/>
  <c r="K670" i="2"/>
  <c r="J628" i="2"/>
  <c r="J620" i="2"/>
  <c r="J612" i="2"/>
  <c r="J604" i="2"/>
  <c r="J433" i="2"/>
  <c r="J425" i="2"/>
  <c r="J391" i="2"/>
  <c r="J383" i="2"/>
  <c r="J970" i="2"/>
  <c r="J876" i="2"/>
  <c r="J800" i="2"/>
  <c r="J717" i="2"/>
  <c r="J1222" i="2"/>
  <c r="J1183" i="2"/>
  <c r="J1198" i="2"/>
  <c r="J1193" i="2"/>
  <c r="J1185" i="2"/>
  <c r="K1177" i="2"/>
  <c r="K1169" i="2"/>
  <c r="K1146" i="2"/>
  <c r="K1138" i="2"/>
  <c r="J1118" i="2"/>
  <c r="K1110" i="2"/>
  <c r="K1102" i="2"/>
  <c r="J1089" i="2"/>
  <c r="K1086" i="2"/>
  <c r="K1078" i="2"/>
  <c r="K1042" i="2"/>
  <c r="K1013" i="2"/>
  <c r="J992" i="2"/>
  <c r="K987" i="2"/>
  <c r="J982" i="2"/>
  <c r="J977" i="2"/>
  <c r="K961" i="2"/>
  <c r="K953" i="2"/>
  <c r="K943" i="2"/>
  <c r="K925" i="2"/>
  <c r="J849" i="2"/>
  <c r="J823" i="2"/>
  <c r="K807" i="2"/>
  <c r="J778" i="2"/>
  <c r="J762" i="2"/>
  <c r="J760" i="2"/>
  <c r="K701" i="2"/>
  <c r="J641" i="2"/>
  <c r="J638" i="2"/>
  <c r="J633" i="2"/>
  <c r="J606" i="2"/>
  <c r="K598" i="2"/>
  <c r="K582" i="2"/>
  <c r="K574" i="2"/>
  <c r="J530" i="2"/>
  <c r="K490" i="2"/>
  <c r="J477" i="2"/>
  <c r="K435" i="2"/>
  <c r="K427" i="2"/>
  <c r="K419" i="2"/>
  <c r="J409" i="2"/>
  <c r="J396" i="2"/>
  <c r="J388" i="2"/>
  <c r="J338" i="2"/>
  <c r="J320" i="2"/>
  <c r="J304" i="2"/>
  <c r="K301" i="2"/>
  <c r="K285" i="2"/>
  <c r="K277" i="2"/>
  <c r="K269" i="2"/>
  <c r="J253" i="2"/>
  <c r="J1191" i="2"/>
  <c r="J1162" i="2"/>
  <c r="J1014" i="2"/>
  <c r="K1208" i="2"/>
  <c r="J1195" i="2"/>
  <c r="J1217" i="2"/>
  <c r="J1095" i="2"/>
  <c r="K599" i="2"/>
  <c r="K1226" i="2"/>
  <c r="K1218" i="2"/>
  <c r="K1213" i="2"/>
  <c r="K1210" i="2"/>
  <c r="K1202" i="2"/>
  <c r="J1192" i="2"/>
  <c r="J1130" i="2"/>
  <c r="J1088" i="2"/>
  <c r="J1070" i="2"/>
  <c r="J1067" i="2"/>
  <c r="J1062" i="2"/>
  <c r="K1039" i="2"/>
  <c r="J1034" i="2"/>
  <c r="K1031" i="2"/>
  <c r="J1026" i="2"/>
  <c r="K1007" i="2"/>
  <c r="K994" i="2"/>
  <c r="K989" i="2"/>
  <c r="J966" i="2"/>
  <c r="K963" i="2"/>
  <c r="J922" i="2"/>
  <c r="J914" i="2"/>
  <c r="J911" i="2"/>
  <c r="J906" i="2"/>
  <c r="K848" i="2"/>
  <c r="J825" i="2"/>
  <c r="K822" i="2"/>
  <c r="K814" i="2"/>
  <c r="K809" i="2"/>
  <c r="K801" i="2"/>
  <c r="J796" i="2"/>
  <c r="J783" i="2"/>
  <c r="J775" i="2"/>
  <c r="K764" i="2"/>
  <c r="K739" i="2"/>
  <c r="K695" i="2"/>
  <c r="J677" i="2"/>
  <c r="J595" i="2"/>
  <c r="J587" i="2"/>
  <c r="J579" i="2"/>
  <c r="J571" i="2"/>
  <c r="J553" i="2"/>
  <c r="K495" i="2"/>
  <c r="J479" i="2"/>
  <c r="J424" i="2"/>
  <c r="J416" i="2"/>
  <c r="J379" i="2"/>
  <c r="J364" i="2"/>
  <c r="J356" i="2"/>
  <c r="K345" i="2"/>
  <c r="K337" i="2"/>
  <c r="K332" i="2"/>
  <c r="J306" i="2"/>
  <c r="K279" i="2"/>
  <c r="K271" i="2"/>
  <c r="J1201" i="2"/>
  <c r="J1126" i="2"/>
  <c r="J613" i="2"/>
  <c r="J608" i="2"/>
  <c r="K605" i="2"/>
  <c r="K600" i="2"/>
  <c r="J563" i="2"/>
  <c r="J558" i="2"/>
  <c r="K534" i="2"/>
  <c r="J500" i="2"/>
  <c r="J481" i="2"/>
  <c r="J1170" i="2"/>
  <c r="J902" i="2"/>
  <c r="J886" i="2"/>
  <c r="J673" i="2"/>
  <c r="J657" i="2"/>
  <c r="K1240" i="2"/>
  <c r="J1231" i="2"/>
  <c r="J1228" i="2"/>
  <c r="J1223" i="2"/>
  <c r="J1215" i="2"/>
  <c r="K1176" i="2"/>
  <c r="K1152" i="2"/>
  <c r="K1137" i="2"/>
  <c r="K1129" i="2"/>
  <c r="K1119" i="2"/>
  <c r="J1114" i="2"/>
  <c r="K1098" i="2"/>
  <c r="K1069" i="2"/>
  <c r="J1046" i="2"/>
  <c r="J1041" i="2"/>
  <c r="K1033" i="2"/>
  <c r="K996" i="2"/>
  <c r="J991" i="2"/>
  <c r="J986" i="2"/>
  <c r="J983" i="2"/>
  <c r="K978" i="2"/>
  <c r="K897" i="2"/>
  <c r="J884" i="2"/>
  <c r="J866" i="2"/>
  <c r="K863" i="2"/>
  <c r="K855" i="2"/>
  <c r="J850" i="2"/>
  <c r="K824" i="2"/>
  <c r="K816" i="2"/>
  <c r="J803" i="2"/>
  <c r="K790" i="2"/>
  <c r="J769" i="2"/>
  <c r="K766" i="2"/>
  <c r="J761" i="2"/>
  <c r="K756" i="2"/>
  <c r="K720" i="2"/>
  <c r="K710" i="2"/>
  <c r="J708" i="2"/>
  <c r="J700" i="2"/>
  <c r="J689" i="2"/>
  <c r="J671" i="2"/>
  <c r="K668" i="2"/>
  <c r="J645" i="2"/>
  <c r="J637" i="2"/>
  <c r="K586" i="2"/>
  <c r="K578" i="2"/>
  <c r="K531" i="2"/>
  <c r="J523" i="2"/>
  <c r="K452" i="2"/>
  <c r="K347" i="2"/>
  <c r="J342" i="2"/>
  <c r="J339" i="2"/>
  <c r="J316" i="2"/>
  <c r="J297" i="2"/>
  <c r="J284" i="2"/>
  <c r="J276" i="2"/>
  <c r="J273" i="2"/>
  <c r="J260" i="2"/>
  <c r="J1113" i="2"/>
  <c r="J1038" i="2"/>
  <c r="K375" i="2"/>
  <c r="J375" i="2"/>
  <c r="J1159" i="2"/>
  <c r="J1142" i="2"/>
  <c r="J1103" i="2"/>
  <c r="J1081" i="2"/>
  <c r="J1063" i="2"/>
  <c r="J1030" i="2"/>
  <c r="K935" i="2"/>
  <c r="J1227" i="2"/>
  <c r="J1127" i="2"/>
  <c r="J1033" i="2"/>
  <c r="J987" i="2"/>
  <c r="K1229" i="2"/>
  <c r="K1216" i="2"/>
  <c r="J1211" i="2"/>
  <c r="J1209" i="2"/>
  <c r="K1189" i="2"/>
  <c r="J1179" i="2"/>
  <c r="K1156" i="2"/>
  <c r="J1154" i="2"/>
  <c r="J1149" i="2"/>
  <c r="J1134" i="2"/>
  <c r="J1129" i="2"/>
  <c r="J1105" i="2"/>
  <c r="J1098" i="2"/>
  <c r="J1078" i="2"/>
  <c r="K1065" i="2"/>
  <c r="J1050" i="2"/>
  <c r="J958" i="2"/>
  <c r="J950" i="2"/>
  <c r="K945" i="2"/>
  <c r="J940" i="2"/>
  <c r="J820" i="2"/>
  <c r="K820" i="2"/>
  <c r="K614" i="2"/>
  <c r="J1202" i="2"/>
  <c r="J1177" i="2"/>
  <c r="J1167" i="2"/>
  <c r="J1152" i="2"/>
  <c r="J1169" i="2"/>
  <c r="J246" i="2"/>
  <c r="J1226" i="2"/>
  <c r="K1223" i="2"/>
  <c r="J1218" i="2"/>
  <c r="K1206" i="2"/>
  <c r="J1196" i="2"/>
  <c r="J1194" i="2"/>
  <c r="K1191" i="2"/>
  <c r="K1186" i="2"/>
  <c r="J1176" i="2"/>
  <c r="K1168" i="2"/>
  <c r="J1161" i="2"/>
  <c r="K1141" i="2"/>
  <c r="J1119" i="2"/>
  <c r="J1102" i="2"/>
  <c r="K1082" i="2"/>
  <c r="J1080" i="2"/>
  <c r="J1075" i="2"/>
  <c r="J1055" i="2"/>
  <c r="J1047" i="2"/>
  <c r="J1009" i="2"/>
  <c r="K1006" i="2"/>
  <c r="K955" i="2"/>
  <c r="J955" i="2"/>
  <c r="J903" i="2"/>
  <c r="K838" i="2"/>
  <c r="K830" i="2"/>
  <c r="K420" i="2"/>
  <c r="J420" i="2"/>
  <c r="J1096" i="2"/>
  <c r="J938" i="2"/>
  <c r="J718" i="2"/>
  <c r="K718" i="2"/>
  <c r="K287" i="2"/>
  <c r="J287" i="2"/>
  <c r="K1115" i="2"/>
  <c r="J1010" i="2"/>
  <c r="K1010" i="2"/>
  <c r="J1207" i="2"/>
  <c r="J1235" i="2"/>
  <c r="J1233" i="2"/>
  <c r="K1225" i="2"/>
  <c r="K1215" i="2"/>
  <c r="J1208" i="2"/>
  <c r="K1193" i="2"/>
  <c r="J1178" i="2"/>
  <c r="K1170" i="2"/>
  <c r="J1160" i="2"/>
  <c r="K1148" i="2"/>
  <c r="K1143" i="2"/>
  <c r="J1138" i="2"/>
  <c r="J1133" i="2"/>
  <c r="J1121" i="2"/>
  <c r="K1104" i="2"/>
  <c r="J1097" i="2"/>
  <c r="J1064" i="2"/>
  <c r="K1026" i="2"/>
  <c r="J957" i="2"/>
  <c r="J913" i="2"/>
  <c r="J908" i="2"/>
  <c r="J900" i="2"/>
  <c r="K621" i="2"/>
  <c r="J621" i="2"/>
  <c r="J555" i="2"/>
  <c r="K555" i="2"/>
  <c r="K292" i="2"/>
  <c r="J292" i="2"/>
  <c r="K1230" i="2"/>
  <c r="K1217" i="2"/>
  <c r="J1212" i="2"/>
  <c r="K1200" i="2"/>
  <c r="K1185" i="2"/>
  <c r="J1180" i="2"/>
  <c r="K1135" i="2"/>
  <c r="K1118" i="2"/>
  <c r="K1106" i="2"/>
  <c r="K1089" i="2"/>
  <c r="K1074" i="2"/>
  <c r="K1023" i="2"/>
  <c r="J1018" i="2"/>
  <c r="J995" i="2"/>
  <c r="K995" i="2"/>
  <c r="K977" i="2"/>
  <c r="J967" i="2"/>
  <c r="J923" i="2"/>
  <c r="K923" i="2"/>
  <c r="J728" i="2"/>
  <c r="K728" i="2"/>
  <c r="J363" i="2"/>
  <c r="K363" i="2"/>
  <c r="K1053" i="2"/>
  <c r="J1043" i="2"/>
  <c r="J1031" i="2"/>
  <c r="K1014" i="2"/>
  <c r="J1002" i="2"/>
  <c r="K970" i="2"/>
  <c r="J965" i="2"/>
  <c r="J948" i="2"/>
  <c r="K933" i="2"/>
  <c r="K906" i="2"/>
  <c r="J901" i="2"/>
  <c r="K886" i="2"/>
  <c r="J874" i="2"/>
  <c r="K851" i="2"/>
  <c r="K833" i="2"/>
  <c r="J816" i="2"/>
  <c r="J811" i="2"/>
  <c r="K793" i="2"/>
  <c r="K788" i="2"/>
  <c r="J752" i="2"/>
  <c r="K747" i="2"/>
  <c r="K736" i="2"/>
  <c r="J731" i="2"/>
  <c r="K721" i="2"/>
  <c r="J712" i="2"/>
  <c r="J702" i="2"/>
  <c r="J697" i="2"/>
  <c r="J655" i="2"/>
  <c r="K647" i="2"/>
  <c r="J640" i="2"/>
  <c r="K632" i="2"/>
  <c r="K624" i="2"/>
  <c r="J617" i="2"/>
  <c r="K612" i="2"/>
  <c r="J599" i="2"/>
  <c r="K563" i="2"/>
  <c r="K545" i="2"/>
  <c r="J538" i="2"/>
  <c r="J535" i="2"/>
  <c r="J528" i="2"/>
  <c r="K510" i="2"/>
  <c r="J505" i="2"/>
  <c r="J492" i="2"/>
  <c r="J464" i="2"/>
  <c r="K461" i="2"/>
  <c r="K451" i="2"/>
  <c r="J441" i="2"/>
  <c r="J438" i="2"/>
  <c r="K433" i="2"/>
  <c r="K428" i="2"/>
  <c r="K423" i="2"/>
  <c r="K408" i="2"/>
  <c r="K400" i="2"/>
  <c r="K361" i="2"/>
  <c r="K351" i="2"/>
  <c r="J341" i="2"/>
  <c r="J333" i="2"/>
  <c r="J328" i="2"/>
  <c r="J303" i="2"/>
  <c r="K300" i="2"/>
  <c r="K290" i="2"/>
  <c r="K278" i="2"/>
  <c r="K270" i="2"/>
  <c r="K785" i="2"/>
  <c r="K775" i="2"/>
  <c r="J754" i="2"/>
  <c r="J740" i="2"/>
  <c r="K723" i="2"/>
  <c r="K692" i="2"/>
  <c r="K672" i="2"/>
  <c r="J662" i="2"/>
  <c r="K652" i="2"/>
  <c r="K629" i="2"/>
  <c r="K619" i="2"/>
  <c r="K609" i="2"/>
  <c r="K588" i="2"/>
  <c r="K570" i="2"/>
  <c r="K550" i="2"/>
  <c r="K507" i="2"/>
  <c r="K466" i="2"/>
  <c r="J430" i="2"/>
  <c r="K425" i="2"/>
  <c r="K410" i="2"/>
  <c r="K383" i="2"/>
  <c r="K358" i="2"/>
  <c r="K343" i="2"/>
  <c r="K335" i="2"/>
  <c r="J893" i="2"/>
  <c r="J853" i="2"/>
  <c r="J835" i="2"/>
  <c r="J795" i="2"/>
  <c r="J772" i="2"/>
  <c r="J763" i="2"/>
  <c r="J684" i="2"/>
  <c r="J649" i="2"/>
  <c r="J560" i="2"/>
  <c r="J547" i="2"/>
  <c r="J537" i="2"/>
  <c r="K527" i="2"/>
  <c r="J514" i="2"/>
  <c r="J483" i="2"/>
  <c r="J440" i="2"/>
  <c r="J380" i="2"/>
  <c r="J370" i="2"/>
  <c r="J340" i="2"/>
  <c r="J322" i="2"/>
  <c r="K1059" i="2"/>
  <c r="J1057" i="2"/>
  <c r="K1049" i="2"/>
  <c r="K1037" i="2"/>
  <c r="K1027" i="2"/>
  <c r="J1025" i="2"/>
  <c r="J1008" i="2"/>
  <c r="K993" i="2"/>
  <c r="K986" i="2"/>
  <c r="J969" i="2"/>
  <c r="K954" i="2"/>
  <c r="K887" i="2"/>
  <c r="J885" i="2"/>
  <c r="K875" i="2"/>
  <c r="J867" i="2"/>
  <c r="J865" i="2"/>
  <c r="J860" i="2"/>
  <c r="J842" i="2"/>
  <c r="J840" i="2"/>
  <c r="K812" i="2"/>
  <c r="J804" i="2"/>
  <c r="K799" i="2"/>
  <c r="J787" i="2"/>
  <c r="K784" i="2"/>
  <c r="K779" i="2"/>
  <c r="K767" i="2"/>
  <c r="K758" i="2"/>
  <c r="K753" i="2"/>
  <c r="J737" i="2"/>
  <c r="J732" i="2"/>
  <c r="J713" i="2"/>
  <c r="J709" i="2"/>
  <c r="J664" i="2"/>
  <c r="K656" i="2"/>
  <c r="K641" i="2"/>
  <c r="J636" i="2"/>
  <c r="J631" i="2"/>
  <c r="K628" i="2"/>
  <c r="K613" i="2"/>
  <c r="J611" i="2"/>
  <c r="K595" i="2"/>
  <c r="J582" i="2"/>
  <c r="K579" i="2"/>
  <c r="J544" i="2"/>
  <c r="K539" i="2"/>
  <c r="K529" i="2"/>
  <c r="K506" i="2"/>
  <c r="K460" i="2"/>
  <c r="K455" i="2"/>
  <c r="J432" i="2"/>
  <c r="K429" i="2"/>
  <c r="J417" i="2"/>
  <c r="K414" i="2"/>
  <c r="J407" i="2"/>
  <c r="K404" i="2"/>
  <c r="K399" i="2"/>
  <c r="J387" i="2"/>
  <c r="K372" i="2"/>
  <c r="K367" i="2"/>
  <c r="K357" i="2"/>
  <c r="J355" i="2"/>
  <c r="J350" i="2"/>
  <c r="K334" i="2"/>
  <c r="J324" i="2"/>
  <c r="J319" i="2"/>
  <c r="K314" i="2"/>
  <c r="K309" i="2"/>
  <c r="J1056" i="2"/>
  <c r="K1051" i="2"/>
  <c r="K1046" i="2"/>
  <c r="K1034" i="2"/>
  <c r="J1029" i="2"/>
  <c r="J1000" i="2"/>
  <c r="K997" i="2"/>
  <c r="J990" i="2"/>
  <c r="J956" i="2"/>
  <c r="K939" i="2"/>
  <c r="J931" i="2"/>
  <c r="J929" i="2"/>
  <c r="J919" i="2"/>
  <c r="J892" i="2"/>
  <c r="K889" i="2"/>
  <c r="K882" i="2"/>
  <c r="K877" i="2"/>
  <c r="K869" i="2"/>
  <c r="K839" i="2"/>
  <c r="K831" i="2"/>
  <c r="J824" i="2"/>
  <c r="J819" i="2"/>
  <c r="K806" i="2"/>
  <c r="K771" i="2"/>
  <c r="K755" i="2"/>
  <c r="K745" i="2"/>
  <c r="J736" i="2"/>
  <c r="K719" i="2"/>
  <c r="K715" i="2"/>
  <c r="J703" i="2"/>
  <c r="K663" i="2"/>
  <c r="J661" i="2"/>
  <c r="K653" i="2"/>
  <c r="J648" i="2"/>
  <c r="K635" i="2"/>
  <c r="J625" i="2"/>
  <c r="J615" i="2"/>
  <c r="J605" i="2"/>
  <c r="J589" i="2"/>
  <c r="K571" i="2"/>
  <c r="K566" i="2"/>
  <c r="K559" i="2"/>
  <c r="J551" i="2"/>
  <c r="J546" i="2"/>
  <c r="J526" i="2"/>
  <c r="K523" i="2"/>
  <c r="K518" i="2"/>
  <c r="K500" i="2"/>
  <c r="K482" i="2"/>
  <c r="K467" i="2"/>
  <c r="J457" i="2"/>
  <c r="J454" i="2"/>
  <c r="K449" i="2"/>
  <c r="K444" i="2"/>
  <c r="K439" i="2"/>
  <c r="K364" i="2"/>
  <c r="K359" i="2"/>
  <c r="J296" i="2"/>
  <c r="K293" i="2"/>
  <c r="J281" i="2"/>
  <c r="K276" i="2"/>
  <c r="K268" i="2"/>
  <c r="K252" i="2"/>
  <c r="K645" i="2"/>
  <c r="K474" i="2"/>
  <c r="J1166" i="2"/>
  <c r="J378" i="2"/>
  <c r="J1206" i="2"/>
  <c r="J1174" i="2"/>
  <c r="J1163" i="2"/>
  <c r="J1112" i="2"/>
  <c r="J1104" i="2"/>
  <c r="J1017" i="2"/>
  <c r="J882" i="2"/>
  <c r="J862" i="2"/>
  <c r="J852" i="2"/>
  <c r="K852" i="2"/>
  <c r="J832" i="2"/>
  <c r="K832" i="2"/>
  <c r="J735" i="2"/>
  <c r="J652" i="2"/>
  <c r="J629" i="2"/>
  <c r="J609" i="2"/>
  <c r="J570" i="2"/>
  <c r="J550" i="2"/>
  <c r="J1219" i="2"/>
  <c r="J1135" i="2"/>
  <c r="J1042" i="2"/>
  <c r="J780" i="2"/>
  <c r="K780" i="2"/>
  <c r="J1236" i="2"/>
  <c r="J1232" i="2"/>
  <c r="J1230" i="2"/>
  <c r="K1221" i="2"/>
  <c r="J1203" i="2"/>
  <c r="K1201" i="2"/>
  <c r="K1199" i="2"/>
  <c r="K1192" i="2"/>
  <c r="K1190" i="2"/>
  <c r="J1184" i="2"/>
  <c r="J1182" i="2"/>
  <c r="J1171" i="2"/>
  <c r="K1157" i="2"/>
  <c r="J1155" i="2"/>
  <c r="K1153" i="2"/>
  <c r="J1151" i="2"/>
  <c r="J1147" i="2"/>
  <c r="K1126" i="2"/>
  <c r="J1120" i="2"/>
  <c r="K1107" i="2"/>
  <c r="J1099" i="2"/>
  <c r="K1090" i="2"/>
  <c r="J1086" i="2"/>
  <c r="K1050" i="2"/>
  <c r="J1037" i="2"/>
  <c r="J946" i="2"/>
  <c r="J926" i="2"/>
  <c r="J799" i="2"/>
  <c r="J725" i="2"/>
  <c r="K725" i="2"/>
  <c r="J720" i="2"/>
  <c r="J701" i="2"/>
  <c r="J696" i="2"/>
  <c r="J1141" i="2"/>
  <c r="J1087" i="2"/>
  <c r="J975" i="2"/>
  <c r="K975" i="2"/>
  <c r="J694" i="2"/>
  <c r="K694" i="2"/>
  <c r="K1162" i="2"/>
  <c r="K1111" i="2"/>
  <c r="K1103" i="2"/>
  <c r="K1079" i="2"/>
  <c r="K1066" i="2"/>
  <c r="J1059" i="2"/>
  <c r="K1057" i="2"/>
  <c r="J1023" i="2"/>
  <c r="K1000" i="2"/>
  <c r="K984" i="2"/>
  <c r="J984" i="2"/>
  <c r="K979" i="2"/>
  <c r="J891" i="2"/>
  <c r="K891" i="2"/>
  <c r="J836" i="2"/>
  <c r="J801" i="2"/>
  <c r="J784" i="2"/>
  <c r="J767" i="2"/>
  <c r="J748" i="2"/>
  <c r="K748" i="2"/>
  <c r="J669" i="2"/>
  <c r="J1049" i="2"/>
  <c r="J692" i="2"/>
  <c r="K1197" i="2"/>
  <c r="K1238" i="2"/>
  <c r="J1220" i="2"/>
  <c r="J1216" i="2"/>
  <c r="J1214" i="2"/>
  <c r="K1205" i="2"/>
  <c r="J1187" i="2"/>
  <c r="K1173" i="2"/>
  <c r="K1167" i="2"/>
  <c r="J1156" i="2"/>
  <c r="K1142" i="2"/>
  <c r="K1140" i="2"/>
  <c r="J1136" i="2"/>
  <c r="K1117" i="2"/>
  <c r="J1115" i="2"/>
  <c r="J1109" i="2"/>
  <c r="K1105" i="2"/>
  <c r="J1083" i="2"/>
  <c r="K1083" i="2"/>
  <c r="K1061" i="2"/>
  <c r="K1029" i="2"/>
  <c r="K1025" i="2"/>
  <c r="K1011" i="2"/>
  <c r="K988" i="2"/>
  <c r="K962" i="2"/>
  <c r="J962" i="2"/>
  <c r="K915" i="2"/>
  <c r="J856" i="2"/>
  <c r="K856" i="2"/>
  <c r="J786" i="2"/>
  <c r="J727" i="2"/>
  <c r="K727" i="2"/>
  <c r="J678" i="2"/>
  <c r="K678" i="2"/>
  <c r="K1237" i="2"/>
  <c r="J469" i="2"/>
  <c r="K469" i="2"/>
  <c r="J1240" i="2"/>
  <c r="K1235" i="2"/>
  <c r="K1209" i="2"/>
  <c r="K1207" i="2"/>
  <c r="K1198" i="2"/>
  <c r="K1175" i="2"/>
  <c r="J1164" i="2"/>
  <c r="K1125" i="2"/>
  <c r="J1123" i="2"/>
  <c r="K1113" i="2"/>
  <c r="K1094" i="2"/>
  <c r="K1081" i="2"/>
  <c r="J1072" i="2"/>
  <c r="K1070" i="2"/>
  <c r="J1054" i="2"/>
  <c r="K1047" i="2"/>
  <c r="K1009" i="2"/>
  <c r="K1002" i="2"/>
  <c r="K983" i="2"/>
  <c r="J959" i="2"/>
  <c r="K959" i="2"/>
  <c r="J895" i="2"/>
  <c r="K895" i="2"/>
  <c r="K873" i="2"/>
  <c r="J858" i="2"/>
  <c r="K858" i="2"/>
  <c r="J843" i="2"/>
  <c r="K823" i="2"/>
  <c r="J788" i="2"/>
  <c r="K752" i="2"/>
  <c r="J705" i="2"/>
  <c r="J685" i="2"/>
  <c r="J1019" i="2"/>
  <c r="K1019" i="2"/>
  <c r="K1233" i="2"/>
  <c r="K1231" i="2"/>
  <c r="K1224" i="2"/>
  <c r="K1222" i="2"/>
  <c r="J1204" i="2"/>
  <c r="J1200" i="2"/>
  <c r="K1183" i="2"/>
  <c r="J1172" i="2"/>
  <c r="K1160" i="2"/>
  <c r="K1158" i="2"/>
  <c r="K1144" i="2"/>
  <c r="K1139" i="2"/>
  <c r="K1133" i="2"/>
  <c r="J1131" i="2"/>
  <c r="K1121" i="2"/>
  <c r="K1096" i="2"/>
  <c r="K1091" i="2"/>
  <c r="K1085" i="2"/>
  <c r="K1067" i="2"/>
  <c r="K1015" i="2"/>
  <c r="J971" i="2"/>
  <c r="K971" i="2"/>
  <c r="K942" i="2"/>
  <c r="J942" i="2"/>
  <c r="K937" i="2"/>
  <c r="K917" i="2"/>
  <c r="J875" i="2"/>
  <c r="K860" i="2"/>
  <c r="K825" i="2"/>
  <c r="J808" i="2"/>
  <c r="K808" i="2"/>
  <c r="K687" i="2"/>
  <c r="J989" i="2"/>
  <c r="J978" i="2"/>
  <c r="K974" i="2"/>
  <c r="K967" i="2"/>
  <c r="K965" i="2"/>
  <c r="J954" i="2"/>
  <c r="J943" i="2"/>
  <c r="J941" i="2"/>
  <c r="J934" i="2"/>
  <c r="J932" i="2"/>
  <c r="K930" i="2"/>
  <c r="K921" i="2"/>
  <c r="K910" i="2"/>
  <c r="K903" i="2"/>
  <c r="K901" i="2"/>
  <c r="J890" i="2"/>
  <c r="J879" i="2"/>
  <c r="J877" i="2"/>
  <c r="J870" i="2"/>
  <c r="J868" i="2"/>
  <c r="K866" i="2"/>
  <c r="J855" i="2"/>
  <c r="J851" i="2"/>
  <c r="K849" i="2"/>
  <c r="K847" i="2"/>
  <c r="J838" i="2"/>
  <c r="J831" i="2"/>
  <c r="K827" i="2"/>
  <c r="J818" i="2"/>
  <c r="J807" i="2"/>
  <c r="J779" i="2"/>
  <c r="J777" i="2"/>
  <c r="J745" i="2"/>
  <c r="J730" i="2"/>
  <c r="K724" i="2"/>
  <c r="K722" i="2"/>
  <c r="K716" i="2"/>
  <c r="K711" i="2"/>
  <c r="K707" i="2"/>
  <c r="K702" i="2"/>
  <c r="J519" i="2"/>
  <c r="K519" i="2"/>
  <c r="K463" i="2"/>
  <c r="J463" i="2"/>
  <c r="J348" i="2"/>
  <c r="K348" i="2"/>
  <c r="J343" i="2"/>
  <c r="J993" i="2"/>
  <c r="K907" i="2"/>
  <c r="K844" i="2"/>
  <c r="J792" i="2"/>
  <c r="K772" i="2"/>
  <c r="J312" i="2"/>
  <c r="K312" i="2"/>
  <c r="J261" i="2"/>
  <c r="K261" i="2"/>
  <c r="K1077" i="2"/>
  <c r="K1073" i="2"/>
  <c r="J1071" i="2"/>
  <c r="K1045" i="2"/>
  <c r="K1041" i="2"/>
  <c r="J1039" i="2"/>
  <c r="J1024" i="2"/>
  <c r="K1022" i="2"/>
  <c r="J1003" i="2"/>
  <c r="J1001" i="2"/>
  <c r="K982" i="2"/>
  <c r="K969" i="2"/>
  <c r="K958" i="2"/>
  <c r="K949" i="2"/>
  <c r="J945" i="2"/>
  <c r="K931" i="2"/>
  <c r="J927" i="2"/>
  <c r="J925" i="2"/>
  <c r="J916" i="2"/>
  <c r="K914" i="2"/>
  <c r="K905" i="2"/>
  <c r="K894" i="2"/>
  <c r="K885" i="2"/>
  <c r="J881" i="2"/>
  <c r="K867" i="2"/>
  <c r="J863" i="2"/>
  <c r="J861" i="2"/>
  <c r="K859" i="2"/>
  <c r="J857" i="2"/>
  <c r="J833" i="2"/>
  <c r="K828" i="2"/>
  <c r="J809" i="2"/>
  <c r="K804" i="2"/>
  <c r="J802" i="2"/>
  <c r="J798" i="2"/>
  <c r="J785" i="2"/>
  <c r="K783" i="2"/>
  <c r="K776" i="2"/>
  <c r="J770" i="2"/>
  <c r="J755" i="2"/>
  <c r="J753" i="2"/>
  <c r="K751" i="2"/>
  <c r="J738" i="2"/>
  <c r="J734" i="2"/>
  <c r="J721" i="2"/>
  <c r="J719" i="2"/>
  <c r="J704" i="2"/>
  <c r="K684" i="2"/>
  <c r="K677" i="2"/>
  <c r="J675" i="2"/>
  <c r="J670" i="2"/>
  <c r="J539" i="2"/>
  <c r="J506" i="2"/>
  <c r="K447" i="2"/>
  <c r="J447" i="2"/>
  <c r="J404" i="2"/>
  <c r="K1062" i="2"/>
  <c r="J1051" i="2"/>
  <c r="J1032" i="2"/>
  <c r="K1030" i="2"/>
  <c r="J1011" i="2"/>
  <c r="K1005" i="2"/>
  <c r="K973" i="2"/>
  <c r="J951" i="2"/>
  <c r="K938" i="2"/>
  <c r="K929" i="2"/>
  <c r="K918" i="2"/>
  <c r="K911" i="2"/>
  <c r="K909" i="2"/>
  <c r="J898" i="2"/>
  <c r="J887" i="2"/>
  <c r="J878" i="2"/>
  <c r="K874" i="2"/>
  <c r="K865" i="2"/>
  <c r="J839" i="2"/>
  <c r="K835" i="2"/>
  <c r="J826" i="2"/>
  <c r="J815" i="2"/>
  <c r="K811" i="2"/>
  <c r="J791" i="2"/>
  <c r="K787" i="2"/>
  <c r="K774" i="2"/>
  <c r="K761" i="2"/>
  <c r="J693" i="2"/>
  <c r="K665" i="2"/>
  <c r="J665" i="2"/>
  <c r="J622" i="2"/>
  <c r="K622" i="2"/>
  <c r="K263" i="2"/>
  <c r="J263" i="2"/>
  <c r="K759" i="2"/>
  <c r="J746" i="2"/>
  <c r="J729" i="2"/>
  <c r="K712" i="2"/>
  <c r="J710" i="2"/>
  <c r="J681" i="2"/>
  <c r="J653" i="2"/>
  <c r="J449" i="2"/>
  <c r="K431" i="2"/>
  <c r="J431" i="2"/>
  <c r="J1040" i="2"/>
  <c r="K1038" i="2"/>
  <c r="J1027" i="2"/>
  <c r="K1021" i="2"/>
  <c r="J1013" i="2"/>
  <c r="J1007" i="2"/>
  <c r="J996" i="2"/>
  <c r="K992" i="2"/>
  <c r="K981" i="2"/>
  <c r="K966" i="2"/>
  <c r="K957" i="2"/>
  <c r="J935" i="2"/>
  <c r="J933" i="2"/>
  <c r="J924" i="2"/>
  <c r="K922" i="2"/>
  <c r="K913" i="2"/>
  <c r="K902" i="2"/>
  <c r="K893" i="2"/>
  <c r="J871" i="2"/>
  <c r="J869" i="2"/>
  <c r="J848" i="2"/>
  <c r="J841" i="2"/>
  <c r="K819" i="2"/>
  <c r="J817" i="2"/>
  <c r="J806" i="2"/>
  <c r="K795" i="2"/>
  <c r="J793" i="2"/>
  <c r="K782" i="2"/>
  <c r="K769" i="2"/>
  <c r="K763" i="2"/>
  <c r="K750" i="2"/>
  <c r="K737" i="2"/>
  <c r="K731" i="2"/>
  <c r="K708" i="2"/>
  <c r="K703" i="2"/>
  <c r="K699" i="2"/>
  <c r="K683" i="2"/>
  <c r="J583" i="2"/>
  <c r="K583" i="2"/>
  <c r="J515" i="2"/>
  <c r="K515" i="2"/>
  <c r="J268" i="2"/>
  <c r="K657" i="2"/>
  <c r="K648" i="2"/>
  <c r="J646" i="2"/>
  <c r="J644" i="2"/>
  <c r="K637" i="2"/>
  <c r="K620" i="2"/>
  <c r="K615" i="2"/>
  <c r="K611" i="2"/>
  <c r="K606" i="2"/>
  <c r="K604" i="2"/>
  <c r="K592" i="2"/>
  <c r="K589" i="2"/>
  <c r="K587" i="2"/>
  <c r="J561" i="2"/>
  <c r="J554" i="2"/>
  <c r="J552" i="2"/>
  <c r="K547" i="2"/>
  <c r="J543" i="2"/>
  <c r="J534" i="2"/>
  <c r="K530" i="2"/>
  <c r="K496" i="2"/>
  <c r="K487" i="2"/>
  <c r="J484" i="2"/>
  <c r="K473" i="2"/>
  <c r="K471" i="2"/>
  <c r="J410" i="2"/>
  <c r="J408" i="2"/>
  <c r="K402" i="2"/>
  <c r="J397" i="2"/>
  <c r="J384" i="2"/>
  <c r="J373" i="2"/>
  <c r="J362" i="2"/>
  <c r="J360" i="2"/>
  <c r="J358" i="2"/>
  <c r="J352" i="2"/>
  <c r="K327" i="2"/>
  <c r="J325" i="2"/>
  <c r="J323" i="2"/>
  <c r="K316" i="2"/>
  <c r="J314" i="2"/>
  <c r="J307" i="2"/>
  <c r="J300" i="2"/>
  <c r="K284" i="2"/>
  <c r="J277" i="2"/>
  <c r="J272" i="2"/>
  <c r="J270" i="2"/>
  <c r="J265" i="2"/>
  <c r="J256" i="2"/>
  <c r="K253" i="2"/>
  <c r="J624" i="2"/>
  <c r="J594" i="2"/>
  <c r="K576" i="2"/>
  <c r="J521" i="2"/>
  <c r="J512" i="2"/>
  <c r="J489" i="2"/>
  <c r="K477" i="2"/>
  <c r="K464" i="2"/>
  <c r="J455" i="2"/>
  <c r="J439" i="2"/>
  <c r="J423" i="2"/>
  <c r="J414" i="2"/>
  <c r="J368" i="2"/>
  <c r="J354" i="2"/>
  <c r="J286" i="2"/>
  <c r="K691" i="2"/>
  <c r="K680" i="2"/>
  <c r="J672" i="2"/>
  <c r="J663" i="2"/>
  <c r="J654" i="2"/>
  <c r="J639" i="2"/>
  <c r="J630" i="2"/>
  <c r="K617" i="2"/>
  <c r="K608" i="2"/>
  <c r="J596" i="2"/>
  <c r="J591" i="2"/>
  <c r="J580" i="2"/>
  <c r="K569" i="2"/>
  <c r="K558" i="2"/>
  <c r="K551" i="2"/>
  <c r="J545" i="2"/>
  <c r="J536" i="2"/>
  <c r="J527" i="2"/>
  <c r="K514" i="2"/>
  <c r="K505" i="2"/>
  <c r="K503" i="2"/>
  <c r="K498" i="2"/>
  <c r="J491" i="2"/>
  <c r="J470" i="2"/>
  <c r="J466" i="2"/>
  <c r="J453" i="2"/>
  <c r="K448" i="2"/>
  <c r="J437" i="2"/>
  <c r="K432" i="2"/>
  <c r="J421" i="2"/>
  <c r="K416" i="2"/>
  <c r="J405" i="2"/>
  <c r="K403" i="2"/>
  <c r="K401" i="2"/>
  <c r="J392" i="2"/>
  <c r="J390" i="2"/>
  <c r="K386" i="2"/>
  <c r="K379" i="2"/>
  <c r="K370" i="2"/>
  <c r="J349" i="2"/>
  <c r="J347" i="2"/>
  <c r="K311" i="2"/>
  <c r="J309" i="2"/>
  <c r="K295" i="2"/>
  <c r="J293" i="2"/>
  <c r="J288" i="2"/>
  <c r="J271" i="2"/>
  <c r="J248" i="2"/>
  <c r="K342" i="2"/>
  <c r="K324" i="2"/>
  <c r="J262" i="2"/>
  <c r="K260" i="2"/>
  <c r="J255" i="2"/>
  <c r="J688" i="2"/>
  <c r="J686" i="2"/>
  <c r="K676" i="2"/>
  <c r="K671" i="2"/>
  <c r="K667" i="2"/>
  <c r="K662" i="2"/>
  <c r="J656" i="2"/>
  <c r="J647" i="2"/>
  <c r="K643" i="2"/>
  <c r="K638" i="2"/>
  <c r="J632" i="2"/>
  <c r="J623" i="2"/>
  <c r="J619" i="2"/>
  <c r="J614" i="2"/>
  <c r="J598" i="2"/>
  <c r="K584" i="2"/>
  <c r="J575" i="2"/>
  <c r="J566" i="2"/>
  <c r="K562" i="2"/>
  <c r="K553" i="2"/>
  <c r="K542" i="2"/>
  <c r="K535" i="2"/>
  <c r="J529" i="2"/>
  <c r="J522" i="2"/>
  <c r="J520" i="2"/>
  <c r="J511" i="2"/>
  <c r="J490" i="2"/>
  <c r="K483" i="2"/>
  <c r="K481" i="2"/>
  <c r="K479" i="2"/>
  <c r="K459" i="2"/>
  <c r="J452" i="2"/>
  <c r="K443" i="2"/>
  <c r="J436" i="2"/>
  <c r="J413" i="2"/>
  <c r="K394" i="2"/>
  <c r="J365" i="2"/>
  <c r="J361" i="2"/>
  <c r="J357" i="2"/>
  <c r="K355" i="2"/>
  <c r="K326" i="2"/>
  <c r="K322" i="2"/>
  <c r="J315" i="2"/>
  <c r="J308" i="2"/>
  <c r="K306" i="2"/>
  <c r="J290" i="2"/>
  <c r="J278" i="2"/>
  <c r="J269" i="2"/>
  <c r="J264" i="2"/>
  <c r="J257" i="2"/>
  <c r="J252" i="2"/>
  <c r="J389" i="2"/>
  <c r="J285" i="2"/>
  <c r="J280" i="2"/>
  <c r="J247" i="2"/>
  <c r="K679" i="2"/>
  <c r="K673" i="2"/>
  <c r="K664" i="2"/>
  <c r="K660" i="2"/>
  <c r="K655" i="2"/>
  <c r="K651" i="2"/>
  <c r="K640" i="2"/>
  <c r="K636" i="2"/>
  <c r="K631" i="2"/>
  <c r="K627" i="2"/>
  <c r="J616" i="2"/>
  <c r="J607" i="2"/>
  <c r="K602" i="2"/>
  <c r="J597" i="2"/>
  <c r="J592" i="2"/>
  <c r="J590" i="2"/>
  <c r="J588" i="2"/>
  <c r="J577" i="2"/>
  <c r="J559" i="2"/>
  <c r="K546" i="2"/>
  <c r="K537" i="2"/>
  <c r="K526" i="2"/>
  <c r="J513" i="2"/>
  <c r="K499" i="2"/>
  <c r="J497" i="2"/>
  <c r="K492" i="2"/>
  <c r="J478" i="2"/>
  <c r="J471" i="2"/>
  <c r="J467" i="2"/>
  <c r="K465" i="2"/>
  <c r="J461" i="2"/>
  <c r="K456" i="2"/>
  <c r="J445" i="2"/>
  <c r="K440" i="2"/>
  <c r="J429" i="2"/>
  <c r="K424" i="2"/>
  <c r="J415" i="2"/>
  <c r="K406" i="2"/>
  <c r="J402" i="2"/>
  <c r="K382" i="2"/>
  <c r="J369" i="2"/>
  <c r="K350" i="2"/>
  <c r="J346" i="2"/>
  <c r="K319" i="2"/>
  <c r="K303" i="2"/>
  <c r="J301" i="2"/>
  <c r="J294" i="2"/>
  <c r="J289" i="2"/>
  <c r="J254" i="2"/>
  <c r="J249" i="2"/>
  <c r="J1237" i="2"/>
  <c r="J1221" i="2"/>
  <c r="J1213" i="2"/>
  <c r="J1205" i="2"/>
  <c r="J1197" i="2"/>
  <c r="J1189" i="2"/>
  <c r="J1181" i="2"/>
  <c r="J1173" i="2"/>
  <c r="J1165" i="2"/>
  <c r="J1157" i="2"/>
  <c r="J1148" i="2"/>
  <c r="K1145" i="2"/>
  <c r="K1127" i="2"/>
  <c r="J1100" i="2"/>
  <c r="K1100" i="2"/>
  <c r="J1092" i="2"/>
  <c r="K1092" i="2"/>
  <c r="J1084" i="2"/>
  <c r="K1084" i="2"/>
  <c r="J1076" i="2"/>
  <c r="K1076" i="2"/>
  <c r="J1068" i="2"/>
  <c r="K1068" i="2"/>
  <c r="J1060" i="2"/>
  <c r="K1060" i="2"/>
  <c r="J1052" i="2"/>
  <c r="K1052" i="2"/>
  <c r="J1044" i="2"/>
  <c r="K1044" i="2"/>
  <c r="J1036" i="2"/>
  <c r="K1036" i="2"/>
  <c r="J1028" i="2"/>
  <c r="K1028" i="2"/>
  <c r="J1005" i="2"/>
  <c r="K773" i="2"/>
  <c r="J773" i="2"/>
  <c r="K741" i="2"/>
  <c r="J741" i="2"/>
  <c r="J1012" i="2"/>
  <c r="K1012" i="2"/>
  <c r="J1229" i="2"/>
  <c r="K1136" i="2"/>
  <c r="J1020" i="2"/>
  <c r="K1020" i="2"/>
  <c r="K888" i="2"/>
  <c r="J888" i="2"/>
  <c r="J1132" i="2"/>
  <c r="K1132" i="2"/>
  <c r="J1117" i="2"/>
  <c r="J1004" i="2"/>
  <c r="K1004" i="2"/>
  <c r="J964" i="2"/>
  <c r="K964" i="2"/>
  <c r="K1227" i="2"/>
  <c r="K1219" i="2"/>
  <c r="K1211" i="2"/>
  <c r="K1203" i="2"/>
  <c r="K1195" i="2"/>
  <c r="K1187" i="2"/>
  <c r="K1179" i="2"/>
  <c r="K1171" i="2"/>
  <c r="K1163" i="2"/>
  <c r="J1143" i="2"/>
  <c r="J1124" i="2"/>
  <c r="K1124" i="2"/>
  <c r="J1101" i="2"/>
  <c r="J1093" i="2"/>
  <c r="J1085" i="2"/>
  <c r="J1077" i="2"/>
  <c r="J1069" i="2"/>
  <c r="J1061" i="2"/>
  <c r="J1053" i="2"/>
  <c r="J1045" i="2"/>
  <c r="K968" i="2"/>
  <c r="J968" i="2"/>
  <c r="K1236" i="2"/>
  <c r="K1228" i="2"/>
  <c r="K1220" i="2"/>
  <c r="K1212" i="2"/>
  <c r="K1204" i="2"/>
  <c r="K1196" i="2"/>
  <c r="K1188" i="2"/>
  <c r="K1180" i="2"/>
  <c r="K1172" i="2"/>
  <c r="K1164" i="2"/>
  <c r="K1151" i="2"/>
  <c r="K1150" i="2"/>
  <c r="J1128" i="2"/>
  <c r="J1116" i="2"/>
  <c r="K1116" i="2"/>
  <c r="J1021" i="2"/>
  <c r="J1144" i="2"/>
  <c r="J1108" i="2"/>
  <c r="K1108" i="2"/>
  <c r="J999" i="2"/>
  <c r="K999" i="2"/>
  <c r="K952" i="2"/>
  <c r="J952" i="2"/>
  <c r="K1088" i="2"/>
  <c r="K1080" i="2"/>
  <c r="K1072" i="2"/>
  <c r="K1064" i="2"/>
  <c r="K1056" i="2"/>
  <c r="K1048" i="2"/>
  <c r="K1040" i="2"/>
  <c r="K1032" i="2"/>
  <c r="K1024" i="2"/>
  <c r="K1016" i="2"/>
  <c r="K1008" i="2"/>
  <c r="K1001" i="2"/>
  <c r="K960" i="2"/>
  <c r="J960" i="2"/>
  <c r="J921" i="2"/>
  <c r="K896" i="2"/>
  <c r="J896" i="2"/>
  <c r="K904" i="2"/>
  <c r="J904" i="2"/>
  <c r="K781" i="2"/>
  <c r="J781" i="2"/>
  <c r="K749" i="2"/>
  <c r="J749" i="2"/>
  <c r="K990" i="2"/>
  <c r="J980" i="2"/>
  <c r="K980" i="2"/>
  <c r="J973" i="2"/>
  <c r="J937" i="2"/>
  <c r="K912" i="2"/>
  <c r="J912" i="2"/>
  <c r="J873" i="2"/>
  <c r="K626" i="2"/>
  <c r="J626" i="2"/>
  <c r="J997" i="2"/>
  <c r="K920" i="2"/>
  <c r="J920" i="2"/>
  <c r="K789" i="2"/>
  <c r="J789" i="2"/>
  <c r="K757" i="2"/>
  <c r="J757" i="2"/>
  <c r="J998" i="2"/>
  <c r="J994" i="2"/>
  <c r="J985" i="2"/>
  <c r="J976" i="2"/>
  <c r="J961" i="2"/>
  <c r="J953" i="2"/>
  <c r="K928" i="2"/>
  <c r="J928" i="2"/>
  <c r="J889" i="2"/>
  <c r="K864" i="2"/>
  <c r="J864" i="2"/>
  <c r="J981" i="2"/>
  <c r="K936" i="2"/>
  <c r="J936" i="2"/>
  <c r="J897" i="2"/>
  <c r="K872" i="2"/>
  <c r="J872" i="2"/>
  <c r="K765" i="2"/>
  <c r="J765" i="2"/>
  <c r="K733" i="2"/>
  <c r="J733" i="2"/>
  <c r="J972" i="2"/>
  <c r="K972" i="2"/>
  <c r="K944" i="2"/>
  <c r="J944" i="2"/>
  <c r="J905" i="2"/>
  <c r="K880" i="2"/>
  <c r="J880" i="2"/>
  <c r="K829" i="2"/>
  <c r="J829" i="2"/>
  <c r="K698" i="2"/>
  <c r="J698" i="2"/>
  <c r="K837" i="2"/>
  <c r="J837" i="2"/>
  <c r="K956" i="2"/>
  <c r="K948" i="2"/>
  <c r="K940" i="2"/>
  <c r="K932" i="2"/>
  <c r="K924" i="2"/>
  <c r="K916" i="2"/>
  <c r="K908" i="2"/>
  <c r="K900" i="2"/>
  <c r="K892" i="2"/>
  <c r="K884" i="2"/>
  <c r="K876" i="2"/>
  <c r="K868" i="2"/>
  <c r="K845" i="2"/>
  <c r="J845" i="2"/>
  <c r="J814" i="2"/>
  <c r="K797" i="2"/>
  <c r="J797" i="2"/>
  <c r="K861" i="2"/>
  <c r="J822" i="2"/>
  <c r="J573" i="2"/>
  <c r="K573" i="2"/>
  <c r="J830" i="2"/>
  <c r="K805" i="2"/>
  <c r="J805" i="2"/>
  <c r="J854" i="2"/>
  <c r="K854" i="2"/>
  <c r="K813" i="2"/>
  <c r="J813" i="2"/>
  <c r="K714" i="2"/>
  <c r="J714" i="2"/>
  <c r="J846" i="2"/>
  <c r="K846" i="2"/>
  <c r="K821" i="2"/>
  <c r="J821" i="2"/>
  <c r="J790" i="2"/>
  <c r="J782" i="2"/>
  <c r="J774" i="2"/>
  <c r="J766" i="2"/>
  <c r="J758" i="2"/>
  <c r="J750" i="2"/>
  <c r="J742" i="2"/>
  <c r="J726" i="2"/>
  <c r="K726" i="2"/>
  <c r="J707" i="2"/>
  <c r="K682" i="2"/>
  <c r="J682" i="2"/>
  <c r="K674" i="2"/>
  <c r="J674" i="2"/>
  <c r="J635" i="2"/>
  <c r="K610" i="2"/>
  <c r="J610" i="2"/>
  <c r="J601" i="2"/>
  <c r="K601" i="2"/>
  <c r="J585" i="2"/>
  <c r="K585" i="2"/>
  <c r="K690" i="2"/>
  <c r="J690" i="2"/>
  <c r="J643" i="2"/>
  <c r="K618" i="2"/>
  <c r="J618" i="2"/>
  <c r="J549" i="2"/>
  <c r="K549" i="2"/>
  <c r="J723" i="2"/>
  <c r="K706" i="2"/>
  <c r="J706" i="2"/>
  <c r="J659" i="2"/>
  <c r="K634" i="2"/>
  <c r="J634" i="2"/>
  <c r="K516" i="2"/>
  <c r="J516" i="2"/>
  <c r="K850" i="2"/>
  <c r="K842" i="2"/>
  <c r="K834" i="2"/>
  <c r="K826" i="2"/>
  <c r="K818" i="2"/>
  <c r="K810" i="2"/>
  <c r="K802" i="2"/>
  <c r="K794" i="2"/>
  <c r="K786" i="2"/>
  <c r="K778" i="2"/>
  <c r="K770" i="2"/>
  <c r="K762" i="2"/>
  <c r="K754" i="2"/>
  <c r="K746" i="2"/>
  <c r="K738" i="2"/>
  <c r="K730" i="2"/>
  <c r="J724" i="2"/>
  <c r="J667" i="2"/>
  <c r="K642" i="2"/>
  <c r="J642" i="2"/>
  <c r="K843" i="2"/>
  <c r="K803" i="2"/>
  <c r="J683" i="2"/>
  <c r="K650" i="2"/>
  <c r="J650" i="2"/>
  <c r="J691" i="2"/>
  <c r="K658" i="2"/>
  <c r="J658" i="2"/>
  <c r="K476" i="2"/>
  <c r="J476" i="2"/>
  <c r="J715" i="2"/>
  <c r="J699" i="2"/>
  <c r="K666" i="2"/>
  <c r="J666" i="2"/>
  <c r="J627" i="2"/>
  <c r="K485" i="2"/>
  <c r="J485" i="2"/>
  <c r="J568" i="2"/>
  <c r="K568" i="2"/>
  <c r="K564" i="2"/>
  <c r="J564" i="2"/>
  <c r="J533" i="2"/>
  <c r="K533" i="2"/>
  <c r="J502" i="2"/>
  <c r="K502" i="2"/>
  <c r="K594" i="2"/>
  <c r="K580" i="2"/>
  <c r="J541" i="2"/>
  <c r="K541" i="2"/>
  <c r="K508" i="2"/>
  <c r="J508" i="2"/>
  <c r="J565" i="2"/>
  <c r="K565" i="2"/>
  <c r="J557" i="2"/>
  <c r="K557" i="2"/>
  <c r="K524" i="2"/>
  <c r="J524" i="2"/>
  <c r="J494" i="2"/>
  <c r="K494" i="2"/>
  <c r="J602" i="2"/>
  <c r="K596" i="2"/>
  <c r="J586" i="2"/>
  <c r="J581" i="2"/>
  <c r="K581" i="2"/>
  <c r="J578" i="2"/>
  <c r="J569" i="2"/>
  <c r="K532" i="2"/>
  <c r="J532" i="2"/>
  <c r="K501" i="2"/>
  <c r="J501" i="2"/>
  <c r="K450" i="2"/>
  <c r="J450" i="2"/>
  <c r="J411" i="2"/>
  <c r="K411" i="2"/>
  <c r="K603" i="2"/>
  <c r="J584" i="2"/>
  <c r="J576" i="2"/>
  <c r="K540" i="2"/>
  <c r="J540" i="2"/>
  <c r="J509" i="2"/>
  <c r="K509" i="2"/>
  <c r="K418" i="2"/>
  <c r="J418" i="2"/>
  <c r="K713" i="2"/>
  <c r="K705" i="2"/>
  <c r="K697" i="2"/>
  <c r="K689" i="2"/>
  <c r="J600" i="2"/>
  <c r="K597" i="2"/>
  <c r="J593" i="2"/>
  <c r="K590" i="2"/>
  <c r="K548" i="2"/>
  <c r="J548" i="2"/>
  <c r="J517" i="2"/>
  <c r="K517" i="2"/>
  <c r="J486" i="2"/>
  <c r="K486" i="2"/>
  <c r="K591" i="2"/>
  <c r="K572" i="2"/>
  <c r="J572" i="2"/>
  <c r="K556" i="2"/>
  <c r="J556" i="2"/>
  <c r="J525" i="2"/>
  <c r="K525" i="2"/>
  <c r="K493" i="2"/>
  <c r="J493" i="2"/>
  <c r="K468" i="2"/>
  <c r="J468" i="2"/>
  <c r="K442" i="2"/>
  <c r="J442" i="2"/>
  <c r="J395" i="2"/>
  <c r="K395" i="2"/>
  <c r="J331" i="2"/>
  <c r="K331" i="2"/>
  <c r="K497" i="2"/>
  <c r="K489" i="2"/>
  <c r="J459" i="2"/>
  <c r="J427" i="2"/>
  <c r="K560" i="2"/>
  <c r="K552" i="2"/>
  <c r="K544" i="2"/>
  <c r="K536" i="2"/>
  <c r="K528" i="2"/>
  <c r="K520" i="2"/>
  <c r="K512" i="2"/>
  <c r="J495" i="2"/>
  <c r="J487" i="2"/>
  <c r="J435" i="2"/>
  <c r="J381" i="2"/>
  <c r="K381" i="2"/>
  <c r="J317" i="2"/>
  <c r="K317" i="2"/>
  <c r="K458" i="2"/>
  <c r="J458" i="2"/>
  <c r="K426" i="2"/>
  <c r="J426" i="2"/>
  <c r="J299" i="2"/>
  <c r="K299" i="2"/>
  <c r="J504" i="2"/>
  <c r="J443" i="2"/>
  <c r="K434" i="2"/>
  <c r="J434" i="2"/>
  <c r="J393" i="2"/>
  <c r="K393" i="2"/>
  <c r="J329" i="2"/>
  <c r="K329" i="2"/>
  <c r="J275" i="2"/>
  <c r="K275" i="2"/>
  <c r="J496" i="2"/>
  <c r="J488" i="2"/>
  <c r="J480" i="2"/>
  <c r="K478" i="2"/>
  <c r="K475" i="2"/>
  <c r="J472" i="2"/>
  <c r="K470" i="2"/>
  <c r="J451" i="2"/>
  <c r="J419" i="2"/>
  <c r="J376" i="2"/>
  <c r="K376" i="2"/>
  <c r="K378" i="2"/>
  <c r="K371" i="2"/>
  <c r="J366" i="2"/>
  <c r="J291" i="2"/>
  <c r="K291" i="2"/>
  <c r="J345" i="2"/>
  <c r="K341" i="2"/>
  <c r="K338" i="2"/>
  <c r="K336" i="2"/>
  <c r="J310" i="2"/>
  <c r="K310" i="2"/>
  <c r="K282" i="2"/>
  <c r="J282" i="2"/>
  <c r="K258" i="2"/>
  <c r="J258" i="2"/>
  <c r="J251" i="2"/>
  <c r="K251" i="2"/>
  <c r="K462" i="2"/>
  <c r="K454" i="2"/>
  <c r="K446" i="2"/>
  <c r="K438" i="2"/>
  <c r="K430" i="2"/>
  <c r="K422" i="2"/>
  <c r="J406" i="2"/>
  <c r="J400" i="2"/>
  <c r="K389" i="2"/>
  <c r="K384" i="2"/>
  <c r="J374" i="2"/>
  <c r="J353" i="2"/>
  <c r="K353" i="2"/>
  <c r="K325" i="2"/>
  <c r="K320" i="2"/>
  <c r="J313" i="2"/>
  <c r="K313" i="2"/>
  <c r="K304" i="2"/>
  <c r="K266" i="2"/>
  <c r="J266" i="2"/>
  <c r="K415" i="2"/>
  <c r="J401" i="2"/>
  <c r="J398" i="2"/>
  <c r="J377" i="2"/>
  <c r="K377" i="2"/>
  <c r="K349" i="2"/>
  <c r="K346" i="2"/>
  <c r="K344" i="2"/>
  <c r="K339" i="2"/>
  <c r="J334" i="2"/>
  <c r="K413" i="2"/>
  <c r="J394" i="2"/>
  <c r="K373" i="2"/>
  <c r="K368" i="2"/>
  <c r="J318" i="2"/>
  <c r="K318" i="2"/>
  <c r="J302" i="2"/>
  <c r="K302" i="2"/>
  <c r="J283" i="2"/>
  <c r="K283" i="2"/>
  <c r="J259" i="2"/>
  <c r="K259" i="2"/>
  <c r="K250" i="2"/>
  <c r="J250" i="2"/>
  <c r="K405" i="2"/>
  <c r="K397" i="2"/>
  <c r="K392" i="2"/>
  <c r="K387" i="2"/>
  <c r="J382" i="2"/>
  <c r="J337" i="2"/>
  <c r="K333" i="2"/>
  <c r="K330" i="2"/>
  <c r="K328" i="2"/>
  <c r="K323" i="2"/>
  <c r="K307" i="2"/>
  <c r="K298" i="2"/>
  <c r="K274" i="2"/>
  <c r="J274" i="2"/>
  <c r="J385" i="2"/>
  <c r="K385" i="2"/>
  <c r="J321" i="2"/>
  <c r="K321" i="2"/>
  <c r="J305" i="2"/>
  <c r="K305" i="2"/>
  <c r="J267" i="2"/>
  <c r="K267" i="2"/>
  <c r="K296" i="2"/>
  <c r="K288" i="2"/>
  <c r="K280" i="2"/>
  <c r="K272" i="2"/>
  <c r="K264" i="2"/>
  <c r="K297" i="2"/>
  <c r="K289" i="2"/>
  <c r="K281" i="2"/>
  <c r="K273" i="2"/>
  <c r="K265" i="2"/>
  <c r="K257" i="2"/>
  <c r="K249" i="2"/>
</calcChain>
</file>

<file path=xl/sharedStrings.xml><?xml version="1.0" encoding="utf-8"?>
<sst xmlns="http://schemas.openxmlformats.org/spreadsheetml/2006/main" count="7478" uniqueCount="2488">
  <si>
    <t>Date</t>
  </si>
  <si>
    <t>Price</t>
  </si>
  <si>
    <t>Open</t>
  </si>
  <si>
    <t>High</t>
  </si>
  <si>
    <t>Low</t>
  </si>
  <si>
    <t>Volume</t>
  </si>
  <si>
    <t>Chg%</t>
  </si>
  <si>
    <t>Jan 20, 2024</t>
  </si>
  <si>
    <t>Jan 19, 2024</t>
  </si>
  <si>
    <t>343.06B</t>
  </si>
  <si>
    <t>Jan 18, 2024</t>
  </si>
  <si>
    <t>387.34B</t>
  </si>
  <si>
    <t>Jan 17, 2024</t>
  </si>
  <si>
    <t>456.00B</t>
  </si>
  <si>
    <t>Jan 16, 2024</t>
  </si>
  <si>
    <t>292.43B</t>
  </si>
  <si>
    <t>Jan 15, 2024</t>
  </si>
  <si>
    <t>345.54B</t>
  </si>
  <si>
    <t>Jan 12, 2024</t>
  </si>
  <si>
    <t>294.68B</t>
  </si>
  <si>
    <t>Jan 11, 2024</t>
  </si>
  <si>
    <t>212.45B</t>
  </si>
  <si>
    <t>Jan 10, 2024</t>
  </si>
  <si>
    <t>216.99B</t>
  </si>
  <si>
    <t>Jan 09, 2024</t>
  </si>
  <si>
    <t>228.57B</t>
  </si>
  <si>
    <t>Jan 08, 2024</t>
  </si>
  <si>
    <t>231.45B</t>
  </si>
  <si>
    <t>Jan 05, 2024</t>
  </si>
  <si>
    <t>309.30B</t>
  </si>
  <si>
    <t>Jan 04, 2024</t>
  </si>
  <si>
    <t>339.17B</t>
  </si>
  <si>
    <t>Jan 03, 2024</t>
  </si>
  <si>
    <t>311.93B</t>
  </si>
  <si>
    <t>Jan 02, 2024</t>
  </si>
  <si>
    <t>263.71B</t>
  </si>
  <si>
    <t>Jan 01, 2024</t>
  </si>
  <si>
    <t>154.00B</t>
  </si>
  <si>
    <t>Dec 29, 2023</t>
  </si>
  <si>
    <t>270.92B</t>
  </si>
  <si>
    <t>Dec 28, 2023</t>
  </si>
  <si>
    <t>393.08B</t>
  </si>
  <si>
    <t>Dec 27, 2023</t>
  </si>
  <si>
    <t>256.54B</t>
  </si>
  <si>
    <t>Dec 26, 2023</t>
  </si>
  <si>
    <t>219.47B</t>
  </si>
  <si>
    <t>Dec 22, 2023</t>
  </si>
  <si>
    <t>284.71B</t>
  </si>
  <si>
    <t>Dec 21, 2023</t>
  </si>
  <si>
    <t>277.55B</t>
  </si>
  <si>
    <t>Dec 20, 2023</t>
  </si>
  <si>
    <t>363.89B</t>
  </si>
  <si>
    <t>Dec 19, 2023</t>
  </si>
  <si>
    <t>249.75B</t>
  </si>
  <si>
    <t>Dec 18, 2023</t>
  </si>
  <si>
    <t>249.67B</t>
  </si>
  <si>
    <t>Dec 15, 2023</t>
  </si>
  <si>
    <t>508.76B</t>
  </si>
  <si>
    <t>Dec 14, 2023</t>
  </si>
  <si>
    <t>334.41B</t>
  </si>
  <si>
    <t>Dec 13, 2023</t>
  </si>
  <si>
    <t>260.27B</t>
  </si>
  <si>
    <t>Dec 12, 2023</t>
  </si>
  <si>
    <t>244.87B</t>
  </si>
  <si>
    <t>Dec 11, 2023</t>
  </si>
  <si>
    <t>212.92B</t>
  </si>
  <si>
    <t>Dec 08, 2023</t>
  </si>
  <si>
    <t>292.44B</t>
  </si>
  <si>
    <t>Dec 07, 2023</t>
  </si>
  <si>
    <t>274.99B</t>
  </si>
  <si>
    <t>Dec 06, 2023</t>
  </si>
  <si>
    <t>359.21B</t>
  </si>
  <si>
    <t>Dec 05, 2023</t>
  </si>
  <si>
    <t>421.01B</t>
  </si>
  <si>
    <t>Dec 04, 2023</t>
  </si>
  <si>
    <t>381.11B</t>
  </si>
  <si>
    <t>Dec 01, 2023</t>
  </si>
  <si>
    <t>265.81B</t>
  </si>
  <si>
    <t>Nov 30, 2023</t>
  </si>
  <si>
    <t>486.59B</t>
  </si>
  <si>
    <t>Nov 29, 2023</t>
  </si>
  <si>
    <t>236.24B</t>
  </si>
  <si>
    <t>Nov 28, 2023</t>
  </si>
  <si>
    <t>229.60B</t>
  </si>
  <si>
    <t>Nov 24, 2023</t>
  </si>
  <si>
    <t>145.90B</t>
  </si>
  <si>
    <t>Nov 23, 2023</t>
  </si>
  <si>
    <t>170.02B</t>
  </si>
  <si>
    <t>Nov 22, 2023</t>
  </si>
  <si>
    <t>184.50B</t>
  </si>
  <si>
    <t>Nov 21, 2023</t>
  </si>
  <si>
    <t>194.97B</t>
  </si>
  <si>
    <t>Nov 20, 2023</t>
  </si>
  <si>
    <t>173.78B</t>
  </si>
  <si>
    <t>Nov 17, 2023</t>
  </si>
  <si>
    <t>236.83B</t>
  </si>
  <si>
    <t>Nov 16, 2023</t>
  </si>
  <si>
    <t>282.69B</t>
  </si>
  <si>
    <t>Nov 15, 2023</t>
  </si>
  <si>
    <t>291.47B</t>
  </si>
  <si>
    <t>Nov 13, 2023</t>
  </si>
  <si>
    <t>189.28B</t>
  </si>
  <si>
    <t>Nov 12, 2023</t>
  </si>
  <si>
    <t>37.31B</t>
  </si>
  <si>
    <t>Nov 10, 2023</t>
  </si>
  <si>
    <t>152.22B</t>
  </si>
  <si>
    <t>Nov 09, 2023</t>
  </si>
  <si>
    <t>208.42B</t>
  </si>
  <si>
    <t>Nov 08, 2023</t>
  </si>
  <si>
    <t>Nov 07, 2023</t>
  </si>
  <si>
    <t>198.66B</t>
  </si>
  <si>
    <t>Nov 06, 2023</t>
  </si>
  <si>
    <t>180.69B</t>
  </si>
  <si>
    <t>Nov 03, 2023</t>
  </si>
  <si>
    <t>189.52B</t>
  </si>
  <si>
    <t>Nov 02, 2023</t>
  </si>
  <si>
    <t>245.60B</t>
  </si>
  <si>
    <t>Nov 01, 2023</t>
  </si>
  <si>
    <t>194.10B</t>
  </si>
  <si>
    <t>Oct 31, 2023</t>
  </si>
  <si>
    <t>206.05B</t>
  </si>
  <si>
    <t>Oct 30, 2023</t>
  </si>
  <si>
    <t>180.13B</t>
  </si>
  <si>
    <t>Oct 27, 2023</t>
  </si>
  <si>
    <t>205.20B</t>
  </si>
  <si>
    <t>Oct 26, 2023</t>
  </si>
  <si>
    <t>300.36B</t>
  </si>
  <si>
    <t>Oct 25, 2023</t>
  </si>
  <si>
    <t>225.29B</t>
  </si>
  <si>
    <t>Oct 23, 2023</t>
  </si>
  <si>
    <t>176.04B</t>
  </si>
  <si>
    <t>Oct 20, 2023</t>
  </si>
  <si>
    <t>198.34B</t>
  </si>
  <si>
    <t>Oct 19, 2023</t>
  </si>
  <si>
    <t>230.31B</t>
  </si>
  <si>
    <t>Oct 18, 2023</t>
  </si>
  <si>
    <t>198.94B</t>
  </si>
  <si>
    <t>Oct 17, 2023</t>
  </si>
  <si>
    <t>185.85B</t>
  </si>
  <si>
    <t>Oct 16, 2023</t>
  </si>
  <si>
    <t>180.96B</t>
  </si>
  <si>
    <t>Oct 13, 2023</t>
  </si>
  <si>
    <t>254.96B</t>
  </si>
  <si>
    <t>Oct 12, 2023</t>
  </si>
  <si>
    <t>217.90B</t>
  </si>
  <si>
    <t>Oct 11, 2023</t>
  </si>
  <si>
    <t>213.73B</t>
  </si>
  <si>
    <t>Oct 10, 2023</t>
  </si>
  <si>
    <t>216.56B</t>
  </si>
  <si>
    <t>Oct 09, 2023</t>
  </si>
  <si>
    <t>165.09B</t>
  </si>
  <si>
    <t>Oct 06, 2023</t>
  </si>
  <si>
    <t>159.05B</t>
  </si>
  <si>
    <t>Oct 05, 2023</t>
  </si>
  <si>
    <t>234.87B</t>
  </si>
  <si>
    <t>Oct 04, 2023</t>
  </si>
  <si>
    <t>277.15B</t>
  </si>
  <si>
    <t>Oct 03, 2023</t>
  </si>
  <si>
    <t>221.72B</t>
  </si>
  <si>
    <t>Sep 29, 2023</t>
  </si>
  <si>
    <t>243.51B</t>
  </si>
  <si>
    <t>Sep 28, 2023</t>
  </si>
  <si>
    <t>352.81B</t>
  </si>
  <si>
    <t>Sep 27, 2023</t>
  </si>
  <si>
    <t>203.56B</t>
  </si>
  <si>
    <t>Sep 26, 2023</t>
  </si>
  <si>
    <t>204.87B</t>
  </si>
  <si>
    <t>Sep 25, 2023</t>
  </si>
  <si>
    <t>188.40B</t>
  </si>
  <si>
    <t>Sep 22, 2023</t>
  </si>
  <si>
    <t>246.41B</t>
  </si>
  <si>
    <t>Sep 21, 2023</t>
  </si>
  <si>
    <t>275.13B</t>
  </si>
  <si>
    <t>Sep 20, 2023</t>
  </si>
  <si>
    <t>378.07B</t>
  </si>
  <si>
    <t>Sep 18, 2023</t>
  </si>
  <si>
    <t>264.87B</t>
  </si>
  <si>
    <t>Sep 15, 2023</t>
  </si>
  <si>
    <t>438.19B</t>
  </si>
  <si>
    <t>Sep 14, 2023</t>
  </si>
  <si>
    <t>275.11B</t>
  </si>
  <si>
    <t>Sep 13, 2023</t>
  </si>
  <si>
    <t>251.39B</t>
  </si>
  <si>
    <t>Sep 12, 2023</t>
  </si>
  <si>
    <t>328.06B</t>
  </si>
  <si>
    <t>Sep 11, 2023</t>
  </si>
  <si>
    <t>248.76B</t>
  </si>
  <si>
    <t>Sep 08, 2023</t>
  </si>
  <si>
    <t>288.09B</t>
  </si>
  <si>
    <t>Sep 07, 2023</t>
  </si>
  <si>
    <t>304.93B</t>
  </si>
  <si>
    <t>Sep 06, 2023</t>
  </si>
  <si>
    <t>287.56B</t>
  </si>
  <si>
    <t>Sep 05, 2023</t>
  </si>
  <si>
    <t>256.83B</t>
  </si>
  <si>
    <t>Sep 04, 2023</t>
  </si>
  <si>
    <t>296.82B</t>
  </si>
  <si>
    <t>Sep 01, 2023</t>
  </si>
  <si>
    <t>333.02B</t>
  </si>
  <si>
    <t>Aug 31, 2023</t>
  </si>
  <si>
    <t>562.56B</t>
  </si>
  <si>
    <t>Aug 30, 2023</t>
  </si>
  <si>
    <t>233.00B</t>
  </si>
  <si>
    <t>Aug 29, 2023</t>
  </si>
  <si>
    <t>307.39B</t>
  </si>
  <si>
    <t>Aug 28, 2023</t>
  </si>
  <si>
    <t>248.18B</t>
  </si>
  <si>
    <t>Aug 25, 2023</t>
  </si>
  <si>
    <t>466.52B</t>
  </si>
  <si>
    <t>Aug 24, 2023</t>
  </si>
  <si>
    <t>268.26B</t>
  </si>
  <si>
    <t>Aug 23, 2023</t>
  </si>
  <si>
    <t>225.21B</t>
  </si>
  <si>
    <t>Aug 22, 2023</t>
  </si>
  <si>
    <t>208.70B</t>
  </si>
  <si>
    <t>Aug 21, 2023</t>
  </si>
  <si>
    <t>262.59B</t>
  </si>
  <si>
    <t>Aug 18, 2023</t>
  </si>
  <si>
    <t>256.14B</t>
  </si>
  <si>
    <t>Aug 17, 2023</t>
  </si>
  <si>
    <t>268.66B</t>
  </si>
  <si>
    <t>Aug 16, 2023</t>
  </si>
  <si>
    <t>226.63B</t>
  </si>
  <si>
    <t>Aug 14, 2023</t>
  </si>
  <si>
    <t>243.85B</t>
  </si>
  <si>
    <t>Aug 11, 2023</t>
  </si>
  <si>
    <t>235.52B</t>
  </si>
  <si>
    <t>Aug 10, 2023</t>
  </si>
  <si>
    <t>312.19B</t>
  </si>
  <si>
    <t>Aug 09, 2023</t>
  </si>
  <si>
    <t>266.50B</t>
  </si>
  <si>
    <t>Aug 08, 2023</t>
  </si>
  <si>
    <t>260.29B</t>
  </si>
  <si>
    <t>Aug 07, 2023</t>
  </si>
  <si>
    <t>216.59B</t>
  </si>
  <si>
    <t>Aug 04, 2023</t>
  </si>
  <si>
    <t>280.80B</t>
  </si>
  <si>
    <t>Aug 03, 2023</t>
  </si>
  <si>
    <t>315.69B</t>
  </si>
  <si>
    <t>Aug 02, 2023</t>
  </si>
  <si>
    <t>290.67B</t>
  </si>
  <si>
    <t>Aug 01, 2023</t>
  </si>
  <si>
    <t>298.05B</t>
  </si>
  <si>
    <t>Jul 31, 2023</t>
  </si>
  <si>
    <t>295.05B</t>
  </si>
  <si>
    <t>Jul 28, 2023</t>
  </si>
  <si>
    <t>258.67B</t>
  </si>
  <si>
    <t>Jul 27, 2023</t>
  </si>
  <si>
    <t>334.89B</t>
  </si>
  <si>
    <t>Jul 26, 2023</t>
  </si>
  <si>
    <t>244.75B</t>
  </si>
  <si>
    <t>Jul 25, 2023</t>
  </si>
  <si>
    <t>369.65B</t>
  </si>
  <si>
    <t>Jul 24, 2023</t>
  </si>
  <si>
    <t>265.56B</t>
  </si>
  <si>
    <t>Jul 21, 2023</t>
  </si>
  <si>
    <t>312.46B</t>
  </si>
  <si>
    <t>Jul 20, 2023</t>
  </si>
  <si>
    <t>274.70B</t>
  </si>
  <si>
    <t>Jul 19, 2023</t>
  </si>
  <si>
    <t>259.66B</t>
  </si>
  <si>
    <t>Jul 18, 2023</t>
  </si>
  <si>
    <t>286.35B</t>
  </si>
  <si>
    <t>Jul 17, 2023</t>
  </si>
  <si>
    <t>268.71B</t>
  </si>
  <si>
    <t>Jul 14, 2023</t>
  </si>
  <si>
    <t>291.17B</t>
  </si>
  <si>
    <t>Jul 13, 2023</t>
  </si>
  <si>
    <t>310.44B</t>
  </si>
  <si>
    <t>Jul 12, 2023</t>
  </si>
  <si>
    <t>327.94B</t>
  </si>
  <si>
    <t>Jul 11, 2023</t>
  </si>
  <si>
    <t>251.26B</t>
  </si>
  <si>
    <t>Jul 10, 2023</t>
  </si>
  <si>
    <t>268.25B</t>
  </si>
  <si>
    <t>Jul 07, 2023</t>
  </si>
  <si>
    <t>237.10B</t>
  </si>
  <si>
    <t>Jul 06, 2023</t>
  </si>
  <si>
    <t>Jul 05, 2023</t>
  </si>
  <si>
    <t>224.42B</t>
  </si>
  <si>
    <t>Jul 04, 2023</t>
  </si>
  <si>
    <t>226.92B</t>
  </si>
  <si>
    <t>Jul 03, 2023</t>
  </si>
  <si>
    <t>226.05B</t>
  </si>
  <si>
    <t>Jun 30, 2023</t>
  </si>
  <si>
    <t>247.91B</t>
  </si>
  <si>
    <t>Jun 28, 2023</t>
  </si>
  <si>
    <t>398.78B</t>
  </si>
  <si>
    <t>Jun 27, 2023</t>
  </si>
  <si>
    <t>222.46B</t>
  </si>
  <si>
    <t>Jun 26, 2023</t>
  </si>
  <si>
    <t>171.27B</t>
  </si>
  <si>
    <t>Jun 23, 2023</t>
  </si>
  <si>
    <t>210.56B</t>
  </si>
  <si>
    <t>Jun 22, 2023</t>
  </si>
  <si>
    <t>252.70B</t>
  </si>
  <si>
    <t>Jun 21, 2023</t>
  </si>
  <si>
    <t>217.48B</t>
  </si>
  <si>
    <t>Jun 20, 2023</t>
  </si>
  <si>
    <t>211.65B</t>
  </si>
  <si>
    <t>Jun 19, 2023</t>
  </si>
  <si>
    <t>219.82B</t>
  </si>
  <si>
    <t>Jun 16, 2023</t>
  </si>
  <si>
    <t>272.77B</t>
  </si>
  <si>
    <t>Jun 15, 2023</t>
  </si>
  <si>
    <t>263.00B</t>
  </si>
  <si>
    <t>Jun 14, 2023</t>
  </si>
  <si>
    <t>261.35B</t>
  </si>
  <si>
    <t>Jun 13, 2023</t>
  </si>
  <si>
    <t>233.17B</t>
  </si>
  <si>
    <t>Jun 12, 2023</t>
  </si>
  <si>
    <t>179.46B</t>
  </si>
  <si>
    <t>Jun 09, 2023</t>
  </si>
  <si>
    <t>221.76B</t>
  </si>
  <si>
    <t>Jun 08, 2023</t>
  </si>
  <si>
    <t>286.47B</t>
  </si>
  <si>
    <t>Jun 07, 2023</t>
  </si>
  <si>
    <t>260.11B</t>
  </si>
  <si>
    <t>Jun 06, 2023</t>
  </si>
  <si>
    <t>220.79B</t>
  </si>
  <si>
    <t>Jun 05, 2023</t>
  </si>
  <si>
    <t>256.11B</t>
  </si>
  <si>
    <t>Jun 02, 2023</t>
  </si>
  <si>
    <t>Jun 01, 2023</t>
  </si>
  <si>
    <t>265.63B</t>
  </si>
  <si>
    <t>May 31, 2023</t>
  </si>
  <si>
    <t>696.50B</t>
  </si>
  <si>
    <t>May 30, 2023</t>
  </si>
  <si>
    <t>234.39B</t>
  </si>
  <si>
    <t>May 29, 2023</t>
  </si>
  <si>
    <t>265.32B</t>
  </si>
  <si>
    <t>May 26, 2023</t>
  </si>
  <si>
    <t>198.67B</t>
  </si>
  <si>
    <t>May 25, 2023</t>
  </si>
  <si>
    <t>235.92B</t>
  </si>
  <si>
    <t>May 24, 2023</t>
  </si>
  <si>
    <t>232.62B</t>
  </si>
  <si>
    <t>May 23, 2023</t>
  </si>
  <si>
    <t>270.35B</t>
  </si>
  <si>
    <t>May 22, 2023</t>
  </si>
  <si>
    <t>262.56B</t>
  </si>
  <si>
    <t>May 19, 2023</t>
  </si>
  <si>
    <t>260.90B</t>
  </si>
  <si>
    <t>May 18, 2023</t>
  </si>
  <si>
    <t>272.10B</t>
  </si>
  <si>
    <t>May 17, 2023</t>
  </si>
  <si>
    <t>229.90B</t>
  </si>
  <si>
    <t>May 16, 2023</t>
  </si>
  <si>
    <t>219.49B</t>
  </si>
  <si>
    <t>May 15, 2023</t>
  </si>
  <si>
    <t>216.09B</t>
  </si>
  <si>
    <t>May 12, 2023</t>
  </si>
  <si>
    <t>241.70B</t>
  </si>
  <si>
    <t>May 11, 2023</t>
  </si>
  <si>
    <t>248.93B</t>
  </si>
  <si>
    <t>May 10, 2023</t>
  </si>
  <si>
    <t>220.45B</t>
  </si>
  <si>
    <t>May 09, 2023</t>
  </si>
  <si>
    <t>245.37B</t>
  </si>
  <si>
    <t>May 08, 2023</t>
  </si>
  <si>
    <t>228.40B</t>
  </si>
  <si>
    <t>May 05, 2023</t>
  </si>
  <si>
    <t>239.70B</t>
  </si>
  <si>
    <t>May 04, 2023</t>
  </si>
  <si>
    <t>226.64B</t>
  </si>
  <si>
    <t>May 03, 2023</t>
  </si>
  <si>
    <t>226.17B</t>
  </si>
  <si>
    <t>May 02, 2023</t>
  </si>
  <si>
    <t>265.22B</t>
  </si>
  <si>
    <t>Apr 28, 2023</t>
  </si>
  <si>
    <t>290.26B</t>
  </si>
  <si>
    <t>Apr 27, 2023</t>
  </si>
  <si>
    <t>241.43B</t>
  </si>
  <si>
    <t>Apr 26, 2023</t>
  </si>
  <si>
    <t>233.01B</t>
  </si>
  <si>
    <t>Apr 25, 2023</t>
  </si>
  <si>
    <t>297.45B</t>
  </si>
  <si>
    <t>Apr 24, 2023</t>
  </si>
  <si>
    <t>255.74B</t>
  </si>
  <si>
    <t>Apr 21, 2023</t>
  </si>
  <si>
    <t>230.16B</t>
  </si>
  <si>
    <t>Apr 20, 2023</t>
  </si>
  <si>
    <t>215.10B</t>
  </si>
  <si>
    <t>Apr 19, 2023</t>
  </si>
  <si>
    <t>281.46B</t>
  </si>
  <si>
    <t>Apr 18, 2023</t>
  </si>
  <si>
    <t>258.86B</t>
  </si>
  <si>
    <t>Apr 17, 2023</t>
  </si>
  <si>
    <t>357.40B</t>
  </si>
  <si>
    <t>Apr 13, 2023</t>
  </si>
  <si>
    <t>285.76B</t>
  </si>
  <si>
    <t>Apr 12, 2023</t>
  </si>
  <si>
    <t>232.82B</t>
  </si>
  <si>
    <t>Apr 11, 2023</t>
  </si>
  <si>
    <t>304.26B</t>
  </si>
  <si>
    <t>Apr 10, 2023</t>
  </si>
  <si>
    <t>254.82B</t>
  </si>
  <si>
    <t>Apr 06, 2023</t>
  </si>
  <si>
    <t>242.71B</t>
  </si>
  <si>
    <t>Apr 05, 2023</t>
  </si>
  <si>
    <t>248.35B</t>
  </si>
  <si>
    <t>Apr 03, 2023</t>
  </si>
  <si>
    <t>230.17B</t>
  </si>
  <si>
    <t>Mar 31, 2023</t>
  </si>
  <si>
    <t>263.89B</t>
  </si>
  <si>
    <t>Mar 29, 2023</t>
  </si>
  <si>
    <t>345.91B</t>
  </si>
  <si>
    <t>Mar 28, 2023</t>
  </si>
  <si>
    <t>238.84B</t>
  </si>
  <si>
    <t>Mar 27, 2023</t>
  </si>
  <si>
    <t>218.42B</t>
  </si>
  <si>
    <t>Mar 24, 2023</t>
  </si>
  <si>
    <t>228.04B</t>
  </si>
  <si>
    <t>Mar 23, 2023</t>
  </si>
  <si>
    <t>219.17B</t>
  </si>
  <si>
    <t>Mar 22, 2023</t>
  </si>
  <si>
    <t>Mar 21, 2023</t>
  </si>
  <si>
    <t>246.74B</t>
  </si>
  <si>
    <t>Mar 20, 2023</t>
  </si>
  <si>
    <t>241.78B</t>
  </si>
  <si>
    <t>Mar 17, 2023</t>
  </si>
  <si>
    <t>408.12B</t>
  </si>
  <si>
    <t>Mar 16, 2023</t>
  </si>
  <si>
    <t>349.82B</t>
  </si>
  <si>
    <t>Mar 15, 2023</t>
  </si>
  <si>
    <t>248.19B</t>
  </si>
  <si>
    <t>Mar 14, 2023</t>
  </si>
  <si>
    <t>290.60B</t>
  </si>
  <si>
    <t>Mar 13, 2023</t>
  </si>
  <si>
    <t>254.91B</t>
  </si>
  <si>
    <t>Mar 10, 2023</t>
  </si>
  <si>
    <t>235.93B</t>
  </si>
  <si>
    <t>Mar 09, 2023</t>
  </si>
  <si>
    <t>262.35B</t>
  </si>
  <si>
    <t>Mar 08, 2023</t>
  </si>
  <si>
    <t>267.04B</t>
  </si>
  <si>
    <t>Mar 06, 2023</t>
  </si>
  <si>
    <t>362.80B</t>
  </si>
  <si>
    <t>Mar 03, 2023</t>
  </si>
  <si>
    <t>356.17B</t>
  </si>
  <si>
    <t>Mar 02, 2023</t>
  </si>
  <si>
    <t>310.67B</t>
  </si>
  <si>
    <t>Mar 01, 2023</t>
  </si>
  <si>
    <t>272.88B</t>
  </si>
  <si>
    <t>Feb 28, 2023</t>
  </si>
  <si>
    <t>420.88B</t>
  </si>
  <si>
    <t>Feb 27, 2023</t>
  </si>
  <si>
    <t>246.45B</t>
  </si>
  <si>
    <t>Feb 24, 2023</t>
  </si>
  <si>
    <t>209.41B</t>
  </si>
  <si>
    <t>Feb 23, 2023</t>
  </si>
  <si>
    <t>240.81B</t>
  </si>
  <si>
    <t>Feb 22, 2023</t>
  </si>
  <si>
    <t>204.02B</t>
  </si>
  <si>
    <t>Feb 21, 2023</t>
  </si>
  <si>
    <t>198.25B</t>
  </si>
  <si>
    <t>Feb 20, 2023</t>
  </si>
  <si>
    <t>174.56B</t>
  </si>
  <si>
    <t>Feb 17, 2023</t>
  </si>
  <si>
    <t>208.05B</t>
  </si>
  <si>
    <t>Feb 16, 2023</t>
  </si>
  <si>
    <t>230.25B</t>
  </si>
  <si>
    <t>Feb 15, 2023</t>
  </si>
  <si>
    <t>229.27B</t>
  </si>
  <si>
    <t>Feb 14, 2023</t>
  </si>
  <si>
    <t>244.51B</t>
  </si>
  <si>
    <t>Feb 13, 2023</t>
  </si>
  <si>
    <t>231.28B</t>
  </si>
  <si>
    <t>Feb 10, 2023</t>
  </si>
  <si>
    <t>231.99B</t>
  </si>
  <si>
    <t>Feb 09, 2023</t>
  </si>
  <si>
    <t>260.85B</t>
  </si>
  <si>
    <t>Feb 08, 2023</t>
  </si>
  <si>
    <t>290.99B</t>
  </si>
  <si>
    <t>Feb 07, 2023</t>
  </si>
  <si>
    <t>354.40B</t>
  </si>
  <si>
    <t>Feb 06, 2023</t>
  </si>
  <si>
    <t>282.54B</t>
  </si>
  <si>
    <t>Feb 03, 2023</t>
  </si>
  <si>
    <t>424.12B</t>
  </si>
  <si>
    <t>Feb 02, 2023</t>
  </si>
  <si>
    <t>490.11B</t>
  </si>
  <si>
    <t>Feb 01, 2023</t>
  </si>
  <si>
    <t>512.87B</t>
  </si>
  <si>
    <t>Jan 31, 2023</t>
  </si>
  <si>
    <t>398.34B</t>
  </si>
  <si>
    <t>Jan 30, 2023</t>
  </si>
  <si>
    <t>432.43B</t>
  </si>
  <si>
    <t>Jan 27, 2023</t>
  </si>
  <si>
    <t>476.34B</t>
  </si>
  <si>
    <t>Jan 25, 2023</t>
  </si>
  <si>
    <t>257.23B</t>
  </si>
  <si>
    <t>Jan 24, 2023</t>
  </si>
  <si>
    <t>216.91B</t>
  </si>
  <si>
    <t>Jan 23, 2023</t>
  </si>
  <si>
    <t>202.46B</t>
  </si>
  <si>
    <t>Jan 20, 2023</t>
  </si>
  <si>
    <t>237.23B</t>
  </si>
  <si>
    <t>Jan 19, 2023</t>
  </si>
  <si>
    <t>237.83B</t>
  </si>
  <si>
    <t>Jan 18, 2023</t>
  </si>
  <si>
    <t>255.84B</t>
  </si>
  <si>
    <t>Jan 17, 2023</t>
  </si>
  <si>
    <t>219.06B</t>
  </si>
  <si>
    <t>Jan 16, 2023</t>
  </si>
  <si>
    <t>206.20B</t>
  </si>
  <si>
    <t>Jan 13, 2023</t>
  </si>
  <si>
    <t>256.70B</t>
  </si>
  <si>
    <t>Jan 12, 2023</t>
  </si>
  <si>
    <t>227.77B</t>
  </si>
  <si>
    <t>Jan 11, 2023</t>
  </si>
  <si>
    <t>259.85B</t>
  </si>
  <si>
    <t>Jan 10, 2023</t>
  </si>
  <si>
    <t>283.28B</t>
  </si>
  <si>
    <t>Jan 09, 2023</t>
  </si>
  <si>
    <t>257.24B</t>
  </si>
  <si>
    <t>Jan 06, 2023</t>
  </si>
  <si>
    <t>238.22B</t>
  </si>
  <si>
    <t>Jan 05, 2023</t>
  </si>
  <si>
    <t>269.95B</t>
  </si>
  <si>
    <t>Jan 04, 2023</t>
  </si>
  <si>
    <t>235.16B</t>
  </si>
  <si>
    <t>Jan 03, 2023</t>
  </si>
  <si>
    <t>Jan 02, 2023</t>
  </si>
  <si>
    <t>256.07B</t>
  </si>
  <si>
    <t>Dec 30, 2022</t>
  </si>
  <si>
    <t>192.01B</t>
  </si>
  <si>
    <t>Dec 29, 2022</t>
  </si>
  <si>
    <t>281.05B</t>
  </si>
  <si>
    <t>Dec 28, 2022</t>
  </si>
  <si>
    <t>193.87B</t>
  </si>
  <si>
    <t>Dec 27, 2022</t>
  </si>
  <si>
    <t>214.26B</t>
  </si>
  <si>
    <t>Dec 26, 2022</t>
  </si>
  <si>
    <t>176.65B</t>
  </si>
  <si>
    <t>Dec 23, 2022</t>
  </si>
  <si>
    <t>221.45B</t>
  </si>
  <si>
    <t>Dec 22, 2022</t>
  </si>
  <si>
    <t>195.70B</t>
  </si>
  <si>
    <t>Dec 21, 2022</t>
  </si>
  <si>
    <t>187.59B</t>
  </si>
  <si>
    <t>Dec 20, 2022</t>
  </si>
  <si>
    <t>169.04B</t>
  </si>
  <si>
    <t>Dec 19, 2022</t>
  </si>
  <si>
    <t>154.85B</t>
  </si>
  <si>
    <t>Dec 16, 2022</t>
  </si>
  <si>
    <t>277.65B</t>
  </si>
  <si>
    <t>Dec 15, 2022</t>
  </si>
  <si>
    <t>183.13B</t>
  </si>
  <si>
    <t>Dec 14, 2022</t>
  </si>
  <si>
    <t>208.03B</t>
  </si>
  <si>
    <t>Dec 13, 2022</t>
  </si>
  <si>
    <t>Dec 12, 2022</t>
  </si>
  <si>
    <t>193.88B</t>
  </si>
  <si>
    <t>Dec 09, 2022</t>
  </si>
  <si>
    <t>215.84B</t>
  </si>
  <si>
    <t>Dec 08, 2022</t>
  </si>
  <si>
    <t>202.81B</t>
  </si>
  <si>
    <t>Dec 07, 2022</t>
  </si>
  <si>
    <t>200.50B</t>
  </si>
  <si>
    <t>Dec 06, 2022</t>
  </si>
  <si>
    <t>217.78B</t>
  </si>
  <si>
    <t>Dec 05, 2022</t>
  </si>
  <si>
    <t>288.39B</t>
  </si>
  <si>
    <t>Dec 02, 2022</t>
  </si>
  <si>
    <t>254.40B</t>
  </si>
  <si>
    <t>Dec 01, 2022</t>
  </si>
  <si>
    <t>324.96B</t>
  </si>
  <si>
    <t>Nov 30, 2022</t>
  </si>
  <si>
    <t>345.64B</t>
  </si>
  <si>
    <t>Nov 29, 2022</t>
  </si>
  <si>
    <t>195.26B</t>
  </si>
  <si>
    <t>Nov 28, 2022</t>
  </si>
  <si>
    <t>206.47B</t>
  </si>
  <si>
    <t>Nov 25, 2022</t>
  </si>
  <si>
    <t>205.88B</t>
  </si>
  <si>
    <t>Nov 24, 2022</t>
  </si>
  <si>
    <t>204.04B</t>
  </si>
  <si>
    <t>Nov 23, 2022</t>
  </si>
  <si>
    <t>178.79B</t>
  </si>
  <si>
    <t>Nov 22, 2022</t>
  </si>
  <si>
    <t>177.68B</t>
  </si>
  <si>
    <t>Nov 21, 2022</t>
  </si>
  <si>
    <t>213.79B</t>
  </si>
  <si>
    <t>Nov 18, 2022</t>
  </si>
  <si>
    <t>198.79B</t>
  </si>
  <si>
    <t>Nov 17, 2022</t>
  </si>
  <si>
    <t>200.51B</t>
  </si>
  <si>
    <t>Nov 16, 2022</t>
  </si>
  <si>
    <t>219.27B</t>
  </si>
  <si>
    <t>Nov 15, 2022</t>
  </si>
  <si>
    <t>250.93B</t>
  </si>
  <si>
    <t>Nov 14, 2022</t>
  </si>
  <si>
    <t>301.40B</t>
  </si>
  <si>
    <t>Nov 11, 2022</t>
  </si>
  <si>
    <t>378.47B</t>
  </si>
  <si>
    <t>Nov 10, 2022</t>
  </si>
  <si>
    <t>256.45B</t>
  </si>
  <si>
    <t>Nov 09, 2022</t>
  </si>
  <si>
    <t>307.16B</t>
  </si>
  <si>
    <t>Nov 07, 2022</t>
  </si>
  <si>
    <t>314.76B</t>
  </si>
  <si>
    <t>Nov 04, 2022</t>
  </si>
  <si>
    <t>267.94B</t>
  </si>
  <si>
    <t>Nov 03, 2022</t>
  </si>
  <si>
    <t>212.97B</t>
  </si>
  <si>
    <t>Nov 02, 2022</t>
  </si>
  <si>
    <t>270.88B</t>
  </si>
  <si>
    <t>Nov 01, 2022</t>
  </si>
  <si>
    <t>349.92B</t>
  </si>
  <si>
    <t>Oct 31, 2022</t>
  </si>
  <si>
    <t>227.17B</t>
  </si>
  <si>
    <t>Oct 28, 2022</t>
  </si>
  <si>
    <t>250.03B</t>
  </si>
  <si>
    <t>Oct 27, 2022</t>
  </si>
  <si>
    <t>324.65B</t>
  </si>
  <si>
    <t>Oct 25, 2022</t>
  </si>
  <si>
    <t>251.36B</t>
  </si>
  <si>
    <t>Oct 24, 2022</t>
  </si>
  <si>
    <t>45.03B</t>
  </si>
  <si>
    <t>Oct 21, 2022</t>
  </si>
  <si>
    <t>277.70B</t>
  </si>
  <si>
    <t>Oct 20, 2022</t>
  </si>
  <si>
    <t>249.60B</t>
  </si>
  <si>
    <t>Oct 19, 2022</t>
  </si>
  <si>
    <t>210.48B</t>
  </si>
  <si>
    <t>Oct 18, 2022</t>
  </si>
  <si>
    <t>239.49B</t>
  </si>
  <si>
    <t>Oct 17, 2022</t>
  </si>
  <si>
    <t>212.22B</t>
  </si>
  <si>
    <t>Oct 14, 2022</t>
  </si>
  <si>
    <t>227.00B</t>
  </si>
  <si>
    <t>Oct 13, 2022</t>
  </si>
  <si>
    <t>266.44B</t>
  </si>
  <si>
    <t>Oct 12, 2022</t>
  </si>
  <si>
    <t>256.04B</t>
  </si>
  <si>
    <t>Oct 11, 2022</t>
  </si>
  <si>
    <t>282.62B</t>
  </si>
  <si>
    <t>Oct 10, 2022</t>
  </si>
  <si>
    <t>234.01B</t>
  </si>
  <si>
    <t>Oct 07, 2022</t>
  </si>
  <si>
    <t>216.27B</t>
  </si>
  <si>
    <t>Oct 06, 2022</t>
  </si>
  <si>
    <t>265.45B</t>
  </si>
  <si>
    <t>Oct 04, 2022</t>
  </si>
  <si>
    <t>226.02B</t>
  </si>
  <si>
    <t>Oct 03, 2022</t>
  </si>
  <si>
    <t>278.37B</t>
  </si>
  <si>
    <t>Sep 30, 2022</t>
  </si>
  <si>
    <t>376.11B</t>
  </si>
  <si>
    <t>Sep 29, 2022</t>
  </si>
  <si>
    <t>340.03B</t>
  </si>
  <si>
    <t>Sep 28, 2022</t>
  </si>
  <si>
    <t>323.92B</t>
  </si>
  <si>
    <t>Sep 27, 2022</t>
  </si>
  <si>
    <t>359.90B</t>
  </si>
  <si>
    <t>Sep 26, 2022</t>
  </si>
  <si>
    <t>492.00B</t>
  </si>
  <si>
    <t>Sep 23, 2022</t>
  </si>
  <si>
    <t>390.75B</t>
  </si>
  <si>
    <t>Sep 22, 2022</t>
  </si>
  <si>
    <t>284.09B</t>
  </si>
  <si>
    <t>Sep 21, 2022</t>
  </si>
  <si>
    <t>245.53B</t>
  </si>
  <si>
    <t>Sep 20, 2022</t>
  </si>
  <si>
    <t>263.10B</t>
  </si>
  <si>
    <t>Sep 19, 2022</t>
  </si>
  <si>
    <t>258.33B</t>
  </si>
  <si>
    <t>Sep 16, 2022</t>
  </si>
  <si>
    <t>468.46B</t>
  </si>
  <si>
    <t>Sep 15, 2022</t>
  </si>
  <si>
    <t>289.64B</t>
  </si>
  <si>
    <t>Sep 14, 2022</t>
  </si>
  <si>
    <t>365.87B</t>
  </si>
  <si>
    <t>Sep 13, 2022</t>
  </si>
  <si>
    <t>259.92B</t>
  </si>
  <si>
    <t>Sep 12, 2022</t>
  </si>
  <si>
    <t>228.24B</t>
  </si>
  <si>
    <t>Sep 09, 2022</t>
  </si>
  <si>
    <t>270.30B</t>
  </si>
  <si>
    <t>Sep 08, 2022</t>
  </si>
  <si>
    <t>279.85B</t>
  </si>
  <si>
    <t>Sep 07, 2022</t>
  </si>
  <si>
    <t>354.14B</t>
  </si>
  <si>
    <t>Sep 06, 2022</t>
  </si>
  <si>
    <t>251.20B</t>
  </si>
  <si>
    <t>Sep 05, 2022</t>
  </si>
  <si>
    <t>Sep 02, 2022</t>
  </si>
  <si>
    <t>256.27B</t>
  </si>
  <si>
    <t>Sep 01, 2022</t>
  </si>
  <si>
    <t>308.53B</t>
  </si>
  <si>
    <t>Aug 30, 2022</t>
  </si>
  <si>
    <t>324.69B</t>
  </si>
  <si>
    <t>Aug 29, 2022</t>
  </si>
  <si>
    <t>244.85B</t>
  </si>
  <si>
    <t>Aug 26, 2022</t>
  </si>
  <si>
    <t>266.64B</t>
  </si>
  <si>
    <t>Aug 25, 2022</t>
  </si>
  <si>
    <t>230.18B</t>
  </si>
  <si>
    <t>Aug 24, 2022</t>
  </si>
  <si>
    <t>261.95B</t>
  </si>
  <si>
    <t>Aug 23, 2022</t>
  </si>
  <si>
    <t>285.62B</t>
  </si>
  <si>
    <t>Aug 22, 2022</t>
  </si>
  <si>
    <t>Aug 19, 2022</t>
  </si>
  <si>
    <t>295.63B</t>
  </si>
  <si>
    <t>Aug 18, 2022</t>
  </si>
  <si>
    <t>263.91B</t>
  </si>
  <si>
    <t>Aug 17, 2022</t>
  </si>
  <si>
    <t>262.77B</t>
  </si>
  <si>
    <t>Aug 16, 2022</t>
  </si>
  <si>
    <t>Aug 12, 2022</t>
  </si>
  <si>
    <t>303.87B</t>
  </si>
  <si>
    <t>Aug 11, 2022</t>
  </si>
  <si>
    <t>311.25B</t>
  </si>
  <si>
    <t>Aug 10, 2022</t>
  </si>
  <si>
    <t>312.72B</t>
  </si>
  <si>
    <t>Aug 08, 2022</t>
  </si>
  <si>
    <t>256.99B</t>
  </si>
  <si>
    <t>Aug 05, 2022</t>
  </si>
  <si>
    <t>355.31B</t>
  </si>
  <si>
    <t>Aug 04, 2022</t>
  </si>
  <si>
    <t>324.98B</t>
  </si>
  <si>
    <t>Aug 03, 2022</t>
  </si>
  <si>
    <t>285.41B</t>
  </si>
  <si>
    <t>Aug 02, 2022</t>
  </si>
  <si>
    <t>333.64B</t>
  </si>
  <si>
    <t>Aug 01, 2022</t>
  </si>
  <si>
    <t>381.53B</t>
  </si>
  <si>
    <t>Jul 29, 2022</t>
  </si>
  <si>
    <t>436.06B</t>
  </si>
  <si>
    <t>Jul 28, 2022</t>
  </si>
  <si>
    <t>376.26B</t>
  </si>
  <si>
    <t>Jul 27, 2022</t>
  </si>
  <si>
    <t>185.21B</t>
  </si>
  <si>
    <t>Jul 26, 2022</t>
  </si>
  <si>
    <t>208.21B</t>
  </si>
  <si>
    <t>Jul 25, 2022</t>
  </si>
  <si>
    <t>211.39B</t>
  </si>
  <si>
    <t>Jul 22, 2022</t>
  </si>
  <si>
    <t>190.91B</t>
  </si>
  <si>
    <t>Jul 21, 2022</t>
  </si>
  <si>
    <t>243.63B</t>
  </si>
  <si>
    <t>Jul 20, 2022</t>
  </si>
  <si>
    <t>284.36B</t>
  </si>
  <si>
    <t>Jul 19, 2022</t>
  </si>
  <si>
    <t>222.63B</t>
  </si>
  <si>
    <t>Jul 18, 2022</t>
  </si>
  <si>
    <t>227.74B</t>
  </si>
  <si>
    <t>Jul 15, 2022</t>
  </si>
  <si>
    <t>205.77B</t>
  </si>
  <si>
    <t>Jul 14, 2022</t>
  </si>
  <si>
    <t>228.60B</t>
  </si>
  <si>
    <t>Jul 13, 2022</t>
  </si>
  <si>
    <t>233.26B</t>
  </si>
  <si>
    <t>Jul 12, 2022</t>
  </si>
  <si>
    <t>208.65B</t>
  </si>
  <si>
    <t>Jul 11, 2022</t>
  </si>
  <si>
    <t>255.92B</t>
  </si>
  <si>
    <t>Jul 08, 2022</t>
  </si>
  <si>
    <t>281.10B</t>
  </si>
  <si>
    <t>Jul 07, 2022</t>
  </si>
  <si>
    <t>264.62B</t>
  </si>
  <si>
    <t>Jul 06, 2022</t>
  </si>
  <si>
    <t>288.38B</t>
  </si>
  <si>
    <t>Jul 05, 2022</t>
  </si>
  <si>
    <t>254.16B</t>
  </si>
  <si>
    <t>Jul 04, 2022</t>
  </si>
  <si>
    <t>304.33B</t>
  </si>
  <si>
    <t>Jul 01, 2022</t>
  </si>
  <si>
    <t>364.09B</t>
  </si>
  <si>
    <t>Jun 30, 2022</t>
  </si>
  <si>
    <t>306.03B</t>
  </si>
  <si>
    <t>Jun 29, 2022</t>
  </si>
  <si>
    <t>444.95B</t>
  </si>
  <si>
    <t>Jun 28, 2022</t>
  </si>
  <si>
    <t>251.87B</t>
  </si>
  <si>
    <t>Jun 27, 2022</t>
  </si>
  <si>
    <t>210.93B</t>
  </si>
  <si>
    <t>Jun 24, 2022</t>
  </si>
  <si>
    <t>219.60B</t>
  </si>
  <si>
    <t>Jun 23, 2022</t>
  </si>
  <si>
    <t>259.17B</t>
  </si>
  <si>
    <t>Jun 22, 2022</t>
  </si>
  <si>
    <t>220.89B</t>
  </si>
  <si>
    <t>Jun 21, 2022</t>
  </si>
  <si>
    <t>262.79B</t>
  </si>
  <si>
    <t>Jun 20, 2022</t>
  </si>
  <si>
    <t>260.02B</t>
  </si>
  <si>
    <t>Jun 17, 2022</t>
  </si>
  <si>
    <t>342.63B</t>
  </si>
  <si>
    <t>Jun 16, 2022</t>
  </si>
  <si>
    <t>264.74B</t>
  </si>
  <si>
    <t>Jun 15, 2022</t>
  </si>
  <si>
    <t>183.01B</t>
  </si>
  <si>
    <t>Jun 14, 2022</t>
  </si>
  <si>
    <t>225.43B</t>
  </si>
  <si>
    <t>Jun 13, 2022</t>
  </si>
  <si>
    <t>225.53B</t>
  </si>
  <si>
    <t>Jun 10, 2022</t>
  </si>
  <si>
    <t>189.68B</t>
  </si>
  <si>
    <t>Jun 09, 2022</t>
  </si>
  <si>
    <t>204.95B</t>
  </si>
  <si>
    <t>Jun 08, 2022</t>
  </si>
  <si>
    <t>243.48B</t>
  </si>
  <si>
    <t>Jun 07, 2022</t>
  </si>
  <si>
    <t>233.81B</t>
  </si>
  <si>
    <t>Jun 06, 2022</t>
  </si>
  <si>
    <t>233.59B</t>
  </si>
  <si>
    <t>Jun 03, 2022</t>
  </si>
  <si>
    <t>245.51B</t>
  </si>
  <si>
    <t>Jun 02, 2022</t>
  </si>
  <si>
    <t>235.96B</t>
  </si>
  <si>
    <t>Jun 01, 2022</t>
  </si>
  <si>
    <t>249.62B</t>
  </si>
  <si>
    <t>May 31, 2022</t>
  </si>
  <si>
    <t>651.61B</t>
  </si>
  <si>
    <t>May 30, 2022</t>
  </si>
  <si>
    <t>251.40B</t>
  </si>
  <si>
    <t>May 27, 2022</t>
  </si>
  <si>
    <t>274.06B</t>
  </si>
  <si>
    <t>May 26, 2022</t>
  </si>
  <si>
    <t>314.31B</t>
  </si>
  <si>
    <t>May 25, 2022</t>
  </si>
  <si>
    <t>243.34B</t>
  </si>
  <si>
    <t>May 24, 2022</t>
  </si>
  <si>
    <t>249.78B</t>
  </si>
  <si>
    <t>May 23, 2022</t>
  </si>
  <si>
    <t>293.83B</t>
  </si>
  <si>
    <t>May 20, 2022</t>
  </si>
  <si>
    <t>252.40B</t>
  </si>
  <si>
    <t>May 19, 2022</t>
  </si>
  <si>
    <t>313.88B</t>
  </si>
  <si>
    <t>May 18, 2022</t>
  </si>
  <si>
    <t>290.44B</t>
  </si>
  <si>
    <t>May 17, 2022</t>
  </si>
  <si>
    <t>295.69B</t>
  </si>
  <si>
    <t>May 16, 2022</t>
  </si>
  <si>
    <t>217.65B</t>
  </si>
  <si>
    <t>May 13, 2022</t>
  </si>
  <si>
    <t>369.14B</t>
  </si>
  <si>
    <t>May 12, 2022</t>
  </si>
  <si>
    <t>314.92B</t>
  </si>
  <si>
    <t>May 11, 2022</t>
  </si>
  <si>
    <t>284.29B</t>
  </si>
  <si>
    <t>May 10, 2022</t>
  </si>
  <si>
    <t>283.06B</t>
  </si>
  <si>
    <t>May 09, 2022</t>
  </si>
  <si>
    <t>288.40B</t>
  </si>
  <si>
    <t>May 06, 2022</t>
  </si>
  <si>
    <t>300.53B</t>
  </si>
  <si>
    <t>May 05, 2022</t>
  </si>
  <si>
    <t>265.79B</t>
  </si>
  <si>
    <t>May 04, 2022</t>
  </si>
  <si>
    <t>310.63B</t>
  </si>
  <si>
    <t>May 02, 2022</t>
  </si>
  <si>
    <t>278.16B</t>
  </si>
  <si>
    <t>Apr 29, 2022</t>
  </si>
  <si>
    <t>336.24B</t>
  </si>
  <si>
    <t>Apr 28, 2022</t>
  </si>
  <si>
    <t>312.91B</t>
  </si>
  <si>
    <t>Apr 27, 2022</t>
  </si>
  <si>
    <t>265.14B</t>
  </si>
  <si>
    <t>Apr 26, 2022</t>
  </si>
  <si>
    <t>261.07B</t>
  </si>
  <si>
    <t>Apr 25, 2022</t>
  </si>
  <si>
    <t>275.69B</t>
  </si>
  <si>
    <t>Apr 22, 2022</t>
  </si>
  <si>
    <t>262.74B</t>
  </si>
  <si>
    <t>Apr 21, 2022</t>
  </si>
  <si>
    <t>285.20B</t>
  </si>
  <si>
    <t>Apr 20, 2022</t>
  </si>
  <si>
    <t>286.07B</t>
  </si>
  <si>
    <t>Apr 19, 2022</t>
  </si>
  <si>
    <t>401.40B</t>
  </si>
  <si>
    <t>Apr 18, 2022</t>
  </si>
  <si>
    <t>376.13B</t>
  </si>
  <si>
    <t>Apr 13, 2022</t>
  </si>
  <si>
    <t>245.06B</t>
  </si>
  <si>
    <t>Apr 12, 2022</t>
  </si>
  <si>
    <t>266.03B</t>
  </si>
  <si>
    <t>Apr 11, 2022</t>
  </si>
  <si>
    <t>251.70B</t>
  </si>
  <si>
    <t>Apr 08, 2022</t>
  </si>
  <si>
    <t>274.45B</t>
  </si>
  <si>
    <t>Apr 07, 2022</t>
  </si>
  <si>
    <t>308.84B</t>
  </si>
  <si>
    <t>Apr 06, 2022</t>
  </si>
  <si>
    <t>328.82B</t>
  </si>
  <si>
    <t>Apr 05, 2022</t>
  </si>
  <si>
    <t>283.45B</t>
  </si>
  <si>
    <t>Apr 04, 2022</t>
  </si>
  <si>
    <t>345.53B</t>
  </si>
  <si>
    <t>Apr 01, 2022</t>
  </si>
  <si>
    <t>291.77B</t>
  </si>
  <si>
    <t>Mar 31, 2022</t>
  </si>
  <si>
    <t>281.11B</t>
  </si>
  <si>
    <t>Mar 30, 2022</t>
  </si>
  <si>
    <t>505.03B</t>
  </si>
  <si>
    <t>Mar 29, 2022</t>
  </si>
  <si>
    <t>235.15B</t>
  </si>
  <si>
    <t>Mar 28, 2022</t>
  </si>
  <si>
    <t>253.24B</t>
  </si>
  <si>
    <t>Mar 25, 2022</t>
  </si>
  <si>
    <t>237.12B</t>
  </si>
  <si>
    <t>Mar 24, 2022</t>
  </si>
  <si>
    <t>290.28B</t>
  </si>
  <si>
    <t>Mar 23, 2022</t>
  </si>
  <si>
    <t>292.12B</t>
  </si>
  <si>
    <t>Mar 22, 2022</t>
  </si>
  <si>
    <t>338.26B</t>
  </si>
  <si>
    <t>Mar 21, 2022</t>
  </si>
  <si>
    <t>285.45B</t>
  </si>
  <si>
    <t>Mar 17, 2022</t>
  </si>
  <si>
    <t>448.34B</t>
  </si>
  <si>
    <t>Mar 16, 2022</t>
  </si>
  <si>
    <t>259.97B</t>
  </si>
  <si>
    <t>Mar 15, 2022</t>
  </si>
  <si>
    <t>381.63B</t>
  </si>
  <si>
    <t>Mar 14, 2022</t>
  </si>
  <si>
    <t>314.67B</t>
  </si>
  <si>
    <t>Mar 11, 2022</t>
  </si>
  <si>
    <t>343.72B</t>
  </si>
  <si>
    <t>Mar 10, 2022</t>
  </si>
  <si>
    <t>486.45B</t>
  </si>
  <si>
    <t>Mar 09, 2022</t>
  </si>
  <si>
    <t>462.23B</t>
  </si>
  <si>
    <t>Mar 08, 2022</t>
  </si>
  <si>
    <t>543.60B</t>
  </si>
  <si>
    <t>Mar 07, 2022</t>
  </si>
  <si>
    <t>585.40B</t>
  </si>
  <si>
    <t>Mar 04, 2022</t>
  </si>
  <si>
    <t>456.14B</t>
  </si>
  <si>
    <t>Mar 03, 2022</t>
  </si>
  <si>
    <t>442.07B</t>
  </si>
  <si>
    <t>Mar 02, 2022</t>
  </si>
  <si>
    <t>517.72B</t>
  </si>
  <si>
    <t>Feb 28, 2022</t>
  </si>
  <si>
    <t>404.21B</t>
  </si>
  <si>
    <t>Feb 25, 2022</t>
  </si>
  <si>
    <t>329.78B</t>
  </si>
  <si>
    <t>Feb 24, 2022</t>
  </si>
  <si>
    <t>457.97B</t>
  </si>
  <si>
    <t>Feb 23, 2022</t>
  </si>
  <si>
    <t>200.23B</t>
  </si>
  <si>
    <t>Feb 22, 2022</t>
  </si>
  <si>
    <t>300.13B</t>
  </si>
  <si>
    <t>Feb 21, 2022</t>
  </si>
  <si>
    <t>215.18B</t>
  </si>
  <si>
    <t>Feb 18, 2022</t>
  </si>
  <si>
    <t>189.62B</t>
  </si>
  <si>
    <t>Feb 17, 2022</t>
  </si>
  <si>
    <t>232.14B</t>
  </si>
  <si>
    <t>Feb 16, 2022</t>
  </si>
  <si>
    <t>244.55B</t>
  </si>
  <si>
    <t>Feb 15, 2022</t>
  </si>
  <si>
    <t>298.66B</t>
  </si>
  <si>
    <t>Feb 14, 2022</t>
  </si>
  <si>
    <t>305.51B</t>
  </si>
  <si>
    <t>Feb 11, 2022</t>
  </si>
  <si>
    <t>253.14B</t>
  </si>
  <si>
    <t>Feb 10, 2022</t>
  </si>
  <si>
    <t>273.61B</t>
  </si>
  <si>
    <t>Feb 09, 2022</t>
  </si>
  <si>
    <t>236.35B</t>
  </si>
  <si>
    <t>Feb 08, 2022</t>
  </si>
  <si>
    <t>268.53B</t>
  </si>
  <si>
    <t>Feb 07, 2022</t>
  </si>
  <si>
    <t>265.04B</t>
  </si>
  <si>
    <t>Feb 04, 2022</t>
  </si>
  <si>
    <t>261.43B</t>
  </si>
  <si>
    <t>Feb 03, 2022</t>
  </si>
  <si>
    <t>226.61B</t>
  </si>
  <si>
    <t>Feb 02, 2022</t>
  </si>
  <si>
    <t>271.21B</t>
  </si>
  <si>
    <t>Feb 01, 2022</t>
  </si>
  <si>
    <t>386.39B</t>
  </si>
  <si>
    <t>Jan 31, 2022</t>
  </si>
  <si>
    <t>321.66B</t>
  </si>
  <si>
    <t>Jan 28, 2022</t>
  </si>
  <si>
    <t>355.28B</t>
  </si>
  <si>
    <t>Jan 27, 2022</t>
  </si>
  <si>
    <t>395.60B</t>
  </si>
  <si>
    <t>Jan 25, 2022</t>
  </si>
  <si>
    <t>326.52B</t>
  </si>
  <si>
    <t>Jan 24, 2022</t>
  </si>
  <si>
    <t>323.85B</t>
  </si>
  <si>
    <t>Jan 21, 2022</t>
  </si>
  <si>
    <t>Jan 20, 2022</t>
  </si>
  <si>
    <t>258.09B</t>
  </si>
  <si>
    <t>Jan 19, 2022</t>
  </si>
  <si>
    <t>276.66B</t>
  </si>
  <si>
    <t>Jan 18, 2022</t>
  </si>
  <si>
    <t>227.51B</t>
  </si>
  <si>
    <t>Jan 17, 2022</t>
  </si>
  <si>
    <t>266.70B</t>
  </si>
  <si>
    <t>Jan 14, 2022</t>
  </si>
  <si>
    <t>229.45B</t>
  </si>
  <si>
    <t>Jan 13, 2022</t>
  </si>
  <si>
    <t>303.70B</t>
  </si>
  <si>
    <t>Jan 12, 2022</t>
  </si>
  <si>
    <t>244.97B</t>
  </si>
  <si>
    <t>Jan 11, 2022</t>
  </si>
  <si>
    <t>220.24B</t>
  </si>
  <si>
    <t>Jan 10, 2022</t>
  </si>
  <si>
    <t>232.42B</t>
  </si>
  <si>
    <t>Jan 07, 2022</t>
  </si>
  <si>
    <t>239.34B</t>
  </si>
  <si>
    <t>Jan 06, 2022</t>
  </si>
  <si>
    <t>236.45B</t>
  </si>
  <si>
    <t>Jan 05, 2022</t>
  </si>
  <si>
    <t>251.46B</t>
  </si>
  <si>
    <t>Jan 04, 2022</t>
  </si>
  <si>
    <t>247.44B</t>
  </si>
  <si>
    <t>Jan 03, 2022</t>
  </si>
  <si>
    <t>200.46B</t>
  </si>
  <si>
    <t>Dec 31, 2021</t>
  </si>
  <si>
    <t>167.03B</t>
  </si>
  <si>
    <t>Dec 30, 2021</t>
  </si>
  <si>
    <t>320.83B</t>
  </si>
  <si>
    <t>Dec 29, 2021</t>
  </si>
  <si>
    <t>161.68B</t>
  </si>
  <si>
    <t>Dec 28, 2021</t>
  </si>
  <si>
    <t>176.03B</t>
  </si>
  <si>
    <t>Dec 27, 2021</t>
  </si>
  <si>
    <t>144.78B</t>
  </si>
  <si>
    <t>Dec 24, 2021</t>
  </si>
  <si>
    <t>182.56B</t>
  </si>
  <si>
    <t>Dec 23, 2021</t>
  </si>
  <si>
    <t>196.97B</t>
  </si>
  <si>
    <t>Dec 22, 2021</t>
  </si>
  <si>
    <t>207.95B</t>
  </si>
  <si>
    <t>Dec 21, 2021</t>
  </si>
  <si>
    <t>241.03B</t>
  </si>
  <si>
    <t>Dec 20, 2021</t>
  </si>
  <si>
    <t>330.61B</t>
  </si>
  <si>
    <t>Dec 17, 2021</t>
  </si>
  <si>
    <t>354.59B</t>
  </si>
  <si>
    <t>Dec 16, 2021</t>
  </si>
  <si>
    <t>219.50B</t>
  </si>
  <si>
    <t>Dec 15, 2021</t>
  </si>
  <si>
    <t>214.97B</t>
  </si>
  <si>
    <t>Dec 14, 2021</t>
  </si>
  <si>
    <t>270.97B</t>
  </si>
  <si>
    <t>Dec 13, 2021</t>
  </si>
  <si>
    <t>256.56B</t>
  </si>
  <si>
    <t>Dec 10, 2021</t>
  </si>
  <si>
    <t>204.47B</t>
  </si>
  <si>
    <t>Dec 09, 2021</t>
  </si>
  <si>
    <t>237.17B</t>
  </si>
  <si>
    <t>Dec 08, 2021</t>
  </si>
  <si>
    <t>257.79B</t>
  </si>
  <si>
    <t>Dec 07, 2021</t>
  </si>
  <si>
    <t>254.14B</t>
  </si>
  <si>
    <t>Dec 06, 2021</t>
  </si>
  <si>
    <t>231.72B</t>
  </si>
  <si>
    <t>Dec 03, 2021</t>
  </si>
  <si>
    <t>292.53B</t>
  </si>
  <si>
    <t>Dec 02, 2021</t>
  </si>
  <si>
    <t>279.87B</t>
  </si>
  <si>
    <t>Dec 01, 2021</t>
  </si>
  <si>
    <t>295.54B</t>
  </si>
  <si>
    <t>Nov 30, 2021</t>
  </si>
  <si>
    <t>498.00B</t>
  </si>
  <si>
    <t>Nov 29, 2021</t>
  </si>
  <si>
    <t>348.89B</t>
  </si>
  <si>
    <t>Nov 26, 2021</t>
  </si>
  <si>
    <t>356.33B</t>
  </si>
  <si>
    <t>Nov 25, 2021</t>
  </si>
  <si>
    <t>255.95B</t>
  </si>
  <si>
    <t>Nov 24, 2021</t>
  </si>
  <si>
    <t>Nov 23, 2021</t>
  </si>
  <si>
    <t>Nov 22, 2021</t>
  </si>
  <si>
    <t>356.40B</t>
  </si>
  <si>
    <t>Nov 18, 2021</t>
  </si>
  <si>
    <t>278.43B</t>
  </si>
  <si>
    <t>Nov 17, 2021</t>
  </si>
  <si>
    <t>295.72B</t>
  </si>
  <si>
    <t>Nov 16, 2021</t>
  </si>
  <si>
    <t>267.43B</t>
  </si>
  <si>
    <t>Nov 15, 2021</t>
  </si>
  <si>
    <t>280.43B</t>
  </si>
  <si>
    <t>Nov 12, 2021</t>
  </si>
  <si>
    <t>249.11B</t>
  </si>
  <si>
    <t>Nov 11, 2021</t>
  </si>
  <si>
    <t>232.12B</t>
  </si>
  <si>
    <t>Nov 10, 2021</t>
  </si>
  <si>
    <t>261.45B</t>
  </si>
  <si>
    <t>Nov 09, 2021</t>
  </si>
  <si>
    <t>270.20B</t>
  </si>
  <si>
    <t>Nov 08, 2021</t>
  </si>
  <si>
    <t>338.92B</t>
  </si>
  <si>
    <t>Nov 04, 2021</t>
  </si>
  <si>
    <t>48.52B</t>
  </si>
  <si>
    <t>Nov 03, 2021</t>
  </si>
  <si>
    <t>331.00B</t>
  </si>
  <si>
    <t>Nov 02, 2021</t>
  </si>
  <si>
    <t>296.44B</t>
  </si>
  <si>
    <t>Nov 01, 2021</t>
  </si>
  <si>
    <t>281.19B</t>
  </si>
  <si>
    <t>Oct 29, 2021</t>
  </si>
  <si>
    <t>336.47B</t>
  </si>
  <si>
    <t>Oct 28, 2021</t>
  </si>
  <si>
    <t>374.21B</t>
  </si>
  <si>
    <t>Oct 27, 2021</t>
  </si>
  <si>
    <t>335.25B</t>
  </si>
  <si>
    <t>Oct 26, 2021</t>
  </si>
  <si>
    <t>341.38B</t>
  </si>
  <si>
    <t>Oct 25, 2021</t>
  </si>
  <si>
    <t>418.70B</t>
  </si>
  <si>
    <t>Oct 22, 2021</t>
  </si>
  <si>
    <t>324.75B</t>
  </si>
  <si>
    <t>Oct 21, 2021</t>
  </si>
  <si>
    <t>365.90B</t>
  </si>
  <si>
    <t>Oct 20, 2021</t>
  </si>
  <si>
    <t>371.28B</t>
  </si>
  <si>
    <t>Oct 19, 2021</t>
  </si>
  <si>
    <t>368.23B</t>
  </si>
  <si>
    <t>Oct 18, 2021</t>
  </si>
  <si>
    <t>469.88B</t>
  </si>
  <si>
    <t>Oct 14, 2021</t>
  </si>
  <si>
    <t>538.71B</t>
  </si>
  <si>
    <t>Oct 13, 2021</t>
  </si>
  <si>
    <t>506.68B</t>
  </si>
  <si>
    <t>Oct 12, 2021</t>
  </si>
  <si>
    <t>355.57B</t>
  </si>
  <si>
    <t>Oct 11, 2021</t>
  </si>
  <si>
    <t>375.76B</t>
  </si>
  <si>
    <t>Oct 08, 2021</t>
  </si>
  <si>
    <t>324.07B</t>
  </si>
  <si>
    <t>Oct 07, 2021</t>
  </si>
  <si>
    <t>419.89B</t>
  </si>
  <si>
    <t>Oct 06, 2021</t>
  </si>
  <si>
    <t>395.83B</t>
  </si>
  <si>
    <t>Oct 05, 2021</t>
  </si>
  <si>
    <t>427.00B</t>
  </si>
  <si>
    <t>Oct 04, 2021</t>
  </si>
  <si>
    <t>295.76B</t>
  </si>
  <si>
    <t>Oct 01, 2021</t>
  </si>
  <si>
    <t>305.76B</t>
  </si>
  <si>
    <t>Sep 30, 2021</t>
  </si>
  <si>
    <t>378.59B</t>
  </si>
  <si>
    <t>Sep 29, 2021</t>
  </si>
  <si>
    <t>562.24B</t>
  </si>
  <si>
    <t>Sep 28, 2021</t>
  </si>
  <si>
    <t>398.00B</t>
  </si>
  <si>
    <t>Sep 27, 2021</t>
  </si>
  <si>
    <t>295.71B</t>
  </si>
  <si>
    <t>Sep 24, 2021</t>
  </si>
  <si>
    <t>360.13B</t>
  </si>
  <si>
    <t>Sep 23, 2021</t>
  </si>
  <si>
    <t>320.51B</t>
  </si>
  <si>
    <t>Sep 22, 2021</t>
  </si>
  <si>
    <t>295.19B</t>
  </si>
  <si>
    <t>Sep 21, 2021</t>
  </si>
  <si>
    <t>363.58B</t>
  </si>
  <si>
    <t>Sep 20, 2021</t>
  </si>
  <si>
    <t>339.10B</t>
  </si>
  <si>
    <t>Sep 17, 2021</t>
  </si>
  <si>
    <t>508.29B</t>
  </si>
  <si>
    <t>Sep 16, 2021</t>
  </si>
  <si>
    <t>503.31B</t>
  </si>
  <si>
    <t>Sep 15, 2021</t>
  </si>
  <si>
    <t>388.19B</t>
  </si>
  <si>
    <t>Sep 14, 2021</t>
  </si>
  <si>
    <t>230.35B</t>
  </si>
  <si>
    <t>Sep 13, 2021</t>
  </si>
  <si>
    <t>241.05B</t>
  </si>
  <si>
    <t>Sep 09, 2021</t>
  </si>
  <si>
    <t>241.51B</t>
  </si>
  <si>
    <t>Sep 08, 2021</t>
  </si>
  <si>
    <t>252.65B</t>
  </si>
  <si>
    <t>Sep 07, 2021</t>
  </si>
  <si>
    <t>243.42B</t>
  </si>
  <si>
    <t>Sep 06, 2021</t>
  </si>
  <si>
    <t>228.05B</t>
  </si>
  <si>
    <t>Sep 03, 2021</t>
  </si>
  <si>
    <t>261.37B</t>
  </si>
  <si>
    <t>Sep 02, 2021</t>
  </si>
  <si>
    <t>242.38B</t>
  </si>
  <si>
    <t>Sep 01, 2021</t>
  </si>
  <si>
    <t>301.89B</t>
  </si>
  <si>
    <t>Aug 31, 2021</t>
  </si>
  <si>
    <t>464.39B</t>
  </si>
  <si>
    <t>Aug 30, 2021</t>
  </si>
  <si>
    <t>283.48B</t>
  </si>
  <si>
    <t>Aug 27, 2021</t>
  </si>
  <si>
    <t>217.41B</t>
  </si>
  <si>
    <t>Aug 26, 2021</t>
  </si>
  <si>
    <t>253.53B</t>
  </si>
  <si>
    <t>Aug 25, 2021</t>
  </si>
  <si>
    <t>265.92B</t>
  </si>
  <si>
    <t>Aug 24, 2021</t>
  </si>
  <si>
    <t>275.36B</t>
  </si>
  <si>
    <t>Aug 23, 2021</t>
  </si>
  <si>
    <t>275.60B</t>
  </si>
  <si>
    <t>Aug 20, 2021</t>
  </si>
  <si>
    <t>350.82B</t>
  </si>
  <si>
    <t>Aug 18, 2021</t>
  </si>
  <si>
    <t>251.80B</t>
  </si>
  <si>
    <t>Aug 17, 2021</t>
  </si>
  <si>
    <t>297.39B</t>
  </si>
  <si>
    <t>Aug 16, 2021</t>
  </si>
  <si>
    <t>254.05B</t>
  </si>
  <si>
    <t>Aug 13, 2021</t>
  </si>
  <si>
    <t>321.87B</t>
  </si>
  <si>
    <t>Aug 12, 2021</t>
  </si>
  <si>
    <t>280.18B</t>
  </si>
  <si>
    <t>Aug 11, 2021</t>
  </si>
  <si>
    <t>277.90B</t>
  </si>
  <si>
    <t>Aug 10, 2021</t>
  </si>
  <si>
    <t>287.99B</t>
  </si>
  <si>
    <t>Aug 09, 2021</t>
  </si>
  <si>
    <t>240.45B</t>
  </si>
  <si>
    <t>Aug 06, 2021</t>
  </si>
  <si>
    <t>320.09B</t>
  </si>
  <si>
    <t>Aug 05, 2021</t>
  </si>
  <si>
    <t>418.17B</t>
  </si>
  <si>
    <t>Aug 04, 2021</t>
  </si>
  <si>
    <t>427.34B</t>
  </si>
  <si>
    <t>Aug 03, 2021</t>
  </si>
  <si>
    <t>341.29B</t>
  </si>
  <si>
    <t>Aug 02, 2021</t>
  </si>
  <si>
    <t>Jul 30, 2021</t>
  </si>
  <si>
    <t>400.02B</t>
  </si>
  <si>
    <t>Jul 29, 2021</t>
  </si>
  <si>
    <t>401.58B</t>
  </si>
  <si>
    <t>Jul 28, 2021</t>
  </si>
  <si>
    <t>318.60B</t>
  </si>
  <si>
    <t>Jul 27, 2021</t>
  </si>
  <si>
    <t>311.01B</t>
  </si>
  <si>
    <t>Jul 26, 2021</t>
  </si>
  <si>
    <t>267.08B</t>
  </si>
  <si>
    <t>Jul 23, 2021</t>
  </si>
  <si>
    <t>294.10B</t>
  </si>
  <si>
    <t>Jul 22, 2021</t>
  </si>
  <si>
    <t>265.25B</t>
  </si>
  <si>
    <t>Jul 20, 2021</t>
  </si>
  <si>
    <t>274.28B</t>
  </si>
  <si>
    <t>Jul 19, 2021</t>
  </si>
  <si>
    <t>242.13B</t>
  </si>
  <si>
    <t>Jul 16, 2021</t>
  </si>
  <si>
    <t>276.30B</t>
  </si>
  <si>
    <t>Jul 15, 2021</t>
  </si>
  <si>
    <t>284.85B</t>
  </si>
  <si>
    <t>Jul 14, 2021</t>
  </si>
  <si>
    <t>239.92B</t>
  </si>
  <si>
    <t>Jul 13, 2021</t>
  </si>
  <si>
    <t>246.68B</t>
  </si>
  <si>
    <t>Jul 12, 2021</t>
  </si>
  <si>
    <t>Jul 09, 2021</t>
  </si>
  <si>
    <t>243.25B</t>
  </si>
  <si>
    <t>Jul 08, 2021</t>
  </si>
  <si>
    <t>307.93B</t>
  </si>
  <si>
    <t>Jul 07, 2021</t>
  </si>
  <si>
    <t>329.31B</t>
  </si>
  <si>
    <t>Jul 06, 2021</t>
  </si>
  <si>
    <t>391.41B</t>
  </si>
  <si>
    <t>Jul 05, 2021</t>
  </si>
  <si>
    <t>207.03B</t>
  </si>
  <si>
    <t>Jul 02, 2021</t>
  </si>
  <si>
    <t>254.81B</t>
  </si>
  <si>
    <t>Jul 01, 2021</t>
  </si>
  <si>
    <t>224.92B</t>
  </si>
  <si>
    <t>Jun 30, 2021</t>
  </si>
  <si>
    <t>262.39B</t>
  </si>
  <si>
    <t>Jun 29, 2021</t>
  </si>
  <si>
    <t>360.33B</t>
  </si>
  <si>
    <t>Jun 28, 2021</t>
  </si>
  <si>
    <t>255.10B</t>
  </si>
  <si>
    <t>Jun 25, 2021</t>
  </si>
  <si>
    <t>314.61B</t>
  </si>
  <si>
    <t>Jun 24, 2021</t>
  </si>
  <si>
    <t>316.66B</t>
  </si>
  <si>
    <t>Jun 23, 2021</t>
  </si>
  <si>
    <t>287.54B</t>
  </si>
  <si>
    <t>Jun 22, 2021</t>
  </si>
  <si>
    <t>322.24B</t>
  </si>
  <si>
    <t>Jun 21, 2021</t>
  </si>
  <si>
    <t>351.53B</t>
  </si>
  <si>
    <t>Jun 18, 2021</t>
  </si>
  <si>
    <t>640.82B</t>
  </si>
  <si>
    <t>Jun 17, 2021</t>
  </si>
  <si>
    <t>357.65B</t>
  </si>
  <si>
    <t>Jun 16, 2021</t>
  </si>
  <si>
    <t>340.19B</t>
  </si>
  <si>
    <t>Jun 15, 2021</t>
  </si>
  <si>
    <t>323.26B</t>
  </si>
  <si>
    <t>Jun 14, 2021</t>
  </si>
  <si>
    <t>392.86B</t>
  </si>
  <si>
    <t>Jun 11, 2021</t>
  </si>
  <si>
    <t>363.01B</t>
  </si>
  <si>
    <t>Jun 10, 2021</t>
  </si>
  <si>
    <t>298.30B</t>
  </si>
  <si>
    <t>Jun 09, 2021</t>
  </si>
  <si>
    <t>457.86B</t>
  </si>
  <si>
    <t>Jun 08, 2021</t>
  </si>
  <si>
    <t>378.16B</t>
  </si>
  <si>
    <t>Jun 07, 2021</t>
  </si>
  <si>
    <t>393.97B</t>
  </si>
  <si>
    <t>Jun 04, 2021</t>
  </si>
  <si>
    <t>414.16B</t>
  </si>
  <si>
    <t>Jun 03, 2021</t>
  </si>
  <si>
    <t>410.24B</t>
  </si>
  <si>
    <t>Jun 02, 2021</t>
  </si>
  <si>
    <t>428.64B</t>
  </si>
  <si>
    <t>Jun 01, 2021</t>
  </si>
  <si>
    <t>409.56B</t>
  </si>
  <si>
    <t>May 31, 2021</t>
  </si>
  <si>
    <t>436.00B</t>
  </si>
  <si>
    <t>May 28, 2021</t>
  </si>
  <si>
    <t>455.58B</t>
  </si>
  <si>
    <t>May 27, 2021</t>
  </si>
  <si>
    <t>682.37B</t>
  </si>
  <si>
    <t>May 26, 2021</t>
  </si>
  <si>
    <t>377.68B</t>
  </si>
  <si>
    <t>May 25, 2021</t>
  </si>
  <si>
    <t>417.32B</t>
  </si>
  <si>
    <t>May 24, 2021</t>
  </si>
  <si>
    <t>566.72B</t>
  </si>
  <si>
    <t>May 21, 2021</t>
  </si>
  <si>
    <t>557.73B</t>
  </si>
  <si>
    <t>May 20, 2021</t>
  </si>
  <si>
    <t>467.46B</t>
  </si>
  <si>
    <t>May 19, 2021</t>
  </si>
  <si>
    <t>563.29B</t>
  </si>
  <si>
    <t>May 18, 2021</t>
  </si>
  <si>
    <t>571.92B</t>
  </si>
  <si>
    <t>May 17, 2021</t>
  </si>
  <si>
    <t>534.52B</t>
  </si>
  <si>
    <t>May 14, 2021</t>
  </si>
  <si>
    <t>602.74B</t>
  </si>
  <si>
    <t>May 12, 2021</t>
  </si>
  <si>
    <t>620.32B</t>
  </si>
  <si>
    <t>May 11, 2021</t>
  </si>
  <si>
    <t>616.20B</t>
  </si>
  <si>
    <t>May 10, 2021</t>
  </si>
  <si>
    <t>510.60B</t>
  </si>
  <si>
    <t>May 07, 2021</t>
  </si>
  <si>
    <t>483.68B</t>
  </si>
  <si>
    <t>May 06, 2021</t>
  </si>
  <si>
    <t>445.28B</t>
  </si>
  <si>
    <t>May 05, 2021</t>
  </si>
  <si>
    <t>437.26B</t>
  </si>
  <si>
    <t>May 04, 2021</t>
  </si>
  <si>
    <t>479.66B</t>
  </si>
  <si>
    <t>May 03, 2021</t>
  </si>
  <si>
    <t>443.41B</t>
  </si>
  <si>
    <t>Apr 30, 2021</t>
  </si>
  <si>
    <t>594.74B</t>
  </si>
  <si>
    <t>Apr 29, 2021</t>
  </si>
  <si>
    <t>511.47B</t>
  </si>
  <si>
    <t>Apr 28, 2021</t>
  </si>
  <si>
    <t>453.99B</t>
  </si>
  <si>
    <t>Apr 27, 2021</t>
  </si>
  <si>
    <t>442.21B</t>
  </si>
  <si>
    <t>Apr 26, 2021</t>
  </si>
  <si>
    <t>448.53B</t>
  </si>
  <si>
    <t>Apr 23, 2021</t>
  </si>
  <si>
    <t>476.61B</t>
  </si>
  <si>
    <t>Apr 22, 2021</t>
  </si>
  <si>
    <t>516.99B</t>
  </si>
  <si>
    <t>Apr 20, 2021</t>
  </si>
  <si>
    <t>456.70B</t>
  </si>
  <si>
    <t>Apr 19, 2021</t>
  </si>
  <si>
    <t>503.14B</t>
  </si>
  <si>
    <t>Apr 16, 2021</t>
  </si>
  <si>
    <t>568.57B</t>
  </si>
  <si>
    <t>Apr 15, 2021</t>
  </si>
  <si>
    <t>556.85B</t>
  </si>
  <si>
    <t>Apr 13, 2021</t>
  </si>
  <si>
    <t>588.67B</t>
  </si>
  <si>
    <t>Apr 12, 2021</t>
  </si>
  <si>
    <t>638.48B</t>
  </si>
  <si>
    <t>Apr 09, 2021</t>
  </si>
  <si>
    <t>498.35B</t>
  </si>
  <si>
    <t>Apr 08, 2021</t>
  </si>
  <si>
    <t>503.73B</t>
  </si>
  <si>
    <t>Apr 07, 2021</t>
  </si>
  <si>
    <t>476.38B</t>
  </si>
  <si>
    <t>Apr 06, 2021</t>
  </si>
  <si>
    <t>474.21B</t>
  </si>
  <si>
    <t>Apr 05, 2021</t>
  </si>
  <si>
    <t>500.48B</t>
  </si>
  <si>
    <t>Apr 01, 2021</t>
  </si>
  <si>
    <t>430.03B</t>
  </si>
  <si>
    <t>Mar 31, 2021</t>
  </si>
  <si>
    <t>436.87B</t>
  </si>
  <si>
    <t>Mar 30, 2021</t>
  </si>
  <si>
    <t>594.52B</t>
  </si>
  <si>
    <t>Mar 26, 2021</t>
  </si>
  <si>
    <t>481.00B</t>
  </si>
  <si>
    <t>Mar 25, 2021</t>
  </si>
  <si>
    <t>606.82B</t>
  </si>
  <si>
    <t>Mar 24, 2021</t>
  </si>
  <si>
    <t>456.40B</t>
  </si>
  <si>
    <t>Mar 23, 2021</t>
  </si>
  <si>
    <t>474.15B</t>
  </si>
  <si>
    <t>Mar 22, 2021</t>
  </si>
  <si>
    <t>459.00B</t>
  </si>
  <si>
    <t>Mar 19, 2021</t>
  </si>
  <si>
    <t>919.18B</t>
  </si>
  <si>
    <t>Mar 18, 2021</t>
  </si>
  <si>
    <t>542.22B</t>
  </si>
  <si>
    <t>Mar 17, 2021</t>
  </si>
  <si>
    <t>479.35B</t>
  </si>
  <si>
    <t>Mar 16, 2021</t>
  </si>
  <si>
    <t>437.65B</t>
  </si>
  <si>
    <t>Mar 15, 2021</t>
  </si>
  <si>
    <t>467.47B</t>
  </si>
  <si>
    <t>Mar 12, 2021</t>
  </si>
  <si>
    <t>493.24B</t>
  </si>
  <si>
    <t>Mar 10, 2021</t>
  </si>
  <si>
    <t>404.59B</t>
  </si>
  <si>
    <t>Mar 09, 2021</t>
  </si>
  <si>
    <t>675.27B</t>
  </si>
  <si>
    <t>Mar 08, 2021</t>
  </si>
  <si>
    <t>580.31B</t>
  </si>
  <si>
    <t>Mar 05, 2021</t>
  </si>
  <si>
    <t>640.70B</t>
  </si>
  <si>
    <t>Mar 04, 2021</t>
  </si>
  <si>
    <t>534.85B</t>
  </si>
  <si>
    <t>Mar 03, 2021</t>
  </si>
  <si>
    <t>544.21B</t>
  </si>
  <si>
    <t>Mar 02, 2021</t>
  </si>
  <si>
    <t>621.72B</t>
  </si>
  <si>
    <t>Mar 01, 2021</t>
  </si>
  <si>
    <t>507.30B</t>
  </si>
  <si>
    <t>Feb 26, 2021</t>
  </si>
  <si>
    <t>1,103.64B</t>
  </si>
  <si>
    <t>Feb 25, 2021</t>
  </si>
  <si>
    <t>803.88B</t>
  </si>
  <si>
    <t>Feb 24, 2021</t>
  </si>
  <si>
    <t>403.75B</t>
  </si>
  <si>
    <t>Feb 23, 2021</t>
  </si>
  <si>
    <t>744.09B</t>
  </si>
  <si>
    <t>Feb 22, 2021</t>
  </si>
  <si>
    <t>609.90B</t>
  </si>
  <si>
    <t>Feb 19, 2021</t>
  </si>
  <si>
    <t>712.21B</t>
  </si>
  <si>
    <t>Feb 18, 2021</t>
  </si>
  <si>
    <t>770.63B</t>
  </si>
  <si>
    <t>Feb 17, 2021</t>
  </si>
  <si>
    <t>504.77B</t>
  </si>
  <si>
    <t>Feb 16, 2021</t>
  </si>
  <si>
    <t>648.55B</t>
  </si>
  <si>
    <t>Feb 15, 2021</t>
  </si>
  <si>
    <t>455.96B</t>
  </si>
  <si>
    <t>Feb 12, 2021</t>
  </si>
  <si>
    <t>571.81B</t>
  </si>
  <si>
    <t>Feb 11, 2021</t>
  </si>
  <si>
    <t>500.12B</t>
  </si>
  <si>
    <t>Feb 10, 2021</t>
  </si>
  <si>
    <t>624.79B</t>
  </si>
  <si>
    <t>Feb 09, 2021</t>
  </si>
  <si>
    <t>713.28B</t>
  </si>
  <si>
    <t>Feb 08, 2021</t>
  </si>
  <si>
    <t>671.24B</t>
  </si>
  <si>
    <t>Feb 05, 2021</t>
  </si>
  <si>
    <t>935.63B</t>
  </si>
  <si>
    <t>Feb 04, 2021</t>
  </si>
  <si>
    <t>884.69B</t>
  </si>
  <si>
    <t>Feb 03, 2021</t>
  </si>
  <si>
    <t>869.48B</t>
  </si>
  <si>
    <t>Feb 02, 2021</t>
  </si>
  <si>
    <t>914.97B</t>
  </si>
  <si>
    <t>Feb 01, 2021</t>
  </si>
  <si>
    <t>870.53B</t>
  </si>
  <si>
    <t>Jan 29, 2021</t>
  </si>
  <si>
    <t>753.21B</t>
  </si>
  <si>
    <t>Jan 28, 2021</t>
  </si>
  <si>
    <t>637.87B</t>
  </si>
  <si>
    <t>Jan 27, 2021</t>
  </si>
  <si>
    <t>660.71B</t>
  </si>
  <si>
    <t>Jan 25, 2021</t>
  </si>
  <si>
    <t>618.63B</t>
  </si>
  <si>
    <t>Jan 22, 2021</t>
  </si>
  <si>
    <t>776.75B</t>
  </si>
  <si>
    <t>Jan 21, 2021</t>
  </si>
  <si>
    <t>704.65B</t>
  </si>
  <si>
    <t>Jan 20, 2021</t>
  </si>
  <si>
    <t>623.07B</t>
  </si>
  <si>
    <t>Jan 19, 2021</t>
  </si>
  <si>
    <t>546.11B</t>
  </si>
  <si>
    <t>Jan 18, 2021</t>
  </si>
  <si>
    <t>762.04B</t>
  </si>
  <si>
    <t>Jan 15, 2021</t>
  </si>
  <si>
    <t>789.56B</t>
  </si>
  <si>
    <t>Jan 14, 2021</t>
  </si>
  <si>
    <t>620.19B</t>
  </si>
  <si>
    <t>Jan 13, 2021</t>
  </si>
  <si>
    <t>873.96B</t>
  </si>
  <si>
    <t>Jan 12, 2021</t>
  </si>
  <si>
    <t>929.57B</t>
  </si>
  <si>
    <t>Jan 11, 2021</t>
  </si>
  <si>
    <t>672.88B</t>
  </si>
  <si>
    <t>Jan 08, 2021</t>
  </si>
  <si>
    <t>613.47B</t>
  </si>
  <si>
    <t>Jan 07, 2021</t>
  </si>
  <si>
    <t>559.17B</t>
  </si>
  <si>
    <t>Jan 06, 2021</t>
  </si>
  <si>
    <t>632.32B</t>
  </si>
  <si>
    <t>Jan 05, 2021</t>
  </si>
  <si>
    <t>492.48B</t>
  </si>
  <si>
    <t>Jan 04, 2021</t>
  </si>
  <si>
    <t>495.00B</t>
  </si>
  <si>
    <t>Jan 01, 2021</t>
  </si>
  <si>
    <t>Dec 31, 2020</t>
  </si>
  <si>
    <t>452.41B</t>
  </si>
  <si>
    <t>Dec 30, 2020</t>
  </si>
  <si>
    <t>380.68B</t>
  </si>
  <si>
    <t>Dec 29, 2020</t>
  </si>
  <si>
    <t>439.59B</t>
  </si>
  <si>
    <t>Dec 28, 2020</t>
  </si>
  <si>
    <t>403.63B</t>
  </si>
  <si>
    <t>Dec 24, 2020</t>
  </si>
  <si>
    <t>471.37B</t>
  </si>
  <si>
    <t>Dec 23, 2020</t>
  </si>
  <si>
    <t>458.65B</t>
  </si>
  <si>
    <t>Dec 22, 2020</t>
  </si>
  <si>
    <t>696.20B</t>
  </si>
  <si>
    <t>Dec 21, 2020</t>
  </si>
  <si>
    <t>687.25B</t>
  </si>
  <si>
    <t>Dec 18, 2020</t>
  </si>
  <si>
    <t>519.39B</t>
  </si>
  <si>
    <t>Dec 17, 2020</t>
  </si>
  <si>
    <t>416.01B</t>
  </si>
  <si>
    <t>Dec 16, 2020</t>
  </si>
  <si>
    <t>462.15B</t>
  </si>
  <si>
    <t>Dec 15, 2020</t>
  </si>
  <si>
    <t>497.60B</t>
  </si>
  <si>
    <t>Dec 14, 2020</t>
  </si>
  <si>
    <t>558.39B</t>
  </si>
  <si>
    <t>Dec 11, 2020</t>
  </si>
  <si>
    <t>787.71B</t>
  </si>
  <si>
    <t>Dec 10, 2020</t>
  </si>
  <si>
    <t>553.40B</t>
  </si>
  <si>
    <t>Dec 09, 2020</t>
  </si>
  <si>
    <t>502.60B</t>
  </si>
  <si>
    <t>Dec 08, 2020</t>
  </si>
  <si>
    <t>543.16B</t>
  </si>
  <si>
    <t>Dec 07, 2020</t>
  </si>
  <si>
    <t>591.72B</t>
  </si>
  <si>
    <t>Dec 04, 2020</t>
  </si>
  <si>
    <t>640.51B</t>
  </si>
  <si>
    <t>Dec 03, 2020</t>
  </si>
  <si>
    <t>713.69B</t>
  </si>
  <si>
    <t>Dec 02, 2020</t>
  </si>
  <si>
    <t>717.71B</t>
  </si>
  <si>
    <t>Dec 01, 2020</t>
  </si>
  <si>
    <t>583.63B</t>
  </si>
  <si>
    <t>Nov 27, 2020</t>
  </si>
  <si>
    <t>1,162.36B</t>
  </si>
  <si>
    <t>Nov 26, 2020</t>
  </si>
  <si>
    <t>549.80B</t>
  </si>
  <si>
    <t>Nov 25, 2020</t>
  </si>
  <si>
    <t>679.01B</t>
  </si>
  <si>
    <t>Nov 24, 2020</t>
  </si>
  <si>
    <t>571.86B</t>
  </si>
  <si>
    <t>Nov 23, 2020</t>
  </si>
  <si>
    <t>633.12B</t>
  </si>
  <si>
    <t>Nov 20, 2020</t>
  </si>
  <si>
    <t>664.00B</t>
  </si>
  <si>
    <t>Nov 19, 2020</t>
  </si>
  <si>
    <t>768.75B</t>
  </si>
  <si>
    <t>Nov 18, 2020</t>
  </si>
  <si>
    <t>731.32B</t>
  </si>
  <si>
    <t>Nov 17, 2020</t>
  </si>
  <si>
    <t>707.68B</t>
  </si>
  <si>
    <t>Nov 14, 2020</t>
  </si>
  <si>
    <t>107.87B</t>
  </si>
  <si>
    <t>Nov 13, 2020</t>
  </si>
  <si>
    <t>513.95B</t>
  </si>
  <si>
    <t>Nov 12, 2020</t>
  </si>
  <si>
    <t>622.02B</t>
  </si>
  <si>
    <t>Nov 11, 2020</t>
  </si>
  <si>
    <t>880.47B</t>
  </si>
  <si>
    <t>Nov 10, 2020</t>
  </si>
  <si>
    <t>847.45B</t>
  </si>
  <si>
    <t>Nov 09, 2020</t>
  </si>
  <si>
    <t>553.45B</t>
  </si>
  <si>
    <t>Nov 06, 2020</t>
  </si>
  <si>
    <t>576.84B</t>
  </si>
  <si>
    <t>Nov 05, 2020</t>
  </si>
  <si>
    <t>632.45B</t>
  </si>
  <si>
    <t>Nov 04, 2020</t>
  </si>
  <si>
    <t>667.29B</t>
  </si>
  <si>
    <t>Nov 03, 2020</t>
  </si>
  <si>
    <t>674.30B</t>
  </si>
  <si>
    <t>Nov 02, 2020</t>
  </si>
  <si>
    <t>568.43B</t>
  </si>
  <si>
    <t>Oct 30, 2020</t>
  </si>
  <si>
    <t>553.67B</t>
  </si>
  <si>
    <t>Oct 29, 2020</t>
  </si>
  <si>
    <t>554.96B</t>
  </si>
  <si>
    <t>Oct 28, 2020</t>
  </si>
  <si>
    <t>704.02B</t>
  </si>
  <si>
    <t>Oct 27, 2020</t>
  </si>
  <si>
    <t>616.32B</t>
  </si>
  <si>
    <t>Oct 26, 2020</t>
  </si>
  <si>
    <t>519.82B</t>
  </si>
  <si>
    <t>Oct 23, 2020</t>
  </si>
  <si>
    <t>502.34B</t>
  </si>
  <si>
    <t>Oct 22, 2020</t>
  </si>
  <si>
    <t>544.90B</t>
  </si>
  <si>
    <t>Oct 21, 2020</t>
  </si>
  <si>
    <t>623.66B</t>
  </si>
  <si>
    <t>Oct 20, 2020</t>
  </si>
  <si>
    <t>453.56B</t>
  </si>
  <si>
    <t>Oct 19, 2020</t>
  </si>
  <si>
    <t>541.42B</t>
  </si>
  <si>
    <t>Oct 16, 2020</t>
  </si>
  <si>
    <t>555.77B</t>
  </si>
  <si>
    <t>Oct 15, 2020</t>
  </si>
  <si>
    <t>608.87B</t>
  </si>
  <si>
    <t>Oct 14, 2020</t>
  </si>
  <si>
    <t>569.24B</t>
  </si>
  <si>
    <t>Oct 13, 2020</t>
  </si>
  <si>
    <t>458.31B</t>
  </si>
  <si>
    <t>Oct 12, 2020</t>
  </si>
  <si>
    <t>522.63B</t>
  </si>
  <si>
    <t>Oct 09, 2020</t>
  </si>
  <si>
    <t>611.08B</t>
  </si>
  <si>
    <t>Oct 08, 2020</t>
  </si>
  <si>
    <t>608.77B</t>
  </si>
  <si>
    <t>Oct 07, 2020</t>
  </si>
  <si>
    <t>513.37B</t>
  </si>
  <si>
    <t>Oct 06, 2020</t>
  </si>
  <si>
    <t>561.45B</t>
  </si>
  <si>
    <t>Oct 05, 2020</t>
  </si>
  <si>
    <t>530.60B</t>
  </si>
  <si>
    <t>Oct 01, 2020</t>
  </si>
  <si>
    <t>447.74B</t>
  </si>
  <si>
    <t>Sep 30, 2020</t>
  </si>
  <si>
    <t>499.34B</t>
  </si>
  <si>
    <t>Sep 29, 2020</t>
  </si>
  <si>
    <t>498.30B</t>
  </si>
  <si>
    <t>Sep 28, 2020</t>
  </si>
  <si>
    <t>472.78B</t>
  </si>
  <si>
    <t>Sep 25, 2020</t>
  </si>
  <si>
    <t>559.60B</t>
  </si>
  <si>
    <t>Sep 24, 2020</t>
  </si>
  <si>
    <t>706.14B</t>
  </si>
  <si>
    <t>Sep 23, 2020</t>
  </si>
  <si>
    <t>714.93B</t>
  </si>
  <si>
    <t>Sep 22, 2020</t>
  </si>
  <si>
    <t>672.25B</t>
  </si>
  <si>
    <t>Sep 21, 2020</t>
  </si>
  <si>
    <t>602.85B</t>
  </si>
  <si>
    <t>Sep 18, 2020</t>
  </si>
  <si>
    <t>764.15B</t>
  </si>
  <si>
    <t>Sep 17, 2020</t>
  </si>
  <si>
    <t>517.73B</t>
  </si>
  <si>
    <t>Sep 16, 2020</t>
  </si>
  <si>
    <t>527.80B</t>
  </si>
  <si>
    <t>Sep 15, 2020</t>
  </si>
  <si>
    <t>506.67B</t>
  </si>
  <si>
    <t>Sep 14, 2020</t>
  </si>
  <si>
    <t>642.27B</t>
  </si>
  <si>
    <t>Sep 11, 2020</t>
  </si>
  <si>
    <t>554.79B</t>
  </si>
  <si>
    <t>Sep 10, 2020</t>
  </si>
  <si>
    <t>679.42B</t>
  </si>
  <si>
    <t>Sep 09, 2020</t>
  </si>
  <si>
    <t>728.88B</t>
  </si>
  <si>
    <t>Sep 08, 2020</t>
  </si>
  <si>
    <t>572.24B</t>
  </si>
  <si>
    <t>Sep 07, 2020</t>
  </si>
  <si>
    <t>560.32B</t>
  </si>
  <si>
    <t>Sep 04, 2020</t>
  </si>
  <si>
    <t>681.34B</t>
  </si>
  <si>
    <t>Sep 03, 2020</t>
  </si>
  <si>
    <t>607.12B</t>
  </si>
  <si>
    <t>Sep 02, 2020</t>
  </si>
  <si>
    <t>593.49B</t>
  </si>
  <si>
    <t>Sep 01, 2020</t>
  </si>
  <si>
    <t>783.77B</t>
  </si>
  <si>
    <t>Aug 31, 2020</t>
  </si>
  <si>
    <t>1,371.79B</t>
  </si>
  <si>
    <t>Aug 28, 2020</t>
  </si>
  <si>
    <t>807.00B</t>
  </si>
  <si>
    <t>Aug 27, 2020</t>
  </si>
  <si>
    <t>719.78B</t>
  </si>
  <si>
    <t>Aug 26, 2020</t>
  </si>
  <si>
    <t>743.44B</t>
  </si>
  <si>
    <t>Aug 25, 2020</t>
  </si>
  <si>
    <t>638.15B</t>
  </si>
  <si>
    <t>Aug 24, 2020</t>
  </si>
  <si>
    <t>532.90B</t>
  </si>
  <si>
    <t>Aug 21, 2020</t>
  </si>
  <si>
    <t>668.72B</t>
  </si>
  <si>
    <t>Aug 20, 2020</t>
  </si>
  <si>
    <t>791.59B</t>
  </si>
  <si>
    <t>Aug 19, 2020</t>
  </si>
  <si>
    <t>626.22B</t>
  </si>
  <si>
    <t>Aug 18, 2020</t>
  </si>
  <si>
    <t>579.24B</t>
  </si>
  <si>
    <t>Aug 17, 2020</t>
  </si>
  <si>
    <t>633.96B</t>
  </si>
  <si>
    <t>Aug 14, 2020</t>
  </si>
  <si>
    <t>645.11B</t>
  </si>
  <si>
    <t>Aug 13, 2020</t>
  </si>
  <si>
    <t>562.35B</t>
  </si>
  <si>
    <t>Aug 12, 2020</t>
  </si>
  <si>
    <t>609.86B</t>
  </si>
  <si>
    <t>Aug 11, 2020</t>
  </si>
  <si>
    <t>586.08B</t>
  </si>
  <si>
    <t>Aug 10, 2020</t>
  </si>
  <si>
    <t>Aug 07, 2020</t>
  </si>
  <si>
    <t>452.63B</t>
  </si>
  <si>
    <t>Aug 06, 2020</t>
  </si>
  <si>
    <t>600.37B</t>
  </si>
  <si>
    <t>Aug 05, 2020</t>
  </si>
  <si>
    <t>667.64B</t>
  </si>
  <si>
    <t>Aug 04, 2020</t>
  </si>
  <si>
    <t>625.74B</t>
  </si>
  <si>
    <t>Aug 03, 2020</t>
  </si>
  <si>
    <t>680.93B</t>
  </si>
  <si>
    <t>Jul 31, 2020</t>
  </si>
  <si>
    <t>642.56B</t>
  </si>
  <si>
    <t>Jul 30, 2020</t>
  </si>
  <si>
    <t>677.76B</t>
  </si>
  <si>
    <t>Jul 29, 2020</t>
  </si>
  <si>
    <t>600.73B</t>
  </si>
  <si>
    <t>Jul 28, 2020</t>
  </si>
  <si>
    <t>683.89B</t>
  </si>
  <si>
    <t>Jul 27, 2020</t>
  </si>
  <si>
    <t>588.15B</t>
  </si>
  <si>
    <t>Jul 24, 2020</t>
  </si>
  <si>
    <t>678.94B</t>
  </si>
  <si>
    <t>Jul 23, 2020</t>
  </si>
  <si>
    <t>621.58B</t>
  </si>
  <si>
    <t>Jul 22, 2020</t>
  </si>
  <si>
    <t>765.07B</t>
  </si>
  <si>
    <t>Jul 21, 2020</t>
  </si>
  <si>
    <t>772.00B</t>
  </si>
  <si>
    <t>Jul 20, 2020</t>
  </si>
  <si>
    <t>554.31B</t>
  </si>
  <si>
    <t>Jul 17, 2020</t>
  </si>
  <si>
    <t>676.88B</t>
  </si>
  <si>
    <t>Jul 16, 2020</t>
  </si>
  <si>
    <t>694.40B</t>
  </si>
  <si>
    <t>Jul 15, 2020</t>
  </si>
  <si>
    <t>715.90B</t>
  </si>
  <si>
    <t>Jul 14, 2020</t>
  </si>
  <si>
    <t>532.37B</t>
  </si>
  <si>
    <t>Jul 13, 2020</t>
  </si>
  <si>
    <t>554.05B</t>
  </si>
  <si>
    <t>Jul 10, 2020</t>
  </si>
  <si>
    <t>590.71B</t>
  </si>
  <si>
    <t>Jul 09, 2020</t>
  </si>
  <si>
    <t>618.65B</t>
  </si>
  <si>
    <t>Jul 08, 2020</t>
  </si>
  <si>
    <t>767.94B</t>
  </si>
  <si>
    <t>Jul 07, 2020</t>
  </si>
  <si>
    <t>636.77B</t>
  </si>
  <si>
    <t>Jul 06, 2020</t>
  </si>
  <si>
    <t>571.21B</t>
  </si>
  <si>
    <t>Jul 03, 2020</t>
  </si>
  <si>
    <t>525.19B</t>
  </si>
  <si>
    <t>Jul 02, 2020</t>
  </si>
  <si>
    <t>597.42B</t>
  </si>
  <si>
    <t>Jul 01, 2020</t>
  </si>
  <si>
    <t>573.55B</t>
  </si>
  <si>
    <t>Jun 30, 2020</t>
  </si>
  <si>
    <t>556.24B</t>
  </si>
  <si>
    <t>Jun 29, 2020</t>
  </si>
  <si>
    <t>574.54B</t>
  </si>
  <si>
    <t>Jun 26, 2020</t>
  </si>
  <si>
    <t>671.91B</t>
  </si>
  <si>
    <t>Jun 25, 2020</t>
  </si>
  <si>
    <t>994.19B</t>
  </si>
  <si>
    <t>Jun 24, 2020</t>
  </si>
  <si>
    <t>854.80B</t>
  </si>
  <si>
    <t>Jun 23, 2020</t>
  </si>
  <si>
    <t>669.19B</t>
  </si>
  <si>
    <t>Jun 22, 2020</t>
  </si>
  <si>
    <t>685.38B</t>
  </si>
  <si>
    <t>Jun 19, 2020</t>
  </si>
  <si>
    <t>892.10B</t>
  </si>
  <si>
    <t>Jun 18, 2020</t>
  </si>
  <si>
    <t>622.90B</t>
  </si>
  <si>
    <t>Jun 17, 2020</t>
  </si>
  <si>
    <t>685.42B</t>
  </si>
  <si>
    <t>Jun 16, 2020</t>
  </si>
  <si>
    <t>899.90B</t>
  </si>
  <si>
    <t>Jun 15, 2020</t>
  </si>
  <si>
    <t>716.05B</t>
  </si>
  <si>
    <t>Jun 12, 2020</t>
  </si>
  <si>
    <t>796.31B</t>
  </si>
  <si>
    <t>Jun 11, 2020</t>
  </si>
  <si>
    <t>715.45B</t>
  </si>
  <si>
    <t>Jun 10, 2020</t>
  </si>
  <si>
    <t>632.38B</t>
  </si>
  <si>
    <t>Jun 09, 2020</t>
  </si>
  <si>
    <t>754.22B</t>
  </si>
  <si>
    <t>Jun 08, 2020</t>
  </si>
  <si>
    <t>936.49B</t>
  </si>
  <si>
    <t>Jun 05, 2020</t>
  </si>
  <si>
    <t>987.12B</t>
  </si>
  <si>
    <t>Jun 04, 2020</t>
  </si>
  <si>
    <t>775.11B</t>
  </si>
  <si>
    <t>Jun 03, 2020</t>
  </si>
  <si>
    <t>794.66B</t>
  </si>
  <si>
    <t>Jun 02, 2020</t>
  </si>
  <si>
    <t>770.19B</t>
  </si>
  <si>
    <t>Jun 01, 2020</t>
  </si>
  <si>
    <t>794.18B</t>
  </si>
  <si>
    <t>May 29, 2020</t>
  </si>
  <si>
    <t>967.00B</t>
  </si>
  <si>
    <t>May 28, 2020</t>
  </si>
  <si>
    <t>837.91B</t>
  </si>
  <si>
    <t>May 27, 2020</t>
  </si>
  <si>
    <t>763.49B</t>
  </si>
  <si>
    <t>May 26, 2020</t>
  </si>
  <si>
    <t>654.96B</t>
  </si>
  <si>
    <t>May 22, 2020</t>
  </si>
  <si>
    <t>675.76B</t>
  </si>
  <si>
    <t>May 21, 2020</t>
  </si>
  <si>
    <t>631.54B</t>
  </si>
  <si>
    <t>May 20, 2020</t>
  </si>
  <si>
    <t>622.31B</t>
  </si>
  <si>
    <t>May 19, 2020</t>
  </si>
  <si>
    <t>762.15B</t>
  </si>
  <si>
    <t>May 18, 2020</t>
  </si>
  <si>
    <t>772.98B</t>
  </si>
  <si>
    <t>May 15, 2020</t>
  </si>
  <si>
    <t>575.86B</t>
  </si>
  <si>
    <t>May 14, 2020</t>
  </si>
  <si>
    <t>602.56B</t>
  </si>
  <si>
    <t>May 13, 2020</t>
  </si>
  <si>
    <t>846.40B</t>
  </si>
  <si>
    <t>May 12, 2020</t>
  </si>
  <si>
    <t>805.46B</t>
  </si>
  <si>
    <t>May 11, 2020</t>
  </si>
  <si>
    <t>May 08, 2020</t>
  </si>
  <si>
    <t>609.05B</t>
  </si>
  <si>
    <t>May 07, 2020</t>
  </si>
  <si>
    <t>708.74B</t>
  </si>
  <si>
    <t>May 06, 2020</t>
  </si>
  <si>
    <t>722.19B</t>
  </si>
  <si>
    <t>May 05, 2020</t>
  </si>
  <si>
    <t>725.20B</t>
  </si>
  <si>
    <t>May 04, 2020</t>
  </si>
  <si>
    <t>687.49B</t>
  </si>
  <si>
    <t>Apr 30, 2020</t>
  </si>
  <si>
    <t>931.17B</t>
  </si>
  <si>
    <t>Apr 29, 2020</t>
  </si>
  <si>
    <t>653.03B</t>
  </si>
  <si>
    <t>Apr 28, 2020</t>
  </si>
  <si>
    <t>614.55B</t>
  </si>
  <si>
    <t>Apr 27, 2020</t>
  </si>
  <si>
    <t>512.79B</t>
  </si>
  <si>
    <t>Apr 24, 2020</t>
  </si>
  <si>
    <t>659.44B</t>
  </si>
  <si>
    <t>Apr 23, 2020</t>
  </si>
  <si>
    <t>666.65B</t>
  </si>
  <si>
    <t>Apr 22, 2020</t>
  </si>
  <si>
    <t>734.38B</t>
  </si>
  <si>
    <t>Apr 21, 2020</t>
  </si>
  <si>
    <t>655.12B</t>
  </si>
  <si>
    <t>Apr 20, 2020</t>
  </si>
  <si>
    <t>726.36B</t>
  </si>
  <si>
    <t>Apr 17, 2020</t>
  </si>
  <si>
    <t>684.21B</t>
  </si>
  <si>
    <t>Apr 16, 2020</t>
  </si>
  <si>
    <t>719.44B</t>
  </si>
  <si>
    <t>Apr 15, 2020</t>
  </si>
  <si>
    <t>879.15B</t>
  </si>
  <si>
    <t>Apr 13, 2020</t>
  </si>
  <si>
    <t>643.97B</t>
  </si>
  <si>
    <t>Apr 09, 2020</t>
  </si>
  <si>
    <t>742.14B</t>
  </si>
  <si>
    <t>Apr 08, 2020</t>
  </si>
  <si>
    <t>896.53B</t>
  </si>
  <si>
    <t>Apr 07, 2020</t>
  </si>
  <si>
    <t>814.18B</t>
  </si>
  <si>
    <t>Apr 03, 2020</t>
  </si>
  <si>
    <t>697.03B</t>
  </si>
  <si>
    <t>Apr 01, 2020</t>
  </si>
  <si>
    <t>506.34B</t>
  </si>
  <si>
    <t>Mar 31, 2020</t>
  </si>
  <si>
    <t>712.66B</t>
  </si>
  <si>
    <t>Mar 30, 2020</t>
  </si>
  <si>
    <t>593.25B</t>
  </si>
  <si>
    <t>Mar 27, 2020</t>
  </si>
  <si>
    <t>801.45B</t>
  </si>
  <si>
    <t>Mar 26, 2020</t>
  </si>
  <si>
    <t>865.59B</t>
  </si>
  <si>
    <t>Mar 25, 2020</t>
  </si>
  <si>
    <t>736.87B</t>
  </si>
  <si>
    <t>Mar 24, 2020</t>
  </si>
  <si>
    <t>738.42B</t>
  </si>
  <si>
    <t>Mar 23, 2020</t>
  </si>
  <si>
    <t>653.54B</t>
  </si>
  <si>
    <t>Mar 20, 2020</t>
  </si>
  <si>
    <t>1,071.52B</t>
  </si>
  <si>
    <t>Mar 19, 2020</t>
  </si>
  <si>
    <t>925.72B</t>
  </si>
  <si>
    <t>Mar 18, 2020</t>
  </si>
  <si>
    <t>1,516.63B</t>
  </si>
  <si>
    <t>Mar 17, 2020</t>
  </si>
  <si>
    <t>935.62B</t>
  </si>
  <si>
    <t>Mar 16, 2020</t>
  </si>
  <si>
    <t>897.73B</t>
  </si>
  <si>
    <t>Mar 13, 2020</t>
  </si>
  <si>
    <t>1,387.95B</t>
  </si>
  <si>
    <t>Mar 12, 2020</t>
  </si>
  <si>
    <t>1,343.49B</t>
  </si>
  <si>
    <t>Mar 11, 2020</t>
  </si>
  <si>
    <t>1,218.55B</t>
  </si>
  <si>
    <t>Mar 09, 2020</t>
  </si>
  <si>
    <t>1,565.51B</t>
  </si>
  <si>
    <t>Mar 06, 2020</t>
  </si>
  <si>
    <t>1,810.97B</t>
  </si>
  <si>
    <t>Mar 05, 2020</t>
  </si>
  <si>
    <t>1,352.49B</t>
  </si>
  <si>
    <t>Mar 04, 2020</t>
  </si>
  <si>
    <t>797.65B</t>
  </si>
  <si>
    <t>Mar 03, 2020</t>
  </si>
  <si>
    <t>696.52B</t>
  </si>
  <si>
    <t>Mar 02, 2020</t>
  </si>
  <si>
    <t>680.80B</t>
  </si>
  <si>
    <t>Feb 28, 2020</t>
  </si>
  <si>
    <t>809.90B</t>
  </si>
  <si>
    <t>Feb 27, 2020</t>
  </si>
  <si>
    <t>608.61B</t>
  </si>
  <si>
    <t>Feb 26, 2020</t>
  </si>
  <si>
    <t>567.62B</t>
  </si>
  <si>
    <t>Feb 25, 2020</t>
  </si>
  <si>
    <t>461.00B</t>
  </si>
  <si>
    <t>Feb 24, 2020</t>
  </si>
  <si>
    <t>490.80B</t>
  </si>
  <si>
    <t>Feb 20, 2020</t>
  </si>
  <si>
    <t>Feb 19, 2020</t>
  </si>
  <si>
    <t>513.57B</t>
  </si>
  <si>
    <t>Feb 18, 2020</t>
  </si>
  <si>
    <t>676.85B</t>
  </si>
  <si>
    <t>Feb 17, 2020</t>
  </si>
  <si>
    <t>455.19B</t>
  </si>
  <si>
    <t>Feb 14, 2020</t>
  </si>
  <si>
    <t>622.78B</t>
  </si>
  <si>
    <t>Feb 13, 2020</t>
  </si>
  <si>
    <t>501.19B</t>
  </si>
  <si>
    <t>Feb 12, 2020</t>
  </si>
  <si>
    <t>411.73B</t>
  </si>
  <si>
    <t>Feb 11, 2020</t>
  </si>
  <si>
    <t>479.98B</t>
  </si>
  <si>
    <t>Feb 10, 2020</t>
  </si>
  <si>
    <t>524.71B</t>
  </si>
  <si>
    <t>Feb 07, 2020</t>
  </si>
  <si>
    <t>473.47B</t>
  </si>
  <si>
    <t>Feb 06, 2020</t>
  </si>
  <si>
    <t>565.12B</t>
  </si>
  <si>
    <t>Feb 05, 2020</t>
  </si>
  <si>
    <t>758.03B</t>
  </si>
  <si>
    <t>Feb 04, 2020</t>
  </si>
  <si>
    <t>560.43B</t>
  </si>
  <si>
    <t>Feb 03, 2020</t>
  </si>
  <si>
    <t>669.82B</t>
  </si>
  <si>
    <t>Feb 01, 2020</t>
  </si>
  <si>
    <t>537.63B</t>
  </si>
  <si>
    <t>Jan 31, 2020</t>
  </si>
  <si>
    <t>771.28B</t>
  </si>
  <si>
    <t>Jan 30, 2020</t>
  </si>
  <si>
    <t>538.14B</t>
  </si>
  <si>
    <t>Jan 29, 2020</t>
  </si>
  <si>
    <t>514.36B</t>
  </si>
  <si>
    <t>Jan 28, 2020</t>
  </si>
  <si>
    <t>478.48B</t>
  </si>
  <si>
    <t>Jan 27, 2020</t>
  </si>
  <si>
    <t>441.16B</t>
  </si>
  <si>
    <t>Jan 24, 2020</t>
  </si>
  <si>
    <t>593.24B</t>
  </si>
  <si>
    <t>Jan 23, 2020</t>
  </si>
  <si>
    <t>867.65B</t>
  </si>
  <si>
    <t>Jan 22, 2020</t>
  </si>
  <si>
    <t>526.30B</t>
  </si>
  <si>
    <t>Jan 21, 2020</t>
  </si>
  <si>
    <t>443.98B</t>
  </si>
  <si>
    <t>Jan 20, 2020</t>
  </si>
  <si>
    <t>491.61B</t>
  </si>
  <si>
    <t>Jan 17, 2020</t>
  </si>
  <si>
    <t>502.06B</t>
  </si>
  <si>
    <t>Jan 16, 2020</t>
  </si>
  <si>
    <t>395.67B</t>
  </si>
  <si>
    <t>Jan 15, 2020</t>
  </si>
  <si>
    <t>684.35B</t>
  </si>
  <si>
    <t>Jan 14, 2020</t>
  </si>
  <si>
    <t>616.26B</t>
  </si>
  <si>
    <t>Jan 13, 2020</t>
  </si>
  <si>
    <t>500.97B</t>
  </si>
  <si>
    <t>Jan 10, 2020</t>
  </si>
  <si>
    <t>660.63B</t>
  </si>
  <si>
    <t>Jan 09, 2020</t>
  </si>
  <si>
    <t>477.47B</t>
  </si>
  <si>
    <t>Jan 08, 2020</t>
  </si>
  <si>
    <t>445.99B</t>
  </si>
  <si>
    <t>Jan 07, 2020</t>
  </si>
  <si>
    <t>447.82B</t>
  </si>
  <si>
    <t>Jan 06, 2020</t>
  </si>
  <si>
    <t>396.50B</t>
  </si>
  <si>
    <t>Jan 03, 2020</t>
  </si>
  <si>
    <t>428.77B</t>
  </si>
  <si>
    <t>Jan 02, 2020</t>
  </si>
  <si>
    <t>407.70B</t>
  </si>
  <si>
    <t>Jan 01, 2020</t>
  </si>
  <si>
    <t>304.08B</t>
  </si>
  <si>
    <t>Dec 31, 2019</t>
  </si>
  <si>
    <t>426.93B</t>
  </si>
  <si>
    <t>Dec 30, 2019</t>
  </si>
  <si>
    <t>411.09B</t>
  </si>
  <si>
    <t>Dec 27, 2019</t>
  </si>
  <si>
    <t>383.79B</t>
  </si>
  <si>
    <t>Dec 26, 2019</t>
  </si>
  <si>
    <t>520.33B</t>
  </si>
  <si>
    <t>Dec 24, 2019</t>
  </si>
  <si>
    <t>470.29B</t>
  </si>
  <si>
    <t>Dec 23, 2019</t>
  </si>
  <si>
    <t>604.78B</t>
  </si>
  <si>
    <t>Dec 20, 2019</t>
  </si>
  <si>
    <t>810.68B</t>
  </si>
  <si>
    <t>Dec 19, 2019</t>
  </si>
  <si>
    <t>623.05B</t>
  </si>
  <si>
    <t>Dec 18, 2019</t>
  </si>
  <si>
    <t>518.86B</t>
  </si>
  <si>
    <t>Dec 17, 2019</t>
  </si>
  <si>
    <t>499.59B</t>
  </si>
  <si>
    <t>Dec 16, 2019</t>
  </si>
  <si>
    <t>437.70B</t>
  </si>
  <si>
    <t>Dec 13, 2019</t>
  </si>
  <si>
    <t>597.71B</t>
  </si>
  <si>
    <t>Dec 12, 2019</t>
  </si>
  <si>
    <t>752.62B</t>
  </si>
  <si>
    <t>Dec 11, 2019</t>
  </si>
  <si>
    <t>997.65B</t>
  </si>
  <si>
    <t>Dec 10, 2019</t>
  </si>
  <si>
    <t>650.22B</t>
  </si>
  <si>
    <t>Dec 09, 2019</t>
  </si>
  <si>
    <t>599.12B</t>
  </si>
  <si>
    <t>Dec 06, 2019</t>
  </si>
  <si>
    <t>609.22B</t>
  </si>
  <si>
    <t>Dec 05, 2019</t>
  </si>
  <si>
    <t>562.23B</t>
  </si>
  <si>
    <t>Dec 04, 2019</t>
  </si>
  <si>
    <t>747.19B</t>
  </si>
  <si>
    <t>Dec 03, 2019</t>
  </si>
  <si>
    <t>605.79B</t>
  </si>
  <si>
    <t>Dec 02, 2019</t>
  </si>
  <si>
    <t>720.95B</t>
  </si>
  <si>
    <t>Nov 29, 2019</t>
  </si>
  <si>
    <t>804.43B</t>
  </si>
  <si>
    <t>Nov 28, 2019</t>
  </si>
  <si>
    <t>620.48B</t>
  </si>
  <si>
    <t>Nov 27, 2019</t>
  </si>
  <si>
    <t>584.23B</t>
  </si>
  <si>
    <t>Nov 26, 2019</t>
  </si>
  <si>
    <t>1,201.34B</t>
  </si>
  <si>
    <t>Nov 25, 2019</t>
  </si>
  <si>
    <t>534.29B</t>
  </si>
  <si>
    <t>Nov 22, 2019</t>
  </si>
  <si>
    <t>486.82B</t>
  </si>
  <si>
    <t>Nov 21, 2019</t>
  </si>
  <si>
    <t>557.69B</t>
  </si>
  <si>
    <t>Nov 20, 2019</t>
  </si>
  <si>
    <t>646.66B</t>
  </si>
  <si>
    <t>Nov 19, 2019</t>
  </si>
  <si>
    <t>613.91B</t>
  </si>
  <si>
    <t>Nov 18, 2019</t>
  </si>
  <si>
    <t>514.35B</t>
  </si>
  <si>
    <t>Nov 15, 2019</t>
  </si>
  <si>
    <t>580.15B</t>
  </si>
  <si>
    <t>Nov 14, 2019</t>
  </si>
  <si>
    <t>559.49B</t>
  </si>
  <si>
    <t>Nov 13, 2019</t>
  </si>
  <si>
    <t>659.04B</t>
  </si>
  <si>
    <t>Nov 11, 2019</t>
  </si>
  <si>
    <t>548.98B</t>
  </si>
  <si>
    <t>Nov 08, 2019</t>
  </si>
  <si>
    <t>789.25B</t>
  </si>
  <si>
    <t>Nov 07, 2019</t>
  </si>
  <si>
    <t>562.96B</t>
  </si>
  <si>
    <t>Nov 06, 2019</t>
  </si>
  <si>
    <t>603.35B</t>
  </si>
  <si>
    <t>Nov 05, 2019</t>
  </si>
  <si>
    <t>631.95B</t>
  </si>
  <si>
    <t>Nov 04, 2019</t>
  </si>
  <si>
    <t>823.05B</t>
  </si>
  <si>
    <t>Nov 01, 2019</t>
  </si>
  <si>
    <t>855.34B</t>
  </si>
  <si>
    <t>Oct 31, 2019</t>
  </si>
  <si>
    <t>1,414.84B</t>
  </si>
  <si>
    <t>Oct 30, 2019</t>
  </si>
  <si>
    <t>725.22B</t>
  </si>
  <si>
    <t>Oct 29, 2019</t>
  </si>
  <si>
    <t>951.72B</t>
  </si>
  <si>
    <t>Oct 27, 2019</t>
  </si>
  <si>
    <t>161.78B</t>
  </si>
  <si>
    <t>Oct 25, 2019</t>
  </si>
  <si>
    <t>812.03B</t>
  </si>
  <si>
    <t>Oct 24, 2019</t>
  </si>
  <si>
    <t>700.48B</t>
  </si>
  <si>
    <t>Oct 23, 2019</t>
  </si>
  <si>
    <t>664.16B</t>
  </si>
  <si>
    <t>Oct 22, 2019</t>
  </si>
  <si>
    <t>867.60B</t>
  </si>
  <si>
    <t>Oct 18, 2019</t>
  </si>
  <si>
    <t>853.44B</t>
  </si>
  <si>
    <t>Oct 17, 2019</t>
  </si>
  <si>
    <t>797.57B</t>
  </si>
  <si>
    <t>Oct 16, 2019</t>
  </si>
  <si>
    <t>533.47B</t>
  </si>
  <si>
    <t>Oct 15, 2019</t>
  </si>
  <si>
    <t>527.40B</t>
  </si>
  <si>
    <t>Oct 14, 2019</t>
  </si>
  <si>
    <t>587.58B</t>
  </si>
  <si>
    <t>Oct 11, 2019</t>
  </si>
  <si>
    <t>737.79B</t>
  </si>
  <si>
    <t>Oct 10, 2019</t>
  </si>
  <si>
    <t>562.02B</t>
  </si>
  <si>
    <t>Oct 09, 2019</t>
  </si>
  <si>
    <t>741.15B</t>
  </si>
  <si>
    <t>Oct 07, 2019</t>
  </si>
  <si>
    <t>733.20B</t>
  </si>
  <si>
    <t>Oct 04, 2019</t>
  </si>
  <si>
    <t>928.52B</t>
  </si>
  <si>
    <t>Oct 03, 2019</t>
  </si>
  <si>
    <t>1,017.48B</t>
  </si>
  <si>
    <t>Oct 01, 2019</t>
  </si>
  <si>
    <t>1,305.41B</t>
  </si>
  <si>
    <t>Sep 30, 2019</t>
  </si>
  <si>
    <t>756.85B</t>
  </si>
  <si>
    <t>Sep 27, 2019</t>
  </si>
  <si>
    <t>650.02B</t>
  </si>
  <si>
    <t>Sep 26, 2019</t>
  </si>
  <si>
    <t>844.47B</t>
  </si>
  <si>
    <t>Sep 25, 2019</t>
  </si>
  <si>
    <t>629.06B</t>
  </si>
  <si>
    <t>Sep 24, 2019</t>
  </si>
  <si>
    <t>651.72B</t>
  </si>
  <si>
    <t>Sep 23, 2019</t>
  </si>
  <si>
    <t>882.83B</t>
  </si>
  <si>
    <t>Sep 20, 2019</t>
  </si>
  <si>
    <t>1,356.77B</t>
  </si>
  <si>
    <t>Sep 19, 2019</t>
  </si>
  <si>
    <t>642.60B</t>
  </si>
  <si>
    <t>Sep 18, 2019</t>
  </si>
  <si>
    <t>519.15B</t>
  </si>
  <si>
    <t>Sep 17, 2019</t>
  </si>
  <si>
    <t>482.01B</t>
  </si>
  <si>
    <t>Sep 16, 2019</t>
  </si>
  <si>
    <t>434.45B</t>
  </si>
  <si>
    <t>Sep 13, 2019</t>
  </si>
  <si>
    <t>624.30B</t>
  </si>
  <si>
    <t>Sep 12, 2019</t>
  </si>
  <si>
    <t>551.44B</t>
  </si>
  <si>
    <t>Sep 11, 2019</t>
  </si>
  <si>
    <t>687.14B</t>
  </si>
  <si>
    <t>Sep 09, 2019</t>
  </si>
  <si>
    <t>412.47B</t>
  </si>
  <si>
    <t>Sep 06, 2019</t>
  </si>
  <si>
    <t>497.21B</t>
  </si>
  <si>
    <t>Sep 05, 2019</t>
  </si>
  <si>
    <t>595.70B</t>
  </si>
  <si>
    <t>Sep 04, 2019</t>
  </si>
  <si>
    <t>508.78B</t>
  </si>
  <si>
    <t>Sep 03, 2019</t>
  </si>
  <si>
    <t>483.04B</t>
  </si>
  <si>
    <t>Aug 30, 2019</t>
  </si>
  <si>
    <t>628.15B</t>
  </si>
  <si>
    <t>Aug 29, 2019</t>
  </si>
  <si>
    <t>649.88B</t>
  </si>
  <si>
    <t>Aug 28, 2019</t>
  </si>
  <si>
    <t>549.95B</t>
  </si>
  <si>
    <t>Aug 27, 2019</t>
  </si>
  <si>
    <t>685.55B</t>
  </si>
  <si>
    <t>Aug 26, 2019</t>
  </si>
  <si>
    <t>684.14B</t>
  </si>
  <si>
    <t>Aug 23, 2019</t>
  </si>
  <si>
    <t>667.08B</t>
  </si>
  <si>
    <t>Aug 22, 2019</t>
  </si>
  <si>
    <t>668.19B</t>
  </si>
  <si>
    <t>Aug 21, 2019</t>
  </si>
  <si>
    <t>557.87B</t>
  </si>
  <si>
    <t>Aug 20, 2019</t>
  </si>
  <si>
    <t>444.72B</t>
  </si>
  <si>
    <t>Aug 19, 2019</t>
  </si>
  <si>
    <t>369.49B</t>
  </si>
  <si>
    <t>Aug 16, 2019</t>
  </si>
  <si>
    <t>470.91B</t>
  </si>
  <si>
    <t>Aug 14, 2019</t>
  </si>
  <si>
    <t>511.54B</t>
  </si>
  <si>
    <t>Aug 13, 2019</t>
  </si>
  <si>
    <t>624.64B</t>
  </si>
  <si>
    <t>Aug 09, 2019</t>
  </si>
  <si>
    <t>538.06B</t>
  </si>
  <si>
    <t>Aug 08, 2019</t>
  </si>
  <si>
    <t>482.47B</t>
  </si>
  <si>
    <t>Aug 07, 2019</t>
  </si>
  <si>
    <t>548.47B</t>
  </si>
  <si>
    <t>Aug 06, 2019</t>
  </si>
  <si>
    <t>517.89B</t>
  </si>
  <si>
    <t>Aug 05, 2019</t>
  </si>
  <si>
    <t>506.56B</t>
  </si>
  <si>
    <t>Aug 02, 2019</t>
  </si>
  <si>
    <t>547.42B</t>
  </si>
  <si>
    <t>Aug 01, 2019</t>
  </si>
  <si>
    <t>499.92B</t>
  </si>
  <si>
    <t>Jul 31, 2019</t>
  </si>
  <si>
    <t>536.69B</t>
  </si>
  <si>
    <t>Jul 30, 2019</t>
  </si>
  <si>
    <t>479.06B</t>
  </si>
  <si>
    <t>Jul 29, 2019</t>
  </si>
  <si>
    <t>482.86B</t>
  </si>
  <si>
    <t>Jul 26, 2019</t>
  </si>
  <si>
    <t>522.67B</t>
  </si>
  <si>
    <t>Jul 25, 2019</t>
  </si>
  <si>
    <t>553.68B</t>
  </si>
  <si>
    <t>Jul 24, 2019</t>
  </si>
  <si>
    <t>413.20B</t>
  </si>
  <si>
    <t>Jul 23, 2019</t>
  </si>
  <si>
    <t>458.93B</t>
  </si>
  <si>
    <t>Jul 22, 2019</t>
  </si>
  <si>
    <t>516.04B</t>
  </si>
  <si>
    <t>Jul 19, 2019</t>
  </si>
  <si>
    <t>446.05B</t>
  </si>
  <si>
    <t>Jul 18, 2019</t>
  </si>
  <si>
    <t>498.26B</t>
  </si>
  <si>
    <t>Jul 17, 2019</t>
  </si>
  <si>
    <t>464.83B</t>
  </si>
  <si>
    <t>Jul 16, 2019</t>
  </si>
  <si>
    <t>480.16B</t>
  </si>
  <si>
    <t>Jul 15, 2019</t>
  </si>
  <si>
    <t>368.79B</t>
  </si>
  <si>
    <t>Jul 12, 2019</t>
  </si>
  <si>
    <t>359.42B</t>
  </si>
  <si>
    <t>Jul 11, 2019</t>
  </si>
  <si>
    <t>317.26B</t>
  </si>
  <si>
    <t>Jul 10, 2019</t>
  </si>
  <si>
    <t>337.57B</t>
  </si>
  <si>
    <t>Jul 09, 2019</t>
  </si>
  <si>
    <t>442.52B</t>
  </si>
  <si>
    <t>Jul 08, 2019</t>
  </si>
  <si>
    <t>464.03B</t>
  </si>
  <si>
    <t>Jul 05, 2019</t>
  </si>
  <si>
    <t>530.72B</t>
  </si>
  <si>
    <t>Jul 04, 2019</t>
  </si>
  <si>
    <t>333.59B</t>
  </si>
  <si>
    <t>Jul 03, 2019</t>
  </si>
  <si>
    <t>340.53B</t>
  </si>
  <si>
    <t>Jul 02, 2019</t>
  </si>
  <si>
    <t>363.20B</t>
  </si>
  <si>
    <t>Jul 01, 2019</t>
  </si>
  <si>
    <t>278.42B</t>
  </si>
  <si>
    <t>Jun 28, 2019</t>
  </si>
  <si>
    <t>303.89B</t>
  </si>
  <si>
    <t>Jun 27, 2019</t>
  </si>
  <si>
    <t>480.17B</t>
  </si>
  <si>
    <t>Jun 26, 2019</t>
  </si>
  <si>
    <t>327.88B</t>
  </si>
  <si>
    <t>Jun 25, 2019</t>
  </si>
  <si>
    <t>300.48B</t>
  </si>
  <si>
    <t>Jun 24, 2019</t>
  </si>
  <si>
    <t>277.62B</t>
  </si>
  <si>
    <t>Jun 21, 2019</t>
  </si>
  <si>
    <t>468.43B</t>
  </si>
  <si>
    <t>Jun 20, 2019</t>
  </si>
  <si>
    <t>442.02B</t>
  </si>
  <si>
    <t>Jun 19, 2019</t>
  </si>
  <si>
    <t>446.93B</t>
  </si>
  <si>
    <t>Jun 18, 2019</t>
  </si>
  <si>
    <t>365.53B</t>
  </si>
  <si>
    <t>Jun 17, 2019</t>
  </si>
  <si>
    <t>295.53B</t>
  </si>
  <si>
    <t>Jun 14, 2019</t>
  </si>
  <si>
    <t>390.29B</t>
  </si>
  <si>
    <t>Jun 13, 2019</t>
  </si>
  <si>
    <t>447.90B</t>
  </si>
  <si>
    <t>Jun 12, 2019</t>
  </si>
  <si>
    <t>283.72B</t>
  </si>
  <si>
    <t>Jun 11, 2019</t>
  </si>
  <si>
    <t>332.18B</t>
  </si>
  <si>
    <t>Jun 10, 2019</t>
  </si>
  <si>
    <t>303.33B</t>
  </si>
  <si>
    <t>Jun 07, 2019</t>
  </si>
  <si>
    <t>302.46B</t>
  </si>
  <si>
    <t>Jun 06, 2019</t>
  </si>
  <si>
    <t>415.21B</t>
  </si>
  <si>
    <t>Jun 04, 2019</t>
  </si>
  <si>
    <t>289.22B</t>
  </si>
  <si>
    <t>Jun 03, 2019</t>
  </si>
  <si>
    <t>315.30B</t>
  </si>
  <si>
    <t>May 31, 2019</t>
  </si>
  <si>
    <t>438.88B</t>
  </si>
  <si>
    <t>May 30, 2019</t>
  </si>
  <si>
    <t>421.20B</t>
  </si>
  <si>
    <t>May 29, 2019</t>
  </si>
  <si>
    <t>318.07B</t>
  </si>
  <si>
    <t>May 28, 2019</t>
  </si>
  <si>
    <t>598.31B</t>
  </si>
  <si>
    <t>May 27, 2019</t>
  </si>
  <si>
    <t>348.36B</t>
  </si>
  <si>
    <t>May 24, 2019</t>
  </si>
  <si>
    <t>374.64B</t>
  </si>
  <si>
    <t>May 23, 2019</t>
  </si>
  <si>
    <t>569.03B</t>
  </si>
  <si>
    <t>May 22, 2019</t>
  </si>
  <si>
    <t>355.87B</t>
  </si>
  <si>
    <t>May 21, 2019</t>
  </si>
  <si>
    <t>381.04B</t>
  </si>
  <si>
    <t>May 20, 2019</t>
  </si>
  <si>
    <t>452.10B</t>
  </si>
  <si>
    <t>May 17, 2019</t>
  </si>
  <si>
    <t>412.11B</t>
  </si>
  <si>
    <t>May 16, 2019</t>
  </si>
  <si>
    <t>350.74B</t>
  </si>
  <si>
    <t>May 15, 2019</t>
  </si>
  <si>
    <t>414.17B</t>
  </si>
  <si>
    <t>May 14, 2019</t>
  </si>
  <si>
    <t>398.12B</t>
  </si>
  <si>
    <t>May 13, 2019</t>
  </si>
  <si>
    <t>357.59B</t>
  </si>
  <si>
    <t>May 10, 2019</t>
  </si>
  <si>
    <t>387.32B</t>
  </si>
  <si>
    <t>May 09, 2019</t>
  </si>
  <si>
    <t>373.03B</t>
  </si>
  <si>
    <t>May 08, 2019</t>
  </si>
  <si>
    <t>372.83B</t>
  </si>
  <si>
    <t>May 07, 2019</t>
  </si>
  <si>
    <t>337.50B</t>
  </si>
  <si>
    <t>May 06, 2019</t>
  </si>
  <si>
    <t>299.05B</t>
  </si>
  <si>
    <t>May 03, 2019</t>
  </si>
  <si>
    <t>305.52B</t>
  </si>
  <si>
    <t>May 02, 2019</t>
  </si>
  <si>
    <t>380.28B</t>
  </si>
  <si>
    <t>Apr 30, 2019</t>
  </si>
  <si>
    <t>532.63B</t>
  </si>
  <si>
    <t>Apr 26, 2019</t>
  </si>
  <si>
    <t>333.48B</t>
  </si>
  <si>
    <t>Apr 25, 2019</t>
  </si>
  <si>
    <t>604.36B</t>
  </si>
  <si>
    <t>Apr 24, 2019</t>
  </si>
  <si>
    <t>335.20B</t>
  </si>
  <si>
    <t>Apr 23, 2019</t>
  </si>
  <si>
    <t>272.54B</t>
  </si>
  <si>
    <t>Apr 22, 2019</t>
  </si>
  <si>
    <t>260.36B</t>
  </si>
  <si>
    <t>Apr 18, 2019</t>
  </si>
  <si>
    <t>339.65B</t>
  </si>
  <si>
    <t>Apr 16, 2019</t>
  </si>
  <si>
    <t>354.32B</t>
  </si>
  <si>
    <t>Apr 15, 2019</t>
  </si>
  <si>
    <t>290.00B</t>
  </si>
  <si>
    <t>Apr 12, 2019</t>
  </si>
  <si>
    <t>246.01B</t>
  </si>
  <si>
    <t>Apr 11, 2019</t>
  </si>
  <si>
    <t>279.78B</t>
  </si>
  <si>
    <t>Apr 10, 2019</t>
  </si>
  <si>
    <t>359.94B</t>
  </si>
  <si>
    <t>Apr 09, 2019</t>
  </si>
  <si>
    <t>300.47B</t>
  </si>
  <si>
    <t>Apr 08, 2019</t>
  </si>
  <si>
    <t>260.93B</t>
  </si>
  <si>
    <t>Apr 05, 2019</t>
  </si>
  <si>
    <t>266.67B</t>
  </si>
  <si>
    <t>Apr 04, 2019</t>
  </si>
  <si>
    <t>349.03B</t>
  </si>
  <si>
    <t>Apr 03, 2019</t>
  </si>
  <si>
    <t>365.76B</t>
  </si>
  <si>
    <t>Apr 02, 2019</t>
  </si>
  <si>
    <t>386.13B</t>
  </si>
  <si>
    <t>Apr 01, 2019</t>
  </si>
  <si>
    <t>379.57B</t>
  </si>
  <si>
    <t>Mar 29, 2019</t>
  </si>
  <si>
    <t>416.28B</t>
  </si>
  <si>
    <t>Mar 28, 2019</t>
  </si>
  <si>
    <t>527.68B</t>
  </si>
  <si>
    <t>Mar 27, 2019</t>
  </si>
  <si>
    <t>350.45B</t>
  </si>
  <si>
    <t>Mar 26, 2019</t>
  </si>
  <si>
    <t>282.58B</t>
  </si>
  <si>
    <t>Mar 25, 2019</t>
  </si>
  <si>
    <t>294.46B</t>
  </si>
  <si>
    <t>Mar 22, 2019</t>
  </si>
  <si>
    <t>386.19B</t>
  </si>
  <si>
    <t>Mar 20, 2019</t>
  </si>
  <si>
    <t>366.30B</t>
  </si>
  <si>
    <t>Mar 19, 2019</t>
  </si>
  <si>
    <t>326.10B</t>
  </si>
  <si>
    <t>Mar 18, 2019</t>
  </si>
  <si>
    <t>320.25B</t>
  </si>
  <si>
    <t>Mar 15, 2019</t>
  </si>
  <si>
    <t>463.71B</t>
  </si>
  <si>
    <t>Mar 14, 2019</t>
  </si>
  <si>
    <t>294.48B</t>
  </si>
  <si>
    <t>Mar 13, 2019</t>
  </si>
  <si>
    <t>383.00B</t>
  </si>
  <si>
    <t>Mar 12, 2019</t>
  </si>
  <si>
    <t>391.31B</t>
  </si>
  <si>
    <t>Mar 11, 2019</t>
  </si>
  <si>
    <t>352.24B</t>
  </si>
  <si>
    <t>Mar 08, 2019</t>
  </si>
  <si>
    <t>326.57B</t>
  </si>
  <si>
    <t>Mar 07, 2019</t>
  </si>
  <si>
    <t>321.21B</t>
  </si>
  <si>
    <t>Mar 06, 2019</t>
  </si>
  <si>
    <t>372.55B</t>
  </si>
  <si>
    <t>Mar 05, 2019</t>
  </si>
  <si>
    <t>373.22B</t>
  </si>
  <si>
    <t>Mar 01, 2019</t>
  </si>
  <si>
    <t>Feb 28, 2019</t>
  </si>
  <si>
    <t>644.16B</t>
  </si>
  <si>
    <t>Feb 27, 2019</t>
  </si>
  <si>
    <t>381.08B</t>
  </si>
  <si>
    <t>Feb 26, 2019</t>
  </si>
  <si>
    <t>414.95B</t>
  </si>
  <si>
    <t>Feb 25, 2019</t>
  </si>
  <si>
    <t>385.91B</t>
  </si>
  <si>
    <t>Feb 22, 2019</t>
  </si>
  <si>
    <t>396.85B</t>
  </si>
  <si>
    <t>Feb 21, 2019</t>
  </si>
  <si>
    <t>279.58B</t>
  </si>
  <si>
    <t>Feb 20, 2019</t>
  </si>
  <si>
    <t>289.19B</t>
  </si>
  <si>
    <t>Feb 19, 2019</t>
  </si>
  <si>
    <t>291.51B</t>
  </si>
  <si>
    <t>Feb 18, 2019</t>
  </si>
  <si>
    <t>345.44B</t>
  </si>
  <si>
    <t>Feb 15, 2019</t>
  </si>
  <si>
    <t>521.88B</t>
  </si>
  <si>
    <t>Feb 14, 2019</t>
  </si>
  <si>
    <t>627.04B</t>
  </si>
  <si>
    <t>Feb 13, 2019</t>
  </si>
  <si>
    <t>321.96B</t>
  </si>
  <si>
    <t>Feb 12, 2019</t>
  </si>
  <si>
    <t>292.32B</t>
  </si>
  <si>
    <t>Feb 11, 2019</t>
  </si>
  <si>
    <t>285.99B</t>
  </si>
  <si>
    <t>Feb 08, 2019</t>
  </si>
  <si>
    <t>352.79B</t>
  </si>
  <si>
    <t>Feb 07, 2019</t>
  </si>
  <si>
    <t>263.54B</t>
  </si>
  <si>
    <t>Feb 06, 2019</t>
  </si>
  <si>
    <t>298.51B</t>
  </si>
  <si>
    <t>Feb 05, 2019</t>
  </si>
  <si>
    <t>268.09B</t>
  </si>
  <si>
    <t>Feb 04, 2019</t>
  </si>
  <si>
    <t>318.30B</t>
  </si>
  <si>
    <t>Feb 01, 2019</t>
  </si>
  <si>
    <t>482.27B</t>
  </si>
  <si>
    <t>Jan 31, 2019</t>
  </si>
  <si>
    <t>604.82B</t>
  </si>
  <si>
    <t>Jan 30, 2019</t>
  </si>
  <si>
    <t>410.11B</t>
  </si>
  <si>
    <t>Jan 29, 2019</t>
  </si>
  <si>
    <t>356.91B</t>
  </si>
  <si>
    <t>Jan 28, 2019</t>
  </si>
  <si>
    <t>419.68B</t>
  </si>
  <si>
    <t>Jan 25, 2019</t>
  </si>
  <si>
    <t>463.45B</t>
  </si>
  <si>
    <t>Jan 24, 2019</t>
  </si>
  <si>
    <t>361.08B</t>
  </si>
  <si>
    <t>Jan 23, 2019</t>
  </si>
  <si>
    <t>298.88B</t>
  </si>
  <si>
    <t>Jan 22, 2019</t>
  </si>
  <si>
    <t>300.77B</t>
  </si>
  <si>
    <t>STD2</t>
  </si>
  <si>
    <t>Mean</t>
  </si>
  <si>
    <t>Mean+STD2</t>
  </si>
  <si>
    <t>Mean-STD2</t>
  </si>
  <si>
    <t>SHORT/ LONG</t>
  </si>
  <si>
    <t>EMA-9</t>
  </si>
  <si>
    <t>EMA-12</t>
  </si>
  <si>
    <t>EMA-21</t>
  </si>
  <si>
    <t>EMA-50</t>
  </si>
  <si>
    <t>EMA-100</t>
  </si>
  <si>
    <t>Smoothing-9</t>
  </si>
  <si>
    <t>Smoothing-21</t>
  </si>
  <si>
    <t>Smoothing-50</t>
  </si>
  <si>
    <t>RSI</t>
  </si>
  <si>
    <t>GAIN</t>
  </si>
  <si>
    <t>LOSS</t>
  </si>
  <si>
    <t>Smoothing-100</t>
  </si>
  <si>
    <t>Smoothing-12</t>
  </si>
  <si>
    <t>Smoothing-26</t>
  </si>
  <si>
    <t>EMA-26</t>
  </si>
  <si>
    <t>MACD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</si>
</sst>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dd/mm/yyyy;@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11"/>
      <color rgb="FF0EA600"/>
      <name val="Arial"/>
      <family val="2"/>
    </font>
    <font>
      <sz val="11"/>
      <color rgb="FF000000"/>
      <name val="Segoe U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indent="1"/>
    </xf>
    <xf numFmtId="4" fontId="3" fillId="0" borderId="1" xfId="0" applyNumberFormat="1" applyFont="1" applyBorder="1" applyAlignment="1">
      <alignment horizontal="right" vertical="center" indent="1"/>
    </xf>
    <xf numFmtId="4" fontId="5" fillId="0" borderId="1" xfId="0" applyNumberFormat="1" applyFont="1" applyBorder="1" applyAlignment="1">
      <alignment horizontal="right" vertical="center" indent="1"/>
    </xf>
    <xf numFmtId="0" fontId="1" fillId="2" borderId="1" xfId="0" applyFont="1" applyFill="1" applyBorder="1"/>
    <xf numFmtId="4" fontId="4" fillId="0" borderId="1" xfId="0" applyNumberFormat="1" applyFont="1" applyBorder="1" applyAlignment="1">
      <alignment horizontal="right" vertical="center" indent="1"/>
    </xf>
    <xf numFmtId="0" fontId="4" fillId="0" borderId="1" xfId="0" applyFont="1" applyBorder="1" applyAlignment="1">
      <alignment horizontal="right" vertical="center" indent="1"/>
    </xf>
    <xf numFmtId="10" fontId="3" fillId="0" borderId="1" xfId="0" applyNumberFormat="1" applyFont="1" applyBorder="1" applyAlignment="1">
      <alignment horizontal="right" vertical="center" indent="1"/>
    </xf>
    <xf numFmtId="0" fontId="0" fillId="0" borderId="1" xfId="0" applyBorder="1"/>
    <xf numFmtId="10" fontId="5" fillId="0" borderId="1" xfId="0" applyNumberFormat="1" applyFont="1" applyBorder="1" applyAlignment="1">
      <alignment horizontal="right" vertical="center" indent="1"/>
    </xf>
    <xf numFmtId="165" fontId="0" fillId="0" borderId="0" xfId="0" applyNumberFormat="1"/>
    <xf numFmtId="0" fontId="6" fillId="0" borderId="0" xfId="0" applyFont="1"/>
    <xf numFmtId="0" fontId="1" fillId="2" borderId="0" xfId="0" applyFont="1" applyFill="1" applyBorder="1"/>
    <xf numFmtId="0" fontId="0" fillId="0" borderId="0" xfId="0" applyBorder="1"/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bestsearches.net/index.php?rgid=936468&amp;gclid=$ob_click_id$&amp;section_id=$section_id$&amp;publisher_id=$publisher_id$&amp;section_name=$section_name$&amp;publisher=$publisher_name$&amp;obOrigUrl=true" TargetMode="External"/><Relationship Id="rId2" Type="http://schemas.openxmlformats.org/officeDocument/2006/relationships/hyperlink" Target="https://drianismintist.com/2d1a77be-c818-4f1c-a6ac-5ffb561557c0?c2=$publisher_name$&amp;deviceid=$idfa$&amp;sitename=$publisher_id$_$section_id$&amp;sectionid=$section_id$&amp;adid=00c10a15fb32a8f149c64a7230ada6a841&amp;sectionname=$section_name$&amp;campid=008f6a0ca099394c712e56595d634166da&amp;gaid=$android_id$&amp;exsourceid=$source_id$&amp;c1=$ob_click_id$&amp;obOrigUrl=true" TargetMode="External"/><Relationship Id="rId1" Type="http://schemas.openxmlformats.org/officeDocument/2006/relationships/hyperlink" Target="https://in.investing.com/" TargetMode="External"/><Relationship Id="rId6" Type="http://schemas.openxmlformats.org/officeDocument/2006/relationships/hyperlink" Target="https://in.investing.com/members-admin/login?return_to=%7B%22path%22%3A%22%5C%2Findices%5C%2Fs-p-cnx-nifty-historical-data%22%7D" TargetMode="External"/><Relationship Id="rId5" Type="http://schemas.openxmlformats.org/officeDocument/2006/relationships/hyperlink" Target="https://in.investing.com/analysis/markets?obOrigUrl=true" TargetMode="External"/><Relationship Id="rId4" Type="http://schemas.openxmlformats.org/officeDocument/2006/relationships/hyperlink" Target="https://in.investing.com/analysis/this-penny-stock-hits-20-upper-circuit-has-the-rally-just-started-200527939?obOrigUrl=tru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171450</xdr:colOff>
      <xdr:row>10</xdr:row>
      <xdr:rowOff>76200</xdr:rowOff>
    </xdr:to>
    <xdr:sp macro="" textlink="">
      <xdr:nvSpPr>
        <xdr:cNvPr id="1025" name="AutoShape 1" descr="investing.co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D9B979-3526-F669-86DC-A3D124A4D59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002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1241</xdr:row>
      <xdr:rowOff>0</xdr:rowOff>
    </xdr:from>
    <xdr:to>
      <xdr:col>13</xdr:col>
      <xdr:colOff>304800</xdr:colOff>
      <xdr:row>1242</xdr:row>
      <xdr:rowOff>114300</xdr:rowOff>
    </xdr:to>
    <xdr:sp macro="" textlink="">
      <xdr:nvSpPr>
        <xdr:cNvPr id="1027" name="AutoShape 3" descr="More Aussies are Switching to VoIP Phones (Take a look at the Prices)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639BE755-8B9F-DF64-B2F5-CB50E382601E}"/>
            </a:ext>
          </a:extLst>
        </xdr:cNvPr>
        <xdr:cNvSpPr>
          <a:spLocks noChangeAspect="1" noChangeArrowheads="1"/>
        </xdr:cNvSpPr>
      </xdr:nvSpPr>
      <xdr:spPr bwMode="auto">
        <a:xfrm>
          <a:off x="0" y="28697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1242</xdr:row>
      <xdr:rowOff>0</xdr:rowOff>
    </xdr:from>
    <xdr:to>
      <xdr:col>13</xdr:col>
      <xdr:colOff>304800</xdr:colOff>
      <xdr:row>1243</xdr:row>
      <xdr:rowOff>114300</xdr:rowOff>
    </xdr:to>
    <xdr:sp macro="" textlink="">
      <xdr:nvSpPr>
        <xdr:cNvPr id="1029" name="AutoShape 5" descr="Free Cell Phone Offers (Government Programs)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791B4C93-735E-349E-297A-32B914EDD5FB}"/>
            </a:ext>
          </a:extLst>
        </xdr:cNvPr>
        <xdr:cNvSpPr>
          <a:spLocks noChangeAspect="1" noChangeArrowheads="1"/>
        </xdr:cNvSpPr>
      </xdr:nvSpPr>
      <xdr:spPr bwMode="auto">
        <a:xfrm>
          <a:off x="0" y="29212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1242</xdr:row>
      <xdr:rowOff>0</xdr:rowOff>
    </xdr:from>
    <xdr:to>
      <xdr:col>13</xdr:col>
      <xdr:colOff>304800</xdr:colOff>
      <xdr:row>1243</xdr:row>
      <xdr:rowOff>114300</xdr:rowOff>
    </xdr:to>
    <xdr:sp macro="" textlink="">
      <xdr:nvSpPr>
        <xdr:cNvPr id="1030" name="AutoShape 6" descr="This Penny Stock Hits 20% Upper Circuit; Has the Rally Just Started?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B296DB9E-89F2-18D6-9E17-8BF69A385085}"/>
            </a:ext>
          </a:extLst>
        </xdr:cNvPr>
        <xdr:cNvSpPr>
          <a:spLocks noChangeAspect="1" noChangeArrowheads="1"/>
        </xdr:cNvSpPr>
      </xdr:nvSpPr>
      <xdr:spPr bwMode="auto">
        <a:xfrm>
          <a:off x="0" y="29459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1242</xdr:row>
      <xdr:rowOff>0</xdr:rowOff>
    </xdr:from>
    <xdr:to>
      <xdr:col>13</xdr:col>
      <xdr:colOff>304800</xdr:colOff>
      <xdr:row>1243</xdr:row>
      <xdr:rowOff>114300</xdr:rowOff>
    </xdr:to>
    <xdr:sp macro="" textlink="">
      <xdr:nvSpPr>
        <xdr:cNvPr id="1031" name="AutoShape 7" descr="Analysis Markets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C61D1EA0-8583-3529-CF02-8DCBD2C242D0}"/>
            </a:ext>
          </a:extLst>
        </xdr:cNvPr>
        <xdr:cNvSpPr>
          <a:spLocks noChangeAspect="1" noChangeArrowheads="1"/>
        </xdr:cNvSpPr>
      </xdr:nvSpPr>
      <xdr:spPr bwMode="auto">
        <a:xfrm>
          <a:off x="0" y="29650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1242</xdr:row>
      <xdr:rowOff>0</xdr:rowOff>
    </xdr:from>
    <xdr:to>
      <xdr:col>13</xdr:col>
      <xdr:colOff>304800</xdr:colOff>
      <xdr:row>1243</xdr:row>
      <xdr:rowOff>114300</xdr:rowOff>
    </xdr:to>
    <xdr:sp macro="" textlink="">
      <xdr:nvSpPr>
        <xdr:cNvPr id="1034" name="AutoShape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1BE68F7-C503-4DD7-F537-D5605852C836}"/>
            </a:ext>
          </a:extLst>
        </xdr:cNvPr>
        <xdr:cNvSpPr>
          <a:spLocks noChangeAspect="1" noChangeArrowheads="1"/>
        </xdr:cNvSpPr>
      </xdr:nvSpPr>
      <xdr:spPr bwMode="auto">
        <a:xfrm>
          <a:off x="0" y="30336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1242</xdr:row>
      <xdr:rowOff>0</xdr:rowOff>
    </xdr:from>
    <xdr:to>
      <xdr:col>13</xdr:col>
      <xdr:colOff>304800</xdr:colOff>
      <xdr:row>1243</xdr:row>
      <xdr:rowOff>114300</xdr:rowOff>
    </xdr:to>
    <xdr:sp macro="" textlink="">
      <xdr:nvSpPr>
        <xdr:cNvPr id="1035" name="AutoShape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6A031FB-BD84-3D8F-8BE1-0136665AE9EB}"/>
            </a:ext>
          </a:extLst>
        </xdr:cNvPr>
        <xdr:cNvSpPr>
          <a:spLocks noChangeAspect="1" noChangeArrowheads="1"/>
        </xdr:cNvSpPr>
      </xdr:nvSpPr>
      <xdr:spPr bwMode="auto">
        <a:xfrm>
          <a:off x="0" y="30355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DA25C-A4A2-4634-85F1-908D002D02EC}">
  <dimension ref="A1:V1242"/>
  <sheetViews>
    <sheetView topLeftCell="N1" workbookViewId="0">
      <selection activeCell="O1" sqref="O1:U1241"/>
    </sheetView>
  </sheetViews>
  <sheetFormatPr defaultRowHeight="15" x14ac:dyDescent="0.25"/>
  <cols>
    <col min="1" max="1" width="15.7109375" hidden="1" customWidth="1"/>
    <col min="2" max="5" width="11.42578125" hidden="1" customWidth="1"/>
    <col min="6" max="6" width="11.7109375" hidden="1" customWidth="1"/>
    <col min="7" max="7" width="10" hidden="1" customWidth="1"/>
    <col min="8" max="8" width="9.140625" hidden="1" customWidth="1"/>
    <col min="9" max="13" width="0" hidden="1" customWidth="1"/>
    <col min="15" max="15" width="18.28515625" customWidth="1"/>
  </cols>
  <sheetData>
    <row r="1" spans="1:2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2468</v>
      </c>
      <c r="I1" s="5"/>
      <c r="J1" s="5" t="s">
        <v>2468</v>
      </c>
      <c r="K1" s="5" t="s">
        <v>2467</v>
      </c>
      <c r="L1" s="5"/>
      <c r="M1" s="5"/>
      <c r="N1" s="13"/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</row>
    <row r="2" spans="1:22" ht="16.5" x14ac:dyDescent="0.3">
      <c r="A2" s="2" t="s">
        <v>7</v>
      </c>
      <c r="B2" s="3">
        <v>21585.7</v>
      </c>
      <c r="C2" s="6">
        <v>21701.75</v>
      </c>
      <c r="D2" s="6">
        <v>21718.5</v>
      </c>
      <c r="E2" s="6">
        <v>21542.7</v>
      </c>
      <c r="F2" s="7">
        <v>0</v>
      </c>
      <c r="G2" s="8">
        <v>-1.6999999999999999E-3</v>
      </c>
      <c r="H2" s="9"/>
      <c r="I2" s="9"/>
      <c r="J2" s="9"/>
      <c r="K2" s="9"/>
      <c r="L2" s="9"/>
      <c r="M2" s="9"/>
      <c r="N2" s="14"/>
      <c r="O2" s="11" t="s">
        <v>7</v>
      </c>
      <c r="P2">
        <v>21585.7</v>
      </c>
      <c r="Q2">
        <v>21701.75</v>
      </c>
      <c r="R2">
        <v>21718.5</v>
      </c>
      <c r="S2">
        <v>21542.7</v>
      </c>
      <c r="T2">
        <v>0</v>
      </c>
      <c r="U2">
        <v>-1.6999999999999999E-3</v>
      </c>
      <c r="V2" s="12"/>
    </row>
    <row r="3" spans="1:22" x14ac:dyDescent="0.25">
      <c r="A3" s="2" t="s">
        <v>8</v>
      </c>
      <c r="B3" s="4">
        <v>21622.400000000001</v>
      </c>
      <c r="C3" s="6">
        <v>21615.200000000001</v>
      </c>
      <c r="D3" s="6">
        <v>21670.6</v>
      </c>
      <c r="E3" s="6">
        <v>21575</v>
      </c>
      <c r="F3" s="7" t="s">
        <v>9</v>
      </c>
      <c r="G3" s="10">
        <v>7.4999999999999997E-3</v>
      </c>
      <c r="H3" s="9"/>
      <c r="I3" s="9"/>
      <c r="J3" s="9"/>
      <c r="K3" s="9"/>
      <c r="L3" s="9"/>
      <c r="M3" s="9"/>
      <c r="N3" s="14"/>
      <c r="O3" t="s">
        <v>8</v>
      </c>
      <c r="P3">
        <v>21622.400000000001</v>
      </c>
      <c r="Q3">
        <v>21615.200000000001</v>
      </c>
      <c r="R3">
        <v>21670.6</v>
      </c>
      <c r="S3">
        <v>21575</v>
      </c>
      <c r="T3" t="s">
        <v>9</v>
      </c>
      <c r="U3">
        <v>7.4999999999999997E-3</v>
      </c>
    </row>
    <row r="4" spans="1:22" x14ac:dyDescent="0.25">
      <c r="A4" s="2" t="s">
        <v>10</v>
      </c>
      <c r="B4" s="3">
        <v>21462.25</v>
      </c>
      <c r="C4" s="6">
        <v>21414.2</v>
      </c>
      <c r="D4" s="6">
        <v>21539.4</v>
      </c>
      <c r="E4" s="6">
        <v>21285.55</v>
      </c>
      <c r="F4" s="7" t="s">
        <v>11</v>
      </c>
      <c r="G4" s="8">
        <v>-5.1000000000000004E-3</v>
      </c>
      <c r="H4" s="9"/>
      <c r="I4" s="9"/>
      <c r="J4" s="9"/>
      <c r="K4" s="9"/>
      <c r="L4" s="9"/>
      <c r="M4" s="9"/>
      <c r="N4" s="14"/>
      <c r="O4" t="s">
        <v>10</v>
      </c>
      <c r="P4">
        <v>21462.25</v>
      </c>
      <c r="Q4">
        <v>21414.2</v>
      </c>
      <c r="R4">
        <v>21539.4</v>
      </c>
      <c r="S4">
        <v>21285.55</v>
      </c>
      <c r="T4" t="s">
        <v>11</v>
      </c>
      <c r="U4">
        <v>-5.1000000000000004E-3</v>
      </c>
    </row>
    <row r="5" spans="1:22" x14ac:dyDescent="0.25">
      <c r="A5" s="2" t="s">
        <v>12</v>
      </c>
      <c r="B5" s="3">
        <v>21571.95</v>
      </c>
      <c r="C5" s="6">
        <v>21647.25</v>
      </c>
      <c r="D5" s="6">
        <v>21851.5</v>
      </c>
      <c r="E5" s="6">
        <v>21550.45</v>
      </c>
      <c r="F5" s="7" t="s">
        <v>13</v>
      </c>
      <c r="G5" s="8">
        <v>-2.0899999999999998E-2</v>
      </c>
      <c r="H5" s="9"/>
      <c r="I5" s="9"/>
      <c r="J5" s="9"/>
      <c r="K5" s="9"/>
      <c r="L5" s="9"/>
      <c r="M5" s="9"/>
      <c r="N5" s="14"/>
      <c r="O5" t="s">
        <v>12</v>
      </c>
      <c r="P5">
        <v>21571.95</v>
      </c>
      <c r="Q5">
        <v>21647.25</v>
      </c>
      <c r="R5">
        <v>21851.5</v>
      </c>
      <c r="S5">
        <v>21550.45</v>
      </c>
      <c r="T5" t="s">
        <v>13</v>
      </c>
      <c r="U5">
        <v>-2.0899999999999998E-2</v>
      </c>
    </row>
    <row r="6" spans="1:22" x14ac:dyDescent="0.25">
      <c r="A6" s="2" t="s">
        <v>14</v>
      </c>
      <c r="B6" s="3">
        <v>22032.3</v>
      </c>
      <c r="C6" s="6">
        <v>22080.5</v>
      </c>
      <c r="D6" s="6">
        <v>22124.15</v>
      </c>
      <c r="E6" s="6">
        <v>21969.8</v>
      </c>
      <c r="F6" s="7" t="s">
        <v>15</v>
      </c>
      <c r="G6" s="8">
        <v>-2.8999999999999998E-3</v>
      </c>
      <c r="H6" s="9"/>
      <c r="I6" s="9"/>
      <c r="J6" s="9"/>
      <c r="K6" s="9"/>
      <c r="L6" s="9"/>
      <c r="M6" s="9"/>
      <c r="N6" s="14"/>
      <c r="O6" t="s">
        <v>14</v>
      </c>
      <c r="P6">
        <v>22032.3</v>
      </c>
      <c r="Q6">
        <v>22080.5</v>
      </c>
      <c r="R6">
        <v>22124.15</v>
      </c>
      <c r="S6">
        <v>21969.8</v>
      </c>
      <c r="T6" t="s">
        <v>15</v>
      </c>
      <c r="U6">
        <v>-2.8999999999999998E-3</v>
      </c>
    </row>
    <row r="7" spans="1:22" x14ac:dyDescent="0.25">
      <c r="A7" s="2" t="s">
        <v>16</v>
      </c>
      <c r="B7" s="4">
        <v>22097.45</v>
      </c>
      <c r="C7" s="6">
        <v>22053.15</v>
      </c>
      <c r="D7" s="6">
        <v>22115.55</v>
      </c>
      <c r="E7" s="6">
        <v>21963.55</v>
      </c>
      <c r="F7" s="7" t="s">
        <v>17</v>
      </c>
      <c r="G7" s="10">
        <v>9.2999999999999992E-3</v>
      </c>
      <c r="H7" s="9"/>
      <c r="I7" s="9"/>
      <c r="J7" s="9"/>
      <c r="K7" s="9"/>
      <c r="L7" s="9"/>
      <c r="M7" s="9"/>
      <c r="N7" s="14"/>
      <c r="O7" t="s">
        <v>16</v>
      </c>
      <c r="P7">
        <v>22097.45</v>
      </c>
      <c r="Q7">
        <v>22053.15</v>
      </c>
      <c r="R7">
        <v>22115.55</v>
      </c>
      <c r="S7">
        <v>21963.55</v>
      </c>
      <c r="T7" t="s">
        <v>17</v>
      </c>
      <c r="U7">
        <v>9.2999999999999992E-3</v>
      </c>
    </row>
    <row r="8" spans="1:22" x14ac:dyDescent="0.25">
      <c r="A8" s="2" t="s">
        <v>18</v>
      </c>
      <c r="B8" s="4">
        <v>21894.55</v>
      </c>
      <c r="C8" s="6">
        <v>21773.55</v>
      </c>
      <c r="D8" s="6">
        <v>21928.25</v>
      </c>
      <c r="E8" s="6">
        <v>21715.15</v>
      </c>
      <c r="F8" s="7" t="s">
        <v>19</v>
      </c>
      <c r="G8" s="10">
        <v>1.14E-2</v>
      </c>
      <c r="H8" s="9"/>
      <c r="I8" s="9"/>
      <c r="J8" s="9"/>
      <c r="K8" s="9"/>
      <c r="L8" s="9"/>
      <c r="M8" s="9"/>
      <c r="N8" s="14"/>
      <c r="O8" t="s">
        <v>18</v>
      </c>
      <c r="P8">
        <v>21894.55</v>
      </c>
      <c r="Q8">
        <v>21773.55</v>
      </c>
      <c r="R8">
        <v>21928.25</v>
      </c>
      <c r="S8">
        <v>21715.15</v>
      </c>
      <c r="T8" t="s">
        <v>19</v>
      </c>
      <c r="U8">
        <v>1.14E-2</v>
      </c>
    </row>
    <row r="9" spans="1:22" x14ac:dyDescent="0.25">
      <c r="A9" s="2" t="s">
        <v>20</v>
      </c>
      <c r="B9" s="4">
        <v>21647.200000000001</v>
      </c>
      <c r="C9" s="6">
        <v>21688</v>
      </c>
      <c r="D9" s="6">
        <v>21726.5</v>
      </c>
      <c r="E9" s="6">
        <v>21593.75</v>
      </c>
      <c r="F9" s="7" t="s">
        <v>21</v>
      </c>
      <c r="G9" s="10">
        <v>1.2999999999999999E-3</v>
      </c>
      <c r="H9" s="9"/>
      <c r="I9" s="9"/>
      <c r="J9" s="9"/>
      <c r="K9" s="9"/>
      <c r="L9" s="9"/>
      <c r="M9" s="9"/>
      <c r="N9" s="14"/>
      <c r="O9" t="s">
        <v>20</v>
      </c>
      <c r="P9">
        <v>21647.200000000001</v>
      </c>
      <c r="Q9">
        <v>21688</v>
      </c>
      <c r="R9">
        <v>21726.5</v>
      </c>
      <c r="S9">
        <v>21593.75</v>
      </c>
      <c r="T9" t="s">
        <v>21</v>
      </c>
      <c r="U9">
        <v>1.2999999999999999E-3</v>
      </c>
    </row>
    <row r="10" spans="1:22" x14ac:dyDescent="0.25">
      <c r="A10" s="2" t="s">
        <v>22</v>
      </c>
      <c r="B10" s="4">
        <v>21618.7</v>
      </c>
      <c r="C10" s="6">
        <v>21529.3</v>
      </c>
      <c r="D10" s="6">
        <v>21641.85</v>
      </c>
      <c r="E10" s="6">
        <v>21448.65</v>
      </c>
      <c r="F10" s="7" t="s">
        <v>23</v>
      </c>
      <c r="G10" s="10">
        <v>3.3999999999999998E-3</v>
      </c>
      <c r="H10" s="9"/>
      <c r="I10" s="9"/>
      <c r="J10" s="9"/>
      <c r="K10" s="9"/>
      <c r="L10" s="9"/>
      <c r="M10" s="9"/>
      <c r="N10" s="14"/>
      <c r="O10" t="s">
        <v>22</v>
      </c>
      <c r="P10">
        <v>21618.7</v>
      </c>
      <c r="Q10">
        <v>21529.3</v>
      </c>
      <c r="R10">
        <v>21641.85</v>
      </c>
      <c r="S10">
        <v>21448.65</v>
      </c>
      <c r="T10" t="s">
        <v>23</v>
      </c>
      <c r="U10">
        <v>3.3999999999999998E-3</v>
      </c>
    </row>
    <row r="11" spans="1:22" x14ac:dyDescent="0.25">
      <c r="A11" s="2" t="s">
        <v>24</v>
      </c>
      <c r="B11" s="4">
        <v>21544.85</v>
      </c>
      <c r="C11" s="6">
        <v>21653.599999999999</v>
      </c>
      <c r="D11" s="6">
        <v>21724.45</v>
      </c>
      <c r="E11" s="6">
        <v>21517.85</v>
      </c>
      <c r="F11" s="7" t="s">
        <v>25</v>
      </c>
      <c r="G11" s="10">
        <v>1.5E-3</v>
      </c>
      <c r="H11" s="9"/>
      <c r="I11" s="9"/>
      <c r="J11" s="9"/>
      <c r="K11" s="9"/>
      <c r="L11" s="9"/>
      <c r="M11" s="9"/>
      <c r="N11" s="14"/>
      <c r="O11" t="s">
        <v>24</v>
      </c>
      <c r="P11">
        <v>21544.85</v>
      </c>
      <c r="Q11">
        <v>21653.599999999999</v>
      </c>
      <c r="R11">
        <v>21724.45</v>
      </c>
      <c r="S11">
        <v>21517.85</v>
      </c>
      <c r="T11" t="s">
        <v>25</v>
      </c>
      <c r="U11">
        <v>1.5E-3</v>
      </c>
    </row>
    <row r="12" spans="1:22" x14ac:dyDescent="0.25">
      <c r="A12" s="2" t="s">
        <v>26</v>
      </c>
      <c r="B12" s="3">
        <v>21513</v>
      </c>
      <c r="C12" s="6">
        <v>21747.599999999999</v>
      </c>
      <c r="D12" s="6">
        <v>21763.95</v>
      </c>
      <c r="E12" s="6">
        <v>21492.9</v>
      </c>
      <c r="F12" s="7" t="s">
        <v>27</v>
      </c>
      <c r="G12" s="8">
        <v>-9.1000000000000004E-3</v>
      </c>
      <c r="H12" s="9"/>
      <c r="I12" s="9"/>
      <c r="J12" s="9"/>
      <c r="K12" s="9"/>
      <c r="L12" s="9"/>
      <c r="M12" s="9"/>
      <c r="N12" s="14"/>
      <c r="O12" t="s">
        <v>26</v>
      </c>
      <c r="P12">
        <v>21513</v>
      </c>
      <c r="Q12">
        <v>21747.599999999999</v>
      </c>
      <c r="R12">
        <v>21763.95</v>
      </c>
      <c r="S12">
        <v>21492.9</v>
      </c>
      <c r="T12" t="s">
        <v>27</v>
      </c>
      <c r="U12">
        <v>-9.1000000000000004E-3</v>
      </c>
    </row>
    <row r="13" spans="1:22" x14ac:dyDescent="0.25">
      <c r="A13" s="2" t="s">
        <v>28</v>
      </c>
      <c r="B13" s="4">
        <v>21710.799999999999</v>
      </c>
      <c r="C13" s="6">
        <v>21705.75</v>
      </c>
      <c r="D13" s="6">
        <v>21749.599999999999</v>
      </c>
      <c r="E13" s="6">
        <v>21629.200000000001</v>
      </c>
      <c r="F13" s="7" t="s">
        <v>29</v>
      </c>
      <c r="G13" s="10">
        <v>2.3999999999999998E-3</v>
      </c>
      <c r="H13" s="9"/>
      <c r="I13" s="9"/>
      <c r="J13" s="9"/>
      <c r="K13" s="9"/>
      <c r="L13" s="9"/>
      <c r="M13" s="9"/>
      <c r="N13" s="14"/>
      <c r="O13" t="s">
        <v>28</v>
      </c>
      <c r="P13">
        <v>21710.799999999999</v>
      </c>
      <c r="Q13">
        <v>21705.75</v>
      </c>
      <c r="R13">
        <v>21749.599999999999</v>
      </c>
      <c r="S13">
        <v>21629.200000000001</v>
      </c>
      <c r="T13" t="s">
        <v>29</v>
      </c>
      <c r="U13">
        <v>2.3999999999999998E-3</v>
      </c>
    </row>
    <row r="14" spans="1:22" x14ac:dyDescent="0.25">
      <c r="A14" s="2" t="s">
        <v>30</v>
      </c>
      <c r="B14" s="4">
        <v>21658.6</v>
      </c>
      <c r="C14" s="6">
        <v>21605.8</v>
      </c>
      <c r="D14" s="6">
        <v>21685.65</v>
      </c>
      <c r="E14" s="6">
        <v>21564.55</v>
      </c>
      <c r="F14" s="7" t="s">
        <v>31</v>
      </c>
      <c r="G14" s="10">
        <v>6.6E-3</v>
      </c>
      <c r="H14" s="9"/>
      <c r="I14" s="9"/>
      <c r="J14" s="9"/>
      <c r="K14" s="9"/>
      <c r="L14" s="9"/>
      <c r="M14" s="9"/>
      <c r="N14" s="14"/>
      <c r="O14" t="s">
        <v>30</v>
      </c>
      <c r="P14">
        <v>21658.6</v>
      </c>
      <c r="Q14">
        <v>21605.8</v>
      </c>
      <c r="R14">
        <v>21685.65</v>
      </c>
      <c r="S14">
        <v>21564.55</v>
      </c>
      <c r="T14" t="s">
        <v>31</v>
      </c>
      <c r="U14">
        <v>6.6E-3</v>
      </c>
    </row>
    <row r="15" spans="1:22" x14ac:dyDescent="0.25">
      <c r="A15" s="2" t="s">
        <v>32</v>
      </c>
      <c r="B15" s="3">
        <v>21517.35</v>
      </c>
      <c r="C15" s="6">
        <v>21661.1</v>
      </c>
      <c r="D15" s="6">
        <v>21677</v>
      </c>
      <c r="E15" s="6">
        <v>21500.35</v>
      </c>
      <c r="F15" s="7" t="s">
        <v>33</v>
      </c>
      <c r="G15" s="8">
        <v>-6.8999999999999999E-3</v>
      </c>
      <c r="H15" s="9"/>
      <c r="I15" s="9"/>
      <c r="J15" s="9"/>
      <c r="K15" s="9"/>
      <c r="L15" s="9"/>
      <c r="M15" s="9"/>
      <c r="N15" s="14"/>
      <c r="O15" t="s">
        <v>32</v>
      </c>
      <c r="P15">
        <v>21517.35</v>
      </c>
      <c r="Q15">
        <v>21661.1</v>
      </c>
      <c r="R15">
        <v>21677</v>
      </c>
      <c r="S15">
        <v>21500.35</v>
      </c>
      <c r="T15" t="s">
        <v>33</v>
      </c>
      <c r="U15">
        <v>-6.8999999999999999E-3</v>
      </c>
    </row>
    <row r="16" spans="1:22" x14ac:dyDescent="0.25">
      <c r="A16" s="2" t="s">
        <v>34</v>
      </c>
      <c r="B16" s="3">
        <v>21665.8</v>
      </c>
      <c r="C16" s="6">
        <v>21751.35</v>
      </c>
      <c r="D16" s="6">
        <v>21755.599999999999</v>
      </c>
      <c r="E16" s="6">
        <v>21555.65</v>
      </c>
      <c r="F16" s="7" t="s">
        <v>35</v>
      </c>
      <c r="G16" s="8">
        <v>-3.5000000000000001E-3</v>
      </c>
      <c r="H16" s="9"/>
      <c r="I16" s="9"/>
      <c r="J16" s="9"/>
      <c r="K16" s="9"/>
      <c r="L16" s="9"/>
      <c r="M16" s="9"/>
      <c r="N16" s="14"/>
      <c r="O16" t="s">
        <v>34</v>
      </c>
      <c r="P16">
        <v>21665.8</v>
      </c>
      <c r="Q16">
        <v>21751.35</v>
      </c>
      <c r="R16">
        <v>21755.599999999999</v>
      </c>
      <c r="S16">
        <v>21555.65</v>
      </c>
      <c r="T16" t="s">
        <v>35</v>
      </c>
      <c r="U16">
        <v>-3.5000000000000001E-3</v>
      </c>
    </row>
    <row r="17" spans="1:21" x14ac:dyDescent="0.25">
      <c r="A17" s="2" t="s">
        <v>36</v>
      </c>
      <c r="B17" s="4">
        <v>21741.9</v>
      </c>
      <c r="C17" s="6">
        <v>21727.75</v>
      </c>
      <c r="D17" s="6">
        <v>21834.35</v>
      </c>
      <c r="E17" s="6">
        <v>21680.85</v>
      </c>
      <c r="F17" s="7" t="s">
        <v>37</v>
      </c>
      <c r="G17" s="10">
        <v>5.0000000000000001E-4</v>
      </c>
      <c r="H17" s="9"/>
      <c r="I17" s="9"/>
      <c r="J17" s="9"/>
      <c r="K17" s="9"/>
      <c r="L17" s="9"/>
      <c r="M17" s="9"/>
      <c r="N17" s="14"/>
      <c r="O17" t="s">
        <v>36</v>
      </c>
      <c r="P17">
        <v>21741.9</v>
      </c>
      <c r="Q17">
        <v>21727.75</v>
      </c>
      <c r="R17">
        <v>21834.35</v>
      </c>
      <c r="S17">
        <v>21680.85</v>
      </c>
      <c r="T17" t="s">
        <v>37</v>
      </c>
      <c r="U17">
        <v>5.0000000000000001E-4</v>
      </c>
    </row>
    <row r="18" spans="1:21" x14ac:dyDescent="0.25">
      <c r="A18" s="2" t="s">
        <v>38</v>
      </c>
      <c r="B18" s="3">
        <v>21731.4</v>
      </c>
      <c r="C18" s="6">
        <v>21737.65</v>
      </c>
      <c r="D18" s="6">
        <v>21770.3</v>
      </c>
      <c r="E18" s="6">
        <v>21676.9</v>
      </c>
      <c r="F18" s="7" t="s">
        <v>39</v>
      </c>
      <c r="G18" s="8">
        <v>-2.2000000000000001E-3</v>
      </c>
      <c r="H18" s="9"/>
      <c r="I18" s="9"/>
      <c r="J18" s="9"/>
      <c r="K18" s="9"/>
      <c r="L18" s="9"/>
      <c r="M18" s="9"/>
      <c r="N18" s="14"/>
      <c r="O18" t="s">
        <v>38</v>
      </c>
      <c r="P18">
        <v>21731.4</v>
      </c>
      <c r="Q18">
        <v>21737.65</v>
      </c>
      <c r="R18">
        <v>21770.3</v>
      </c>
      <c r="S18">
        <v>21676.9</v>
      </c>
      <c r="T18" t="s">
        <v>39</v>
      </c>
      <c r="U18">
        <v>-2.2000000000000001E-3</v>
      </c>
    </row>
    <row r="19" spans="1:21" x14ac:dyDescent="0.25">
      <c r="A19" s="2" t="s">
        <v>40</v>
      </c>
      <c r="B19" s="4">
        <v>21778.7</v>
      </c>
      <c r="C19" s="6">
        <v>21715</v>
      </c>
      <c r="D19" s="6">
        <v>21801.45</v>
      </c>
      <c r="E19" s="6">
        <v>21678</v>
      </c>
      <c r="F19" s="7" t="s">
        <v>41</v>
      </c>
      <c r="G19" s="10">
        <v>5.7000000000000002E-3</v>
      </c>
      <c r="H19" s="9"/>
      <c r="I19" s="9"/>
      <c r="J19" s="9"/>
      <c r="K19" s="9"/>
      <c r="L19" s="9"/>
      <c r="M19" s="9"/>
      <c r="N19" s="14"/>
      <c r="O19" t="s">
        <v>40</v>
      </c>
      <c r="P19">
        <v>21778.7</v>
      </c>
      <c r="Q19">
        <v>21715</v>
      </c>
      <c r="R19">
        <v>21801.45</v>
      </c>
      <c r="S19">
        <v>21678</v>
      </c>
      <c r="T19" t="s">
        <v>41</v>
      </c>
      <c r="U19">
        <v>5.7000000000000002E-3</v>
      </c>
    </row>
    <row r="20" spans="1:21" x14ac:dyDescent="0.25">
      <c r="A20" s="2" t="s">
        <v>42</v>
      </c>
      <c r="B20" s="4">
        <v>21654.75</v>
      </c>
      <c r="C20" s="6">
        <v>21497.65</v>
      </c>
      <c r="D20" s="6">
        <v>21675.75</v>
      </c>
      <c r="E20" s="6">
        <v>21495.8</v>
      </c>
      <c r="F20" s="7" t="s">
        <v>43</v>
      </c>
      <c r="G20" s="10">
        <v>0.01</v>
      </c>
      <c r="H20" s="9"/>
      <c r="I20" s="9"/>
      <c r="J20" s="9"/>
      <c r="K20" s="9"/>
      <c r="L20" s="9"/>
      <c r="M20" s="9"/>
      <c r="N20" s="14"/>
      <c r="O20" t="s">
        <v>42</v>
      </c>
      <c r="P20">
        <v>21654.75</v>
      </c>
      <c r="Q20">
        <v>21497.65</v>
      </c>
      <c r="R20">
        <v>21675.75</v>
      </c>
      <c r="S20">
        <v>21495.8</v>
      </c>
      <c r="T20" t="s">
        <v>43</v>
      </c>
      <c r="U20">
        <v>0.01</v>
      </c>
    </row>
    <row r="21" spans="1:21" x14ac:dyDescent="0.25">
      <c r="A21" s="2" t="s">
        <v>44</v>
      </c>
      <c r="B21" s="4">
        <v>21441.35</v>
      </c>
      <c r="C21" s="6">
        <v>21365.200000000001</v>
      </c>
      <c r="D21" s="6">
        <v>21477.15</v>
      </c>
      <c r="E21" s="6">
        <v>21329.45</v>
      </c>
      <c r="F21" s="7" t="s">
        <v>45</v>
      </c>
      <c r="G21" s="10">
        <v>4.3E-3</v>
      </c>
      <c r="H21" s="9"/>
      <c r="I21" s="9"/>
      <c r="J21" s="9"/>
      <c r="K21" s="9"/>
      <c r="L21" s="9"/>
      <c r="M21" s="9"/>
      <c r="N21" s="14"/>
      <c r="O21" t="s">
        <v>44</v>
      </c>
      <c r="P21">
        <v>21441.35</v>
      </c>
      <c r="Q21">
        <v>21365.200000000001</v>
      </c>
      <c r="R21">
        <v>21477.15</v>
      </c>
      <c r="S21">
        <v>21329.45</v>
      </c>
      <c r="T21" t="s">
        <v>45</v>
      </c>
      <c r="U21">
        <v>4.3E-3</v>
      </c>
    </row>
    <row r="22" spans="1:21" x14ac:dyDescent="0.25">
      <c r="A22" s="2" t="s">
        <v>46</v>
      </c>
      <c r="B22" s="4">
        <v>21349.4</v>
      </c>
      <c r="C22" s="6">
        <v>21295.85</v>
      </c>
      <c r="D22" s="6">
        <v>21390.5</v>
      </c>
      <c r="E22" s="6">
        <v>21232.45</v>
      </c>
      <c r="F22" s="7" t="s">
        <v>47</v>
      </c>
      <c r="G22" s="10">
        <v>4.4000000000000003E-3</v>
      </c>
      <c r="H22" s="9"/>
      <c r="I22" s="9"/>
      <c r="J22" s="9"/>
      <c r="K22" s="9"/>
      <c r="L22" s="9"/>
      <c r="M22" s="9"/>
      <c r="N22" s="14"/>
      <c r="O22" t="s">
        <v>46</v>
      </c>
      <c r="P22">
        <v>21349.4</v>
      </c>
      <c r="Q22">
        <v>21295.85</v>
      </c>
      <c r="R22">
        <v>21390.5</v>
      </c>
      <c r="S22">
        <v>21232.45</v>
      </c>
      <c r="T22" t="s">
        <v>47</v>
      </c>
      <c r="U22">
        <v>4.4000000000000003E-3</v>
      </c>
    </row>
    <row r="23" spans="1:21" x14ac:dyDescent="0.25">
      <c r="A23" s="2" t="s">
        <v>48</v>
      </c>
      <c r="B23" s="4">
        <v>21255.05</v>
      </c>
      <c r="C23" s="6">
        <v>21033.95</v>
      </c>
      <c r="D23" s="6">
        <v>21288.35</v>
      </c>
      <c r="E23" s="6">
        <v>20976.799999999999</v>
      </c>
      <c r="F23" s="7" t="s">
        <v>49</v>
      </c>
      <c r="G23" s="10">
        <v>5.0000000000000001E-3</v>
      </c>
      <c r="H23" s="9"/>
      <c r="I23" s="9"/>
      <c r="J23" s="9"/>
      <c r="K23" s="9"/>
      <c r="L23" s="9"/>
      <c r="M23" s="9"/>
      <c r="N23" s="14"/>
      <c r="O23" t="s">
        <v>48</v>
      </c>
      <c r="P23">
        <v>21255.05</v>
      </c>
      <c r="Q23">
        <v>21033.95</v>
      </c>
      <c r="R23">
        <v>21288.35</v>
      </c>
      <c r="S23">
        <v>20976.799999999999</v>
      </c>
      <c r="T23" t="s">
        <v>49</v>
      </c>
      <c r="U23">
        <v>5.0000000000000001E-3</v>
      </c>
    </row>
    <row r="24" spans="1:21" x14ac:dyDescent="0.25">
      <c r="A24" s="2" t="s">
        <v>50</v>
      </c>
      <c r="B24" s="3">
        <v>21150.15</v>
      </c>
      <c r="C24" s="6">
        <v>21543.5</v>
      </c>
      <c r="D24" s="6">
        <v>21593</v>
      </c>
      <c r="E24" s="6">
        <v>21087.35</v>
      </c>
      <c r="F24" s="7" t="s">
        <v>51</v>
      </c>
      <c r="G24" s="8">
        <v>-1.41E-2</v>
      </c>
      <c r="H24" s="9"/>
      <c r="I24" s="9"/>
      <c r="J24" s="9"/>
      <c r="K24" s="9"/>
      <c r="L24" s="9"/>
      <c r="M24" s="9"/>
      <c r="N24" s="14"/>
      <c r="O24" t="s">
        <v>50</v>
      </c>
      <c r="P24">
        <v>21150.15</v>
      </c>
      <c r="Q24">
        <v>21543.5</v>
      </c>
      <c r="R24">
        <v>21593</v>
      </c>
      <c r="S24">
        <v>21087.35</v>
      </c>
      <c r="T24" t="s">
        <v>51</v>
      </c>
      <c r="U24">
        <v>-1.41E-2</v>
      </c>
    </row>
    <row r="25" spans="1:21" x14ac:dyDescent="0.25">
      <c r="A25" s="2" t="s">
        <v>52</v>
      </c>
      <c r="B25" s="4">
        <v>21453.1</v>
      </c>
      <c r="C25" s="6">
        <v>21477.65</v>
      </c>
      <c r="D25" s="6">
        <v>21505.05</v>
      </c>
      <c r="E25" s="6">
        <v>21337.75</v>
      </c>
      <c r="F25" s="7" t="s">
        <v>53</v>
      </c>
      <c r="G25" s="10">
        <v>1.6000000000000001E-3</v>
      </c>
      <c r="H25" s="9"/>
      <c r="I25" s="9"/>
      <c r="J25" s="9"/>
      <c r="K25" s="9"/>
      <c r="L25" s="9"/>
      <c r="M25" s="9"/>
      <c r="N25" s="14"/>
      <c r="O25" t="s">
        <v>52</v>
      </c>
      <c r="P25">
        <v>21453.1</v>
      </c>
      <c r="Q25">
        <v>21477.65</v>
      </c>
      <c r="R25">
        <v>21505.05</v>
      </c>
      <c r="S25">
        <v>21337.75</v>
      </c>
      <c r="T25" t="s">
        <v>53</v>
      </c>
      <c r="U25">
        <v>1.6000000000000001E-3</v>
      </c>
    </row>
    <row r="26" spans="1:21" x14ac:dyDescent="0.25">
      <c r="A26" s="2" t="s">
        <v>54</v>
      </c>
      <c r="B26" s="3">
        <v>21418.65</v>
      </c>
      <c r="C26" s="6">
        <v>21434.799999999999</v>
      </c>
      <c r="D26" s="6">
        <v>21482.799999999999</v>
      </c>
      <c r="E26" s="6">
        <v>21365.35</v>
      </c>
      <c r="F26" s="7" t="s">
        <v>55</v>
      </c>
      <c r="G26" s="8">
        <v>-1.8E-3</v>
      </c>
      <c r="H26" s="9"/>
      <c r="I26" s="9"/>
      <c r="J26" s="9"/>
      <c r="K26" s="9"/>
      <c r="L26" s="9"/>
      <c r="M26" s="9"/>
      <c r="N26" s="14"/>
      <c r="O26" t="s">
        <v>54</v>
      </c>
      <c r="P26">
        <v>21418.65</v>
      </c>
      <c r="Q26">
        <v>21434.799999999999</v>
      </c>
      <c r="R26">
        <v>21482.799999999999</v>
      </c>
      <c r="S26">
        <v>21365.35</v>
      </c>
      <c r="T26" t="s">
        <v>55</v>
      </c>
      <c r="U26">
        <v>-1.8E-3</v>
      </c>
    </row>
    <row r="27" spans="1:21" x14ac:dyDescent="0.25">
      <c r="A27" s="2" t="s">
        <v>56</v>
      </c>
      <c r="B27" s="4">
        <v>21456.65</v>
      </c>
      <c r="C27" s="6">
        <v>21287.45</v>
      </c>
      <c r="D27" s="6">
        <v>21492.3</v>
      </c>
      <c r="E27" s="6">
        <v>21235.3</v>
      </c>
      <c r="F27" s="7" t="s">
        <v>57</v>
      </c>
      <c r="G27" s="10">
        <v>1.29E-2</v>
      </c>
      <c r="H27" s="9"/>
      <c r="I27" s="9"/>
      <c r="J27" s="9"/>
      <c r="K27" s="9"/>
      <c r="L27" s="9"/>
      <c r="M27" s="9"/>
      <c r="N27" s="14"/>
      <c r="O27" t="s">
        <v>56</v>
      </c>
      <c r="P27">
        <v>21456.65</v>
      </c>
      <c r="Q27">
        <v>21287.45</v>
      </c>
      <c r="R27">
        <v>21492.3</v>
      </c>
      <c r="S27">
        <v>21235.3</v>
      </c>
      <c r="T27" t="s">
        <v>57</v>
      </c>
      <c r="U27">
        <v>1.29E-2</v>
      </c>
    </row>
    <row r="28" spans="1:21" x14ac:dyDescent="0.25">
      <c r="A28" s="2" t="s">
        <v>58</v>
      </c>
      <c r="B28" s="4">
        <v>21182.7</v>
      </c>
      <c r="C28" s="6">
        <v>21110.400000000001</v>
      </c>
      <c r="D28" s="6">
        <v>21210.9</v>
      </c>
      <c r="E28" s="6">
        <v>21074.45</v>
      </c>
      <c r="F28" s="7" t="s">
        <v>59</v>
      </c>
      <c r="G28" s="10">
        <v>1.23E-2</v>
      </c>
      <c r="H28" s="9"/>
      <c r="I28" s="9"/>
      <c r="J28" s="9"/>
      <c r="K28" s="9"/>
      <c r="L28" s="9"/>
      <c r="M28" s="9"/>
      <c r="N28" s="14"/>
      <c r="O28" t="s">
        <v>58</v>
      </c>
      <c r="P28">
        <v>21182.7</v>
      </c>
      <c r="Q28">
        <v>21110.400000000001</v>
      </c>
      <c r="R28">
        <v>21210.9</v>
      </c>
      <c r="S28">
        <v>21074.45</v>
      </c>
      <c r="T28" t="s">
        <v>59</v>
      </c>
      <c r="U28">
        <v>1.23E-2</v>
      </c>
    </row>
    <row r="29" spans="1:21" x14ac:dyDescent="0.25">
      <c r="A29" s="2" t="s">
        <v>60</v>
      </c>
      <c r="B29" s="4">
        <v>20926.349999999999</v>
      </c>
      <c r="C29" s="6">
        <v>20929.75</v>
      </c>
      <c r="D29" s="6">
        <v>20950</v>
      </c>
      <c r="E29" s="6">
        <v>20769.5</v>
      </c>
      <c r="F29" s="7" t="s">
        <v>61</v>
      </c>
      <c r="G29" s="10">
        <v>1E-3</v>
      </c>
      <c r="H29" s="9"/>
      <c r="I29" s="9"/>
      <c r="J29" s="9"/>
      <c r="K29" s="9"/>
      <c r="L29" s="9"/>
      <c r="M29" s="9"/>
      <c r="N29" s="14"/>
      <c r="O29" t="s">
        <v>60</v>
      </c>
      <c r="P29">
        <v>20926.349999999999</v>
      </c>
      <c r="Q29">
        <v>20929.75</v>
      </c>
      <c r="R29">
        <v>20950</v>
      </c>
      <c r="S29">
        <v>20769.5</v>
      </c>
      <c r="T29" t="s">
        <v>61</v>
      </c>
      <c r="U29">
        <v>1E-3</v>
      </c>
    </row>
    <row r="30" spans="1:21" x14ac:dyDescent="0.25">
      <c r="A30" s="2" t="s">
        <v>62</v>
      </c>
      <c r="B30" s="3">
        <v>20906.400000000001</v>
      </c>
      <c r="C30" s="6">
        <v>21018.55</v>
      </c>
      <c r="D30" s="6">
        <v>21037.9</v>
      </c>
      <c r="E30" s="6">
        <v>20867.150000000001</v>
      </c>
      <c r="F30" s="7" t="s">
        <v>63</v>
      </c>
      <c r="G30" s="8">
        <v>-4.3E-3</v>
      </c>
      <c r="H30" s="9"/>
      <c r="I30" s="9"/>
      <c r="J30" s="9"/>
      <c r="K30" s="9"/>
      <c r="L30" s="9"/>
      <c r="M30" s="9"/>
      <c r="N30" s="14"/>
      <c r="O30" t="s">
        <v>62</v>
      </c>
      <c r="P30">
        <v>20906.400000000001</v>
      </c>
      <c r="Q30">
        <v>21018.55</v>
      </c>
      <c r="R30">
        <v>21037.9</v>
      </c>
      <c r="S30">
        <v>20867.150000000001</v>
      </c>
      <c r="T30" t="s">
        <v>63</v>
      </c>
      <c r="U30">
        <v>-4.3E-3</v>
      </c>
    </row>
    <row r="31" spans="1:21" x14ac:dyDescent="0.25">
      <c r="A31" s="2" t="s">
        <v>64</v>
      </c>
      <c r="B31" s="4">
        <v>20997.1</v>
      </c>
      <c r="C31" s="6">
        <v>20965.3</v>
      </c>
      <c r="D31" s="6">
        <v>21026.1</v>
      </c>
      <c r="E31" s="6">
        <v>20923.7</v>
      </c>
      <c r="F31" s="7" t="s">
        <v>65</v>
      </c>
      <c r="G31" s="10">
        <v>1.2999999999999999E-3</v>
      </c>
      <c r="H31" s="9"/>
      <c r="I31" s="9"/>
      <c r="J31" s="9"/>
      <c r="K31" s="9"/>
      <c r="L31" s="9"/>
      <c r="M31" s="9"/>
      <c r="N31" s="14"/>
      <c r="O31" t="s">
        <v>64</v>
      </c>
      <c r="P31">
        <v>20997.1</v>
      </c>
      <c r="Q31">
        <v>20965.3</v>
      </c>
      <c r="R31">
        <v>21026.1</v>
      </c>
      <c r="S31">
        <v>20923.7</v>
      </c>
      <c r="T31" t="s">
        <v>65</v>
      </c>
      <c r="U31">
        <v>1.2999999999999999E-3</v>
      </c>
    </row>
    <row r="32" spans="1:21" x14ac:dyDescent="0.25">
      <c r="A32" s="2" t="s">
        <v>66</v>
      </c>
      <c r="B32" s="4">
        <v>20969.400000000001</v>
      </c>
      <c r="C32" s="6">
        <v>20934.099999999999</v>
      </c>
      <c r="D32" s="6">
        <v>21006.1</v>
      </c>
      <c r="E32" s="6">
        <v>20862.7</v>
      </c>
      <c r="F32" s="7" t="s">
        <v>67</v>
      </c>
      <c r="G32" s="10">
        <v>3.3E-3</v>
      </c>
      <c r="H32" s="9"/>
      <c r="I32" s="9"/>
      <c r="J32" s="9"/>
      <c r="K32" s="9"/>
      <c r="L32" s="9"/>
      <c r="M32" s="9"/>
      <c r="N32" s="14"/>
      <c r="O32" t="s">
        <v>66</v>
      </c>
      <c r="P32">
        <v>20969.400000000001</v>
      </c>
      <c r="Q32">
        <v>20934.099999999999</v>
      </c>
      <c r="R32">
        <v>21006.1</v>
      </c>
      <c r="S32">
        <v>20862.7</v>
      </c>
      <c r="T32" t="s">
        <v>67</v>
      </c>
      <c r="U32">
        <v>3.3E-3</v>
      </c>
    </row>
    <row r="33" spans="1:21" x14ac:dyDescent="0.25">
      <c r="A33" s="2" t="s">
        <v>68</v>
      </c>
      <c r="B33" s="3">
        <v>20901.150000000001</v>
      </c>
      <c r="C33" s="6">
        <v>20932.400000000001</v>
      </c>
      <c r="D33" s="6">
        <v>20941.25</v>
      </c>
      <c r="E33" s="6">
        <v>20850.8</v>
      </c>
      <c r="F33" s="7" t="s">
        <v>69</v>
      </c>
      <c r="G33" s="8">
        <v>-1.6999999999999999E-3</v>
      </c>
      <c r="H33" s="9"/>
      <c r="I33" s="9"/>
      <c r="J33" s="9"/>
      <c r="K33" s="9"/>
      <c r="L33" s="9"/>
      <c r="M33" s="9"/>
      <c r="N33" s="14"/>
      <c r="O33" t="s">
        <v>68</v>
      </c>
      <c r="P33">
        <v>20901.150000000001</v>
      </c>
      <c r="Q33">
        <v>20932.400000000001</v>
      </c>
      <c r="R33">
        <v>20941.25</v>
      </c>
      <c r="S33">
        <v>20850.8</v>
      </c>
      <c r="T33" t="s">
        <v>69</v>
      </c>
      <c r="U33">
        <v>-1.6999999999999999E-3</v>
      </c>
    </row>
    <row r="34" spans="1:21" x14ac:dyDescent="0.25">
      <c r="A34" s="2" t="s">
        <v>70</v>
      </c>
      <c r="B34" s="4">
        <v>20937.7</v>
      </c>
      <c r="C34" s="6">
        <v>20950.75</v>
      </c>
      <c r="D34" s="6">
        <v>20961.95</v>
      </c>
      <c r="E34" s="6">
        <v>20852.150000000001</v>
      </c>
      <c r="F34" s="7" t="s">
        <v>71</v>
      </c>
      <c r="G34" s="10">
        <v>4.0000000000000001E-3</v>
      </c>
      <c r="H34" s="9"/>
      <c r="I34" s="9"/>
      <c r="J34" s="9"/>
      <c r="K34" s="9"/>
      <c r="L34" s="9"/>
      <c r="M34" s="9"/>
      <c r="N34" s="14"/>
      <c r="O34" t="s">
        <v>70</v>
      </c>
      <c r="P34">
        <v>20937.7</v>
      </c>
      <c r="Q34">
        <v>20950.75</v>
      </c>
      <c r="R34">
        <v>20961.95</v>
      </c>
      <c r="S34">
        <v>20852.150000000001</v>
      </c>
      <c r="T34" t="s">
        <v>71</v>
      </c>
      <c r="U34">
        <v>4.0000000000000001E-3</v>
      </c>
    </row>
    <row r="35" spans="1:21" x14ac:dyDescent="0.25">
      <c r="A35" s="2" t="s">
        <v>72</v>
      </c>
      <c r="B35" s="4">
        <v>20855.099999999999</v>
      </c>
      <c r="C35" s="6">
        <v>20808.900000000001</v>
      </c>
      <c r="D35" s="6">
        <v>20864.05</v>
      </c>
      <c r="E35" s="6">
        <v>20711.150000000001</v>
      </c>
      <c r="F35" s="7" t="s">
        <v>73</v>
      </c>
      <c r="G35" s="10">
        <v>8.0999999999999996E-3</v>
      </c>
      <c r="H35" s="9"/>
      <c r="I35" s="9"/>
      <c r="J35" s="9"/>
      <c r="K35" s="9"/>
      <c r="L35" s="9"/>
      <c r="M35" s="9"/>
      <c r="N35" s="14"/>
      <c r="O35" t="s">
        <v>72</v>
      </c>
      <c r="P35">
        <v>20855.099999999999</v>
      </c>
      <c r="Q35">
        <v>20808.900000000001</v>
      </c>
      <c r="R35">
        <v>20864.05</v>
      </c>
      <c r="S35">
        <v>20711.150000000001</v>
      </c>
      <c r="T35" t="s">
        <v>73</v>
      </c>
      <c r="U35">
        <v>8.0999999999999996E-3</v>
      </c>
    </row>
    <row r="36" spans="1:21" x14ac:dyDescent="0.25">
      <c r="A36" s="2" t="s">
        <v>74</v>
      </c>
      <c r="B36" s="4">
        <v>20686.8</v>
      </c>
      <c r="C36" s="6">
        <v>20601.95</v>
      </c>
      <c r="D36" s="6">
        <v>20702.650000000001</v>
      </c>
      <c r="E36" s="6">
        <v>20507.75</v>
      </c>
      <c r="F36" s="7" t="s">
        <v>75</v>
      </c>
      <c r="G36" s="10">
        <v>2.07E-2</v>
      </c>
      <c r="H36" s="9"/>
      <c r="I36" s="9"/>
      <c r="J36" s="9"/>
      <c r="K36" s="9"/>
      <c r="L36" s="9"/>
      <c r="M36" s="9"/>
      <c r="N36" s="14"/>
      <c r="O36" t="s">
        <v>74</v>
      </c>
      <c r="P36">
        <v>20686.8</v>
      </c>
      <c r="Q36">
        <v>20601.95</v>
      </c>
      <c r="R36">
        <v>20702.650000000001</v>
      </c>
      <c r="S36">
        <v>20507.75</v>
      </c>
      <c r="T36" t="s">
        <v>75</v>
      </c>
      <c r="U36">
        <v>2.07E-2</v>
      </c>
    </row>
    <row r="37" spans="1:21" x14ac:dyDescent="0.25">
      <c r="A37" s="2" t="s">
        <v>76</v>
      </c>
      <c r="B37" s="4">
        <v>20267.900000000001</v>
      </c>
      <c r="C37" s="6">
        <v>20194.099999999999</v>
      </c>
      <c r="D37" s="6">
        <v>20291.55</v>
      </c>
      <c r="E37" s="6">
        <v>20183.7</v>
      </c>
      <c r="F37" s="7" t="s">
        <v>77</v>
      </c>
      <c r="G37" s="10">
        <v>6.7000000000000002E-3</v>
      </c>
      <c r="H37" s="9"/>
      <c r="I37" s="9"/>
      <c r="J37" s="9"/>
      <c r="K37" s="9"/>
      <c r="L37" s="9"/>
      <c r="M37" s="9"/>
      <c r="N37" s="14"/>
      <c r="O37" t="s">
        <v>76</v>
      </c>
      <c r="P37">
        <v>20267.900000000001</v>
      </c>
      <c r="Q37">
        <v>20194.099999999999</v>
      </c>
      <c r="R37">
        <v>20291.55</v>
      </c>
      <c r="S37">
        <v>20183.7</v>
      </c>
      <c r="T37" t="s">
        <v>77</v>
      </c>
      <c r="U37">
        <v>6.7000000000000002E-3</v>
      </c>
    </row>
    <row r="38" spans="1:21" x14ac:dyDescent="0.25">
      <c r="A38" s="2" t="s">
        <v>78</v>
      </c>
      <c r="B38" s="4">
        <v>20133.150000000001</v>
      </c>
      <c r="C38" s="6">
        <v>20108.5</v>
      </c>
      <c r="D38" s="6">
        <v>20158.7</v>
      </c>
      <c r="E38" s="6">
        <v>20015.849999999999</v>
      </c>
      <c r="F38" s="7" t="s">
        <v>79</v>
      </c>
      <c r="G38" s="10">
        <v>1.8E-3</v>
      </c>
      <c r="H38" s="9"/>
      <c r="I38" s="9"/>
      <c r="J38" s="9"/>
      <c r="K38" s="9"/>
      <c r="L38" s="9"/>
      <c r="M38" s="9"/>
      <c r="N38" s="14"/>
      <c r="O38" t="s">
        <v>78</v>
      </c>
      <c r="P38">
        <v>20133.150000000001</v>
      </c>
      <c r="Q38">
        <v>20108.5</v>
      </c>
      <c r="R38">
        <v>20158.7</v>
      </c>
      <c r="S38">
        <v>20015.849999999999</v>
      </c>
      <c r="T38" t="s">
        <v>79</v>
      </c>
      <c r="U38">
        <v>1.8E-3</v>
      </c>
    </row>
    <row r="39" spans="1:21" x14ac:dyDescent="0.25">
      <c r="A39" s="2" t="s">
        <v>80</v>
      </c>
      <c r="B39" s="4">
        <v>20096.599999999999</v>
      </c>
      <c r="C39" s="6">
        <v>19976.55</v>
      </c>
      <c r="D39" s="6">
        <v>20104.650000000001</v>
      </c>
      <c r="E39" s="6">
        <v>19956.3</v>
      </c>
      <c r="F39" s="7" t="s">
        <v>81</v>
      </c>
      <c r="G39" s="10">
        <v>1.04E-2</v>
      </c>
      <c r="H39" s="9"/>
      <c r="I39" s="9"/>
      <c r="J39" s="9"/>
      <c r="K39" s="9"/>
      <c r="L39" s="9"/>
      <c r="M39" s="9"/>
      <c r="N39" s="14"/>
      <c r="O39" t="s">
        <v>80</v>
      </c>
      <c r="P39">
        <v>20096.599999999999</v>
      </c>
      <c r="Q39">
        <v>19976.55</v>
      </c>
      <c r="R39">
        <v>20104.650000000001</v>
      </c>
      <c r="S39">
        <v>19956.3</v>
      </c>
      <c r="T39" t="s">
        <v>81</v>
      </c>
      <c r="U39">
        <v>1.04E-2</v>
      </c>
    </row>
    <row r="40" spans="1:21" x14ac:dyDescent="0.25">
      <c r="A40" s="2" t="s">
        <v>82</v>
      </c>
      <c r="B40" s="4">
        <v>19889.7</v>
      </c>
      <c r="C40" s="6">
        <v>19844.650000000001</v>
      </c>
      <c r="D40" s="6">
        <v>19916.849999999999</v>
      </c>
      <c r="E40" s="6">
        <v>19800</v>
      </c>
      <c r="F40" s="7" t="s">
        <v>83</v>
      </c>
      <c r="G40" s="10">
        <v>4.7999999999999996E-3</v>
      </c>
      <c r="H40" s="9"/>
      <c r="I40" s="9"/>
      <c r="J40" s="9"/>
      <c r="K40" s="9"/>
      <c r="L40" s="9"/>
      <c r="M40" s="9"/>
      <c r="N40" s="14"/>
      <c r="O40" t="s">
        <v>82</v>
      </c>
      <c r="P40">
        <v>19889.7</v>
      </c>
      <c r="Q40">
        <v>19844.650000000001</v>
      </c>
      <c r="R40">
        <v>19916.849999999999</v>
      </c>
      <c r="S40">
        <v>19800</v>
      </c>
      <c r="T40" t="s">
        <v>83</v>
      </c>
      <c r="U40">
        <v>4.7999999999999996E-3</v>
      </c>
    </row>
    <row r="41" spans="1:21" x14ac:dyDescent="0.25">
      <c r="A41" s="2" t="s">
        <v>84</v>
      </c>
      <c r="B41" s="3">
        <v>19794.7</v>
      </c>
      <c r="C41" s="6">
        <v>19809.599999999999</v>
      </c>
      <c r="D41" s="6">
        <v>19832.849999999999</v>
      </c>
      <c r="E41" s="6">
        <v>19768.849999999999</v>
      </c>
      <c r="F41" s="7" t="s">
        <v>85</v>
      </c>
      <c r="G41" s="8">
        <v>-4.0000000000000002E-4</v>
      </c>
      <c r="H41" s="9"/>
      <c r="I41" s="9"/>
      <c r="J41" s="9"/>
      <c r="K41" s="9"/>
      <c r="L41" s="9"/>
      <c r="M41" s="9"/>
      <c r="N41" s="14"/>
      <c r="O41" t="s">
        <v>84</v>
      </c>
      <c r="P41">
        <v>19794.7</v>
      </c>
      <c r="Q41">
        <v>19809.599999999999</v>
      </c>
      <c r="R41">
        <v>19832.849999999999</v>
      </c>
      <c r="S41">
        <v>19768.849999999999</v>
      </c>
      <c r="T41" t="s">
        <v>85</v>
      </c>
      <c r="U41">
        <v>-4.0000000000000002E-4</v>
      </c>
    </row>
    <row r="42" spans="1:21" x14ac:dyDescent="0.25">
      <c r="A42" s="2" t="s">
        <v>86</v>
      </c>
      <c r="B42" s="3">
        <v>19802</v>
      </c>
      <c r="C42" s="6">
        <v>19828.45</v>
      </c>
      <c r="D42" s="6">
        <v>19875.150000000001</v>
      </c>
      <c r="E42" s="6">
        <v>19786.75</v>
      </c>
      <c r="F42" s="7" t="s">
        <v>87</v>
      </c>
      <c r="G42" s="8">
        <v>-5.0000000000000001E-4</v>
      </c>
      <c r="H42" s="9"/>
      <c r="I42" s="9"/>
      <c r="J42" s="9"/>
      <c r="K42" s="9"/>
      <c r="L42" s="9"/>
      <c r="M42" s="9"/>
      <c r="N42" s="14"/>
      <c r="O42" t="s">
        <v>86</v>
      </c>
      <c r="P42">
        <v>19802</v>
      </c>
      <c r="Q42">
        <v>19828.45</v>
      </c>
      <c r="R42">
        <v>19875.150000000001</v>
      </c>
      <c r="S42">
        <v>19786.75</v>
      </c>
      <c r="T42" t="s">
        <v>87</v>
      </c>
      <c r="U42">
        <v>-5.0000000000000001E-4</v>
      </c>
    </row>
    <row r="43" spans="1:21" x14ac:dyDescent="0.25">
      <c r="A43" s="2" t="s">
        <v>88</v>
      </c>
      <c r="B43" s="4">
        <v>19811.849999999999</v>
      </c>
      <c r="C43" s="6">
        <v>19784</v>
      </c>
      <c r="D43" s="6">
        <v>19825.55</v>
      </c>
      <c r="E43" s="6">
        <v>19703.849999999999</v>
      </c>
      <c r="F43" s="7" t="s">
        <v>89</v>
      </c>
      <c r="G43" s="10">
        <v>1.4E-3</v>
      </c>
      <c r="H43" s="9"/>
      <c r="I43" s="9"/>
      <c r="J43" s="9"/>
      <c r="K43" s="9"/>
      <c r="L43" s="9"/>
      <c r="M43" s="9"/>
      <c r="N43" s="14"/>
      <c r="O43" t="s">
        <v>88</v>
      </c>
      <c r="P43">
        <v>19811.849999999999</v>
      </c>
      <c r="Q43">
        <v>19784</v>
      </c>
      <c r="R43">
        <v>19825.55</v>
      </c>
      <c r="S43">
        <v>19703.849999999999</v>
      </c>
      <c r="T43" t="s">
        <v>89</v>
      </c>
      <c r="U43">
        <v>1.4E-3</v>
      </c>
    </row>
    <row r="44" spans="1:21" x14ac:dyDescent="0.25">
      <c r="A44" s="2" t="s">
        <v>90</v>
      </c>
      <c r="B44" s="4">
        <v>19783.400000000001</v>
      </c>
      <c r="C44" s="6">
        <v>19770.900000000001</v>
      </c>
      <c r="D44" s="6">
        <v>19829.099999999999</v>
      </c>
      <c r="E44" s="6">
        <v>19754.05</v>
      </c>
      <c r="F44" s="7" t="s">
        <v>91</v>
      </c>
      <c r="G44" s="10">
        <v>4.4999999999999997E-3</v>
      </c>
      <c r="H44" s="9"/>
      <c r="I44" s="9"/>
      <c r="J44" s="9"/>
      <c r="K44" s="9"/>
      <c r="L44" s="9"/>
      <c r="M44" s="9"/>
      <c r="N44" s="14"/>
      <c r="O44" t="s">
        <v>90</v>
      </c>
      <c r="P44">
        <v>19783.400000000001</v>
      </c>
      <c r="Q44">
        <v>19770.900000000001</v>
      </c>
      <c r="R44">
        <v>19829.099999999999</v>
      </c>
      <c r="S44">
        <v>19754.05</v>
      </c>
      <c r="T44" t="s">
        <v>91</v>
      </c>
      <c r="U44">
        <v>4.4999999999999997E-3</v>
      </c>
    </row>
    <row r="45" spans="1:21" x14ac:dyDescent="0.25">
      <c r="A45" s="2" t="s">
        <v>92</v>
      </c>
      <c r="B45" s="3">
        <v>19694</v>
      </c>
      <c r="C45" s="6">
        <v>19731.150000000001</v>
      </c>
      <c r="D45" s="6">
        <v>19756.45</v>
      </c>
      <c r="E45" s="6">
        <v>19670.5</v>
      </c>
      <c r="F45" s="7" t="s">
        <v>93</v>
      </c>
      <c r="G45" s="8">
        <v>-1.9E-3</v>
      </c>
      <c r="H45" s="9"/>
      <c r="I45" s="9"/>
      <c r="J45" s="9"/>
      <c r="K45" s="9"/>
      <c r="L45" s="9"/>
      <c r="M45" s="9"/>
      <c r="N45" s="14"/>
      <c r="O45" t="s">
        <v>92</v>
      </c>
      <c r="P45">
        <v>19694</v>
      </c>
      <c r="Q45">
        <v>19731.150000000001</v>
      </c>
      <c r="R45">
        <v>19756.45</v>
      </c>
      <c r="S45">
        <v>19670.5</v>
      </c>
      <c r="T45" t="s">
        <v>93</v>
      </c>
      <c r="U45">
        <v>-1.9E-3</v>
      </c>
    </row>
    <row r="46" spans="1:21" x14ac:dyDescent="0.25">
      <c r="A46" s="2" t="s">
        <v>94</v>
      </c>
      <c r="B46" s="3">
        <v>19731.8</v>
      </c>
      <c r="C46" s="6">
        <v>19674.75</v>
      </c>
      <c r="D46" s="6">
        <v>19806</v>
      </c>
      <c r="E46" s="6">
        <v>19667.45</v>
      </c>
      <c r="F46" s="7" t="s">
        <v>95</v>
      </c>
      <c r="G46" s="8">
        <v>-1.6999999999999999E-3</v>
      </c>
      <c r="H46" s="9"/>
      <c r="I46" s="9"/>
      <c r="J46" s="9"/>
      <c r="K46" s="9"/>
      <c r="L46" s="9"/>
      <c r="M46" s="9"/>
      <c r="N46" s="14"/>
      <c r="O46" t="s">
        <v>94</v>
      </c>
      <c r="P46">
        <v>19731.8</v>
      </c>
      <c r="Q46">
        <v>19674.75</v>
      </c>
      <c r="R46">
        <v>19806</v>
      </c>
      <c r="S46">
        <v>19667.45</v>
      </c>
      <c r="T46" t="s">
        <v>95</v>
      </c>
      <c r="U46">
        <v>-1.6999999999999999E-3</v>
      </c>
    </row>
    <row r="47" spans="1:21" x14ac:dyDescent="0.25">
      <c r="A47" s="2" t="s">
        <v>96</v>
      </c>
      <c r="B47" s="4">
        <v>19765.2</v>
      </c>
      <c r="C47" s="6">
        <v>19674.7</v>
      </c>
      <c r="D47" s="6">
        <v>19875.25</v>
      </c>
      <c r="E47" s="6">
        <v>19627</v>
      </c>
      <c r="F47" s="7" t="s">
        <v>97</v>
      </c>
      <c r="G47" s="10">
        <v>4.5999999999999999E-3</v>
      </c>
      <c r="H47" s="9"/>
      <c r="I47" s="9"/>
      <c r="J47" s="9"/>
      <c r="K47" s="9"/>
      <c r="L47" s="9"/>
      <c r="M47" s="9"/>
      <c r="N47" s="14"/>
      <c r="O47" t="s">
        <v>96</v>
      </c>
      <c r="P47">
        <v>19765.2</v>
      </c>
      <c r="Q47">
        <v>19674.7</v>
      </c>
      <c r="R47">
        <v>19875.25</v>
      </c>
      <c r="S47">
        <v>19627</v>
      </c>
      <c r="T47" t="s">
        <v>97</v>
      </c>
      <c r="U47">
        <v>4.5999999999999999E-3</v>
      </c>
    </row>
    <row r="48" spans="1:21" x14ac:dyDescent="0.25">
      <c r="A48" s="2" t="s">
        <v>98</v>
      </c>
      <c r="B48" s="4">
        <v>19675.45</v>
      </c>
      <c r="C48" s="6">
        <v>19651.400000000001</v>
      </c>
      <c r="D48" s="6">
        <v>19693.2</v>
      </c>
      <c r="E48" s="6">
        <v>19579.650000000001</v>
      </c>
      <c r="F48" s="7" t="s">
        <v>99</v>
      </c>
      <c r="G48" s="10">
        <v>1.1900000000000001E-2</v>
      </c>
      <c r="H48" s="9"/>
      <c r="I48" s="9"/>
      <c r="J48" s="9"/>
      <c r="K48" s="9"/>
      <c r="L48" s="9"/>
      <c r="M48" s="9"/>
      <c r="N48" s="14"/>
      <c r="O48" t="s">
        <v>98</v>
      </c>
      <c r="P48">
        <v>19675.45</v>
      </c>
      <c r="Q48">
        <v>19651.400000000001</v>
      </c>
      <c r="R48">
        <v>19693.2</v>
      </c>
      <c r="S48">
        <v>19579.650000000001</v>
      </c>
      <c r="T48" t="s">
        <v>99</v>
      </c>
      <c r="U48">
        <v>1.1900000000000001E-2</v>
      </c>
    </row>
    <row r="49" spans="1:21" x14ac:dyDescent="0.25">
      <c r="A49" s="2" t="s">
        <v>100</v>
      </c>
      <c r="B49" s="3">
        <v>19443.55</v>
      </c>
      <c r="C49" s="6">
        <v>19486.75</v>
      </c>
      <c r="D49" s="6">
        <v>19494.400000000001</v>
      </c>
      <c r="E49" s="6">
        <v>19414.75</v>
      </c>
      <c r="F49" s="7" t="s">
        <v>101</v>
      </c>
      <c r="G49" s="8">
        <v>-4.1999999999999997E-3</v>
      </c>
      <c r="H49" s="9"/>
      <c r="I49" s="9"/>
      <c r="J49" s="9"/>
      <c r="K49" s="9"/>
      <c r="L49" s="9"/>
      <c r="M49" s="9"/>
      <c r="N49" s="14"/>
      <c r="O49" t="s">
        <v>100</v>
      </c>
      <c r="P49">
        <v>19443.55</v>
      </c>
      <c r="Q49">
        <v>19486.75</v>
      </c>
      <c r="R49">
        <v>19494.400000000001</v>
      </c>
      <c r="S49">
        <v>19414.75</v>
      </c>
      <c r="T49" t="s">
        <v>101</v>
      </c>
      <c r="U49">
        <v>-4.1999999999999997E-3</v>
      </c>
    </row>
    <row r="50" spans="1:21" x14ac:dyDescent="0.25">
      <c r="A50" s="2" t="s">
        <v>102</v>
      </c>
      <c r="B50" s="4">
        <v>19525.55</v>
      </c>
      <c r="C50" s="6">
        <v>19547.25</v>
      </c>
      <c r="D50" s="6">
        <v>19547.25</v>
      </c>
      <c r="E50" s="6">
        <v>19510.25</v>
      </c>
      <c r="F50" s="7" t="s">
        <v>103</v>
      </c>
      <c r="G50" s="10">
        <v>5.1999999999999998E-3</v>
      </c>
      <c r="H50" s="9"/>
      <c r="I50" s="9"/>
      <c r="J50" s="9"/>
      <c r="K50" s="9"/>
      <c r="L50" s="9"/>
      <c r="M50" s="9"/>
      <c r="N50" s="14"/>
      <c r="O50" t="s">
        <v>102</v>
      </c>
      <c r="P50">
        <v>19525.55</v>
      </c>
      <c r="Q50">
        <v>19547.25</v>
      </c>
      <c r="R50">
        <v>19547.25</v>
      </c>
      <c r="S50">
        <v>19510.25</v>
      </c>
      <c r="T50" t="s">
        <v>103</v>
      </c>
      <c r="U50">
        <v>5.1999999999999998E-3</v>
      </c>
    </row>
    <row r="51" spans="1:21" x14ac:dyDescent="0.25">
      <c r="A51" s="2" t="s">
        <v>104</v>
      </c>
      <c r="B51" s="4">
        <v>19425.349999999999</v>
      </c>
      <c r="C51" s="6">
        <v>19351.849999999999</v>
      </c>
      <c r="D51" s="6">
        <v>19451.3</v>
      </c>
      <c r="E51" s="6">
        <v>19329.45</v>
      </c>
      <c r="F51" s="7" t="s">
        <v>105</v>
      </c>
      <c r="G51" s="10">
        <v>1.5E-3</v>
      </c>
      <c r="H51" s="9"/>
      <c r="I51" s="9"/>
      <c r="J51" s="9"/>
      <c r="K51" s="9"/>
      <c r="L51" s="9"/>
      <c r="M51" s="9"/>
      <c r="N51" s="14"/>
      <c r="O51" t="s">
        <v>104</v>
      </c>
      <c r="P51">
        <v>19425.349999999999</v>
      </c>
      <c r="Q51">
        <v>19351.849999999999</v>
      </c>
      <c r="R51">
        <v>19451.3</v>
      </c>
      <c r="S51">
        <v>19329.45</v>
      </c>
      <c r="T51" t="s">
        <v>105</v>
      </c>
      <c r="U51">
        <v>1.5E-3</v>
      </c>
    </row>
    <row r="52" spans="1:21" x14ac:dyDescent="0.25">
      <c r="A52" s="2" t="s">
        <v>106</v>
      </c>
      <c r="B52" s="3">
        <v>19395.3</v>
      </c>
      <c r="C52" s="6">
        <v>19457.400000000001</v>
      </c>
      <c r="D52" s="6">
        <v>19463.900000000001</v>
      </c>
      <c r="E52" s="6">
        <v>19378.349999999999</v>
      </c>
      <c r="F52" s="7" t="s">
        <v>107</v>
      </c>
      <c r="G52" s="8">
        <v>-2.5000000000000001E-3</v>
      </c>
      <c r="H52" s="9"/>
      <c r="I52" s="9"/>
      <c r="J52" s="9"/>
      <c r="K52" s="9"/>
      <c r="L52" s="9"/>
      <c r="M52" s="9"/>
      <c r="N52" s="14"/>
      <c r="O52" t="s">
        <v>106</v>
      </c>
      <c r="P52">
        <v>19395.3</v>
      </c>
      <c r="Q52">
        <v>19457.400000000001</v>
      </c>
      <c r="R52">
        <v>19463.900000000001</v>
      </c>
      <c r="S52">
        <v>19378.349999999999</v>
      </c>
      <c r="T52" t="s">
        <v>107</v>
      </c>
      <c r="U52">
        <v>-2.5000000000000001E-3</v>
      </c>
    </row>
    <row r="53" spans="1:21" x14ac:dyDescent="0.25">
      <c r="A53" s="2" t="s">
        <v>108</v>
      </c>
      <c r="B53" s="4">
        <v>19443.5</v>
      </c>
      <c r="C53" s="6">
        <v>19449.599999999999</v>
      </c>
      <c r="D53" s="6">
        <v>19464.400000000001</v>
      </c>
      <c r="E53" s="6">
        <v>19401.5</v>
      </c>
      <c r="F53" s="7" t="s">
        <v>91</v>
      </c>
      <c r="G53" s="10">
        <v>1.9E-3</v>
      </c>
      <c r="H53" s="9"/>
      <c r="I53" s="9"/>
      <c r="J53" s="9"/>
      <c r="K53" s="9"/>
      <c r="L53" s="9"/>
      <c r="M53" s="9"/>
      <c r="N53" s="14"/>
      <c r="O53" t="s">
        <v>108</v>
      </c>
      <c r="P53">
        <v>19443.5</v>
      </c>
      <c r="Q53">
        <v>19449.599999999999</v>
      </c>
      <c r="R53">
        <v>19464.400000000001</v>
      </c>
      <c r="S53">
        <v>19401.5</v>
      </c>
      <c r="T53" t="s">
        <v>91</v>
      </c>
      <c r="U53">
        <v>1.9E-3</v>
      </c>
    </row>
    <row r="54" spans="1:21" x14ac:dyDescent="0.25">
      <c r="A54" s="2" t="s">
        <v>109</v>
      </c>
      <c r="B54" s="3">
        <v>19406.7</v>
      </c>
      <c r="C54" s="6">
        <v>19404.05</v>
      </c>
      <c r="D54" s="6">
        <v>19423.5</v>
      </c>
      <c r="E54" s="6">
        <v>19329.099999999999</v>
      </c>
      <c r="F54" s="7" t="s">
        <v>110</v>
      </c>
      <c r="G54" s="8">
        <v>-2.9999999999999997E-4</v>
      </c>
      <c r="H54" s="9"/>
      <c r="I54" s="9"/>
      <c r="J54" s="9"/>
      <c r="K54" s="9"/>
      <c r="L54" s="9"/>
      <c r="M54" s="9"/>
      <c r="N54" s="14"/>
      <c r="O54" t="s">
        <v>109</v>
      </c>
      <c r="P54">
        <v>19406.7</v>
      </c>
      <c r="Q54">
        <v>19404.05</v>
      </c>
      <c r="R54">
        <v>19423.5</v>
      </c>
      <c r="S54">
        <v>19329.099999999999</v>
      </c>
      <c r="T54" t="s">
        <v>110</v>
      </c>
      <c r="U54">
        <v>-2.9999999999999997E-4</v>
      </c>
    </row>
    <row r="55" spans="1:21" x14ac:dyDescent="0.25">
      <c r="A55" s="2" t="s">
        <v>111</v>
      </c>
      <c r="B55" s="4">
        <v>19411.75</v>
      </c>
      <c r="C55" s="6">
        <v>19345.849999999999</v>
      </c>
      <c r="D55" s="6">
        <v>19423</v>
      </c>
      <c r="E55" s="6">
        <v>19309.7</v>
      </c>
      <c r="F55" s="7" t="s">
        <v>112</v>
      </c>
      <c r="G55" s="10">
        <v>9.4000000000000004E-3</v>
      </c>
      <c r="H55" s="9"/>
      <c r="I55" s="9"/>
      <c r="J55" s="9"/>
      <c r="K55" s="9"/>
      <c r="L55" s="9"/>
      <c r="M55" s="9"/>
      <c r="N55" s="14"/>
      <c r="O55" t="s">
        <v>111</v>
      </c>
      <c r="P55">
        <v>19411.75</v>
      </c>
      <c r="Q55">
        <v>19345.849999999999</v>
      </c>
      <c r="R55">
        <v>19423</v>
      </c>
      <c r="S55">
        <v>19309.7</v>
      </c>
      <c r="T55" t="s">
        <v>112</v>
      </c>
      <c r="U55">
        <v>9.4000000000000004E-3</v>
      </c>
    </row>
    <row r="56" spans="1:21" x14ac:dyDescent="0.25">
      <c r="A56" s="2" t="s">
        <v>113</v>
      </c>
      <c r="B56" s="4">
        <v>19230.599999999999</v>
      </c>
      <c r="C56" s="6">
        <v>19241</v>
      </c>
      <c r="D56" s="6">
        <v>19276.25</v>
      </c>
      <c r="E56" s="6">
        <v>19210.900000000001</v>
      </c>
      <c r="F56" s="7" t="s">
        <v>114</v>
      </c>
      <c r="G56" s="10">
        <v>5.1000000000000004E-3</v>
      </c>
      <c r="H56" s="9"/>
      <c r="I56" s="9"/>
      <c r="J56" s="9"/>
      <c r="K56" s="9"/>
      <c r="L56" s="9"/>
      <c r="M56" s="9"/>
      <c r="N56" s="14"/>
      <c r="O56" t="s">
        <v>113</v>
      </c>
      <c r="P56">
        <v>19230.599999999999</v>
      </c>
      <c r="Q56">
        <v>19241</v>
      </c>
      <c r="R56">
        <v>19276.25</v>
      </c>
      <c r="S56">
        <v>19210.900000000001</v>
      </c>
      <c r="T56" t="s">
        <v>114</v>
      </c>
      <c r="U56">
        <v>5.1000000000000004E-3</v>
      </c>
    </row>
    <row r="57" spans="1:21" x14ac:dyDescent="0.25">
      <c r="A57" s="2" t="s">
        <v>115</v>
      </c>
      <c r="B57" s="4">
        <v>19133.25</v>
      </c>
      <c r="C57" s="6">
        <v>19120</v>
      </c>
      <c r="D57" s="6">
        <v>19175.25</v>
      </c>
      <c r="E57" s="6">
        <v>19064.150000000001</v>
      </c>
      <c r="F57" s="7" t="s">
        <v>116</v>
      </c>
      <c r="G57" s="10">
        <v>7.6E-3</v>
      </c>
      <c r="H57" s="9"/>
      <c r="I57" s="9"/>
      <c r="J57" s="9"/>
      <c r="K57" s="9"/>
      <c r="L57" s="9"/>
      <c r="M57" s="9"/>
      <c r="N57" s="14"/>
      <c r="O57" t="s">
        <v>115</v>
      </c>
      <c r="P57">
        <v>19133.25</v>
      </c>
      <c r="Q57">
        <v>19120</v>
      </c>
      <c r="R57">
        <v>19175.25</v>
      </c>
      <c r="S57">
        <v>19064.150000000001</v>
      </c>
      <c r="T57" t="s">
        <v>116</v>
      </c>
      <c r="U57">
        <v>7.6E-3</v>
      </c>
    </row>
    <row r="58" spans="1:21" x14ac:dyDescent="0.25">
      <c r="A58" s="2" t="s">
        <v>117</v>
      </c>
      <c r="B58" s="3">
        <v>18989.150000000001</v>
      </c>
      <c r="C58" s="6">
        <v>19064.05</v>
      </c>
      <c r="D58" s="6">
        <v>19096.05</v>
      </c>
      <c r="E58" s="6">
        <v>18973.7</v>
      </c>
      <c r="F58" s="7" t="s">
        <v>118</v>
      </c>
      <c r="G58" s="8">
        <v>-4.7000000000000002E-3</v>
      </c>
      <c r="H58" s="9"/>
      <c r="I58" s="9"/>
      <c r="J58" s="9"/>
      <c r="K58" s="9"/>
      <c r="L58" s="9"/>
      <c r="M58" s="9"/>
      <c r="N58" s="14"/>
      <c r="O58" t="s">
        <v>117</v>
      </c>
      <c r="P58">
        <v>18989.150000000001</v>
      </c>
      <c r="Q58">
        <v>19064.05</v>
      </c>
      <c r="R58">
        <v>19096.05</v>
      </c>
      <c r="S58">
        <v>18973.7</v>
      </c>
      <c r="T58" t="s">
        <v>118</v>
      </c>
      <c r="U58">
        <v>-4.7000000000000002E-3</v>
      </c>
    </row>
    <row r="59" spans="1:21" x14ac:dyDescent="0.25">
      <c r="A59" s="2" t="s">
        <v>119</v>
      </c>
      <c r="B59" s="3">
        <v>19079.599999999999</v>
      </c>
      <c r="C59" s="6">
        <v>19232.95</v>
      </c>
      <c r="D59" s="6">
        <v>19233.7</v>
      </c>
      <c r="E59" s="6">
        <v>19056.45</v>
      </c>
      <c r="F59" s="7" t="s">
        <v>120</v>
      </c>
      <c r="G59" s="8">
        <v>-3.2000000000000002E-3</v>
      </c>
      <c r="H59" s="9"/>
      <c r="I59" s="9"/>
      <c r="J59" s="9"/>
      <c r="K59" s="9"/>
      <c r="L59" s="9"/>
      <c r="M59" s="9"/>
      <c r="N59" s="14"/>
      <c r="O59" t="s">
        <v>119</v>
      </c>
      <c r="P59">
        <v>19079.599999999999</v>
      </c>
      <c r="Q59">
        <v>19232.95</v>
      </c>
      <c r="R59">
        <v>19233.7</v>
      </c>
      <c r="S59">
        <v>19056.45</v>
      </c>
      <c r="T59" t="s">
        <v>120</v>
      </c>
      <c r="U59">
        <v>-3.2000000000000002E-3</v>
      </c>
    </row>
    <row r="60" spans="1:21" x14ac:dyDescent="0.25">
      <c r="A60" s="2" t="s">
        <v>121</v>
      </c>
      <c r="B60" s="4">
        <v>19140.900000000001</v>
      </c>
      <c r="C60" s="6">
        <v>19053.400000000001</v>
      </c>
      <c r="D60" s="6">
        <v>19158.5</v>
      </c>
      <c r="E60" s="6">
        <v>18940</v>
      </c>
      <c r="F60" s="7" t="s">
        <v>122</v>
      </c>
      <c r="G60" s="10">
        <v>4.8999999999999998E-3</v>
      </c>
      <c r="H60" s="9"/>
      <c r="I60" s="9"/>
      <c r="J60" s="9"/>
      <c r="K60" s="9"/>
      <c r="L60" s="9"/>
      <c r="M60" s="9"/>
      <c r="N60" s="14"/>
      <c r="O60" t="s">
        <v>121</v>
      </c>
      <c r="P60">
        <v>19140.900000000001</v>
      </c>
      <c r="Q60">
        <v>19053.400000000001</v>
      </c>
      <c r="R60">
        <v>19158.5</v>
      </c>
      <c r="S60">
        <v>18940</v>
      </c>
      <c r="T60" t="s">
        <v>122</v>
      </c>
      <c r="U60">
        <v>4.8999999999999998E-3</v>
      </c>
    </row>
    <row r="61" spans="1:21" x14ac:dyDescent="0.25">
      <c r="A61" s="2" t="s">
        <v>123</v>
      </c>
      <c r="B61" s="4">
        <v>19047.25</v>
      </c>
      <c r="C61" s="6">
        <v>18928.75</v>
      </c>
      <c r="D61" s="6">
        <v>19076.150000000001</v>
      </c>
      <c r="E61" s="6">
        <v>18926.650000000001</v>
      </c>
      <c r="F61" s="7" t="s">
        <v>124</v>
      </c>
      <c r="G61" s="10">
        <v>1.01E-2</v>
      </c>
      <c r="H61" s="9"/>
      <c r="I61" s="9"/>
      <c r="J61" s="9"/>
      <c r="K61" s="9"/>
      <c r="L61" s="9"/>
      <c r="M61" s="9"/>
      <c r="N61" s="14"/>
      <c r="O61" t="s">
        <v>123</v>
      </c>
      <c r="P61">
        <v>19047.25</v>
      </c>
      <c r="Q61">
        <v>18928.75</v>
      </c>
      <c r="R61">
        <v>19076.150000000001</v>
      </c>
      <c r="S61">
        <v>18926.650000000001</v>
      </c>
      <c r="T61" t="s">
        <v>124</v>
      </c>
      <c r="U61">
        <v>1.01E-2</v>
      </c>
    </row>
    <row r="62" spans="1:21" x14ac:dyDescent="0.25">
      <c r="A62" s="2" t="s">
        <v>125</v>
      </c>
      <c r="B62" s="3">
        <v>18857.25</v>
      </c>
      <c r="C62" s="6">
        <v>19027.25</v>
      </c>
      <c r="D62" s="6">
        <v>19041.7</v>
      </c>
      <c r="E62" s="6">
        <v>18837.849999999999</v>
      </c>
      <c r="F62" s="7" t="s">
        <v>126</v>
      </c>
      <c r="G62" s="8">
        <v>-1.3899999999999999E-2</v>
      </c>
      <c r="H62" s="9"/>
      <c r="I62" s="9"/>
      <c r="J62" s="9"/>
      <c r="K62" s="9"/>
      <c r="L62" s="9"/>
      <c r="M62" s="9"/>
      <c r="N62" s="14"/>
      <c r="O62" t="s">
        <v>125</v>
      </c>
      <c r="P62">
        <v>18857.25</v>
      </c>
      <c r="Q62">
        <v>19027.25</v>
      </c>
      <c r="R62">
        <v>19041.7</v>
      </c>
      <c r="S62">
        <v>18837.849999999999</v>
      </c>
      <c r="T62" t="s">
        <v>126</v>
      </c>
      <c r="U62">
        <v>-1.3899999999999999E-2</v>
      </c>
    </row>
    <row r="63" spans="1:21" x14ac:dyDescent="0.25">
      <c r="A63" s="2" t="s">
        <v>127</v>
      </c>
      <c r="B63" s="3">
        <v>19122.150000000001</v>
      </c>
      <c r="C63" s="6">
        <v>19286.45</v>
      </c>
      <c r="D63" s="6">
        <v>19347.3</v>
      </c>
      <c r="E63" s="6">
        <v>19074.150000000001</v>
      </c>
      <c r="F63" s="7" t="s">
        <v>128</v>
      </c>
      <c r="G63" s="8">
        <v>-8.3000000000000001E-3</v>
      </c>
      <c r="H63" s="9"/>
      <c r="I63" s="9"/>
      <c r="J63" s="9"/>
      <c r="K63" s="9"/>
      <c r="L63" s="9"/>
      <c r="M63" s="9"/>
      <c r="N63" s="14"/>
      <c r="O63" t="s">
        <v>127</v>
      </c>
      <c r="P63">
        <v>19122.150000000001</v>
      </c>
      <c r="Q63">
        <v>19286.45</v>
      </c>
      <c r="R63">
        <v>19347.3</v>
      </c>
      <c r="S63">
        <v>19074.150000000001</v>
      </c>
      <c r="T63" t="s">
        <v>128</v>
      </c>
      <c r="U63">
        <v>-8.3000000000000001E-3</v>
      </c>
    </row>
    <row r="64" spans="1:21" x14ac:dyDescent="0.25">
      <c r="A64" s="2" t="s">
        <v>129</v>
      </c>
      <c r="B64" s="3">
        <v>19281.75</v>
      </c>
      <c r="C64" s="6">
        <v>19521.599999999999</v>
      </c>
      <c r="D64" s="6">
        <v>19556.849999999999</v>
      </c>
      <c r="E64" s="6">
        <v>19257.849999999999</v>
      </c>
      <c r="F64" s="7" t="s">
        <v>130</v>
      </c>
      <c r="G64" s="8">
        <v>-1.34E-2</v>
      </c>
      <c r="H64" s="9"/>
      <c r="I64" s="9"/>
      <c r="J64" s="9"/>
      <c r="K64" s="9"/>
      <c r="L64" s="9"/>
      <c r="M64" s="9"/>
      <c r="N64" s="14"/>
      <c r="O64" t="s">
        <v>129</v>
      </c>
      <c r="P64">
        <v>19281.75</v>
      </c>
      <c r="Q64">
        <v>19521.599999999999</v>
      </c>
      <c r="R64">
        <v>19556.849999999999</v>
      </c>
      <c r="S64">
        <v>19257.849999999999</v>
      </c>
      <c r="T64" t="s">
        <v>130</v>
      </c>
      <c r="U64">
        <v>-1.34E-2</v>
      </c>
    </row>
    <row r="65" spans="1:21" x14ac:dyDescent="0.25">
      <c r="A65" s="2" t="s">
        <v>131</v>
      </c>
      <c r="B65" s="3">
        <v>19542.650000000001</v>
      </c>
      <c r="C65" s="6">
        <v>19542.150000000001</v>
      </c>
      <c r="D65" s="6">
        <v>19593.8</v>
      </c>
      <c r="E65" s="6">
        <v>19518.7</v>
      </c>
      <c r="F65" s="7" t="s">
        <v>132</v>
      </c>
      <c r="G65" s="8">
        <v>-4.1999999999999997E-3</v>
      </c>
      <c r="H65" s="9"/>
      <c r="I65" s="9"/>
      <c r="J65" s="9"/>
      <c r="K65" s="9"/>
      <c r="L65" s="9"/>
      <c r="M65" s="9"/>
      <c r="N65" s="14"/>
      <c r="O65" t="s">
        <v>131</v>
      </c>
      <c r="P65">
        <v>19542.650000000001</v>
      </c>
      <c r="Q65">
        <v>19542.150000000001</v>
      </c>
      <c r="R65">
        <v>19593.8</v>
      </c>
      <c r="S65">
        <v>19518.7</v>
      </c>
      <c r="T65" t="s">
        <v>132</v>
      </c>
      <c r="U65">
        <v>-4.1999999999999997E-3</v>
      </c>
    </row>
    <row r="66" spans="1:21" x14ac:dyDescent="0.25">
      <c r="A66" s="2" t="s">
        <v>133</v>
      </c>
      <c r="B66" s="3">
        <v>19624.7</v>
      </c>
      <c r="C66" s="6">
        <v>19545.2</v>
      </c>
      <c r="D66" s="6">
        <v>19681.8</v>
      </c>
      <c r="E66" s="6">
        <v>19512.349999999999</v>
      </c>
      <c r="F66" s="7" t="s">
        <v>134</v>
      </c>
      <c r="G66" s="8">
        <v>-2.3999999999999998E-3</v>
      </c>
      <c r="H66" s="9"/>
      <c r="I66" s="9"/>
      <c r="J66" s="9"/>
      <c r="K66" s="9"/>
      <c r="L66" s="9"/>
      <c r="M66" s="9"/>
      <c r="N66" s="14"/>
      <c r="O66" t="s">
        <v>133</v>
      </c>
      <c r="P66">
        <v>19624.7</v>
      </c>
      <c r="Q66">
        <v>19545.2</v>
      </c>
      <c r="R66">
        <v>19681.8</v>
      </c>
      <c r="S66">
        <v>19512.349999999999</v>
      </c>
      <c r="T66" t="s">
        <v>134</v>
      </c>
      <c r="U66">
        <v>-2.3999999999999998E-3</v>
      </c>
    </row>
    <row r="67" spans="1:21" x14ac:dyDescent="0.25">
      <c r="A67" s="2" t="s">
        <v>135</v>
      </c>
      <c r="B67" s="3">
        <v>19671.099999999999</v>
      </c>
      <c r="C67" s="6">
        <v>19820.45</v>
      </c>
      <c r="D67" s="6">
        <v>19840.95</v>
      </c>
      <c r="E67" s="6">
        <v>19659.95</v>
      </c>
      <c r="F67" s="7" t="s">
        <v>136</v>
      </c>
      <c r="G67" s="8">
        <v>-7.1000000000000004E-3</v>
      </c>
      <c r="H67" s="9"/>
      <c r="I67" s="9"/>
      <c r="J67" s="9"/>
      <c r="K67" s="9"/>
      <c r="L67" s="9"/>
      <c r="M67" s="9"/>
      <c r="N67" s="14"/>
      <c r="O67" t="s">
        <v>135</v>
      </c>
      <c r="P67">
        <v>19671.099999999999</v>
      </c>
      <c r="Q67">
        <v>19820.45</v>
      </c>
      <c r="R67">
        <v>19840.95</v>
      </c>
      <c r="S67">
        <v>19659.95</v>
      </c>
      <c r="T67" t="s">
        <v>136</v>
      </c>
      <c r="U67">
        <v>-7.1000000000000004E-3</v>
      </c>
    </row>
    <row r="68" spans="1:21" x14ac:dyDescent="0.25">
      <c r="A68" s="2" t="s">
        <v>137</v>
      </c>
      <c r="B68" s="4">
        <v>19811.5</v>
      </c>
      <c r="C68" s="6">
        <v>19843.2</v>
      </c>
      <c r="D68" s="6">
        <v>19849.75</v>
      </c>
      <c r="E68" s="6">
        <v>19775.650000000001</v>
      </c>
      <c r="F68" s="7" t="s">
        <v>138</v>
      </c>
      <c r="G68" s="10">
        <v>4.0000000000000001E-3</v>
      </c>
      <c r="H68" s="9"/>
      <c r="I68" s="9"/>
      <c r="J68" s="9"/>
      <c r="K68" s="9"/>
      <c r="L68" s="9"/>
      <c r="M68" s="9"/>
      <c r="N68" s="14"/>
      <c r="O68" t="s">
        <v>137</v>
      </c>
      <c r="P68">
        <v>19811.5</v>
      </c>
      <c r="Q68">
        <v>19843.2</v>
      </c>
      <c r="R68">
        <v>19849.75</v>
      </c>
      <c r="S68">
        <v>19775.650000000001</v>
      </c>
      <c r="T68" t="s">
        <v>138</v>
      </c>
      <c r="U68">
        <v>4.0000000000000001E-3</v>
      </c>
    </row>
    <row r="69" spans="1:21" x14ac:dyDescent="0.25">
      <c r="A69" s="2" t="s">
        <v>139</v>
      </c>
      <c r="B69" s="3">
        <v>19731.75</v>
      </c>
      <c r="C69" s="6">
        <v>19737.25</v>
      </c>
      <c r="D69" s="6">
        <v>19781.3</v>
      </c>
      <c r="E69" s="6">
        <v>19691.849999999999</v>
      </c>
      <c r="F69" s="7" t="s">
        <v>140</v>
      </c>
      <c r="G69" s="8">
        <v>-1E-3</v>
      </c>
      <c r="H69" s="9"/>
      <c r="I69" s="9"/>
      <c r="J69" s="9"/>
      <c r="K69" s="9"/>
      <c r="L69" s="9"/>
      <c r="M69" s="9"/>
      <c r="N69" s="14"/>
      <c r="O69" t="s">
        <v>139</v>
      </c>
      <c r="P69">
        <v>19731.75</v>
      </c>
      <c r="Q69">
        <v>19737.25</v>
      </c>
      <c r="R69">
        <v>19781.3</v>
      </c>
      <c r="S69">
        <v>19691.849999999999</v>
      </c>
      <c r="T69" t="s">
        <v>140</v>
      </c>
      <c r="U69">
        <v>-1E-3</v>
      </c>
    </row>
    <row r="70" spans="1:21" x14ac:dyDescent="0.25">
      <c r="A70" s="2" t="s">
        <v>141</v>
      </c>
      <c r="B70" s="3">
        <v>19751.05</v>
      </c>
      <c r="C70" s="6">
        <v>19654.55</v>
      </c>
      <c r="D70" s="6">
        <v>19805.400000000001</v>
      </c>
      <c r="E70" s="6">
        <v>19635.3</v>
      </c>
      <c r="F70" s="7" t="s">
        <v>142</v>
      </c>
      <c r="G70" s="8">
        <v>-2.2000000000000001E-3</v>
      </c>
      <c r="H70" s="9"/>
      <c r="I70" s="9"/>
      <c r="J70" s="9"/>
      <c r="K70" s="9"/>
      <c r="L70" s="9"/>
      <c r="M70" s="9"/>
      <c r="N70" s="14"/>
      <c r="O70" t="s">
        <v>141</v>
      </c>
      <c r="P70">
        <v>19751.05</v>
      </c>
      <c r="Q70">
        <v>19654.55</v>
      </c>
      <c r="R70">
        <v>19805.400000000001</v>
      </c>
      <c r="S70">
        <v>19635.3</v>
      </c>
      <c r="T70" t="s">
        <v>142</v>
      </c>
      <c r="U70">
        <v>-2.2000000000000001E-3</v>
      </c>
    </row>
    <row r="71" spans="1:21" x14ac:dyDescent="0.25">
      <c r="A71" s="2" t="s">
        <v>143</v>
      </c>
      <c r="B71" s="3">
        <v>19794</v>
      </c>
      <c r="C71" s="6">
        <v>19822.7</v>
      </c>
      <c r="D71" s="6">
        <v>19843.3</v>
      </c>
      <c r="E71" s="6">
        <v>19772.650000000001</v>
      </c>
      <c r="F71" s="7" t="s">
        <v>144</v>
      </c>
      <c r="G71" s="8">
        <v>-8.9999999999999998E-4</v>
      </c>
      <c r="H71" s="9"/>
      <c r="I71" s="9"/>
      <c r="J71" s="9"/>
      <c r="K71" s="9"/>
      <c r="L71" s="9"/>
      <c r="M71" s="9"/>
      <c r="N71" s="14"/>
      <c r="O71" t="s">
        <v>143</v>
      </c>
      <c r="P71">
        <v>19794</v>
      </c>
      <c r="Q71">
        <v>19822.7</v>
      </c>
      <c r="R71">
        <v>19843.3</v>
      </c>
      <c r="S71">
        <v>19772.650000000001</v>
      </c>
      <c r="T71" t="s">
        <v>144</v>
      </c>
      <c r="U71">
        <v>-8.9999999999999998E-4</v>
      </c>
    </row>
    <row r="72" spans="1:21" x14ac:dyDescent="0.25">
      <c r="A72" s="2" t="s">
        <v>145</v>
      </c>
      <c r="B72" s="4">
        <v>19811.349999999999</v>
      </c>
      <c r="C72" s="6">
        <v>19767</v>
      </c>
      <c r="D72" s="6">
        <v>19839.2</v>
      </c>
      <c r="E72" s="6">
        <v>19756.95</v>
      </c>
      <c r="F72" s="7" t="s">
        <v>146</v>
      </c>
      <c r="G72" s="10">
        <v>6.1999999999999998E-3</v>
      </c>
      <c r="H72" s="9"/>
      <c r="I72" s="9"/>
      <c r="J72" s="9"/>
      <c r="K72" s="9"/>
      <c r="L72" s="9"/>
      <c r="M72" s="9"/>
      <c r="N72" s="14"/>
      <c r="O72" t="s">
        <v>145</v>
      </c>
      <c r="P72">
        <v>19811.349999999999</v>
      </c>
      <c r="Q72">
        <v>19767</v>
      </c>
      <c r="R72">
        <v>19839.2</v>
      </c>
      <c r="S72">
        <v>19756.95</v>
      </c>
      <c r="T72" t="s">
        <v>146</v>
      </c>
      <c r="U72">
        <v>6.1999999999999998E-3</v>
      </c>
    </row>
    <row r="73" spans="1:21" x14ac:dyDescent="0.25">
      <c r="A73" s="2" t="s">
        <v>147</v>
      </c>
      <c r="B73" s="4">
        <v>19689.849999999999</v>
      </c>
      <c r="C73" s="6">
        <v>19565.599999999999</v>
      </c>
      <c r="D73" s="6">
        <v>19717.8</v>
      </c>
      <c r="E73" s="6">
        <v>19565.45</v>
      </c>
      <c r="F73" s="7" t="s">
        <v>148</v>
      </c>
      <c r="G73" s="10">
        <v>9.1000000000000004E-3</v>
      </c>
      <c r="H73" s="9"/>
      <c r="I73" s="9"/>
      <c r="J73" s="9"/>
      <c r="K73" s="9"/>
      <c r="L73" s="9"/>
      <c r="M73" s="9"/>
      <c r="N73" s="14"/>
      <c r="O73" t="s">
        <v>147</v>
      </c>
      <c r="P73">
        <v>19689.849999999999</v>
      </c>
      <c r="Q73">
        <v>19565.599999999999</v>
      </c>
      <c r="R73">
        <v>19717.8</v>
      </c>
      <c r="S73">
        <v>19565.45</v>
      </c>
      <c r="T73" t="s">
        <v>148</v>
      </c>
      <c r="U73">
        <v>9.1000000000000004E-3</v>
      </c>
    </row>
    <row r="74" spans="1:21" x14ac:dyDescent="0.25">
      <c r="A74" s="2" t="s">
        <v>149</v>
      </c>
      <c r="B74" s="3">
        <v>19512.349999999999</v>
      </c>
      <c r="C74" s="6">
        <v>19539.45</v>
      </c>
      <c r="D74" s="6">
        <v>19588.95</v>
      </c>
      <c r="E74" s="6">
        <v>19480.5</v>
      </c>
      <c r="F74" s="7" t="s">
        <v>150</v>
      </c>
      <c r="G74" s="8">
        <v>-7.1999999999999998E-3</v>
      </c>
      <c r="H74" s="9"/>
      <c r="I74" s="9"/>
      <c r="J74" s="9"/>
      <c r="K74" s="9"/>
      <c r="L74" s="9"/>
      <c r="M74" s="9"/>
      <c r="N74" s="14"/>
      <c r="O74" t="s">
        <v>149</v>
      </c>
      <c r="P74">
        <v>19512.349999999999</v>
      </c>
      <c r="Q74">
        <v>19539.45</v>
      </c>
      <c r="R74">
        <v>19588.95</v>
      </c>
      <c r="S74">
        <v>19480.5</v>
      </c>
      <c r="T74" t="s">
        <v>150</v>
      </c>
      <c r="U74">
        <v>-7.1999999999999998E-3</v>
      </c>
    </row>
    <row r="75" spans="1:21" x14ac:dyDescent="0.25">
      <c r="A75" s="2" t="s">
        <v>151</v>
      </c>
      <c r="B75" s="4">
        <v>19653.5</v>
      </c>
      <c r="C75" s="6">
        <v>19621.2</v>
      </c>
      <c r="D75" s="6">
        <v>19675.75</v>
      </c>
      <c r="E75" s="6">
        <v>19589.400000000001</v>
      </c>
      <c r="F75" s="7" t="s">
        <v>152</v>
      </c>
      <c r="G75" s="10">
        <v>5.4999999999999997E-3</v>
      </c>
      <c r="H75" s="9"/>
      <c r="I75" s="9"/>
      <c r="J75" s="9"/>
      <c r="K75" s="9"/>
      <c r="L75" s="9"/>
      <c r="M75" s="9"/>
      <c r="N75" s="14"/>
      <c r="O75" t="s">
        <v>151</v>
      </c>
      <c r="P75">
        <v>19653.5</v>
      </c>
      <c r="Q75">
        <v>19621.2</v>
      </c>
      <c r="R75">
        <v>19675.75</v>
      </c>
      <c r="S75">
        <v>19589.400000000001</v>
      </c>
      <c r="T75" t="s">
        <v>152</v>
      </c>
      <c r="U75">
        <v>5.4999999999999997E-3</v>
      </c>
    </row>
    <row r="76" spans="1:21" x14ac:dyDescent="0.25">
      <c r="A76" s="2" t="s">
        <v>153</v>
      </c>
      <c r="B76" s="4">
        <v>19545.75</v>
      </c>
      <c r="C76" s="6">
        <v>19521.849999999999</v>
      </c>
      <c r="D76" s="6">
        <v>19576.95</v>
      </c>
      <c r="E76" s="6">
        <v>19487.3</v>
      </c>
      <c r="F76" s="7" t="s">
        <v>154</v>
      </c>
      <c r="G76" s="10">
        <v>5.5999999999999999E-3</v>
      </c>
      <c r="H76" s="9"/>
      <c r="I76" s="9"/>
      <c r="J76" s="9"/>
      <c r="K76" s="9"/>
      <c r="L76" s="9"/>
      <c r="M76" s="9"/>
      <c r="N76" s="14"/>
      <c r="O76" t="s">
        <v>153</v>
      </c>
      <c r="P76">
        <v>19545.75</v>
      </c>
      <c r="Q76">
        <v>19521.849999999999</v>
      </c>
      <c r="R76">
        <v>19576.95</v>
      </c>
      <c r="S76">
        <v>19487.3</v>
      </c>
      <c r="T76" t="s">
        <v>154</v>
      </c>
      <c r="U76">
        <v>5.5999999999999999E-3</v>
      </c>
    </row>
    <row r="77" spans="1:21" x14ac:dyDescent="0.25">
      <c r="A77" s="2" t="s">
        <v>155</v>
      </c>
      <c r="B77" s="3">
        <v>19436.099999999999</v>
      </c>
      <c r="C77" s="6">
        <v>19446.3</v>
      </c>
      <c r="D77" s="6">
        <v>19457.8</v>
      </c>
      <c r="E77" s="6">
        <v>19333.599999999999</v>
      </c>
      <c r="F77" s="7" t="s">
        <v>156</v>
      </c>
      <c r="G77" s="8">
        <v>-4.7000000000000002E-3</v>
      </c>
      <c r="H77" s="9"/>
      <c r="I77" s="9"/>
      <c r="J77" s="9"/>
      <c r="K77" s="9"/>
      <c r="L77" s="9"/>
      <c r="M77" s="9"/>
      <c r="N77" s="14"/>
      <c r="O77" t="s">
        <v>155</v>
      </c>
      <c r="P77">
        <v>19436.099999999999</v>
      </c>
      <c r="Q77">
        <v>19446.3</v>
      </c>
      <c r="R77">
        <v>19457.8</v>
      </c>
      <c r="S77">
        <v>19333.599999999999</v>
      </c>
      <c r="T77" t="s">
        <v>156</v>
      </c>
      <c r="U77">
        <v>-4.7000000000000002E-3</v>
      </c>
    </row>
    <row r="78" spans="1:21" x14ac:dyDescent="0.25">
      <c r="A78" s="2" t="s">
        <v>157</v>
      </c>
      <c r="B78" s="3">
        <v>19528.75</v>
      </c>
      <c r="C78" s="6">
        <v>19622.400000000001</v>
      </c>
      <c r="D78" s="6">
        <v>19623.2</v>
      </c>
      <c r="E78" s="6">
        <v>19479.650000000001</v>
      </c>
      <c r="F78" s="7" t="s">
        <v>158</v>
      </c>
      <c r="G78" s="8">
        <v>-5.5999999999999999E-3</v>
      </c>
      <c r="H78" s="9"/>
      <c r="I78" s="9"/>
      <c r="J78" s="9"/>
      <c r="K78" s="9"/>
      <c r="L78" s="9"/>
      <c r="M78" s="9"/>
      <c r="N78" s="14"/>
      <c r="O78" t="s">
        <v>157</v>
      </c>
      <c r="P78">
        <v>19528.75</v>
      </c>
      <c r="Q78">
        <v>19622.400000000001</v>
      </c>
      <c r="R78">
        <v>19623.2</v>
      </c>
      <c r="S78">
        <v>19479.650000000001</v>
      </c>
      <c r="T78" t="s">
        <v>158</v>
      </c>
      <c r="U78">
        <v>-5.5999999999999999E-3</v>
      </c>
    </row>
    <row r="79" spans="1:21" x14ac:dyDescent="0.25">
      <c r="A79" s="2" t="s">
        <v>159</v>
      </c>
      <c r="B79" s="4">
        <v>19638.3</v>
      </c>
      <c r="C79" s="6">
        <v>19581.2</v>
      </c>
      <c r="D79" s="6">
        <v>19726.25</v>
      </c>
      <c r="E79" s="6">
        <v>19551.05</v>
      </c>
      <c r="F79" s="7" t="s">
        <v>160</v>
      </c>
      <c r="G79" s="10">
        <v>5.8999999999999999E-3</v>
      </c>
      <c r="H79" s="9"/>
      <c r="I79" s="9"/>
      <c r="J79" s="9"/>
      <c r="K79" s="9"/>
      <c r="L79" s="9"/>
      <c r="M79" s="9"/>
      <c r="N79" s="14"/>
      <c r="O79" t="s">
        <v>159</v>
      </c>
      <c r="P79">
        <v>19638.3</v>
      </c>
      <c r="Q79">
        <v>19581.2</v>
      </c>
      <c r="R79">
        <v>19726.25</v>
      </c>
      <c r="S79">
        <v>19551.05</v>
      </c>
      <c r="T79" t="s">
        <v>160</v>
      </c>
      <c r="U79">
        <v>5.8999999999999999E-3</v>
      </c>
    </row>
    <row r="80" spans="1:21" x14ac:dyDescent="0.25">
      <c r="A80" s="2" t="s">
        <v>161</v>
      </c>
      <c r="B80" s="3">
        <v>19523.55</v>
      </c>
      <c r="C80" s="6">
        <v>19761.8</v>
      </c>
      <c r="D80" s="6">
        <v>19766.650000000001</v>
      </c>
      <c r="E80" s="6">
        <v>19492.099999999999</v>
      </c>
      <c r="F80" s="7" t="s">
        <v>162</v>
      </c>
      <c r="G80" s="8">
        <v>-9.7999999999999997E-3</v>
      </c>
      <c r="H80" s="9"/>
      <c r="I80" s="9"/>
      <c r="J80" s="9"/>
      <c r="K80" s="9"/>
      <c r="L80" s="9"/>
      <c r="M80" s="9"/>
      <c r="N80" s="14"/>
      <c r="O80" t="s">
        <v>161</v>
      </c>
      <c r="P80">
        <v>19523.55</v>
      </c>
      <c r="Q80">
        <v>19761.8</v>
      </c>
      <c r="R80">
        <v>19766.650000000001</v>
      </c>
      <c r="S80">
        <v>19492.099999999999</v>
      </c>
      <c r="T80" t="s">
        <v>162</v>
      </c>
      <c r="U80">
        <v>-9.7999999999999997E-3</v>
      </c>
    </row>
    <row r="81" spans="1:21" x14ac:dyDescent="0.25">
      <c r="A81" s="2" t="s">
        <v>163</v>
      </c>
      <c r="B81" s="4">
        <v>19716.45</v>
      </c>
      <c r="C81" s="6">
        <v>19637.05</v>
      </c>
      <c r="D81" s="6">
        <v>19730.7</v>
      </c>
      <c r="E81" s="6">
        <v>19554</v>
      </c>
      <c r="F81" s="7" t="s">
        <v>164</v>
      </c>
      <c r="G81" s="10">
        <v>2.5999999999999999E-3</v>
      </c>
      <c r="H81" s="9"/>
      <c r="I81" s="9"/>
      <c r="J81" s="9"/>
      <c r="K81" s="9"/>
      <c r="L81" s="9"/>
      <c r="M81" s="9"/>
      <c r="N81" s="14"/>
      <c r="O81" t="s">
        <v>163</v>
      </c>
      <c r="P81">
        <v>19716.45</v>
      </c>
      <c r="Q81">
        <v>19637.05</v>
      </c>
      <c r="R81">
        <v>19730.7</v>
      </c>
      <c r="S81">
        <v>19554</v>
      </c>
      <c r="T81" t="s">
        <v>164</v>
      </c>
      <c r="U81">
        <v>2.5999999999999999E-3</v>
      </c>
    </row>
    <row r="82" spans="1:21" x14ac:dyDescent="0.25">
      <c r="A82" s="2" t="s">
        <v>165</v>
      </c>
      <c r="B82" s="3">
        <v>19664.7</v>
      </c>
      <c r="C82" s="6">
        <v>19682.8</v>
      </c>
      <c r="D82" s="6">
        <v>19699.349999999999</v>
      </c>
      <c r="E82" s="6">
        <v>19637.45</v>
      </c>
      <c r="F82" s="7" t="s">
        <v>166</v>
      </c>
      <c r="G82" s="8">
        <v>-5.0000000000000001E-4</v>
      </c>
      <c r="H82" s="9"/>
      <c r="I82" s="9"/>
      <c r="J82" s="9"/>
      <c r="K82" s="9"/>
      <c r="L82" s="9"/>
      <c r="M82" s="9"/>
      <c r="N82" s="14"/>
      <c r="O82" t="s">
        <v>165</v>
      </c>
      <c r="P82">
        <v>19664.7</v>
      </c>
      <c r="Q82">
        <v>19682.8</v>
      </c>
      <c r="R82">
        <v>19699.349999999999</v>
      </c>
      <c r="S82">
        <v>19637.45</v>
      </c>
      <c r="T82" t="s">
        <v>166</v>
      </c>
      <c r="U82">
        <v>-5.0000000000000001E-4</v>
      </c>
    </row>
    <row r="83" spans="1:21" x14ac:dyDescent="0.25">
      <c r="A83" s="2" t="s">
        <v>167</v>
      </c>
      <c r="B83" s="4">
        <v>19674.55</v>
      </c>
      <c r="C83" s="6">
        <v>19678.2</v>
      </c>
      <c r="D83" s="6">
        <v>19734.150000000001</v>
      </c>
      <c r="E83" s="6">
        <v>19601.55</v>
      </c>
      <c r="F83" s="7" t="s">
        <v>168</v>
      </c>
      <c r="G83" s="10">
        <v>0</v>
      </c>
      <c r="H83" s="9"/>
      <c r="I83" s="9"/>
      <c r="J83" s="9"/>
      <c r="K83" s="9"/>
      <c r="L83" s="9"/>
      <c r="M83" s="9"/>
      <c r="N83" s="14"/>
      <c r="O83" t="s">
        <v>167</v>
      </c>
      <c r="P83">
        <v>19674.55</v>
      </c>
      <c r="Q83">
        <v>19678.2</v>
      </c>
      <c r="R83">
        <v>19734.150000000001</v>
      </c>
      <c r="S83">
        <v>19601.55</v>
      </c>
      <c r="T83" t="s">
        <v>168</v>
      </c>
      <c r="U83">
        <v>0</v>
      </c>
    </row>
    <row r="84" spans="1:21" x14ac:dyDescent="0.25">
      <c r="A84" s="2" t="s">
        <v>169</v>
      </c>
      <c r="B84" s="3">
        <v>19674.25</v>
      </c>
      <c r="C84" s="6">
        <v>19744.849999999999</v>
      </c>
      <c r="D84" s="6">
        <v>19798.650000000001</v>
      </c>
      <c r="E84" s="6">
        <v>19657.5</v>
      </c>
      <c r="F84" s="7" t="s">
        <v>170</v>
      </c>
      <c r="G84" s="8">
        <v>-3.3999999999999998E-3</v>
      </c>
      <c r="H84" s="9"/>
      <c r="I84" s="9"/>
      <c r="J84" s="9"/>
      <c r="K84" s="9"/>
      <c r="L84" s="9"/>
      <c r="M84" s="9"/>
      <c r="N84" s="14"/>
      <c r="O84" t="s">
        <v>169</v>
      </c>
      <c r="P84">
        <v>19674.25</v>
      </c>
      <c r="Q84">
        <v>19744.849999999999</v>
      </c>
      <c r="R84">
        <v>19798.650000000001</v>
      </c>
      <c r="S84">
        <v>19657.5</v>
      </c>
      <c r="T84" t="s">
        <v>170</v>
      </c>
      <c r="U84">
        <v>-3.3999999999999998E-3</v>
      </c>
    </row>
    <row r="85" spans="1:21" x14ac:dyDescent="0.25">
      <c r="A85" s="2" t="s">
        <v>171</v>
      </c>
      <c r="B85" s="3">
        <v>19742.349999999999</v>
      </c>
      <c r="C85" s="6">
        <v>19840.55</v>
      </c>
      <c r="D85" s="6">
        <v>19848.75</v>
      </c>
      <c r="E85" s="6">
        <v>19709.95</v>
      </c>
      <c r="F85" s="7" t="s">
        <v>172</v>
      </c>
      <c r="G85" s="8">
        <v>-8.0000000000000002E-3</v>
      </c>
      <c r="H85" s="9"/>
      <c r="I85" s="9"/>
      <c r="J85" s="9"/>
      <c r="K85" s="9"/>
      <c r="L85" s="9"/>
      <c r="M85" s="9"/>
      <c r="N85" s="14"/>
      <c r="O85" t="s">
        <v>171</v>
      </c>
      <c r="P85">
        <v>19742.349999999999</v>
      </c>
      <c r="Q85">
        <v>19840.55</v>
      </c>
      <c r="R85">
        <v>19848.75</v>
      </c>
      <c r="S85">
        <v>19709.95</v>
      </c>
      <c r="T85" t="s">
        <v>172</v>
      </c>
      <c r="U85">
        <v>-8.0000000000000002E-3</v>
      </c>
    </row>
    <row r="86" spans="1:21" x14ac:dyDescent="0.25">
      <c r="A86" s="2" t="s">
        <v>173</v>
      </c>
      <c r="B86" s="3">
        <v>19901.400000000001</v>
      </c>
      <c r="C86" s="6">
        <v>19980.75</v>
      </c>
      <c r="D86" s="6">
        <v>20050.650000000001</v>
      </c>
      <c r="E86" s="6">
        <v>19878.849999999999</v>
      </c>
      <c r="F86" s="7" t="s">
        <v>174</v>
      </c>
      <c r="G86" s="8">
        <v>-1.15E-2</v>
      </c>
      <c r="H86" s="9"/>
      <c r="I86" s="9"/>
      <c r="J86" s="9"/>
      <c r="K86" s="9"/>
      <c r="L86" s="9"/>
      <c r="M86" s="9"/>
      <c r="N86" s="14"/>
      <c r="O86" t="s">
        <v>173</v>
      </c>
      <c r="P86">
        <v>19901.400000000001</v>
      </c>
      <c r="Q86">
        <v>19980.75</v>
      </c>
      <c r="R86">
        <v>20050.650000000001</v>
      </c>
      <c r="S86">
        <v>19878.849999999999</v>
      </c>
      <c r="T86" t="s">
        <v>174</v>
      </c>
      <c r="U86">
        <v>-1.15E-2</v>
      </c>
    </row>
    <row r="87" spans="1:21" x14ac:dyDescent="0.25">
      <c r="A87" s="2" t="s">
        <v>175</v>
      </c>
      <c r="B87" s="3">
        <v>20133.3</v>
      </c>
      <c r="C87" s="6">
        <v>20155.95</v>
      </c>
      <c r="D87" s="6">
        <v>20195.349999999999</v>
      </c>
      <c r="E87" s="6">
        <v>20115.7</v>
      </c>
      <c r="F87" s="7" t="s">
        <v>176</v>
      </c>
      <c r="G87" s="8">
        <v>-2.8999999999999998E-3</v>
      </c>
      <c r="H87" s="9"/>
      <c r="I87" s="9"/>
      <c r="J87" s="9"/>
      <c r="K87" s="9"/>
      <c r="L87" s="9"/>
      <c r="M87" s="9"/>
      <c r="N87" s="14"/>
      <c r="O87" t="s">
        <v>175</v>
      </c>
      <c r="P87">
        <v>20133.3</v>
      </c>
      <c r="Q87">
        <v>20155.95</v>
      </c>
      <c r="R87">
        <v>20195.349999999999</v>
      </c>
      <c r="S87">
        <v>20115.7</v>
      </c>
      <c r="T87" t="s">
        <v>176</v>
      </c>
      <c r="U87">
        <v>-2.8999999999999998E-3</v>
      </c>
    </row>
    <row r="88" spans="1:21" x14ac:dyDescent="0.25">
      <c r="A88" s="2" t="s">
        <v>177</v>
      </c>
      <c r="B88" s="4">
        <v>20192.349999999999</v>
      </c>
      <c r="C88" s="6">
        <v>20156.45</v>
      </c>
      <c r="D88" s="6">
        <v>20222.45</v>
      </c>
      <c r="E88" s="6">
        <v>20129.7</v>
      </c>
      <c r="F88" s="7" t="s">
        <v>178</v>
      </c>
      <c r="G88" s="10">
        <v>4.4000000000000003E-3</v>
      </c>
      <c r="H88" s="9"/>
      <c r="I88" s="9"/>
      <c r="J88" s="9"/>
      <c r="K88" s="9"/>
      <c r="L88" s="9"/>
      <c r="M88" s="9"/>
      <c r="N88" s="14"/>
      <c r="O88" t="s">
        <v>177</v>
      </c>
      <c r="P88">
        <v>20192.349999999999</v>
      </c>
      <c r="Q88">
        <v>20156.45</v>
      </c>
      <c r="R88">
        <v>20222.45</v>
      </c>
      <c r="S88">
        <v>20129.7</v>
      </c>
      <c r="T88" t="s">
        <v>178</v>
      </c>
      <c r="U88">
        <v>4.4000000000000003E-3</v>
      </c>
    </row>
    <row r="89" spans="1:21" x14ac:dyDescent="0.25">
      <c r="A89" s="2" t="s">
        <v>179</v>
      </c>
      <c r="B89" s="4">
        <v>20103.099999999999</v>
      </c>
      <c r="C89" s="6">
        <v>20127.95</v>
      </c>
      <c r="D89" s="6">
        <v>20167.650000000001</v>
      </c>
      <c r="E89" s="6">
        <v>20043.45</v>
      </c>
      <c r="F89" s="7" t="s">
        <v>180</v>
      </c>
      <c r="G89" s="10">
        <v>1.6000000000000001E-3</v>
      </c>
      <c r="H89" s="9"/>
      <c r="I89" s="9"/>
      <c r="J89" s="9"/>
      <c r="K89" s="9"/>
      <c r="L89" s="9"/>
      <c r="M89" s="9"/>
      <c r="N89" s="14"/>
      <c r="O89" t="s">
        <v>179</v>
      </c>
      <c r="P89">
        <v>20103.099999999999</v>
      </c>
      <c r="Q89">
        <v>20127.95</v>
      </c>
      <c r="R89">
        <v>20167.650000000001</v>
      </c>
      <c r="S89">
        <v>20043.45</v>
      </c>
      <c r="T89" t="s">
        <v>180</v>
      </c>
      <c r="U89">
        <v>1.6000000000000001E-3</v>
      </c>
    </row>
    <row r="90" spans="1:21" x14ac:dyDescent="0.25">
      <c r="A90" s="2" t="s">
        <v>181</v>
      </c>
      <c r="B90" s="4">
        <v>20070</v>
      </c>
      <c r="C90" s="6">
        <v>19989.5</v>
      </c>
      <c r="D90" s="6">
        <v>20096.900000000001</v>
      </c>
      <c r="E90" s="6">
        <v>19944.099999999999</v>
      </c>
      <c r="F90" s="7" t="s">
        <v>182</v>
      </c>
      <c r="G90" s="10">
        <v>3.8E-3</v>
      </c>
      <c r="H90" s="9"/>
      <c r="I90" s="9"/>
      <c r="J90" s="9"/>
      <c r="K90" s="9"/>
      <c r="L90" s="9"/>
      <c r="M90" s="9"/>
      <c r="N90" s="14"/>
      <c r="O90" t="s">
        <v>181</v>
      </c>
      <c r="P90">
        <v>20070</v>
      </c>
      <c r="Q90">
        <v>19989.5</v>
      </c>
      <c r="R90">
        <v>20096.900000000001</v>
      </c>
      <c r="S90">
        <v>19944.099999999999</v>
      </c>
      <c r="T90" t="s">
        <v>182</v>
      </c>
      <c r="U90">
        <v>3.8E-3</v>
      </c>
    </row>
    <row r="91" spans="1:21" x14ac:dyDescent="0.25">
      <c r="A91" s="2" t="s">
        <v>183</v>
      </c>
      <c r="B91" s="3">
        <v>19993.2</v>
      </c>
      <c r="C91" s="6">
        <v>20110.150000000001</v>
      </c>
      <c r="D91" s="6">
        <v>20110.349999999999</v>
      </c>
      <c r="E91" s="6">
        <v>19914.650000000001</v>
      </c>
      <c r="F91" s="7" t="s">
        <v>184</v>
      </c>
      <c r="G91" s="8">
        <v>-2.0000000000000001E-4</v>
      </c>
      <c r="H91" s="9"/>
      <c r="I91" s="9"/>
      <c r="J91" s="9"/>
      <c r="K91" s="9"/>
      <c r="L91" s="9"/>
      <c r="M91" s="9"/>
      <c r="N91" s="14"/>
      <c r="O91" t="s">
        <v>183</v>
      </c>
      <c r="P91">
        <v>19993.2</v>
      </c>
      <c r="Q91">
        <v>20110.150000000001</v>
      </c>
      <c r="R91">
        <v>20110.349999999999</v>
      </c>
      <c r="S91">
        <v>19914.650000000001</v>
      </c>
      <c r="T91" t="s">
        <v>184</v>
      </c>
      <c r="U91">
        <v>-2.0000000000000001E-4</v>
      </c>
    </row>
    <row r="92" spans="1:21" x14ac:dyDescent="0.25">
      <c r="A92" s="2" t="s">
        <v>185</v>
      </c>
      <c r="B92" s="4">
        <v>19996.349999999999</v>
      </c>
      <c r="C92" s="6">
        <v>19890</v>
      </c>
      <c r="D92" s="6">
        <v>20008.150000000001</v>
      </c>
      <c r="E92" s="6">
        <v>19865.349999999999</v>
      </c>
      <c r="F92" s="7" t="s">
        <v>186</v>
      </c>
      <c r="G92" s="10">
        <v>8.8999999999999999E-3</v>
      </c>
      <c r="H92" s="9"/>
      <c r="I92" s="9"/>
      <c r="J92" s="9"/>
      <c r="K92" s="9"/>
      <c r="L92" s="9"/>
      <c r="M92" s="9"/>
      <c r="N92" s="14"/>
      <c r="O92" t="s">
        <v>185</v>
      </c>
      <c r="P92">
        <v>19996.349999999999</v>
      </c>
      <c r="Q92">
        <v>19890</v>
      </c>
      <c r="R92">
        <v>20008.150000000001</v>
      </c>
      <c r="S92">
        <v>19865.349999999999</v>
      </c>
      <c r="T92" t="s">
        <v>186</v>
      </c>
      <c r="U92">
        <v>8.8999999999999999E-3</v>
      </c>
    </row>
    <row r="93" spans="1:21" x14ac:dyDescent="0.25">
      <c r="A93" s="2" t="s">
        <v>187</v>
      </c>
      <c r="B93" s="4">
        <v>19819.95</v>
      </c>
      <c r="C93" s="6">
        <v>19774.8</v>
      </c>
      <c r="D93" s="6">
        <v>19867.150000000001</v>
      </c>
      <c r="E93" s="6">
        <v>19727.05</v>
      </c>
      <c r="F93" s="7" t="s">
        <v>188</v>
      </c>
      <c r="G93" s="10">
        <v>4.7000000000000002E-3</v>
      </c>
      <c r="H93" s="9"/>
      <c r="I93" s="9"/>
      <c r="J93" s="9"/>
      <c r="K93" s="9"/>
      <c r="L93" s="9"/>
      <c r="M93" s="9"/>
      <c r="N93" s="14"/>
      <c r="O93" t="s">
        <v>187</v>
      </c>
      <c r="P93">
        <v>19819.95</v>
      </c>
      <c r="Q93">
        <v>19774.8</v>
      </c>
      <c r="R93">
        <v>19867.150000000001</v>
      </c>
      <c r="S93">
        <v>19727.05</v>
      </c>
      <c r="T93" t="s">
        <v>188</v>
      </c>
      <c r="U93">
        <v>4.7000000000000002E-3</v>
      </c>
    </row>
    <row r="94" spans="1:21" x14ac:dyDescent="0.25">
      <c r="A94" s="2" t="s">
        <v>189</v>
      </c>
      <c r="B94" s="4">
        <v>19727.05</v>
      </c>
      <c r="C94" s="6">
        <v>19598.650000000001</v>
      </c>
      <c r="D94" s="6">
        <v>19737</v>
      </c>
      <c r="E94" s="6">
        <v>19550.05</v>
      </c>
      <c r="F94" s="7" t="s">
        <v>190</v>
      </c>
      <c r="G94" s="10">
        <v>5.8999999999999999E-3</v>
      </c>
      <c r="H94" s="9"/>
      <c r="I94" s="9"/>
      <c r="J94" s="9"/>
      <c r="K94" s="9"/>
      <c r="L94" s="9"/>
      <c r="M94" s="9"/>
      <c r="N94" s="14"/>
      <c r="O94" t="s">
        <v>189</v>
      </c>
      <c r="P94">
        <v>19727.05</v>
      </c>
      <c r="Q94">
        <v>19598.650000000001</v>
      </c>
      <c r="R94">
        <v>19737</v>
      </c>
      <c r="S94">
        <v>19550.05</v>
      </c>
      <c r="T94" t="s">
        <v>190</v>
      </c>
      <c r="U94">
        <v>5.8999999999999999E-3</v>
      </c>
    </row>
    <row r="95" spans="1:21" x14ac:dyDescent="0.25">
      <c r="A95" s="2" t="s">
        <v>191</v>
      </c>
      <c r="B95" s="4">
        <v>19611.05</v>
      </c>
      <c r="C95" s="6">
        <v>19581.2</v>
      </c>
      <c r="D95" s="6">
        <v>19636.45</v>
      </c>
      <c r="E95" s="6">
        <v>19491.5</v>
      </c>
      <c r="F95" s="7" t="s">
        <v>192</v>
      </c>
      <c r="G95" s="10">
        <v>1.8E-3</v>
      </c>
      <c r="H95" s="9"/>
      <c r="I95" s="9"/>
      <c r="J95" s="9"/>
      <c r="K95" s="9"/>
      <c r="L95" s="9"/>
      <c r="M95" s="9"/>
      <c r="N95" s="14"/>
      <c r="O95" t="s">
        <v>191</v>
      </c>
      <c r="P95">
        <v>19611.05</v>
      </c>
      <c r="Q95">
        <v>19581.2</v>
      </c>
      <c r="R95">
        <v>19636.45</v>
      </c>
      <c r="S95">
        <v>19491.5</v>
      </c>
      <c r="T95" t="s">
        <v>192</v>
      </c>
      <c r="U95">
        <v>1.8E-3</v>
      </c>
    </row>
    <row r="96" spans="1:21" x14ac:dyDescent="0.25">
      <c r="A96" s="2" t="s">
        <v>193</v>
      </c>
      <c r="B96" s="4">
        <v>19574.900000000001</v>
      </c>
      <c r="C96" s="6">
        <v>19564.650000000001</v>
      </c>
      <c r="D96" s="6">
        <v>19587.05</v>
      </c>
      <c r="E96" s="6">
        <v>19525.75</v>
      </c>
      <c r="F96" s="7" t="s">
        <v>194</v>
      </c>
      <c r="G96" s="10">
        <v>2.3999999999999998E-3</v>
      </c>
      <c r="H96" s="9"/>
      <c r="I96" s="9"/>
      <c r="J96" s="9"/>
      <c r="K96" s="9"/>
      <c r="L96" s="9"/>
      <c r="M96" s="9"/>
      <c r="N96" s="14"/>
      <c r="O96" t="s">
        <v>193</v>
      </c>
      <c r="P96">
        <v>19574.900000000001</v>
      </c>
      <c r="Q96">
        <v>19564.650000000001</v>
      </c>
      <c r="R96">
        <v>19587.05</v>
      </c>
      <c r="S96">
        <v>19525.75</v>
      </c>
      <c r="T96" t="s">
        <v>194</v>
      </c>
      <c r="U96">
        <v>2.3999999999999998E-3</v>
      </c>
    </row>
    <row r="97" spans="1:21" x14ac:dyDescent="0.25">
      <c r="A97" s="2" t="s">
        <v>195</v>
      </c>
      <c r="B97" s="4">
        <v>19528.8</v>
      </c>
      <c r="C97" s="6">
        <v>19525.05</v>
      </c>
      <c r="D97" s="6">
        <v>19545.150000000001</v>
      </c>
      <c r="E97" s="6">
        <v>19432.849999999999</v>
      </c>
      <c r="F97" s="7" t="s">
        <v>196</v>
      </c>
      <c r="G97" s="10">
        <v>4.7999999999999996E-3</v>
      </c>
      <c r="H97" s="9"/>
      <c r="I97" s="9"/>
      <c r="J97" s="9"/>
      <c r="K97" s="9"/>
      <c r="L97" s="9"/>
      <c r="M97" s="9"/>
      <c r="N97" s="14"/>
      <c r="O97" t="s">
        <v>195</v>
      </c>
      <c r="P97">
        <v>19528.8</v>
      </c>
      <c r="Q97">
        <v>19525.05</v>
      </c>
      <c r="R97">
        <v>19545.150000000001</v>
      </c>
      <c r="S97">
        <v>19432.849999999999</v>
      </c>
      <c r="T97" t="s">
        <v>196</v>
      </c>
      <c r="U97">
        <v>4.7999999999999996E-3</v>
      </c>
    </row>
    <row r="98" spans="1:21" x14ac:dyDescent="0.25">
      <c r="A98" s="2" t="s">
        <v>197</v>
      </c>
      <c r="B98" s="4">
        <v>19435.3</v>
      </c>
      <c r="C98" s="6">
        <v>19258.150000000001</v>
      </c>
      <c r="D98" s="6">
        <v>19458.55</v>
      </c>
      <c r="E98" s="6">
        <v>19255.7</v>
      </c>
      <c r="F98" s="7" t="s">
        <v>198</v>
      </c>
      <c r="G98" s="10">
        <v>9.4000000000000004E-3</v>
      </c>
      <c r="H98" s="9"/>
      <c r="I98" s="9"/>
      <c r="J98" s="9"/>
      <c r="K98" s="9"/>
      <c r="L98" s="9"/>
      <c r="M98" s="9"/>
      <c r="N98" s="14"/>
      <c r="O98" t="s">
        <v>197</v>
      </c>
      <c r="P98">
        <v>19435.3</v>
      </c>
      <c r="Q98">
        <v>19258.150000000001</v>
      </c>
      <c r="R98">
        <v>19458.55</v>
      </c>
      <c r="S98">
        <v>19255.7</v>
      </c>
      <c r="T98" t="s">
        <v>198</v>
      </c>
      <c r="U98">
        <v>9.4000000000000004E-3</v>
      </c>
    </row>
    <row r="99" spans="1:21" x14ac:dyDescent="0.25">
      <c r="A99" s="2" t="s">
        <v>199</v>
      </c>
      <c r="B99" s="3">
        <v>19253.8</v>
      </c>
      <c r="C99" s="6">
        <v>19375.55</v>
      </c>
      <c r="D99" s="6">
        <v>19388.2</v>
      </c>
      <c r="E99" s="6">
        <v>19223.650000000001</v>
      </c>
      <c r="F99" s="7" t="s">
        <v>200</v>
      </c>
      <c r="G99" s="8">
        <v>-4.7999999999999996E-3</v>
      </c>
      <c r="H99" s="9"/>
      <c r="I99" s="9"/>
      <c r="J99" s="9"/>
      <c r="K99" s="9"/>
      <c r="L99" s="9"/>
      <c r="M99" s="9"/>
      <c r="N99" s="14"/>
      <c r="O99" t="s">
        <v>199</v>
      </c>
      <c r="P99">
        <v>19253.8</v>
      </c>
      <c r="Q99">
        <v>19375.55</v>
      </c>
      <c r="R99">
        <v>19388.2</v>
      </c>
      <c r="S99">
        <v>19223.650000000001</v>
      </c>
      <c r="T99" t="s">
        <v>200</v>
      </c>
      <c r="U99">
        <v>-4.7999999999999996E-3</v>
      </c>
    </row>
    <row r="100" spans="1:21" x14ac:dyDescent="0.25">
      <c r="A100" s="2" t="s">
        <v>201</v>
      </c>
      <c r="B100" s="4">
        <v>19347.45</v>
      </c>
      <c r="C100" s="6">
        <v>19433.45</v>
      </c>
      <c r="D100" s="6">
        <v>19452.8</v>
      </c>
      <c r="E100" s="6">
        <v>19334.75</v>
      </c>
      <c r="F100" s="7" t="s">
        <v>202</v>
      </c>
      <c r="G100" s="10">
        <v>2.0000000000000001E-4</v>
      </c>
      <c r="H100" s="9"/>
      <c r="I100" s="9"/>
      <c r="J100" s="9"/>
      <c r="K100" s="9"/>
      <c r="L100" s="9"/>
      <c r="M100" s="9"/>
      <c r="N100" s="14"/>
      <c r="O100" t="s">
        <v>201</v>
      </c>
      <c r="P100">
        <v>19347.45</v>
      </c>
      <c r="Q100">
        <v>19433.45</v>
      </c>
      <c r="R100">
        <v>19452.8</v>
      </c>
      <c r="S100">
        <v>19334.75</v>
      </c>
      <c r="T100" t="s">
        <v>202</v>
      </c>
      <c r="U100">
        <v>2.0000000000000001E-4</v>
      </c>
    </row>
    <row r="101" spans="1:21" x14ac:dyDescent="0.25">
      <c r="A101" s="2" t="s">
        <v>203</v>
      </c>
      <c r="B101" s="4">
        <v>19342.650000000001</v>
      </c>
      <c r="C101" s="6">
        <v>19374.849999999999</v>
      </c>
      <c r="D101" s="6">
        <v>19377.900000000001</v>
      </c>
      <c r="E101" s="6">
        <v>19309.099999999999</v>
      </c>
      <c r="F101" s="7" t="s">
        <v>204</v>
      </c>
      <c r="G101" s="10">
        <v>1.9E-3</v>
      </c>
      <c r="H101" s="9"/>
      <c r="I101" s="9"/>
      <c r="J101" s="9"/>
      <c r="K101" s="9"/>
      <c r="L101" s="9"/>
      <c r="M101" s="9"/>
      <c r="N101" s="14"/>
      <c r="O101" t="s">
        <v>203</v>
      </c>
      <c r="P101">
        <v>19342.650000000001</v>
      </c>
      <c r="Q101">
        <v>19374.849999999999</v>
      </c>
      <c r="R101">
        <v>19377.900000000001</v>
      </c>
      <c r="S101">
        <v>19309.099999999999</v>
      </c>
      <c r="T101" t="s">
        <v>204</v>
      </c>
      <c r="U101">
        <v>1.9E-3</v>
      </c>
    </row>
    <row r="102" spans="1:21" x14ac:dyDescent="0.25">
      <c r="A102" s="2" t="s">
        <v>205</v>
      </c>
      <c r="B102" s="4">
        <v>19306.05</v>
      </c>
      <c r="C102" s="6">
        <v>19298.349999999999</v>
      </c>
      <c r="D102" s="6">
        <v>19366.849999999999</v>
      </c>
      <c r="E102" s="6">
        <v>19249.7</v>
      </c>
      <c r="F102" s="7" t="s">
        <v>206</v>
      </c>
      <c r="G102" s="10">
        <v>2.0999999999999999E-3</v>
      </c>
      <c r="H102" s="9"/>
      <c r="I102" s="9"/>
      <c r="J102" s="9"/>
      <c r="K102" s="9"/>
      <c r="L102" s="9"/>
      <c r="M102" s="9"/>
      <c r="N102" s="14"/>
      <c r="O102" t="s">
        <v>205</v>
      </c>
      <c r="P102">
        <v>19306.05</v>
      </c>
      <c r="Q102">
        <v>19298.349999999999</v>
      </c>
      <c r="R102">
        <v>19366.849999999999</v>
      </c>
      <c r="S102">
        <v>19249.7</v>
      </c>
      <c r="T102" t="s">
        <v>206</v>
      </c>
      <c r="U102">
        <v>2.0999999999999999E-3</v>
      </c>
    </row>
    <row r="103" spans="1:21" x14ac:dyDescent="0.25">
      <c r="A103" s="2" t="s">
        <v>207</v>
      </c>
      <c r="B103" s="3">
        <v>19265.8</v>
      </c>
      <c r="C103" s="6">
        <v>19297.400000000001</v>
      </c>
      <c r="D103" s="6">
        <v>19339.55</v>
      </c>
      <c r="E103" s="6">
        <v>19229.7</v>
      </c>
      <c r="F103" s="7" t="s">
        <v>208</v>
      </c>
      <c r="G103" s="8">
        <v>-6.1999999999999998E-3</v>
      </c>
      <c r="H103" s="9"/>
      <c r="I103" s="9"/>
      <c r="J103" s="9"/>
      <c r="K103" s="9"/>
      <c r="L103" s="9"/>
      <c r="M103" s="9"/>
      <c r="N103" s="14"/>
      <c r="O103" t="s">
        <v>207</v>
      </c>
      <c r="P103">
        <v>19265.8</v>
      </c>
      <c r="Q103">
        <v>19297.400000000001</v>
      </c>
      <c r="R103">
        <v>19339.55</v>
      </c>
      <c r="S103">
        <v>19229.7</v>
      </c>
      <c r="T103" t="s">
        <v>208</v>
      </c>
      <c r="U103">
        <v>-6.1999999999999998E-3</v>
      </c>
    </row>
    <row r="104" spans="1:21" x14ac:dyDescent="0.25">
      <c r="A104" s="2" t="s">
        <v>209</v>
      </c>
      <c r="B104" s="3">
        <v>19386.7</v>
      </c>
      <c r="C104" s="6">
        <v>19535.150000000001</v>
      </c>
      <c r="D104" s="6">
        <v>19584.45</v>
      </c>
      <c r="E104" s="6">
        <v>19369</v>
      </c>
      <c r="F104" s="7" t="s">
        <v>210</v>
      </c>
      <c r="G104" s="8">
        <v>-2.8999999999999998E-3</v>
      </c>
      <c r="H104" s="9"/>
      <c r="I104" s="9"/>
      <c r="J104" s="9"/>
      <c r="K104" s="9"/>
      <c r="L104" s="9"/>
      <c r="M104" s="9"/>
      <c r="N104" s="14"/>
      <c r="O104" t="s">
        <v>209</v>
      </c>
      <c r="P104">
        <v>19386.7</v>
      </c>
      <c r="Q104">
        <v>19535.150000000001</v>
      </c>
      <c r="R104">
        <v>19584.45</v>
      </c>
      <c r="S104">
        <v>19369</v>
      </c>
      <c r="T104" t="s">
        <v>210</v>
      </c>
      <c r="U104">
        <v>-2.8999999999999998E-3</v>
      </c>
    </row>
    <row r="105" spans="1:21" x14ac:dyDescent="0.25">
      <c r="A105" s="2" t="s">
        <v>211</v>
      </c>
      <c r="B105" s="4">
        <v>19444</v>
      </c>
      <c r="C105" s="6">
        <v>19439.2</v>
      </c>
      <c r="D105" s="6">
        <v>19472.05</v>
      </c>
      <c r="E105" s="6">
        <v>19366.599999999999</v>
      </c>
      <c r="F105" s="7" t="s">
        <v>212</v>
      </c>
      <c r="G105" s="10">
        <v>2.5000000000000001E-3</v>
      </c>
      <c r="H105" s="9"/>
      <c r="I105" s="9"/>
      <c r="J105" s="9"/>
      <c r="K105" s="9"/>
      <c r="L105" s="9"/>
      <c r="M105" s="9"/>
      <c r="N105" s="14"/>
      <c r="O105" t="s">
        <v>211</v>
      </c>
      <c r="P105">
        <v>19444</v>
      </c>
      <c r="Q105">
        <v>19439.2</v>
      </c>
      <c r="R105">
        <v>19472.05</v>
      </c>
      <c r="S105">
        <v>19366.599999999999</v>
      </c>
      <c r="T105" t="s">
        <v>212</v>
      </c>
      <c r="U105">
        <v>2.5000000000000001E-3</v>
      </c>
    </row>
    <row r="106" spans="1:21" x14ac:dyDescent="0.25">
      <c r="A106" s="2" t="s">
        <v>213</v>
      </c>
      <c r="B106" s="4">
        <v>19396.45</v>
      </c>
      <c r="C106" s="6">
        <v>19417.099999999999</v>
      </c>
      <c r="D106" s="6">
        <v>19443.5</v>
      </c>
      <c r="E106" s="6">
        <v>19381.3</v>
      </c>
      <c r="F106" s="7" t="s">
        <v>214</v>
      </c>
      <c r="G106" s="10">
        <v>1E-4</v>
      </c>
      <c r="H106" s="9"/>
      <c r="I106" s="9"/>
      <c r="J106" s="9"/>
      <c r="K106" s="9"/>
      <c r="L106" s="9"/>
      <c r="M106" s="9"/>
      <c r="N106" s="14"/>
      <c r="O106" t="s">
        <v>213</v>
      </c>
      <c r="P106">
        <v>19396.45</v>
      </c>
      <c r="Q106">
        <v>19417.099999999999</v>
      </c>
      <c r="R106">
        <v>19443.5</v>
      </c>
      <c r="S106">
        <v>19381.3</v>
      </c>
      <c r="T106" t="s">
        <v>214</v>
      </c>
      <c r="U106">
        <v>1E-4</v>
      </c>
    </row>
    <row r="107" spans="1:21" x14ac:dyDescent="0.25">
      <c r="A107" s="2" t="s">
        <v>215</v>
      </c>
      <c r="B107" s="4">
        <v>19393.599999999999</v>
      </c>
      <c r="C107" s="6">
        <v>19320.650000000001</v>
      </c>
      <c r="D107" s="6">
        <v>19425.95</v>
      </c>
      <c r="E107" s="6">
        <v>19296.3</v>
      </c>
      <c r="F107" s="7" t="s">
        <v>216</v>
      </c>
      <c r="G107" s="10">
        <v>4.3E-3</v>
      </c>
      <c r="H107" s="9"/>
      <c r="I107" s="9"/>
      <c r="J107" s="9"/>
      <c r="K107" s="9"/>
      <c r="L107" s="9"/>
      <c r="M107" s="9"/>
      <c r="N107" s="14"/>
      <c r="O107" t="s">
        <v>215</v>
      </c>
      <c r="P107">
        <v>19393.599999999999</v>
      </c>
      <c r="Q107">
        <v>19320.650000000001</v>
      </c>
      <c r="R107">
        <v>19425.95</v>
      </c>
      <c r="S107">
        <v>19296.3</v>
      </c>
      <c r="T107" t="s">
        <v>216</v>
      </c>
      <c r="U107">
        <v>4.3E-3</v>
      </c>
    </row>
    <row r="108" spans="1:21" x14ac:dyDescent="0.25">
      <c r="A108" s="2" t="s">
        <v>217</v>
      </c>
      <c r="B108" s="3">
        <v>19310.150000000001</v>
      </c>
      <c r="C108" s="6">
        <v>19301.75</v>
      </c>
      <c r="D108" s="6">
        <v>19373.8</v>
      </c>
      <c r="E108" s="6">
        <v>19253.599999999999</v>
      </c>
      <c r="F108" s="7" t="s">
        <v>218</v>
      </c>
      <c r="G108" s="8">
        <v>-2.8E-3</v>
      </c>
      <c r="H108" s="9"/>
      <c r="I108" s="9"/>
      <c r="J108" s="9"/>
      <c r="K108" s="9"/>
      <c r="L108" s="9"/>
      <c r="M108" s="9"/>
      <c r="N108" s="14"/>
      <c r="O108" t="s">
        <v>217</v>
      </c>
      <c r="P108">
        <v>19310.150000000001</v>
      </c>
      <c r="Q108">
        <v>19301.75</v>
      </c>
      <c r="R108">
        <v>19373.8</v>
      </c>
      <c r="S108">
        <v>19253.599999999999</v>
      </c>
      <c r="T108" t="s">
        <v>218</v>
      </c>
      <c r="U108">
        <v>-2.8E-3</v>
      </c>
    </row>
    <row r="109" spans="1:21" x14ac:dyDescent="0.25">
      <c r="A109" s="2" t="s">
        <v>219</v>
      </c>
      <c r="B109" s="3">
        <v>19365.25</v>
      </c>
      <c r="C109" s="6">
        <v>19450.55</v>
      </c>
      <c r="D109" s="6">
        <v>19461.55</v>
      </c>
      <c r="E109" s="6">
        <v>19326.25</v>
      </c>
      <c r="F109" s="7" t="s">
        <v>220</v>
      </c>
      <c r="G109" s="8">
        <v>-5.1000000000000004E-3</v>
      </c>
      <c r="H109" s="9"/>
      <c r="I109" s="9"/>
      <c r="J109" s="9"/>
      <c r="K109" s="9"/>
      <c r="L109" s="9"/>
      <c r="M109" s="9"/>
      <c r="N109" s="14"/>
      <c r="O109" t="s">
        <v>219</v>
      </c>
      <c r="P109">
        <v>19365.25</v>
      </c>
      <c r="Q109">
        <v>19450.55</v>
      </c>
      <c r="R109">
        <v>19461.55</v>
      </c>
      <c r="S109">
        <v>19326.25</v>
      </c>
      <c r="T109" t="s">
        <v>220</v>
      </c>
      <c r="U109">
        <v>-5.1000000000000004E-3</v>
      </c>
    </row>
    <row r="110" spans="1:21" x14ac:dyDescent="0.25">
      <c r="A110" s="2" t="s">
        <v>221</v>
      </c>
      <c r="B110" s="4">
        <v>19465</v>
      </c>
      <c r="C110" s="6">
        <v>19369</v>
      </c>
      <c r="D110" s="6">
        <v>19482.75</v>
      </c>
      <c r="E110" s="6">
        <v>19317.2</v>
      </c>
      <c r="F110" s="7" t="s">
        <v>222</v>
      </c>
      <c r="G110" s="10">
        <v>1.6000000000000001E-3</v>
      </c>
      <c r="H110" s="9"/>
      <c r="I110" s="9"/>
      <c r="J110" s="9"/>
      <c r="K110" s="9"/>
      <c r="L110" s="9"/>
      <c r="M110" s="9"/>
      <c r="N110" s="14"/>
      <c r="O110" t="s">
        <v>221</v>
      </c>
      <c r="P110">
        <v>19465</v>
      </c>
      <c r="Q110">
        <v>19369</v>
      </c>
      <c r="R110">
        <v>19482.75</v>
      </c>
      <c r="S110">
        <v>19317.2</v>
      </c>
      <c r="T110" t="s">
        <v>222</v>
      </c>
      <c r="U110">
        <v>1.6000000000000001E-3</v>
      </c>
    </row>
    <row r="111" spans="1:21" x14ac:dyDescent="0.25">
      <c r="A111" s="2" t="s">
        <v>223</v>
      </c>
      <c r="B111" s="4">
        <v>19434.55</v>
      </c>
      <c r="C111" s="6">
        <v>19383.95</v>
      </c>
      <c r="D111" s="6">
        <v>19465.849999999999</v>
      </c>
      <c r="E111" s="6">
        <v>19257.900000000001</v>
      </c>
      <c r="F111" s="7" t="s">
        <v>224</v>
      </c>
      <c r="G111" s="10">
        <v>2.9999999999999997E-4</v>
      </c>
      <c r="H111" s="9"/>
      <c r="I111" s="9"/>
      <c r="J111" s="9"/>
      <c r="K111" s="9"/>
      <c r="L111" s="9"/>
      <c r="M111" s="9"/>
      <c r="N111" s="14"/>
      <c r="O111" t="s">
        <v>223</v>
      </c>
      <c r="P111">
        <v>19434.55</v>
      </c>
      <c r="Q111">
        <v>19383.95</v>
      </c>
      <c r="R111">
        <v>19465.849999999999</v>
      </c>
      <c r="S111">
        <v>19257.900000000001</v>
      </c>
      <c r="T111" t="s">
        <v>224</v>
      </c>
      <c r="U111">
        <v>2.9999999999999997E-4</v>
      </c>
    </row>
    <row r="112" spans="1:21" x14ac:dyDescent="0.25">
      <c r="A112" s="2" t="s">
        <v>225</v>
      </c>
      <c r="B112" s="3">
        <v>19428.3</v>
      </c>
      <c r="C112" s="6">
        <v>19554.25</v>
      </c>
      <c r="D112" s="6">
        <v>19557.75</v>
      </c>
      <c r="E112" s="6">
        <v>19412.75</v>
      </c>
      <c r="F112" s="7" t="s">
        <v>226</v>
      </c>
      <c r="G112" s="8">
        <v>-5.8999999999999999E-3</v>
      </c>
      <c r="H112" s="9"/>
      <c r="I112" s="9"/>
      <c r="J112" s="9"/>
      <c r="K112" s="9"/>
      <c r="L112" s="9"/>
      <c r="M112" s="9"/>
      <c r="N112" s="14"/>
      <c r="O112" t="s">
        <v>225</v>
      </c>
      <c r="P112">
        <v>19428.3</v>
      </c>
      <c r="Q112">
        <v>19554.25</v>
      </c>
      <c r="R112">
        <v>19557.75</v>
      </c>
      <c r="S112">
        <v>19412.75</v>
      </c>
      <c r="T112" t="s">
        <v>226</v>
      </c>
      <c r="U112">
        <v>-5.8999999999999999E-3</v>
      </c>
    </row>
    <row r="113" spans="1:21" x14ac:dyDescent="0.25">
      <c r="A113" s="2" t="s">
        <v>227</v>
      </c>
      <c r="B113" s="3">
        <v>19543.099999999999</v>
      </c>
      <c r="C113" s="6">
        <v>19605.55</v>
      </c>
      <c r="D113" s="6">
        <v>19623.599999999999</v>
      </c>
      <c r="E113" s="6">
        <v>19495.400000000001</v>
      </c>
      <c r="F113" s="7" t="s">
        <v>228</v>
      </c>
      <c r="G113" s="8">
        <v>-4.5999999999999999E-3</v>
      </c>
      <c r="H113" s="9"/>
      <c r="I113" s="9"/>
      <c r="J113" s="9"/>
      <c r="K113" s="9"/>
      <c r="L113" s="9"/>
      <c r="M113" s="9"/>
      <c r="N113" s="14"/>
      <c r="O113" t="s">
        <v>227</v>
      </c>
      <c r="P113">
        <v>19543.099999999999</v>
      </c>
      <c r="Q113">
        <v>19605.55</v>
      </c>
      <c r="R113">
        <v>19623.599999999999</v>
      </c>
      <c r="S113">
        <v>19495.400000000001</v>
      </c>
      <c r="T113" t="s">
        <v>228</v>
      </c>
      <c r="U113">
        <v>-4.5999999999999999E-3</v>
      </c>
    </row>
    <row r="114" spans="1:21" x14ac:dyDescent="0.25">
      <c r="A114" s="2" t="s">
        <v>229</v>
      </c>
      <c r="B114" s="4">
        <v>19632.55</v>
      </c>
      <c r="C114" s="6">
        <v>19578.8</v>
      </c>
      <c r="D114" s="6">
        <v>19645.5</v>
      </c>
      <c r="E114" s="6">
        <v>19467.5</v>
      </c>
      <c r="F114" s="7" t="s">
        <v>230</v>
      </c>
      <c r="G114" s="10">
        <v>3.2000000000000002E-3</v>
      </c>
      <c r="H114" s="9"/>
      <c r="I114" s="9"/>
      <c r="J114" s="9"/>
      <c r="K114" s="9"/>
      <c r="L114" s="9"/>
      <c r="M114" s="9"/>
      <c r="N114" s="14"/>
      <c r="O114" t="s">
        <v>229</v>
      </c>
      <c r="P114">
        <v>19632.55</v>
      </c>
      <c r="Q114">
        <v>19578.8</v>
      </c>
      <c r="R114">
        <v>19645.5</v>
      </c>
      <c r="S114">
        <v>19467.5</v>
      </c>
      <c r="T114" t="s">
        <v>230</v>
      </c>
      <c r="U114">
        <v>3.2000000000000002E-3</v>
      </c>
    </row>
    <row r="115" spans="1:21" x14ac:dyDescent="0.25">
      <c r="A115" s="2" t="s">
        <v>231</v>
      </c>
      <c r="B115" s="3">
        <v>19570.849999999999</v>
      </c>
      <c r="C115" s="6">
        <v>19627.2</v>
      </c>
      <c r="D115" s="6">
        <v>19634.400000000001</v>
      </c>
      <c r="E115" s="6">
        <v>19533.099999999999</v>
      </c>
      <c r="F115" s="7" t="s">
        <v>232</v>
      </c>
      <c r="G115" s="8">
        <v>-1.2999999999999999E-3</v>
      </c>
      <c r="H115" s="9"/>
      <c r="I115" s="9"/>
      <c r="J115" s="9"/>
      <c r="K115" s="9"/>
      <c r="L115" s="9"/>
      <c r="M115" s="9"/>
      <c r="N115" s="14"/>
      <c r="O115" t="s">
        <v>231</v>
      </c>
      <c r="P115">
        <v>19570.849999999999</v>
      </c>
      <c r="Q115">
        <v>19627.2</v>
      </c>
      <c r="R115">
        <v>19634.400000000001</v>
      </c>
      <c r="S115">
        <v>19533.099999999999</v>
      </c>
      <c r="T115" t="s">
        <v>232</v>
      </c>
      <c r="U115">
        <v>-1.2999999999999999E-3</v>
      </c>
    </row>
    <row r="116" spans="1:21" x14ac:dyDescent="0.25">
      <c r="A116" s="2" t="s">
        <v>233</v>
      </c>
      <c r="B116" s="4">
        <v>19597.3</v>
      </c>
      <c r="C116" s="6">
        <v>19576.849999999999</v>
      </c>
      <c r="D116" s="6">
        <v>19620.45</v>
      </c>
      <c r="E116" s="6">
        <v>19524.8</v>
      </c>
      <c r="F116" s="7" t="s">
        <v>234</v>
      </c>
      <c r="G116" s="10">
        <v>4.1000000000000003E-3</v>
      </c>
      <c r="H116" s="9"/>
      <c r="I116" s="9"/>
      <c r="J116" s="9"/>
      <c r="K116" s="9"/>
      <c r="L116" s="9"/>
      <c r="M116" s="9"/>
      <c r="N116" s="14"/>
      <c r="O116" t="s">
        <v>233</v>
      </c>
      <c r="P116">
        <v>19597.3</v>
      </c>
      <c r="Q116">
        <v>19576.849999999999</v>
      </c>
      <c r="R116">
        <v>19620.45</v>
      </c>
      <c r="S116">
        <v>19524.8</v>
      </c>
      <c r="T116" t="s">
        <v>234</v>
      </c>
      <c r="U116">
        <v>4.1000000000000003E-3</v>
      </c>
    </row>
    <row r="117" spans="1:21" x14ac:dyDescent="0.25">
      <c r="A117" s="2" t="s">
        <v>235</v>
      </c>
      <c r="B117" s="4">
        <v>19517</v>
      </c>
      <c r="C117" s="6">
        <v>19462.8</v>
      </c>
      <c r="D117" s="6">
        <v>19538.849999999999</v>
      </c>
      <c r="E117" s="6">
        <v>19436.45</v>
      </c>
      <c r="F117" s="7" t="s">
        <v>236</v>
      </c>
      <c r="G117" s="10">
        <v>7.0000000000000001E-3</v>
      </c>
      <c r="H117" s="9"/>
      <c r="I117" s="9"/>
      <c r="J117" s="9"/>
      <c r="K117" s="9"/>
      <c r="L117" s="9"/>
      <c r="M117" s="9"/>
      <c r="N117" s="14"/>
      <c r="O117" t="s">
        <v>235</v>
      </c>
      <c r="P117">
        <v>19517</v>
      </c>
      <c r="Q117">
        <v>19462.8</v>
      </c>
      <c r="R117">
        <v>19538.849999999999</v>
      </c>
      <c r="S117">
        <v>19436.45</v>
      </c>
      <c r="T117" t="s">
        <v>236</v>
      </c>
      <c r="U117">
        <v>7.0000000000000001E-3</v>
      </c>
    </row>
    <row r="118" spans="1:21" x14ac:dyDescent="0.25">
      <c r="A118" s="2" t="s">
        <v>237</v>
      </c>
      <c r="B118" s="3">
        <v>19381.650000000001</v>
      </c>
      <c r="C118" s="6">
        <v>19463.75</v>
      </c>
      <c r="D118" s="6">
        <v>19537.650000000001</v>
      </c>
      <c r="E118" s="6">
        <v>19296.45</v>
      </c>
      <c r="F118" s="7" t="s">
        <v>238</v>
      </c>
      <c r="G118" s="8">
        <v>-7.4000000000000003E-3</v>
      </c>
      <c r="H118" s="9"/>
      <c r="I118" s="9"/>
      <c r="J118" s="9"/>
      <c r="K118" s="9"/>
      <c r="L118" s="9"/>
      <c r="M118" s="9"/>
      <c r="N118" s="14"/>
      <c r="O118" t="s">
        <v>237</v>
      </c>
      <c r="P118">
        <v>19381.650000000001</v>
      </c>
      <c r="Q118">
        <v>19463.75</v>
      </c>
      <c r="R118">
        <v>19537.650000000001</v>
      </c>
      <c r="S118">
        <v>19296.45</v>
      </c>
      <c r="T118" t="s">
        <v>238</v>
      </c>
      <c r="U118">
        <v>-7.4000000000000003E-3</v>
      </c>
    </row>
    <row r="119" spans="1:21" x14ac:dyDescent="0.25">
      <c r="A119" s="2" t="s">
        <v>239</v>
      </c>
      <c r="B119" s="3">
        <v>19526.55</v>
      </c>
      <c r="C119" s="6">
        <v>19655.400000000001</v>
      </c>
      <c r="D119" s="6">
        <v>19678.25</v>
      </c>
      <c r="E119" s="6">
        <v>19423.55</v>
      </c>
      <c r="F119" s="7" t="s">
        <v>240</v>
      </c>
      <c r="G119" s="8">
        <v>-1.0500000000000001E-2</v>
      </c>
      <c r="H119" s="9"/>
      <c r="I119" s="9"/>
      <c r="J119" s="9"/>
      <c r="K119" s="9"/>
      <c r="L119" s="9"/>
      <c r="M119" s="9"/>
      <c r="N119" s="14"/>
      <c r="O119" t="s">
        <v>239</v>
      </c>
      <c r="P119">
        <v>19526.55</v>
      </c>
      <c r="Q119">
        <v>19655.400000000001</v>
      </c>
      <c r="R119">
        <v>19678.25</v>
      </c>
      <c r="S119">
        <v>19423.55</v>
      </c>
      <c r="T119" t="s">
        <v>240</v>
      </c>
      <c r="U119">
        <v>-1.0500000000000001E-2</v>
      </c>
    </row>
    <row r="120" spans="1:21" x14ac:dyDescent="0.25">
      <c r="A120" s="2" t="s">
        <v>241</v>
      </c>
      <c r="B120" s="3">
        <v>19733.55</v>
      </c>
      <c r="C120" s="6">
        <v>19784</v>
      </c>
      <c r="D120" s="6">
        <v>19795.599999999999</v>
      </c>
      <c r="E120" s="6">
        <v>19704.599999999999</v>
      </c>
      <c r="F120" s="7" t="s">
        <v>242</v>
      </c>
      <c r="G120" s="8">
        <v>-1E-3</v>
      </c>
      <c r="H120" s="9"/>
      <c r="I120" s="9"/>
      <c r="J120" s="9"/>
      <c r="K120" s="9"/>
      <c r="L120" s="9"/>
      <c r="M120" s="9"/>
      <c r="N120" s="14"/>
      <c r="O120" t="s">
        <v>241</v>
      </c>
      <c r="P120">
        <v>19733.55</v>
      </c>
      <c r="Q120">
        <v>19784</v>
      </c>
      <c r="R120">
        <v>19795.599999999999</v>
      </c>
      <c r="S120">
        <v>19704.599999999999</v>
      </c>
      <c r="T120" t="s">
        <v>242</v>
      </c>
      <c r="U120">
        <v>-1E-3</v>
      </c>
    </row>
    <row r="121" spans="1:21" x14ac:dyDescent="0.25">
      <c r="A121" s="2" t="s">
        <v>243</v>
      </c>
      <c r="B121" s="4">
        <v>19753.8</v>
      </c>
      <c r="C121" s="6">
        <v>19666.349999999999</v>
      </c>
      <c r="D121" s="6">
        <v>19772.75</v>
      </c>
      <c r="E121" s="6">
        <v>19597.599999999999</v>
      </c>
      <c r="F121" s="7" t="s">
        <v>244</v>
      </c>
      <c r="G121" s="10">
        <v>5.4999999999999997E-3</v>
      </c>
      <c r="H121" s="9"/>
      <c r="I121" s="9"/>
      <c r="J121" s="9"/>
      <c r="K121" s="9"/>
      <c r="L121" s="9"/>
      <c r="M121" s="9"/>
      <c r="N121" s="14"/>
      <c r="O121" t="s">
        <v>243</v>
      </c>
      <c r="P121">
        <v>19753.8</v>
      </c>
      <c r="Q121">
        <v>19666.349999999999</v>
      </c>
      <c r="R121">
        <v>19772.75</v>
      </c>
      <c r="S121">
        <v>19597.599999999999</v>
      </c>
      <c r="T121" t="s">
        <v>244</v>
      </c>
      <c r="U121">
        <v>5.4999999999999997E-3</v>
      </c>
    </row>
    <row r="122" spans="1:21" x14ac:dyDescent="0.25">
      <c r="A122" s="2" t="s">
        <v>245</v>
      </c>
      <c r="B122" s="3">
        <v>19646.05</v>
      </c>
      <c r="C122" s="6">
        <v>19659.75</v>
      </c>
      <c r="D122" s="6">
        <v>19695.900000000001</v>
      </c>
      <c r="E122" s="6">
        <v>19563.099999999999</v>
      </c>
      <c r="F122" s="7" t="s">
        <v>246</v>
      </c>
      <c r="G122" s="8">
        <v>-6.9999999999999999E-4</v>
      </c>
      <c r="H122" s="9"/>
      <c r="I122" s="9"/>
      <c r="J122" s="9"/>
      <c r="K122" s="9"/>
      <c r="L122" s="9"/>
      <c r="M122" s="9"/>
      <c r="N122" s="14"/>
      <c r="O122" t="s">
        <v>245</v>
      </c>
      <c r="P122">
        <v>19646.05</v>
      </c>
      <c r="Q122">
        <v>19659.75</v>
      </c>
      <c r="R122">
        <v>19695.900000000001</v>
      </c>
      <c r="S122">
        <v>19563.099999999999</v>
      </c>
      <c r="T122" t="s">
        <v>246</v>
      </c>
      <c r="U122">
        <v>-6.9999999999999999E-4</v>
      </c>
    </row>
    <row r="123" spans="1:21" x14ac:dyDescent="0.25">
      <c r="A123" s="2" t="s">
        <v>247</v>
      </c>
      <c r="B123" s="3">
        <v>19659.900000000001</v>
      </c>
      <c r="C123" s="6">
        <v>19850.900000000001</v>
      </c>
      <c r="D123" s="6">
        <v>19867.55</v>
      </c>
      <c r="E123" s="6">
        <v>19603.55</v>
      </c>
      <c r="F123" s="7" t="s">
        <v>248</v>
      </c>
      <c r="G123" s="8">
        <v>-6.0000000000000001E-3</v>
      </c>
      <c r="H123" s="9"/>
      <c r="I123" s="9"/>
      <c r="J123" s="9"/>
      <c r="K123" s="9"/>
      <c r="L123" s="9"/>
      <c r="M123" s="9"/>
      <c r="N123" s="14"/>
      <c r="O123" t="s">
        <v>247</v>
      </c>
      <c r="P123">
        <v>19659.900000000001</v>
      </c>
      <c r="Q123">
        <v>19850.900000000001</v>
      </c>
      <c r="R123">
        <v>19867.55</v>
      </c>
      <c r="S123">
        <v>19603.55</v>
      </c>
      <c r="T123" t="s">
        <v>248</v>
      </c>
      <c r="U123">
        <v>-6.0000000000000001E-3</v>
      </c>
    </row>
    <row r="124" spans="1:21" x14ac:dyDescent="0.25">
      <c r="A124" s="2" t="s">
        <v>249</v>
      </c>
      <c r="B124" s="4">
        <v>19778.3</v>
      </c>
      <c r="C124" s="6">
        <v>19733.349999999999</v>
      </c>
      <c r="D124" s="6">
        <v>19825.599999999999</v>
      </c>
      <c r="E124" s="6">
        <v>19716.7</v>
      </c>
      <c r="F124" s="7" t="s">
        <v>250</v>
      </c>
      <c r="G124" s="10">
        <v>5.0000000000000001E-3</v>
      </c>
      <c r="H124" s="9"/>
      <c r="I124" s="9"/>
      <c r="J124" s="9"/>
      <c r="K124" s="9"/>
      <c r="L124" s="9"/>
      <c r="M124" s="9"/>
      <c r="N124" s="14"/>
      <c r="O124" t="s">
        <v>249</v>
      </c>
      <c r="P124">
        <v>19778.3</v>
      </c>
      <c r="Q124">
        <v>19733.349999999999</v>
      </c>
      <c r="R124">
        <v>19825.599999999999</v>
      </c>
      <c r="S124">
        <v>19716.7</v>
      </c>
      <c r="T124" t="s">
        <v>250</v>
      </c>
      <c r="U124">
        <v>5.0000000000000001E-3</v>
      </c>
    </row>
    <row r="125" spans="1:21" x14ac:dyDescent="0.25">
      <c r="A125" s="2" t="s">
        <v>251</v>
      </c>
      <c r="B125" s="4">
        <v>19680.599999999999</v>
      </c>
      <c r="C125" s="6">
        <v>19729.349999999999</v>
      </c>
      <c r="D125" s="6">
        <v>19729.349999999999</v>
      </c>
      <c r="E125" s="6">
        <v>19615.95</v>
      </c>
      <c r="F125" s="7" t="s">
        <v>252</v>
      </c>
      <c r="G125" s="10">
        <v>4.0000000000000002E-4</v>
      </c>
      <c r="H125" s="9"/>
      <c r="I125" s="9"/>
      <c r="J125" s="9"/>
      <c r="K125" s="9"/>
      <c r="L125" s="9"/>
      <c r="M125" s="9"/>
      <c r="N125" s="14"/>
      <c r="O125" t="s">
        <v>251</v>
      </c>
      <c r="P125">
        <v>19680.599999999999</v>
      </c>
      <c r="Q125">
        <v>19729.349999999999</v>
      </c>
      <c r="R125">
        <v>19729.349999999999</v>
      </c>
      <c r="S125">
        <v>19615.95</v>
      </c>
      <c r="T125" t="s">
        <v>252</v>
      </c>
      <c r="U125">
        <v>4.0000000000000002E-4</v>
      </c>
    </row>
    <row r="126" spans="1:21" x14ac:dyDescent="0.25">
      <c r="A126" s="2" t="s">
        <v>253</v>
      </c>
      <c r="B126" s="3">
        <v>19672.349999999999</v>
      </c>
      <c r="C126" s="6">
        <v>19748.45</v>
      </c>
      <c r="D126" s="6">
        <v>19782.75</v>
      </c>
      <c r="E126" s="6">
        <v>19658.3</v>
      </c>
      <c r="F126" s="7" t="s">
        <v>254</v>
      </c>
      <c r="G126" s="8">
        <v>-3.7000000000000002E-3</v>
      </c>
      <c r="H126" s="9"/>
      <c r="I126" s="9"/>
      <c r="J126" s="9"/>
      <c r="K126" s="9"/>
      <c r="L126" s="9"/>
      <c r="M126" s="9"/>
      <c r="N126" s="14"/>
      <c r="O126" t="s">
        <v>253</v>
      </c>
      <c r="P126">
        <v>19672.349999999999</v>
      </c>
      <c r="Q126">
        <v>19748.45</v>
      </c>
      <c r="R126">
        <v>19782.75</v>
      </c>
      <c r="S126">
        <v>19658.3</v>
      </c>
      <c r="T126" t="s">
        <v>254</v>
      </c>
      <c r="U126">
        <v>-3.7000000000000002E-3</v>
      </c>
    </row>
    <row r="127" spans="1:21" x14ac:dyDescent="0.25">
      <c r="A127" s="2" t="s">
        <v>255</v>
      </c>
      <c r="B127" s="3">
        <v>19745</v>
      </c>
      <c r="C127" s="6">
        <v>19800.45</v>
      </c>
      <c r="D127" s="6">
        <v>19887.400000000001</v>
      </c>
      <c r="E127" s="6">
        <v>19700</v>
      </c>
      <c r="F127" s="7" t="s">
        <v>256</v>
      </c>
      <c r="G127" s="8">
        <v>-1.17E-2</v>
      </c>
      <c r="H127" s="9"/>
      <c r="I127" s="9"/>
      <c r="J127" s="9"/>
      <c r="K127" s="9"/>
      <c r="L127" s="9"/>
      <c r="M127" s="9"/>
      <c r="N127" s="14"/>
      <c r="O127" t="s">
        <v>255</v>
      </c>
      <c r="P127">
        <v>19745</v>
      </c>
      <c r="Q127">
        <v>19800.45</v>
      </c>
      <c r="R127">
        <v>19887.400000000001</v>
      </c>
      <c r="S127">
        <v>19700</v>
      </c>
      <c r="T127" t="s">
        <v>256</v>
      </c>
      <c r="U127">
        <v>-1.17E-2</v>
      </c>
    </row>
    <row r="128" spans="1:21" x14ac:dyDescent="0.25">
      <c r="A128" s="2" t="s">
        <v>257</v>
      </c>
      <c r="B128" s="4">
        <v>19979.150000000001</v>
      </c>
      <c r="C128" s="6">
        <v>19831.7</v>
      </c>
      <c r="D128" s="6">
        <v>19991.849999999999</v>
      </c>
      <c r="E128" s="6">
        <v>19758.400000000001</v>
      </c>
      <c r="F128" s="7" t="s">
        <v>258</v>
      </c>
      <c r="G128" s="10">
        <v>7.4000000000000003E-3</v>
      </c>
      <c r="H128" s="9"/>
      <c r="I128" s="9"/>
      <c r="J128" s="9"/>
      <c r="K128" s="9"/>
      <c r="L128" s="9"/>
      <c r="M128" s="9"/>
      <c r="N128" s="14"/>
      <c r="O128" t="s">
        <v>257</v>
      </c>
      <c r="P128">
        <v>19979.150000000001</v>
      </c>
      <c r="Q128">
        <v>19831.7</v>
      </c>
      <c r="R128">
        <v>19991.849999999999</v>
      </c>
      <c r="S128">
        <v>19758.400000000001</v>
      </c>
      <c r="T128" t="s">
        <v>258</v>
      </c>
      <c r="U128">
        <v>7.4000000000000003E-3</v>
      </c>
    </row>
    <row r="129" spans="1:21" x14ac:dyDescent="0.25">
      <c r="A129" s="2" t="s">
        <v>259</v>
      </c>
      <c r="B129" s="4">
        <v>19833.150000000001</v>
      </c>
      <c r="C129" s="6">
        <v>19802.95</v>
      </c>
      <c r="D129" s="6">
        <v>19851.7</v>
      </c>
      <c r="E129" s="6">
        <v>19727.45</v>
      </c>
      <c r="F129" s="7" t="s">
        <v>260</v>
      </c>
      <c r="G129" s="10">
        <v>4.1999999999999997E-3</v>
      </c>
      <c r="H129" s="9"/>
      <c r="I129" s="9"/>
      <c r="J129" s="9"/>
      <c r="K129" s="9"/>
      <c r="L129" s="9"/>
      <c r="M129" s="9"/>
      <c r="N129" s="14"/>
      <c r="O129" t="s">
        <v>259</v>
      </c>
      <c r="P129">
        <v>19833.150000000001</v>
      </c>
      <c r="Q129">
        <v>19802.95</v>
      </c>
      <c r="R129">
        <v>19851.7</v>
      </c>
      <c r="S129">
        <v>19727.45</v>
      </c>
      <c r="T129" t="s">
        <v>260</v>
      </c>
      <c r="U129">
        <v>4.1999999999999997E-3</v>
      </c>
    </row>
    <row r="130" spans="1:21" x14ac:dyDescent="0.25">
      <c r="A130" s="2" t="s">
        <v>261</v>
      </c>
      <c r="B130" s="4">
        <v>19749.25</v>
      </c>
      <c r="C130" s="6">
        <v>19787.5</v>
      </c>
      <c r="D130" s="6">
        <v>19819.45</v>
      </c>
      <c r="E130" s="6">
        <v>19690.2</v>
      </c>
      <c r="F130" s="7" t="s">
        <v>262</v>
      </c>
      <c r="G130" s="10">
        <v>1.9E-3</v>
      </c>
      <c r="H130" s="9"/>
      <c r="I130" s="9"/>
      <c r="J130" s="9"/>
      <c r="K130" s="9"/>
      <c r="L130" s="9"/>
      <c r="M130" s="9"/>
      <c r="N130" s="14"/>
      <c r="O130" t="s">
        <v>261</v>
      </c>
      <c r="P130">
        <v>19749.25</v>
      </c>
      <c r="Q130">
        <v>19787.5</v>
      </c>
      <c r="R130">
        <v>19819.45</v>
      </c>
      <c r="S130">
        <v>19690.2</v>
      </c>
      <c r="T130" t="s">
        <v>262</v>
      </c>
      <c r="U130">
        <v>1.9E-3</v>
      </c>
    </row>
    <row r="131" spans="1:21" x14ac:dyDescent="0.25">
      <c r="A131" s="2" t="s">
        <v>263</v>
      </c>
      <c r="B131" s="4">
        <v>19711.45</v>
      </c>
      <c r="C131" s="6">
        <v>19612.150000000001</v>
      </c>
      <c r="D131" s="6">
        <v>19731.849999999999</v>
      </c>
      <c r="E131" s="6">
        <v>19562.95</v>
      </c>
      <c r="F131" s="7" t="s">
        <v>264</v>
      </c>
      <c r="G131" s="10">
        <v>7.4999999999999997E-3</v>
      </c>
      <c r="H131" s="9"/>
      <c r="I131" s="9"/>
      <c r="J131" s="9"/>
      <c r="K131" s="9"/>
      <c r="L131" s="9"/>
      <c r="M131" s="9"/>
      <c r="N131" s="14"/>
      <c r="O131" t="s">
        <v>263</v>
      </c>
      <c r="P131">
        <v>19711.45</v>
      </c>
      <c r="Q131">
        <v>19612.150000000001</v>
      </c>
      <c r="R131">
        <v>19731.849999999999</v>
      </c>
      <c r="S131">
        <v>19562.95</v>
      </c>
      <c r="T131" t="s">
        <v>264</v>
      </c>
      <c r="U131">
        <v>7.4999999999999997E-3</v>
      </c>
    </row>
    <row r="132" spans="1:21" x14ac:dyDescent="0.25">
      <c r="A132" s="2" t="s">
        <v>265</v>
      </c>
      <c r="B132" s="4">
        <v>19564.5</v>
      </c>
      <c r="C132" s="6">
        <v>19493.45</v>
      </c>
      <c r="D132" s="6">
        <v>19595.349999999999</v>
      </c>
      <c r="E132" s="6">
        <v>19433.5</v>
      </c>
      <c r="F132" s="7" t="s">
        <v>266</v>
      </c>
      <c r="G132" s="10">
        <v>7.7999999999999996E-3</v>
      </c>
      <c r="H132" s="9"/>
      <c r="I132" s="9"/>
      <c r="J132" s="9"/>
      <c r="K132" s="9"/>
      <c r="L132" s="9"/>
      <c r="M132" s="9"/>
      <c r="N132" s="14"/>
      <c r="O132" t="s">
        <v>265</v>
      </c>
      <c r="P132">
        <v>19564.5</v>
      </c>
      <c r="Q132">
        <v>19493.45</v>
      </c>
      <c r="R132">
        <v>19595.349999999999</v>
      </c>
      <c r="S132">
        <v>19433.5</v>
      </c>
      <c r="T132" t="s">
        <v>266</v>
      </c>
      <c r="U132">
        <v>7.7999999999999996E-3</v>
      </c>
    </row>
    <row r="133" spans="1:21" x14ac:dyDescent="0.25">
      <c r="A133" s="2" t="s">
        <v>267</v>
      </c>
      <c r="B133" s="4">
        <v>19413.75</v>
      </c>
      <c r="C133" s="6">
        <v>19495.2</v>
      </c>
      <c r="D133" s="6">
        <v>19567</v>
      </c>
      <c r="E133" s="6">
        <v>19385.8</v>
      </c>
      <c r="F133" s="7" t="s">
        <v>268</v>
      </c>
      <c r="G133" s="10">
        <v>1.5E-3</v>
      </c>
      <c r="H133" s="9"/>
      <c r="I133" s="9"/>
      <c r="J133" s="9"/>
      <c r="K133" s="9"/>
      <c r="L133" s="9"/>
      <c r="M133" s="9"/>
      <c r="N133" s="14"/>
      <c r="O133" t="s">
        <v>267</v>
      </c>
      <c r="P133">
        <v>19413.75</v>
      </c>
      <c r="Q133">
        <v>19495.2</v>
      </c>
      <c r="R133">
        <v>19567</v>
      </c>
      <c r="S133">
        <v>19385.8</v>
      </c>
      <c r="T133" t="s">
        <v>268</v>
      </c>
      <c r="U133">
        <v>1.5E-3</v>
      </c>
    </row>
    <row r="134" spans="1:21" x14ac:dyDescent="0.25">
      <c r="A134" s="2" t="s">
        <v>269</v>
      </c>
      <c r="B134" s="3">
        <v>19384.3</v>
      </c>
      <c r="C134" s="6">
        <v>19497.45</v>
      </c>
      <c r="D134" s="6">
        <v>19507.7</v>
      </c>
      <c r="E134" s="6">
        <v>19361.75</v>
      </c>
      <c r="F134" s="7" t="s">
        <v>270</v>
      </c>
      <c r="G134" s="8">
        <v>-2.8E-3</v>
      </c>
      <c r="H134" s="9"/>
      <c r="I134" s="9"/>
      <c r="J134" s="9"/>
      <c r="K134" s="9"/>
      <c r="L134" s="9"/>
      <c r="M134" s="9"/>
      <c r="N134" s="14"/>
      <c r="O134" t="s">
        <v>269</v>
      </c>
      <c r="P134">
        <v>19384.3</v>
      </c>
      <c r="Q134">
        <v>19497.45</v>
      </c>
      <c r="R134">
        <v>19507.7</v>
      </c>
      <c r="S134">
        <v>19361.75</v>
      </c>
      <c r="T134" t="s">
        <v>270</v>
      </c>
      <c r="U134">
        <v>-2.8E-3</v>
      </c>
    </row>
    <row r="135" spans="1:21" x14ac:dyDescent="0.25">
      <c r="A135" s="2" t="s">
        <v>271</v>
      </c>
      <c r="B135" s="4">
        <v>19439.400000000001</v>
      </c>
      <c r="C135" s="6">
        <v>19427.099999999999</v>
      </c>
      <c r="D135" s="6">
        <v>19515.099999999999</v>
      </c>
      <c r="E135" s="6">
        <v>19406.45</v>
      </c>
      <c r="F135" s="7" t="s">
        <v>272</v>
      </c>
      <c r="G135" s="10">
        <v>4.3E-3</v>
      </c>
      <c r="H135" s="9"/>
      <c r="I135" s="9"/>
      <c r="J135" s="9"/>
      <c r="K135" s="9"/>
      <c r="L135" s="9"/>
      <c r="M135" s="9"/>
      <c r="N135" s="14"/>
      <c r="O135" t="s">
        <v>271</v>
      </c>
      <c r="P135">
        <v>19439.400000000001</v>
      </c>
      <c r="Q135">
        <v>19427.099999999999</v>
      </c>
      <c r="R135">
        <v>19515.099999999999</v>
      </c>
      <c r="S135">
        <v>19406.45</v>
      </c>
      <c r="T135" t="s">
        <v>272</v>
      </c>
      <c r="U135">
        <v>4.3E-3</v>
      </c>
    </row>
    <row r="136" spans="1:21" x14ac:dyDescent="0.25">
      <c r="A136" s="2" t="s">
        <v>273</v>
      </c>
      <c r="B136" s="4">
        <v>19355.900000000001</v>
      </c>
      <c r="C136" s="6">
        <v>19400.349999999999</v>
      </c>
      <c r="D136" s="6">
        <v>19435.849999999999</v>
      </c>
      <c r="E136" s="6">
        <v>19327.099999999999</v>
      </c>
      <c r="F136" s="7" t="s">
        <v>274</v>
      </c>
      <c r="G136" s="10">
        <v>1.1999999999999999E-3</v>
      </c>
      <c r="H136" s="9"/>
      <c r="I136" s="9"/>
      <c r="J136" s="9"/>
      <c r="K136" s="9"/>
      <c r="L136" s="9"/>
      <c r="M136" s="9"/>
      <c r="N136" s="14"/>
      <c r="O136" t="s">
        <v>273</v>
      </c>
      <c r="P136">
        <v>19355.900000000001</v>
      </c>
      <c r="Q136">
        <v>19400.349999999999</v>
      </c>
      <c r="R136">
        <v>19435.849999999999</v>
      </c>
      <c r="S136">
        <v>19327.099999999999</v>
      </c>
      <c r="T136" t="s">
        <v>274</v>
      </c>
      <c r="U136">
        <v>1.1999999999999999E-3</v>
      </c>
    </row>
    <row r="137" spans="1:21" x14ac:dyDescent="0.25">
      <c r="A137" s="2" t="s">
        <v>275</v>
      </c>
      <c r="B137" s="3">
        <v>19331.8</v>
      </c>
      <c r="C137" s="6">
        <v>19422.8</v>
      </c>
      <c r="D137" s="6">
        <v>19523.599999999999</v>
      </c>
      <c r="E137" s="6">
        <v>19303.599999999999</v>
      </c>
      <c r="F137" s="7" t="s">
        <v>276</v>
      </c>
      <c r="G137" s="8">
        <v>-8.5000000000000006E-3</v>
      </c>
      <c r="H137" s="9"/>
      <c r="I137" s="9"/>
      <c r="J137" s="9"/>
      <c r="K137" s="9"/>
      <c r="L137" s="9"/>
      <c r="M137" s="9"/>
      <c r="N137" s="14"/>
      <c r="O137" t="s">
        <v>275</v>
      </c>
      <c r="P137">
        <v>19331.8</v>
      </c>
      <c r="Q137">
        <v>19422.8</v>
      </c>
      <c r="R137">
        <v>19523.599999999999</v>
      </c>
      <c r="S137">
        <v>19303.599999999999</v>
      </c>
      <c r="T137" t="s">
        <v>276</v>
      </c>
      <c r="U137">
        <v>-8.5000000000000006E-3</v>
      </c>
    </row>
    <row r="138" spans="1:21" x14ac:dyDescent="0.25">
      <c r="A138" s="2" t="s">
        <v>277</v>
      </c>
      <c r="B138" s="4">
        <v>19497.3</v>
      </c>
      <c r="C138" s="6">
        <v>19385.7</v>
      </c>
      <c r="D138" s="6">
        <v>19512.2</v>
      </c>
      <c r="E138" s="6">
        <v>19373</v>
      </c>
      <c r="F138" s="7" t="s">
        <v>210</v>
      </c>
      <c r="G138" s="10">
        <v>5.1000000000000004E-3</v>
      </c>
      <c r="H138" s="9"/>
      <c r="I138" s="9"/>
      <c r="J138" s="9"/>
      <c r="K138" s="9"/>
      <c r="L138" s="9"/>
      <c r="M138" s="9"/>
      <c r="N138" s="14"/>
      <c r="O138" t="s">
        <v>277</v>
      </c>
      <c r="P138">
        <v>19497.3</v>
      </c>
      <c r="Q138">
        <v>19385.7</v>
      </c>
      <c r="R138">
        <v>19512.2</v>
      </c>
      <c r="S138">
        <v>19373</v>
      </c>
      <c r="T138" t="s">
        <v>210</v>
      </c>
      <c r="U138">
        <v>5.1000000000000004E-3</v>
      </c>
    </row>
    <row r="139" spans="1:21" x14ac:dyDescent="0.25">
      <c r="A139" s="2" t="s">
        <v>278</v>
      </c>
      <c r="B139" s="4">
        <v>19398.5</v>
      </c>
      <c r="C139" s="6">
        <v>19405.95</v>
      </c>
      <c r="D139" s="6">
        <v>19421.599999999999</v>
      </c>
      <c r="E139" s="6">
        <v>19339.599999999999</v>
      </c>
      <c r="F139" s="7" t="s">
        <v>279</v>
      </c>
      <c r="G139" s="10">
        <v>5.0000000000000001E-4</v>
      </c>
      <c r="H139" s="9"/>
      <c r="I139" s="9"/>
      <c r="J139" s="9"/>
      <c r="K139" s="9"/>
      <c r="L139" s="9"/>
      <c r="M139" s="9"/>
      <c r="N139" s="14"/>
      <c r="O139" t="s">
        <v>278</v>
      </c>
      <c r="P139">
        <v>19398.5</v>
      </c>
      <c r="Q139">
        <v>19405.95</v>
      </c>
      <c r="R139">
        <v>19421.599999999999</v>
      </c>
      <c r="S139">
        <v>19339.599999999999</v>
      </c>
      <c r="T139" t="s">
        <v>279</v>
      </c>
      <c r="U139">
        <v>5.0000000000000001E-4</v>
      </c>
    </row>
    <row r="140" spans="1:21" x14ac:dyDescent="0.25">
      <c r="A140" s="2" t="s">
        <v>280</v>
      </c>
      <c r="B140" s="4">
        <v>19389</v>
      </c>
      <c r="C140" s="6">
        <v>19406.599999999999</v>
      </c>
      <c r="D140" s="6">
        <v>19434.150000000001</v>
      </c>
      <c r="E140" s="6">
        <v>19300</v>
      </c>
      <c r="F140" s="7" t="s">
        <v>281</v>
      </c>
      <c r="G140" s="10">
        <v>3.3999999999999998E-3</v>
      </c>
      <c r="H140" s="9"/>
      <c r="I140" s="9"/>
      <c r="J140" s="9"/>
      <c r="K140" s="9"/>
      <c r="L140" s="9"/>
      <c r="M140" s="9"/>
      <c r="N140" s="14"/>
      <c r="O140" t="s">
        <v>280</v>
      </c>
      <c r="P140">
        <v>19389</v>
      </c>
      <c r="Q140">
        <v>19406.599999999999</v>
      </c>
      <c r="R140">
        <v>19434.150000000001</v>
      </c>
      <c r="S140">
        <v>19300</v>
      </c>
      <c r="T140" t="s">
        <v>281</v>
      </c>
      <c r="U140">
        <v>3.3999999999999998E-3</v>
      </c>
    </row>
    <row r="141" spans="1:21" x14ac:dyDescent="0.25">
      <c r="A141" s="2" t="s">
        <v>282</v>
      </c>
      <c r="B141" s="4">
        <v>19322.55</v>
      </c>
      <c r="C141" s="6">
        <v>19246.5</v>
      </c>
      <c r="D141" s="6">
        <v>19345.099999999999</v>
      </c>
      <c r="E141" s="6">
        <v>19234.400000000001</v>
      </c>
      <c r="F141" s="7" t="s">
        <v>283</v>
      </c>
      <c r="G141" s="10">
        <v>7.0000000000000001E-3</v>
      </c>
      <c r="H141" s="9"/>
      <c r="I141" s="9"/>
      <c r="J141" s="9"/>
      <c r="K141" s="9"/>
      <c r="L141" s="9"/>
      <c r="M141" s="9"/>
      <c r="N141" s="14"/>
      <c r="O141" t="s">
        <v>282</v>
      </c>
      <c r="P141">
        <v>19322.55</v>
      </c>
      <c r="Q141">
        <v>19246.5</v>
      </c>
      <c r="R141">
        <v>19345.099999999999</v>
      </c>
      <c r="S141">
        <v>19234.400000000001</v>
      </c>
      <c r="T141" t="s">
        <v>283</v>
      </c>
      <c r="U141">
        <v>7.0000000000000001E-3</v>
      </c>
    </row>
    <row r="142" spans="1:21" x14ac:dyDescent="0.25">
      <c r="A142" s="2" t="s">
        <v>284</v>
      </c>
      <c r="B142" s="4">
        <v>19189.05</v>
      </c>
      <c r="C142" s="6">
        <v>19076.849999999999</v>
      </c>
      <c r="D142" s="6">
        <v>19201.7</v>
      </c>
      <c r="E142" s="6">
        <v>19024.599999999999</v>
      </c>
      <c r="F142" s="7" t="s">
        <v>285</v>
      </c>
      <c r="G142" s="10">
        <v>1.14E-2</v>
      </c>
      <c r="H142" s="9"/>
      <c r="I142" s="9"/>
      <c r="J142" s="9"/>
      <c r="K142" s="9"/>
      <c r="L142" s="9"/>
      <c r="M142" s="9"/>
      <c r="N142" s="14"/>
      <c r="O142" t="s">
        <v>284</v>
      </c>
      <c r="P142">
        <v>19189.05</v>
      </c>
      <c r="Q142">
        <v>19076.849999999999</v>
      </c>
      <c r="R142">
        <v>19201.7</v>
      </c>
      <c r="S142">
        <v>19024.599999999999</v>
      </c>
      <c r="T142" t="s">
        <v>285</v>
      </c>
      <c r="U142">
        <v>1.14E-2</v>
      </c>
    </row>
    <row r="143" spans="1:21" x14ac:dyDescent="0.25">
      <c r="A143" s="2" t="s">
        <v>286</v>
      </c>
      <c r="B143" s="4">
        <v>18972.099999999999</v>
      </c>
      <c r="C143" s="6">
        <v>18908.150000000001</v>
      </c>
      <c r="D143" s="6">
        <v>19011.25</v>
      </c>
      <c r="E143" s="6">
        <v>18861.349999999999</v>
      </c>
      <c r="F143" s="7" t="s">
        <v>287</v>
      </c>
      <c r="G143" s="10">
        <v>8.2000000000000007E-3</v>
      </c>
      <c r="H143" s="9"/>
      <c r="I143" s="9"/>
      <c r="J143" s="9"/>
      <c r="K143" s="9"/>
      <c r="L143" s="9"/>
      <c r="M143" s="9"/>
      <c r="N143" s="14"/>
      <c r="O143" t="s">
        <v>286</v>
      </c>
      <c r="P143">
        <v>18972.099999999999</v>
      </c>
      <c r="Q143">
        <v>18908.150000000001</v>
      </c>
      <c r="R143">
        <v>19011.25</v>
      </c>
      <c r="S143">
        <v>18861.349999999999</v>
      </c>
      <c r="T143" t="s">
        <v>287</v>
      </c>
      <c r="U143">
        <v>8.2000000000000007E-3</v>
      </c>
    </row>
    <row r="144" spans="1:21" x14ac:dyDescent="0.25">
      <c r="A144" s="2" t="s">
        <v>288</v>
      </c>
      <c r="B144" s="4">
        <v>18817.400000000001</v>
      </c>
      <c r="C144" s="6">
        <v>18748.55</v>
      </c>
      <c r="D144" s="6">
        <v>18829.25</v>
      </c>
      <c r="E144" s="6">
        <v>18714.25</v>
      </c>
      <c r="F144" s="7" t="s">
        <v>289</v>
      </c>
      <c r="G144" s="10">
        <v>6.7999999999999996E-3</v>
      </c>
      <c r="H144" s="9"/>
      <c r="I144" s="9"/>
      <c r="J144" s="9"/>
      <c r="K144" s="9"/>
      <c r="L144" s="9"/>
      <c r="M144" s="9"/>
      <c r="N144" s="14"/>
      <c r="O144" t="s">
        <v>288</v>
      </c>
      <c r="P144">
        <v>18817.400000000001</v>
      </c>
      <c r="Q144">
        <v>18748.55</v>
      </c>
      <c r="R144">
        <v>18829.25</v>
      </c>
      <c r="S144">
        <v>18714.25</v>
      </c>
      <c r="T144" t="s">
        <v>289</v>
      </c>
      <c r="U144">
        <v>6.7999999999999996E-3</v>
      </c>
    </row>
    <row r="145" spans="1:21" x14ac:dyDescent="0.25">
      <c r="A145" s="2" t="s">
        <v>290</v>
      </c>
      <c r="B145" s="4">
        <v>18691.2</v>
      </c>
      <c r="C145" s="6">
        <v>18682.349999999999</v>
      </c>
      <c r="D145" s="6">
        <v>18722.05</v>
      </c>
      <c r="E145" s="6">
        <v>18646.7</v>
      </c>
      <c r="F145" s="7" t="s">
        <v>291</v>
      </c>
      <c r="G145" s="10">
        <v>1.4E-3</v>
      </c>
      <c r="H145" s="9"/>
      <c r="I145" s="9"/>
      <c r="J145" s="9"/>
      <c r="K145" s="9"/>
      <c r="L145" s="9"/>
      <c r="M145" s="9"/>
      <c r="N145" s="14"/>
      <c r="O145" t="s">
        <v>290</v>
      </c>
      <c r="P145">
        <v>18691.2</v>
      </c>
      <c r="Q145">
        <v>18682.349999999999</v>
      </c>
      <c r="R145">
        <v>18722.05</v>
      </c>
      <c r="S145">
        <v>18646.7</v>
      </c>
      <c r="T145" t="s">
        <v>291</v>
      </c>
      <c r="U145">
        <v>1.4E-3</v>
      </c>
    </row>
    <row r="146" spans="1:21" x14ac:dyDescent="0.25">
      <c r="A146" s="2" t="s">
        <v>292</v>
      </c>
      <c r="B146" s="3">
        <v>18665.5</v>
      </c>
      <c r="C146" s="6">
        <v>18741.849999999999</v>
      </c>
      <c r="D146" s="6">
        <v>18756.400000000001</v>
      </c>
      <c r="E146" s="6">
        <v>18647.099999999999</v>
      </c>
      <c r="F146" s="7" t="s">
        <v>293</v>
      </c>
      <c r="G146" s="8">
        <v>-5.5999999999999999E-3</v>
      </c>
      <c r="H146" s="9"/>
      <c r="I146" s="9"/>
      <c r="J146" s="9"/>
      <c r="K146" s="9"/>
      <c r="L146" s="9"/>
      <c r="M146" s="9"/>
      <c r="N146" s="14"/>
      <c r="O146" t="s">
        <v>292</v>
      </c>
      <c r="P146">
        <v>18665.5</v>
      </c>
      <c r="Q146">
        <v>18741.849999999999</v>
      </c>
      <c r="R146">
        <v>18756.400000000001</v>
      </c>
      <c r="S146">
        <v>18647.099999999999</v>
      </c>
      <c r="T146" t="s">
        <v>293</v>
      </c>
      <c r="U146">
        <v>-5.5999999999999999E-3</v>
      </c>
    </row>
    <row r="147" spans="1:21" x14ac:dyDescent="0.25">
      <c r="A147" s="2" t="s">
        <v>294</v>
      </c>
      <c r="B147" s="3">
        <v>18771.25</v>
      </c>
      <c r="C147" s="6">
        <v>18853.599999999999</v>
      </c>
      <c r="D147" s="6">
        <v>18886.599999999999</v>
      </c>
      <c r="E147" s="6">
        <v>18759.5</v>
      </c>
      <c r="F147" s="7" t="s">
        <v>295</v>
      </c>
      <c r="G147" s="8">
        <v>-4.4999999999999997E-3</v>
      </c>
      <c r="H147" s="9"/>
      <c r="I147" s="9"/>
      <c r="J147" s="9"/>
      <c r="K147" s="9"/>
      <c r="L147" s="9"/>
      <c r="M147" s="9"/>
      <c r="N147" s="14"/>
      <c r="O147" t="s">
        <v>294</v>
      </c>
      <c r="P147">
        <v>18771.25</v>
      </c>
      <c r="Q147">
        <v>18853.599999999999</v>
      </c>
      <c r="R147">
        <v>18886.599999999999</v>
      </c>
      <c r="S147">
        <v>18759.5</v>
      </c>
      <c r="T147" t="s">
        <v>295</v>
      </c>
      <c r="U147">
        <v>-4.4999999999999997E-3</v>
      </c>
    </row>
    <row r="148" spans="1:21" x14ac:dyDescent="0.25">
      <c r="A148" s="2" t="s">
        <v>296</v>
      </c>
      <c r="B148" s="4">
        <v>18856.849999999999</v>
      </c>
      <c r="C148" s="6">
        <v>18849.400000000001</v>
      </c>
      <c r="D148" s="6">
        <v>18875.900000000001</v>
      </c>
      <c r="E148" s="6">
        <v>18794.849999999999</v>
      </c>
      <c r="F148" s="7" t="s">
        <v>297</v>
      </c>
      <c r="G148" s="10">
        <v>2.0999999999999999E-3</v>
      </c>
      <c r="H148" s="9"/>
      <c r="I148" s="9"/>
      <c r="J148" s="9"/>
      <c r="K148" s="9"/>
      <c r="L148" s="9"/>
      <c r="M148" s="9"/>
      <c r="N148" s="14"/>
      <c r="O148" t="s">
        <v>296</v>
      </c>
      <c r="P148">
        <v>18856.849999999999</v>
      </c>
      <c r="Q148">
        <v>18849.400000000001</v>
      </c>
      <c r="R148">
        <v>18875.900000000001</v>
      </c>
      <c r="S148">
        <v>18794.849999999999</v>
      </c>
      <c r="T148" t="s">
        <v>297</v>
      </c>
      <c r="U148">
        <v>2.0999999999999999E-3</v>
      </c>
    </row>
    <row r="149" spans="1:21" x14ac:dyDescent="0.25">
      <c r="A149" s="2" t="s">
        <v>298</v>
      </c>
      <c r="B149" s="4">
        <v>18816.7</v>
      </c>
      <c r="C149" s="6">
        <v>18752.349999999999</v>
      </c>
      <c r="D149" s="6">
        <v>18839.7</v>
      </c>
      <c r="E149" s="6">
        <v>18660.650000000001</v>
      </c>
      <c r="F149" s="7" t="s">
        <v>299</v>
      </c>
      <c r="G149" s="10">
        <v>3.3E-3</v>
      </c>
      <c r="H149" s="9"/>
      <c r="I149" s="9"/>
      <c r="J149" s="9"/>
      <c r="K149" s="9"/>
      <c r="L149" s="9"/>
      <c r="M149" s="9"/>
      <c r="N149" s="14"/>
      <c r="O149" t="s">
        <v>298</v>
      </c>
      <c r="P149">
        <v>18816.7</v>
      </c>
      <c r="Q149">
        <v>18752.349999999999</v>
      </c>
      <c r="R149">
        <v>18839.7</v>
      </c>
      <c r="S149">
        <v>18660.650000000001</v>
      </c>
      <c r="T149" t="s">
        <v>299</v>
      </c>
      <c r="U149">
        <v>3.3E-3</v>
      </c>
    </row>
    <row r="150" spans="1:21" x14ac:dyDescent="0.25">
      <c r="A150" s="2" t="s">
        <v>300</v>
      </c>
      <c r="B150" s="3">
        <v>18755.45</v>
      </c>
      <c r="C150" s="6">
        <v>18873.3</v>
      </c>
      <c r="D150" s="6">
        <v>18881.45</v>
      </c>
      <c r="E150" s="6">
        <v>18719.150000000001</v>
      </c>
      <c r="F150" s="7" t="s">
        <v>301</v>
      </c>
      <c r="G150" s="8">
        <v>-3.7000000000000002E-3</v>
      </c>
      <c r="H150" s="9"/>
      <c r="I150" s="9"/>
      <c r="J150" s="9"/>
      <c r="K150" s="9"/>
      <c r="L150" s="9"/>
      <c r="M150" s="9"/>
      <c r="N150" s="14"/>
      <c r="O150" t="s">
        <v>300</v>
      </c>
      <c r="P150">
        <v>18755.45</v>
      </c>
      <c r="Q150">
        <v>18873.3</v>
      </c>
      <c r="R150">
        <v>18881.45</v>
      </c>
      <c r="S150">
        <v>18719.150000000001</v>
      </c>
      <c r="T150" t="s">
        <v>301</v>
      </c>
      <c r="U150">
        <v>-3.7000000000000002E-3</v>
      </c>
    </row>
    <row r="151" spans="1:21" x14ac:dyDescent="0.25">
      <c r="A151" s="2" t="s">
        <v>302</v>
      </c>
      <c r="B151" s="4">
        <v>18826</v>
      </c>
      <c r="C151" s="6">
        <v>18723.3</v>
      </c>
      <c r="D151" s="6">
        <v>18864.7</v>
      </c>
      <c r="E151" s="6">
        <v>18710.5</v>
      </c>
      <c r="F151" s="7" t="s">
        <v>303</v>
      </c>
      <c r="G151" s="10">
        <v>7.4000000000000003E-3</v>
      </c>
      <c r="H151" s="9"/>
      <c r="I151" s="9"/>
      <c r="J151" s="9"/>
      <c r="K151" s="9"/>
      <c r="L151" s="9"/>
      <c r="M151" s="9"/>
      <c r="N151" s="14"/>
      <c r="O151" t="s">
        <v>302</v>
      </c>
      <c r="P151">
        <v>18826</v>
      </c>
      <c r="Q151">
        <v>18723.3</v>
      </c>
      <c r="R151">
        <v>18864.7</v>
      </c>
      <c r="S151">
        <v>18710.5</v>
      </c>
      <c r="T151" t="s">
        <v>303</v>
      </c>
      <c r="U151">
        <v>7.4000000000000003E-3</v>
      </c>
    </row>
    <row r="152" spans="1:21" x14ac:dyDescent="0.25">
      <c r="A152" s="2" t="s">
        <v>304</v>
      </c>
      <c r="B152" s="3">
        <v>18688.099999999999</v>
      </c>
      <c r="C152" s="6">
        <v>18774.45</v>
      </c>
      <c r="D152" s="6">
        <v>18794.099999999999</v>
      </c>
      <c r="E152" s="6">
        <v>18669.05</v>
      </c>
      <c r="F152" s="7" t="s">
        <v>305</v>
      </c>
      <c r="G152" s="8">
        <v>-3.5999999999999999E-3</v>
      </c>
      <c r="H152" s="9"/>
      <c r="I152" s="9"/>
      <c r="J152" s="9"/>
      <c r="K152" s="9"/>
      <c r="L152" s="9"/>
      <c r="M152" s="9"/>
      <c r="N152" s="14"/>
      <c r="O152" t="s">
        <v>304</v>
      </c>
      <c r="P152">
        <v>18688.099999999999</v>
      </c>
      <c r="Q152">
        <v>18774.45</v>
      </c>
      <c r="R152">
        <v>18794.099999999999</v>
      </c>
      <c r="S152">
        <v>18669.05</v>
      </c>
      <c r="T152" t="s">
        <v>305</v>
      </c>
      <c r="U152">
        <v>-3.5999999999999999E-3</v>
      </c>
    </row>
    <row r="153" spans="1:21" x14ac:dyDescent="0.25">
      <c r="A153" s="2" t="s">
        <v>306</v>
      </c>
      <c r="B153" s="4">
        <v>18755.900000000001</v>
      </c>
      <c r="C153" s="6">
        <v>18744.599999999999</v>
      </c>
      <c r="D153" s="6">
        <v>18769.7</v>
      </c>
      <c r="E153" s="6">
        <v>18690</v>
      </c>
      <c r="F153" s="7" t="s">
        <v>307</v>
      </c>
      <c r="G153" s="10">
        <v>2.0999999999999999E-3</v>
      </c>
      <c r="H153" s="9"/>
      <c r="I153" s="9"/>
      <c r="J153" s="9"/>
      <c r="K153" s="9"/>
      <c r="L153" s="9"/>
      <c r="M153" s="9"/>
      <c r="N153" s="14"/>
      <c r="O153" t="s">
        <v>306</v>
      </c>
      <c r="P153">
        <v>18755.900000000001</v>
      </c>
      <c r="Q153">
        <v>18744.599999999999</v>
      </c>
      <c r="R153">
        <v>18769.7</v>
      </c>
      <c r="S153">
        <v>18690</v>
      </c>
      <c r="T153" t="s">
        <v>307</v>
      </c>
      <c r="U153">
        <v>2.0999999999999999E-3</v>
      </c>
    </row>
    <row r="154" spans="1:21" x14ac:dyDescent="0.25">
      <c r="A154" s="2" t="s">
        <v>308</v>
      </c>
      <c r="B154" s="4">
        <v>18716.150000000001</v>
      </c>
      <c r="C154" s="6">
        <v>18631.8</v>
      </c>
      <c r="D154" s="6">
        <v>18728.900000000001</v>
      </c>
      <c r="E154" s="6">
        <v>18631.8</v>
      </c>
      <c r="F154" s="7" t="s">
        <v>309</v>
      </c>
      <c r="G154" s="10">
        <v>6.1999999999999998E-3</v>
      </c>
      <c r="H154" s="9"/>
      <c r="I154" s="9"/>
      <c r="J154" s="9"/>
      <c r="K154" s="9"/>
      <c r="L154" s="9"/>
      <c r="M154" s="9"/>
      <c r="N154" s="14"/>
      <c r="O154" t="s">
        <v>308</v>
      </c>
      <c r="P154">
        <v>18716.150000000001</v>
      </c>
      <c r="Q154">
        <v>18631.8</v>
      </c>
      <c r="R154">
        <v>18728.900000000001</v>
      </c>
      <c r="S154">
        <v>18631.8</v>
      </c>
      <c r="T154" t="s">
        <v>309</v>
      </c>
      <c r="U154">
        <v>6.1999999999999998E-3</v>
      </c>
    </row>
    <row r="155" spans="1:21" x14ac:dyDescent="0.25">
      <c r="A155" s="2" t="s">
        <v>310</v>
      </c>
      <c r="B155" s="4">
        <v>18601.5</v>
      </c>
      <c r="C155" s="6">
        <v>18595.05</v>
      </c>
      <c r="D155" s="6">
        <v>18633.599999999999</v>
      </c>
      <c r="E155" s="6">
        <v>18559.75</v>
      </c>
      <c r="F155" s="7" t="s">
        <v>311</v>
      </c>
      <c r="G155" s="10">
        <v>2.0999999999999999E-3</v>
      </c>
      <c r="H155" s="9"/>
      <c r="I155" s="9"/>
      <c r="J155" s="9"/>
      <c r="K155" s="9"/>
      <c r="L155" s="9"/>
      <c r="M155" s="9"/>
      <c r="N155" s="14"/>
      <c r="O155" t="s">
        <v>310</v>
      </c>
      <c r="P155">
        <v>18601.5</v>
      </c>
      <c r="Q155">
        <v>18595.05</v>
      </c>
      <c r="R155">
        <v>18633.599999999999</v>
      </c>
      <c r="S155">
        <v>18559.75</v>
      </c>
      <c r="T155" t="s">
        <v>311</v>
      </c>
      <c r="U155">
        <v>2.0999999999999999E-3</v>
      </c>
    </row>
    <row r="156" spans="1:21" x14ac:dyDescent="0.25">
      <c r="A156" s="2" t="s">
        <v>312</v>
      </c>
      <c r="B156" s="3">
        <v>18563.400000000001</v>
      </c>
      <c r="C156" s="6">
        <v>18655.900000000001</v>
      </c>
      <c r="D156" s="6">
        <v>18676.650000000001</v>
      </c>
      <c r="E156" s="6">
        <v>18555.400000000001</v>
      </c>
      <c r="F156" s="7" t="s">
        <v>313</v>
      </c>
      <c r="G156" s="8">
        <v>-3.8E-3</v>
      </c>
      <c r="H156" s="9"/>
      <c r="I156" s="9"/>
      <c r="J156" s="9"/>
      <c r="K156" s="9"/>
      <c r="L156" s="9"/>
      <c r="M156" s="9"/>
      <c r="N156" s="14"/>
      <c r="O156" t="s">
        <v>312</v>
      </c>
      <c r="P156">
        <v>18563.400000000001</v>
      </c>
      <c r="Q156">
        <v>18655.900000000001</v>
      </c>
      <c r="R156">
        <v>18676.650000000001</v>
      </c>
      <c r="S156">
        <v>18555.400000000001</v>
      </c>
      <c r="T156" t="s">
        <v>313</v>
      </c>
      <c r="U156">
        <v>-3.8E-3</v>
      </c>
    </row>
    <row r="157" spans="1:21" x14ac:dyDescent="0.25">
      <c r="A157" s="2" t="s">
        <v>314</v>
      </c>
      <c r="B157" s="3">
        <v>18634.55</v>
      </c>
      <c r="C157" s="6">
        <v>18725.349999999999</v>
      </c>
      <c r="D157" s="6">
        <v>18777.900000000001</v>
      </c>
      <c r="E157" s="6">
        <v>18615.599999999999</v>
      </c>
      <c r="F157" s="7" t="s">
        <v>315</v>
      </c>
      <c r="G157" s="8">
        <v>-4.8999999999999998E-3</v>
      </c>
      <c r="H157" s="9"/>
      <c r="I157" s="9"/>
      <c r="J157" s="9"/>
      <c r="K157" s="9"/>
      <c r="L157" s="9"/>
      <c r="M157" s="9"/>
      <c r="N157" s="14"/>
      <c r="O157" t="s">
        <v>314</v>
      </c>
      <c r="P157">
        <v>18634.55</v>
      </c>
      <c r="Q157">
        <v>18725.349999999999</v>
      </c>
      <c r="R157">
        <v>18777.900000000001</v>
      </c>
      <c r="S157">
        <v>18615.599999999999</v>
      </c>
      <c r="T157" t="s">
        <v>315</v>
      </c>
      <c r="U157">
        <v>-4.8999999999999998E-3</v>
      </c>
    </row>
    <row r="158" spans="1:21" x14ac:dyDescent="0.25">
      <c r="A158" s="2" t="s">
        <v>316</v>
      </c>
      <c r="B158" s="4">
        <v>18726.400000000001</v>
      </c>
      <c r="C158" s="6">
        <v>18665.599999999999</v>
      </c>
      <c r="D158" s="6">
        <v>18738.95</v>
      </c>
      <c r="E158" s="6">
        <v>18636</v>
      </c>
      <c r="F158" s="7" t="s">
        <v>317</v>
      </c>
      <c r="G158" s="10">
        <v>6.7999999999999996E-3</v>
      </c>
      <c r="H158" s="9"/>
      <c r="I158" s="9"/>
      <c r="J158" s="9"/>
      <c r="K158" s="9"/>
      <c r="L158" s="9"/>
      <c r="M158" s="9"/>
      <c r="N158" s="14"/>
      <c r="O158" t="s">
        <v>316</v>
      </c>
      <c r="P158">
        <v>18726.400000000001</v>
      </c>
      <c r="Q158">
        <v>18665.599999999999</v>
      </c>
      <c r="R158">
        <v>18738.95</v>
      </c>
      <c r="S158">
        <v>18636</v>
      </c>
      <c r="T158" t="s">
        <v>317</v>
      </c>
      <c r="U158">
        <v>6.7999999999999996E-3</v>
      </c>
    </row>
    <row r="159" spans="1:21" x14ac:dyDescent="0.25">
      <c r="A159" s="2" t="s">
        <v>318</v>
      </c>
      <c r="B159" s="4">
        <v>18599</v>
      </c>
      <c r="C159" s="6">
        <v>18600.8</v>
      </c>
      <c r="D159" s="6">
        <v>18622.75</v>
      </c>
      <c r="E159" s="6">
        <v>18531.599999999999</v>
      </c>
      <c r="F159" s="7" t="s">
        <v>319</v>
      </c>
      <c r="G159" s="10">
        <v>2.9999999999999997E-4</v>
      </c>
      <c r="H159" s="9"/>
      <c r="I159" s="9"/>
      <c r="J159" s="9"/>
      <c r="K159" s="9"/>
      <c r="L159" s="9"/>
      <c r="M159" s="9"/>
      <c r="N159" s="14"/>
      <c r="O159" t="s">
        <v>318</v>
      </c>
      <c r="P159">
        <v>18599</v>
      </c>
      <c r="Q159">
        <v>18600.8</v>
      </c>
      <c r="R159">
        <v>18622.75</v>
      </c>
      <c r="S159">
        <v>18531.599999999999</v>
      </c>
      <c r="T159" t="s">
        <v>319</v>
      </c>
      <c r="U159">
        <v>2.9999999999999997E-4</v>
      </c>
    </row>
    <row r="160" spans="1:21" x14ac:dyDescent="0.25">
      <c r="A160" s="2" t="s">
        <v>320</v>
      </c>
      <c r="B160" s="4">
        <v>18593.849999999999</v>
      </c>
      <c r="C160" s="6">
        <v>18612</v>
      </c>
      <c r="D160" s="6">
        <v>18640.150000000001</v>
      </c>
      <c r="E160" s="6">
        <v>18582.8</v>
      </c>
      <c r="F160" s="7" t="s">
        <v>321</v>
      </c>
      <c r="G160" s="10">
        <v>3.2000000000000002E-3</v>
      </c>
      <c r="H160" s="9"/>
      <c r="I160" s="9"/>
      <c r="J160" s="9"/>
      <c r="K160" s="9"/>
      <c r="L160" s="9"/>
      <c r="M160" s="9"/>
      <c r="N160" s="14"/>
      <c r="O160" t="s">
        <v>320</v>
      </c>
      <c r="P160">
        <v>18593.849999999999</v>
      </c>
      <c r="Q160">
        <v>18612</v>
      </c>
      <c r="R160">
        <v>18640.150000000001</v>
      </c>
      <c r="S160">
        <v>18582.8</v>
      </c>
      <c r="T160" t="s">
        <v>321</v>
      </c>
      <c r="U160">
        <v>3.2000000000000002E-3</v>
      </c>
    </row>
    <row r="161" spans="1:21" x14ac:dyDescent="0.25">
      <c r="A161" s="2" t="s">
        <v>322</v>
      </c>
      <c r="B161" s="4">
        <v>18534.099999999999</v>
      </c>
      <c r="C161" s="6">
        <v>18550.849999999999</v>
      </c>
      <c r="D161" s="6">
        <v>18573.7</v>
      </c>
      <c r="E161" s="6">
        <v>18478.400000000001</v>
      </c>
      <c r="F161" s="7" t="s">
        <v>39</v>
      </c>
      <c r="G161" s="10">
        <v>2.5000000000000001E-3</v>
      </c>
      <c r="H161" s="9"/>
      <c r="I161" s="9"/>
      <c r="J161" s="9"/>
      <c r="K161" s="9"/>
      <c r="L161" s="9"/>
      <c r="M161" s="9"/>
      <c r="N161" s="14"/>
      <c r="O161" t="s">
        <v>322</v>
      </c>
      <c r="P161">
        <v>18534.099999999999</v>
      </c>
      <c r="Q161">
        <v>18550.849999999999</v>
      </c>
      <c r="R161">
        <v>18573.7</v>
      </c>
      <c r="S161">
        <v>18478.400000000001</v>
      </c>
      <c r="T161" t="s">
        <v>39</v>
      </c>
      <c r="U161">
        <v>2.5000000000000001E-3</v>
      </c>
    </row>
    <row r="162" spans="1:21" x14ac:dyDescent="0.25">
      <c r="A162" s="2" t="s">
        <v>323</v>
      </c>
      <c r="B162" s="3">
        <v>18487.75</v>
      </c>
      <c r="C162" s="6">
        <v>18579.400000000001</v>
      </c>
      <c r="D162" s="6">
        <v>18580.3</v>
      </c>
      <c r="E162" s="6">
        <v>18464.55</v>
      </c>
      <c r="F162" s="7" t="s">
        <v>324</v>
      </c>
      <c r="G162" s="8">
        <v>-2.5000000000000001E-3</v>
      </c>
      <c r="H162" s="9"/>
      <c r="I162" s="9"/>
      <c r="J162" s="9"/>
      <c r="K162" s="9"/>
      <c r="L162" s="9"/>
      <c r="M162" s="9"/>
      <c r="N162" s="14"/>
      <c r="O162" t="s">
        <v>323</v>
      </c>
      <c r="P162">
        <v>18487.75</v>
      </c>
      <c r="Q162">
        <v>18579.400000000001</v>
      </c>
      <c r="R162">
        <v>18580.3</v>
      </c>
      <c r="S162">
        <v>18464.55</v>
      </c>
      <c r="T162" t="s">
        <v>324</v>
      </c>
      <c r="U162">
        <v>-2.5000000000000001E-3</v>
      </c>
    </row>
    <row r="163" spans="1:21" x14ac:dyDescent="0.25">
      <c r="A163" s="2" t="s">
        <v>325</v>
      </c>
      <c r="B163" s="3">
        <v>18534.400000000001</v>
      </c>
      <c r="C163" s="6">
        <v>18594.2</v>
      </c>
      <c r="D163" s="6">
        <v>18603.900000000001</v>
      </c>
      <c r="E163" s="6">
        <v>18483.849999999999</v>
      </c>
      <c r="F163" s="7" t="s">
        <v>326</v>
      </c>
      <c r="G163" s="8">
        <v>-5.3E-3</v>
      </c>
      <c r="H163" s="9"/>
      <c r="I163" s="9"/>
      <c r="J163" s="9"/>
      <c r="K163" s="9"/>
      <c r="L163" s="9"/>
      <c r="M163" s="9"/>
      <c r="N163" s="14"/>
      <c r="O163" t="s">
        <v>325</v>
      </c>
      <c r="P163">
        <v>18534.400000000001</v>
      </c>
      <c r="Q163">
        <v>18594.2</v>
      </c>
      <c r="R163">
        <v>18603.900000000001</v>
      </c>
      <c r="S163">
        <v>18483.849999999999</v>
      </c>
      <c r="T163" t="s">
        <v>326</v>
      </c>
      <c r="U163">
        <v>-5.3E-3</v>
      </c>
    </row>
    <row r="164" spans="1:21" x14ac:dyDescent="0.25">
      <c r="A164" s="2" t="s">
        <v>327</v>
      </c>
      <c r="B164" s="4">
        <v>18633.849999999999</v>
      </c>
      <c r="C164" s="6">
        <v>18606.650000000001</v>
      </c>
      <c r="D164" s="6">
        <v>18662.45</v>
      </c>
      <c r="E164" s="6">
        <v>18575.5</v>
      </c>
      <c r="F164" s="7" t="s">
        <v>328</v>
      </c>
      <c r="G164" s="10">
        <v>1.9E-3</v>
      </c>
      <c r="H164" s="9"/>
      <c r="I164" s="9"/>
      <c r="J164" s="9"/>
      <c r="K164" s="9"/>
      <c r="L164" s="9"/>
      <c r="M164" s="9"/>
      <c r="N164" s="14"/>
      <c r="O164" t="s">
        <v>327</v>
      </c>
      <c r="P164">
        <v>18633.849999999999</v>
      </c>
      <c r="Q164">
        <v>18606.650000000001</v>
      </c>
      <c r="R164">
        <v>18662.45</v>
      </c>
      <c r="S164">
        <v>18575.5</v>
      </c>
      <c r="T164" t="s">
        <v>328</v>
      </c>
      <c r="U164">
        <v>1.9E-3</v>
      </c>
    </row>
    <row r="165" spans="1:21" x14ac:dyDescent="0.25">
      <c r="A165" s="2" t="s">
        <v>329</v>
      </c>
      <c r="B165" s="4">
        <v>18598.650000000001</v>
      </c>
      <c r="C165" s="6">
        <v>18619.150000000001</v>
      </c>
      <c r="D165" s="6">
        <v>18641.2</v>
      </c>
      <c r="E165" s="6">
        <v>18581.25</v>
      </c>
      <c r="F165" s="7" t="s">
        <v>330</v>
      </c>
      <c r="G165" s="10">
        <v>5.4000000000000003E-3</v>
      </c>
      <c r="H165" s="9"/>
      <c r="I165" s="9"/>
      <c r="J165" s="9"/>
      <c r="K165" s="9"/>
      <c r="L165" s="9"/>
      <c r="M165" s="9"/>
      <c r="N165" s="14"/>
      <c r="O165" t="s">
        <v>329</v>
      </c>
      <c r="P165">
        <v>18598.650000000001</v>
      </c>
      <c r="Q165">
        <v>18619.150000000001</v>
      </c>
      <c r="R165">
        <v>18641.2</v>
      </c>
      <c r="S165">
        <v>18581.25</v>
      </c>
      <c r="T165" t="s">
        <v>330</v>
      </c>
      <c r="U165">
        <v>5.4000000000000003E-3</v>
      </c>
    </row>
    <row r="166" spans="1:21" x14ac:dyDescent="0.25">
      <c r="A166" s="2" t="s">
        <v>331</v>
      </c>
      <c r="B166" s="4">
        <v>18499.349999999999</v>
      </c>
      <c r="C166" s="6">
        <v>18368.349999999999</v>
      </c>
      <c r="D166" s="6">
        <v>18508.55</v>
      </c>
      <c r="E166" s="6">
        <v>18333.150000000001</v>
      </c>
      <c r="F166" s="7" t="s">
        <v>332</v>
      </c>
      <c r="G166" s="10">
        <v>9.7000000000000003E-3</v>
      </c>
      <c r="H166" s="9"/>
      <c r="I166" s="9"/>
      <c r="J166" s="9"/>
      <c r="K166" s="9"/>
      <c r="L166" s="9"/>
      <c r="M166" s="9"/>
      <c r="N166" s="14"/>
      <c r="O166" t="s">
        <v>331</v>
      </c>
      <c r="P166">
        <v>18499.349999999999</v>
      </c>
      <c r="Q166">
        <v>18368.349999999999</v>
      </c>
      <c r="R166">
        <v>18508.55</v>
      </c>
      <c r="S166">
        <v>18333.150000000001</v>
      </c>
      <c r="T166" t="s">
        <v>332</v>
      </c>
      <c r="U166">
        <v>9.7000000000000003E-3</v>
      </c>
    </row>
    <row r="167" spans="1:21" x14ac:dyDescent="0.25">
      <c r="A167" s="2" t="s">
        <v>333</v>
      </c>
      <c r="B167" s="4">
        <v>18321.150000000001</v>
      </c>
      <c r="C167" s="6">
        <v>18268.900000000001</v>
      </c>
      <c r="D167" s="6">
        <v>18338.099999999999</v>
      </c>
      <c r="E167" s="6">
        <v>18202.400000000001</v>
      </c>
      <c r="F167" s="7" t="s">
        <v>334</v>
      </c>
      <c r="G167" s="10">
        <v>2E-3</v>
      </c>
      <c r="H167" s="9"/>
      <c r="I167" s="9"/>
      <c r="J167" s="9"/>
      <c r="K167" s="9"/>
      <c r="L167" s="9"/>
      <c r="M167" s="9"/>
      <c r="N167" s="14"/>
      <c r="O167" t="s">
        <v>333</v>
      </c>
      <c r="P167">
        <v>18321.150000000001</v>
      </c>
      <c r="Q167">
        <v>18268.900000000001</v>
      </c>
      <c r="R167">
        <v>18338.099999999999</v>
      </c>
      <c r="S167">
        <v>18202.400000000001</v>
      </c>
      <c r="T167" t="s">
        <v>334</v>
      </c>
      <c r="U167">
        <v>2E-3</v>
      </c>
    </row>
    <row r="168" spans="1:21" x14ac:dyDescent="0.25">
      <c r="A168" s="2" t="s">
        <v>335</v>
      </c>
      <c r="B168" s="3">
        <v>18285.400000000001</v>
      </c>
      <c r="C168" s="6">
        <v>18294.8</v>
      </c>
      <c r="D168" s="6">
        <v>18392.599999999999</v>
      </c>
      <c r="E168" s="6">
        <v>18262.95</v>
      </c>
      <c r="F168" s="7" t="s">
        <v>336</v>
      </c>
      <c r="G168" s="8">
        <v>-3.3999999999999998E-3</v>
      </c>
      <c r="H168" s="9"/>
      <c r="I168" s="9"/>
      <c r="J168" s="9"/>
      <c r="K168" s="9"/>
      <c r="L168" s="9"/>
      <c r="M168" s="9"/>
      <c r="N168" s="14"/>
      <c r="O168" t="s">
        <v>335</v>
      </c>
      <c r="P168">
        <v>18285.400000000001</v>
      </c>
      <c r="Q168">
        <v>18294.8</v>
      </c>
      <c r="R168">
        <v>18392.599999999999</v>
      </c>
      <c r="S168">
        <v>18262.95</v>
      </c>
      <c r="T168" t="s">
        <v>336</v>
      </c>
      <c r="U168">
        <v>-3.3999999999999998E-3</v>
      </c>
    </row>
    <row r="169" spans="1:21" x14ac:dyDescent="0.25">
      <c r="A169" s="2" t="s">
        <v>337</v>
      </c>
      <c r="B169" s="4">
        <v>18348</v>
      </c>
      <c r="C169" s="6">
        <v>18362.900000000001</v>
      </c>
      <c r="D169" s="6">
        <v>18419.75</v>
      </c>
      <c r="E169" s="6">
        <v>18324.2</v>
      </c>
      <c r="F169" s="7" t="s">
        <v>338</v>
      </c>
      <c r="G169" s="10">
        <v>1.8E-3</v>
      </c>
      <c r="H169" s="9"/>
      <c r="I169" s="9"/>
      <c r="J169" s="9"/>
      <c r="K169" s="9"/>
      <c r="L169" s="9"/>
      <c r="M169" s="9"/>
      <c r="N169" s="14"/>
      <c r="O169" t="s">
        <v>337</v>
      </c>
      <c r="P169">
        <v>18348</v>
      </c>
      <c r="Q169">
        <v>18362.900000000001</v>
      </c>
      <c r="R169">
        <v>18419.75</v>
      </c>
      <c r="S169">
        <v>18324.2</v>
      </c>
      <c r="T169" t="s">
        <v>338</v>
      </c>
      <c r="U169">
        <v>1.8E-3</v>
      </c>
    </row>
    <row r="170" spans="1:21" x14ac:dyDescent="0.25">
      <c r="A170" s="2" t="s">
        <v>339</v>
      </c>
      <c r="B170" s="4">
        <v>18314.400000000001</v>
      </c>
      <c r="C170" s="6">
        <v>18201.099999999999</v>
      </c>
      <c r="D170" s="6">
        <v>18335.25</v>
      </c>
      <c r="E170" s="6">
        <v>18178.849999999999</v>
      </c>
      <c r="F170" s="7" t="s">
        <v>340</v>
      </c>
      <c r="G170" s="10">
        <v>6.1000000000000004E-3</v>
      </c>
      <c r="H170" s="9"/>
      <c r="I170" s="9"/>
      <c r="J170" s="9"/>
      <c r="K170" s="9"/>
      <c r="L170" s="9"/>
      <c r="M170" s="9"/>
      <c r="N170" s="14"/>
      <c r="O170" t="s">
        <v>339</v>
      </c>
      <c r="P170">
        <v>18314.400000000001</v>
      </c>
      <c r="Q170">
        <v>18201.099999999999</v>
      </c>
      <c r="R170">
        <v>18335.25</v>
      </c>
      <c r="S170">
        <v>18178.849999999999</v>
      </c>
      <c r="T170" t="s">
        <v>340</v>
      </c>
      <c r="U170">
        <v>6.1000000000000004E-3</v>
      </c>
    </row>
    <row r="171" spans="1:21" x14ac:dyDescent="0.25">
      <c r="A171" s="2" t="s">
        <v>341</v>
      </c>
      <c r="B171" s="4">
        <v>18203.400000000001</v>
      </c>
      <c r="C171" s="6">
        <v>18186.150000000001</v>
      </c>
      <c r="D171" s="6">
        <v>18218.099999999999</v>
      </c>
      <c r="E171" s="6">
        <v>18060.400000000001</v>
      </c>
      <c r="F171" s="7" t="s">
        <v>342</v>
      </c>
      <c r="G171" s="10">
        <v>4.1000000000000003E-3</v>
      </c>
      <c r="H171" s="9"/>
      <c r="I171" s="9"/>
      <c r="J171" s="9"/>
      <c r="K171" s="9"/>
      <c r="L171" s="9"/>
      <c r="M171" s="9"/>
      <c r="N171" s="14"/>
      <c r="O171" t="s">
        <v>341</v>
      </c>
      <c r="P171">
        <v>18203.400000000001</v>
      </c>
      <c r="Q171">
        <v>18186.150000000001</v>
      </c>
      <c r="R171">
        <v>18218.099999999999</v>
      </c>
      <c r="S171">
        <v>18060.400000000001</v>
      </c>
      <c r="T171" t="s">
        <v>342</v>
      </c>
      <c r="U171">
        <v>4.1000000000000003E-3</v>
      </c>
    </row>
    <row r="172" spans="1:21" x14ac:dyDescent="0.25">
      <c r="A172" s="2" t="s">
        <v>343</v>
      </c>
      <c r="B172" s="3">
        <v>18129.95</v>
      </c>
      <c r="C172" s="6">
        <v>18287.5</v>
      </c>
      <c r="D172" s="6">
        <v>18297.2</v>
      </c>
      <c r="E172" s="6">
        <v>18104.849999999999</v>
      </c>
      <c r="F172" s="7" t="s">
        <v>344</v>
      </c>
      <c r="G172" s="8">
        <v>-2.8E-3</v>
      </c>
      <c r="H172" s="9"/>
      <c r="I172" s="9"/>
      <c r="J172" s="9"/>
      <c r="K172" s="9"/>
      <c r="L172" s="9"/>
      <c r="M172" s="9"/>
      <c r="N172" s="14"/>
      <c r="O172" t="s">
        <v>343</v>
      </c>
      <c r="P172">
        <v>18129.95</v>
      </c>
      <c r="Q172">
        <v>18287.5</v>
      </c>
      <c r="R172">
        <v>18297.2</v>
      </c>
      <c r="S172">
        <v>18104.849999999999</v>
      </c>
      <c r="T172" t="s">
        <v>344</v>
      </c>
      <c r="U172">
        <v>-2.8E-3</v>
      </c>
    </row>
    <row r="173" spans="1:21" x14ac:dyDescent="0.25">
      <c r="A173" s="2" t="s">
        <v>345</v>
      </c>
      <c r="B173" s="3">
        <v>18181.75</v>
      </c>
      <c r="C173" s="6">
        <v>18300.45</v>
      </c>
      <c r="D173" s="6">
        <v>18309</v>
      </c>
      <c r="E173" s="6">
        <v>18115.349999999999</v>
      </c>
      <c r="F173" s="7" t="s">
        <v>346</v>
      </c>
      <c r="G173" s="8">
        <v>-5.7000000000000002E-3</v>
      </c>
      <c r="H173" s="9"/>
      <c r="I173" s="9"/>
      <c r="J173" s="9"/>
      <c r="K173" s="9"/>
      <c r="L173" s="9"/>
      <c r="M173" s="9"/>
      <c r="N173" s="14"/>
      <c r="O173" t="s">
        <v>345</v>
      </c>
      <c r="P173">
        <v>18181.75</v>
      </c>
      <c r="Q173">
        <v>18300.45</v>
      </c>
      <c r="R173">
        <v>18309</v>
      </c>
      <c r="S173">
        <v>18115.349999999999</v>
      </c>
      <c r="T173" t="s">
        <v>346</v>
      </c>
      <c r="U173">
        <v>-5.7000000000000002E-3</v>
      </c>
    </row>
    <row r="174" spans="1:21" x14ac:dyDescent="0.25">
      <c r="A174" s="2" t="s">
        <v>347</v>
      </c>
      <c r="B174" s="3">
        <v>18286.5</v>
      </c>
      <c r="C174" s="6">
        <v>18432.349999999999</v>
      </c>
      <c r="D174" s="6">
        <v>18432.349999999999</v>
      </c>
      <c r="E174" s="6">
        <v>18264.349999999999</v>
      </c>
      <c r="F174" s="7" t="s">
        <v>348</v>
      </c>
      <c r="G174" s="8">
        <v>-6.1000000000000004E-3</v>
      </c>
      <c r="H174" s="9"/>
      <c r="I174" s="9"/>
      <c r="J174" s="9"/>
      <c r="K174" s="9"/>
      <c r="L174" s="9"/>
      <c r="M174" s="9"/>
      <c r="N174" s="14"/>
      <c r="O174" t="s">
        <v>347</v>
      </c>
      <c r="P174">
        <v>18286.5</v>
      </c>
      <c r="Q174">
        <v>18432.349999999999</v>
      </c>
      <c r="R174">
        <v>18432.349999999999</v>
      </c>
      <c r="S174">
        <v>18264.349999999999</v>
      </c>
      <c r="T174" t="s">
        <v>348</v>
      </c>
      <c r="U174">
        <v>-6.1000000000000004E-3</v>
      </c>
    </row>
    <row r="175" spans="1:21" x14ac:dyDescent="0.25">
      <c r="A175" s="2" t="s">
        <v>349</v>
      </c>
      <c r="B175" s="4">
        <v>18398.849999999999</v>
      </c>
      <c r="C175" s="6">
        <v>18339.3</v>
      </c>
      <c r="D175" s="6">
        <v>18458.900000000001</v>
      </c>
      <c r="E175" s="6">
        <v>18287.900000000001</v>
      </c>
      <c r="F175" s="7" t="s">
        <v>350</v>
      </c>
      <c r="G175" s="10">
        <v>4.5999999999999999E-3</v>
      </c>
      <c r="H175" s="9"/>
      <c r="I175" s="9"/>
      <c r="J175" s="9"/>
      <c r="K175" s="9"/>
      <c r="L175" s="9"/>
      <c r="M175" s="9"/>
      <c r="N175" s="14"/>
      <c r="O175" t="s">
        <v>349</v>
      </c>
      <c r="P175">
        <v>18398.849999999999</v>
      </c>
      <c r="Q175">
        <v>18339.3</v>
      </c>
      <c r="R175">
        <v>18458.900000000001</v>
      </c>
      <c r="S175">
        <v>18287.900000000001</v>
      </c>
      <c r="T175" t="s">
        <v>350</v>
      </c>
      <c r="U175">
        <v>4.5999999999999999E-3</v>
      </c>
    </row>
    <row r="176" spans="1:21" x14ac:dyDescent="0.25">
      <c r="A176" s="2" t="s">
        <v>351</v>
      </c>
      <c r="B176" s="4">
        <v>18314.8</v>
      </c>
      <c r="C176" s="6">
        <v>18273.75</v>
      </c>
      <c r="D176" s="6">
        <v>18342.75</v>
      </c>
      <c r="E176" s="6">
        <v>18194.55</v>
      </c>
      <c r="F176" s="7" t="s">
        <v>352</v>
      </c>
      <c r="G176" s="10">
        <v>1E-3</v>
      </c>
      <c r="H176" s="9"/>
      <c r="I176" s="9"/>
      <c r="J176" s="9"/>
      <c r="K176" s="9"/>
      <c r="L176" s="9"/>
      <c r="M176" s="9"/>
      <c r="N176" s="14"/>
      <c r="O176" t="s">
        <v>351</v>
      </c>
      <c r="P176">
        <v>18314.8</v>
      </c>
      <c r="Q176">
        <v>18273.75</v>
      </c>
      <c r="R176">
        <v>18342.75</v>
      </c>
      <c r="S176">
        <v>18194.55</v>
      </c>
      <c r="T176" t="s">
        <v>352</v>
      </c>
      <c r="U176">
        <v>1E-3</v>
      </c>
    </row>
    <row r="177" spans="1:21" x14ac:dyDescent="0.25">
      <c r="A177" s="2" t="s">
        <v>353</v>
      </c>
      <c r="B177" s="3">
        <v>18297</v>
      </c>
      <c r="C177" s="6">
        <v>18357.8</v>
      </c>
      <c r="D177" s="6">
        <v>18389.7</v>
      </c>
      <c r="E177" s="6">
        <v>18270.400000000001</v>
      </c>
      <c r="F177" s="7" t="s">
        <v>354</v>
      </c>
      <c r="G177" s="8">
        <v>-1E-3</v>
      </c>
      <c r="H177" s="9"/>
      <c r="I177" s="9"/>
      <c r="J177" s="9"/>
      <c r="K177" s="9"/>
      <c r="L177" s="9"/>
      <c r="M177" s="9"/>
      <c r="N177" s="14"/>
      <c r="O177" t="s">
        <v>353</v>
      </c>
      <c r="P177">
        <v>18297</v>
      </c>
      <c r="Q177">
        <v>18357.8</v>
      </c>
      <c r="R177">
        <v>18389.7</v>
      </c>
      <c r="S177">
        <v>18270.400000000001</v>
      </c>
      <c r="T177" t="s">
        <v>354</v>
      </c>
      <c r="U177">
        <v>-1E-3</v>
      </c>
    </row>
    <row r="178" spans="1:21" x14ac:dyDescent="0.25">
      <c r="A178" s="2" t="s">
        <v>355</v>
      </c>
      <c r="B178" s="4">
        <v>18315.099999999999</v>
      </c>
      <c r="C178" s="6">
        <v>18313.599999999999</v>
      </c>
      <c r="D178" s="6">
        <v>18326.75</v>
      </c>
      <c r="E178" s="6">
        <v>18211.95</v>
      </c>
      <c r="F178" s="7" t="s">
        <v>356</v>
      </c>
      <c r="G178" s="10">
        <v>2.7000000000000001E-3</v>
      </c>
      <c r="H178" s="9"/>
      <c r="I178" s="9"/>
      <c r="J178" s="9"/>
      <c r="K178" s="9"/>
      <c r="L178" s="9"/>
      <c r="M178" s="9"/>
      <c r="N178" s="14"/>
      <c r="O178" t="s">
        <v>355</v>
      </c>
      <c r="P178">
        <v>18315.099999999999</v>
      </c>
      <c r="Q178">
        <v>18313.599999999999</v>
      </c>
      <c r="R178">
        <v>18326.75</v>
      </c>
      <c r="S178">
        <v>18211.95</v>
      </c>
      <c r="T178" t="s">
        <v>356</v>
      </c>
      <c r="U178">
        <v>2.7000000000000001E-3</v>
      </c>
    </row>
    <row r="179" spans="1:21" x14ac:dyDescent="0.25">
      <c r="A179" s="2" t="s">
        <v>357</v>
      </c>
      <c r="B179" s="4">
        <v>18265.95</v>
      </c>
      <c r="C179" s="6">
        <v>18303.400000000001</v>
      </c>
      <c r="D179" s="6">
        <v>18344.2</v>
      </c>
      <c r="E179" s="6">
        <v>18229.650000000001</v>
      </c>
      <c r="F179" s="7" t="s">
        <v>358</v>
      </c>
      <c r="G179" s="10">
        <v>1E-4</v>
      </c>
      <c r="H179" s="9"/>
      <c r="I179" s="9"/>
      <c r="J179" s="9"/>
      <c r="K179" s="9"/>
      <c r="L179" s="9"/>
      <c r="M179" s="9"/>
      <c r="N179" s="14"/>
      <c r="O179" t="s">
        <v>357</v>
      </c>
      <c r="P179">
        <v>18265.95</v>
      </c>
      <c r="Q179">
        <v>18303.400000000001</v>
      </c>
      <c r="R179">
        <v>18344.2</v>
      </c>
      <c r="S179">
        <v>18229.650000000001</v>
      </c>
      <c r="T179" t="s">
        <v>358</v>
      </c>
      <c r="U179">
        <v>1E-4</v>
      </c>
    </row>
    <row r="180" spans="1:21" x14ac:dyDescent="0.25">
      <c r="A180" s="2" t="s">
        <v>359</v>
      </c>
      <c r="B180" s="4">
        <v>18264.400000000001</v>
      </c>
      <c r="C180" s="6">
        <v>18120.599999999999</v>
      </c>
      <c r="D180" s="6">
        <v>18286.95</v>
      </c>
      <c r="E180" s="6">
        <v>18100.3</v>
      </c>
      <c r="F180" s="7" t="s">
        <v>360</v>
      </c>
      <c r="G180" s="10">
        <v>1.0800000000000001E-2</v>
      </c>
      <c r="H180" s="9"/>
      <c r="I180" s="9"/>
      <c r="J180" s="9"/>
      <c r="K180" s="9"/>
      <c r="L180" s="9"/>
      <c r="M180" s="9"/>
      <c r="N180" s="14"/>
      <c r="O180" t="s">
        <v>359</v>
      </c>
      <c r="P180">
        <v>18264.400000000001</v>
      </c>
      <c r="Q180">
        <v>18120.599999999999</v>
      </c>
      <c r="R180">
        <v>18286.95</v>
      </c>
      <c r="S180">
        <v>18100.3</v>
      </c>
      <c r="T180" t="s">
        <v>360</v>
      </c>
      <c r="U180">
        <v>1.0800000000000001E-2</v>
      </c>
    </row>
    <row r="181" spans="1:21" x14ac:dyDescent="0.25">
      <c r="A181" s="2" t="s">
        <v>361</v>
      </c>
      <c r="B181" s="3">
        <v>18069</v>
      </c>
      <c r="C181" s="6">
        <v>18117.3</v>
      </c>
      <c r="D181" s="6">
        <v>18216.95</v>
      </c>
      <c r="E181" s="6">
        <v>18055.45</v>
      </c>
      <c r="F181" s="7" t="s">
        <v>362</v>
      </c>
      <c r="G181" s="8">
        <v>-1.0200000000000001E-2</v>
      </c>
      <c r="H181" s="9"/>
      <c r="I181" s="9"/>
      <c r="J181" s="9"/>
      <c r="K181" s="9"/>
      <c r="L181" s="9"/>
      <c r="M181" s="9"/>
      <c r="N181" s="14"/>
      <c r="O181" t="s">
        <v>361</v>
      </c>
      <c r="P181">
        <v>18069</v>
      </c>
      <c r="Q181">
        <v>18117.3</v>
      </c>
      <c r="R181">
        <v>18216.95</v>
      </c>
      <c r="S181">
        <v>18055.45</v>
      </c>
      <c r="T181" t="s">
        <v>362</v>
      </c>
      <c r="U181">
        <v>-1.0200000000000001E-2</v>
      </c>
    </row>
    <row r="182" spans="1:21" x14ac:dyDescent="0.25">
      <c r="A182" s="2" t="s">
        <v>363</v>
      </c>
      <c r="B182" s="4">
        <v>18255.8</v>
      </c>
      <c r="C182" s="6">
        <v>18081</v>
      </c>
      <c r="D182" s="6">
        <v>18267.45</v>
      </c>
      <c r="E182" s="6">
        <v>18066.7</v>
      </c>
      <c r="F182" s="7" t="s">
        <v>364</v>
      </c>
      <c r="G182" s="10">
        <v>9.1999999999999998E-3</v>
      </c>
      <c r="H182" s="9"/>
      <c r="I182" s="9"/>
      <c r="J182" s="9"/>
      <c r="K182" s="9"/>
      <c r="L182" s="9"/>
      <c r="M182" s="9"/>
      <c r="N182" s="14"/>
      <c r="O182" t="s">
        <v>363</v>
      </c>
      <c r="P182">
        <v>18255.8</v>
      </c>
      <c r="Q182">
        <v>18081</v>
      </c>
      <c r="R182">
        <v>18267.45</v>
      </c>
      <c r="S182">
        <v>18066.7</v>
      </c>
      <c r="T182" t="s">
        <v>364</v>
      </c>
      <c r="U182">
        <v>9.1999999999999998E-3</v>
      </c>
    </row>
    <row r="183" spans="1:21" x14ac:dyDescent="0.25">
      <c r="A183" s="2" t="s">
        <v>365</v>
      </c>
      <c r="B183" s="3">
        <v>18089.849999999999</v>
      </c>
      <c r="C183" s="6">
        <v>18113.8</v>
      </c>
      <c r="D183" s="6">
        <v>18116.349999999999</v>
      </c>
      <c r="E183" s="6">
        <v>18042.400000000001</v>
      </c>
      <c r="F183" s="7" t="s">
        <v>366</v>
      </c>
      <c r="G183" s="8">
        <v>-3.2000000000000002E-3</v>
      </c>
      <c r="H183" s="9"/>
      <c r="I183" s="9"/>
      <c r="J183" s="9"/>
      <c r="K183" s="9"/>
      <c r="L183" s="9"/>
      <c r="M183" s="9"/>
      <c r="N183" s="14"/>
      <c r="O183" t="s">
        <v>365</v>
      </c>
      <c r="P183">
        <v>18089.849999999999</v>
      </c>
      <c r="Q183">
        <v>18113.8</v>
      </c>
      <c r="R183">
        <v>18116.349999999999</v>
      </c>
      <c r="S183">
        <v>18042.400000000001</v>
      </c>
      <c r="T183" t="s">
        <v>366</v>
      </c>
      <c r="U183">
        <v>-3.2000000000000002E-3</v>
      </c>
    </row>
    <row r="184" spans="1:21" x14ac:dyDescent="0.25">
      <c r="A184" s="2" t="s">
        <v>367</v>
      </c>
      <c r="B184" s="4">
        <v>18147.650000000001</v>
      </c>
      <c r="C184" s="6">
        <v>18124.8</v>
      </c>
      <c r="D184" s="6">
        <v>18180.25</v>
      </c>
      <c r="E184" s="6">
        <v>18101.75</v>
      </c>
      <c r="F184" s="7" t="s">
        <v>368</v>
      </c>
      <c r="G184" s="10">
        <v>4.5999999999999999E-3</v>
      </c>
      <c r="H184" s="9"/>
      <c r="I184" s="9"/>
      <c r="J184" s="9"/>
      <c r="K184" s="9"/>
      <c r="L184" s="9"/>
      <c r="M184" s="9"/>
      <c r="N184" s="14"/>
      <c r="O184" t="s">
        <v>367</v>
      </c>
      <c r="P184">
        <v>18147.650000000001</v>
      </c>
      <c r="Q184">
        <v>18124.8</v>
      </c>
      <c r="R184">
        <v>18180.25</v>
      </c>
      <c r="S184">
        <v>18101.75</v>
      </c>
      <c r="T184" t="s">
        <v>368</v>
      </c>
      <c r="U184">
        <v>4.5999999999999999E-3</v>
      </c>
    </row>
    <row r="185" spans="1:21" x14ac:dyDescent="0.25">
      <c r="A185" s="2" t="s">
        <v>369</v>
      </c>
      <c r="B185" s="4">
        <v>18065</v>
      </c>
      <c r="C185" s="6">
        <v>17950.400000000001</v>
      </c>
      <c r="D185" s="6">
        <v>18089.150000000001</v>
      </c>
      <c r="E185" s="6">
        <v>17885.3</v>
      </c>
      <c r="F185" s="7" t="s">
        <v>370</v>
      </c>
      <c r="G185" s="10">
        <v>8.3999999999999995E-3</v>
      </c>
      <c r="H185" s="9"/>
      <c r="I185" s="9"/>
      <c r="J185" s="9"/>
      <c r="K185" s="9"/>
      <c r="L185" s="9"/>
      <c r="M185" s="9"/>
      <c r="N185" s="14"/>
      <c r="O185" t="s">
        <v>369</v>
      </c>
      <c r="P185">
        <v>18065</v>
      </c>
      <c r="Q185">
        <v>17950.400000000001</v>
      </c>
      <c r="R185">
        <v>18089.150000000001</v>
      </c>
      <c r="S185">
        <v>17885.3</v>
      </c>
      <c r="T185" t="s">
        <v>370</v>
      </c>
      <c r="U185">
        <v>8.3999999999999995E-3</v>
      </c>
    </row>
    <row r="186" spans="1:21" x14ac:dyDescent="0.25">
      <c r="A186" s="2" t="s">
        <v>371</v>
      </c>
      <c r="B186" s="4">
        <v>17915.05</v>
      </c>
      <c r="C186" s="6">
        <v>17813.099999999999</v>
      </c>
      <c r="D186" s="6">
        <v>17931.599999999999</v>
      </c>
      <c r="E186" s="6">
        <v>17797.900000000001</v>
      </c>
      <c r="F186" s="7" t="s">
        <v>372</v>
      </c>
      <c r="G186" s="10">
        <v>5.7000000000000002E-3</v>
      </c>
      <c r="H186" s="9"/>
      <c r="I186" s="9"/>
      <c r="J186" s="9"/>
      <c r="K186" s="9"/>
      <c r="L186" s="9"/>
      <c r="M186" s="9"/>
      <c r="N186" s="14"/>
      <c r="O186" t="s">
        <v>371</v>
      </c>
      <c r="P186">
        <v>17915.05</v>
      </c>
      <c r="Q186">
        <v>17813.099999999999</v>
      </c>
      <c r="R186">
        <v>17931.599999999999</v>
      </c>
      <c r="S186">
        <v>17797.900000000001</v>
      </c>
      <c r="T186" t="s">
        <v>372</v>
      </c>
      <c r="U186">
        <v>5.7000000000000002E-3</v>
      </c>
    </row>
    <row r="187" spans="1:21" x14ac:dyDescent="0.25">
      <c r="A187" s="2" t="s">
        <v>373</v>
      </c>
      <c r="B187" s="4">
        <v>17813.599999999999</v>
      </c>
      <c r="C187" s="6">
        <v>17767.3</v>
      </c>
      <c r="D187" s="6">
        <v>17827.75</v>
      </c>
      <c r="E187" s="6">
        <v>17711.2</v>
      </c>
      <c r="F187" s="7" t="s">
        <v>374</v>
      </c>
      <c r="G187" s="10">
        <v>2.5000000000000001E-3</v>
      </c>
      <c r="H187" s="9"/>
      <c r="I187" s="9"/>
      <c r="J187" s="9"/>
      <c r="K187" s="9"/>
      <c r="L187" s="9"/>
      <c r="M187" s="9"/>
      <c r="N187" s="14"/>
      <c r="O187" t="s">
        <v>373</v>
      </c>
      <c r="P187">
        <v>17813.599999999999</v>
      </c>
      <c r="Q187">
        <v>17767.3</v>
      </c>
      <c r="R187">
        <v>17827.75</v>
      </c>
      <c r="S187">
        <v>17711.2</v>
      </c>
      <c r="T187" t="s">
        <v>374</v>
      </c>
      <c r="U187">
        <v>2.5000000000000001E-3</v>
      </c>
    </row>
    <row r="188" spans="1:21" x14ac:dyDescent="0.25">
      <c r="A188" s="2" t="s">
        <v>375</v>
      </c>
      <c r="B188" s="4">
        <v>17769.25</v>
      </c>
      <c r="C188" s="6">
        <v>17761.55</v>
      </c>
      <c r="D188" s="6">
        <v>17807.45</v>
      </c>
      <c r="E188" s="6">
        <v>17716.849999999999</v>
      </c>
      <c r="F188" s="7" t="s">
        <v>376</v>
      </c>
      <c r="G188" s="10">
        <v>1.5E-3</v>
      </c>
      <c r="H188" s="9"/>
      <c r="I188" s="9"/>
      <c r="J188" s="9"/>
      <c r="K188" s="9"/>
      <c r="L188" s="9"/>
      <c r="M188" s="9"/>
      <c r="N188" s="14"/>
      <c r="O188" t="s">
        <v>375</v>
      </c>
      <c r="P188">
        <v>17769.25</v>
      </c>
      <c r="Q188">
        <v>17761.55</v>
      </c>
      <c r="R188">
        <v>17807.45</v>
      </c>
      <c r="S188">
        <v>17716.849999999999</v>
      </c>
      <c r="T188" t="s">
        <v>376</v>
      </c>
      <c r="U188">
        <v>1.5E-3</v>
      </c>
    </row>
    <row r="189" spans="1:21" x14ac:dyDescent="0.25">
      <c r="A189" s="2" t="s">
        <v>377</v>
      </c>
      <c r="B189" s="4">
        <v>17743.400000000001</v>
      </c>
      <c r="C189" s="6">
        <v>17707.55</v>
      </c>
      <c r="D189" s="6">
        <v>17754.5</v>
      </c>
      <c r="E189" s="6">
        <v>17612.5</v>
      </c>
      <c r="F189" s="7" t="s">
        <v>378</v>
      </c>
      <c r="G189" s="10">
        <v>6.7999999999999996E-3</v>
      </c>
      <c r="H189" s="9"/>
      <c r="I189" s="9"/>
      <c r="J189" s="9"/>
      <c r="K189" s="9"/>
      <c r="L189" s="9"/>
      <c r="M189" s="9"/>
      <c r="N189" s="14"/>
      <c r="O189" t="s">
        <v>377</v>
      </c>
      <c r="P189">
        <v>17743.400000000001</v>
      </c>
      <c r="Q189">
        <v>17707.55</v>
      </c>
      <c r="R189">
        <v>17754.5</v>
      </c>
      <c r="S189">
        <v>17612.5</v>
      </c>
      <c r="T189" t="s">
        <v>378</v>
      </c>
      <c r="U189">
        <v>6.7999999999999996E-3</v>
      </c>
    </row>
    <row r="190" spans="1:21" x14ac:dyDescent="0.25">
      <c r="A190" s="2" t="s">
        <v>379</v>
      </c>
      <c r="B190" s="3">
        <v>17624.05</v>
      </c>
      <c r="C190" s="6">
        <v>17639.75</v>
      </c>
      <c r="D190" s="6">
        <v>17663.2</v>
      </c>
      <c r="E190" s="6">
        <v>17553.95</v>
      </c>
      <c r="F190" s="7" t="s">
        <v>380</v>
      </c>
      <c r="G190" s="8">
        <v>0</v>
      </c>
      <c r="H190" s="9"/>
      <c r="I190" s="9"/>
      <c r="J190" s="9"/>
      <c r="K190" s="9"/>
      <c r="L190" s="9"/>
      <c r="M190" s="9"/>
      <c r="N190" s="14"/>
      <c r="O190" t="s">
        <v>379</v>
      </c>
      <c r="P190">
        <v>17624.05</v>
      </c>
      <c r="Q190">
        <v>17639.75</v>
      </c>
      <c r="R190">
        <v>17663.2</v>
      </c>
      <c r="S190">
        <v>17553.95</v>
      </c>
      <c r="T190" t="s">
        <v>380</v>
      </c>
      <c r="U190">
        <v>0</v>
      </c>
    </row>
    <row r="191" spans="1:21" x14ac:dyDescent="0.25">
      <c r="A191" s="2" t="s">
        <v>381</v>
      </c>
      <c r="B191" s="4">
        <v>17624.45</v>
      </c>
      <c r="C191" s="6">
        <v>17638.599999999999</v>
      </c>
      <c r="D191" s="6">
        <v>17684.45</v>
      </c>
      <c r="E191" s="6">
        <v>17584.349999999999</v>
      </c>
      <c r="F191" s="7" t="s">
        <v>382</v>
      </c>
      <c r="G191" s="10">
        <v>2.9999999999999997E-4</v>
      </c>
      <c r="H191" s="9"/>
      <c r="I191" s="9"/>
      <c r="J191" s="9"/>
      <c r="K191" s="9"/>
      <c r="L191" s="9"/>
      <c r="M191" s="9"/>
      <c r="N191" s="14"/>
      <c r="O191" t="s">
        <v>381</v>
      </c>
      <c r="P191">
        <v>17624.45</v>
      </c>
      <c r="Q191">
        <v>17638.599999999999</v>
      </c>
      <c r="R191">
        <v>17684.45</v>
      </c>
      <c r="S191">
        <v>17584.349999999999</v>
      </c>
      <c r="T191" t="s">
        <v>382</v>
      </c>
      <c r="U191">
        <v>2.9999999999999997E-4</v>
      </c>
    </row>
    <row r="192" spans="1:21" x14ac:dyDescent="0.25">
      <c r="A192" s="2" t="s">
        <v>383</v>
      </c>
      <c r="B192" s="3">
        <v>17618.75</v>
      </c>
      <c r="C192" s="6">
        <v>17653.349999999999</v>
      </c>
      <c r="D192" s="6">
        <v>17666.150000000001</v>
      </c>
      <c r="E192" s="6">
        <v>17579.849999999999</v>
      </c>
      <c r="F192" s="7" t="s">
        <v>384</v>
      </c>
      <c r="G192" s="8">
        <v>-2.3E-3</v>
      </c>
      <c r="H192" s="9"/>
      <c r="I192" s="9"/>
      <c r="J192" s="9"/>
      <c r="K192" s="9"/>
      <c r="L192" s="9"/>
      <c r="M192" s="9"/>
      <c r="N192" s="14"/>
      <c r="O192" t="s">
        <v>383</v>
      </c>
      <c r="P192">
        <v>17618.75</v>
      </c>
      <c r="Q192">
        <v>17653.349999999999</v>
      </c>
      <c r="R192">
        <v>17666.150000000001</v>
      </c>
      <c r="S192">
        <v>17579.849999999999</v>
      </c>
      <c r="T192" t="s">
        <v>384</v>
      </c>
      <c r="U192">
        <v>-2.3E-3</v>
      </c>
    </row>
    <row r="193" spans="1:21" x14ac:dyDescent="0.25">
      <c r="A193" s="2" t="s">
        <v>385</v>
      </c>
      <c r="B193" s="3">
        <v>17660.150000000001</v>
      </c>
      <c r="C193" s="6">
        <v>17766.599999999999</v>
      </c>
      <c r="D193" s="6">
        <v>17766.599999999999</v>
      </c>
      <c r="E193" s="6">
        <v>17610.2</v>
      </c>
      <c r="F193" s="7" t="s">
        <v>386</v>
      </c>
      <c r="G193" s="8">
        <v>-2.5999999999999999E-3</v>
      </c>
      <c r="H193" s="9"/>
      <c r="I193" s="9"/>
      <c r="J193" s="9"/>
      <c r="K193" s="9"/>
      <c r="L193" s="9"/>
      <c r="M193" s="9"/>
      <c r="N193" s="14"/>
      <c r="O193" t="s">
        <v>385</v>
      </c>
      <c r="P193">
        <v>17660.150000000001</v>
      </c>
      <c r="Q193">
        <v>17766.599999999999</v>
      </c>
      <c r="R193">
        <v>17766.599999999999</v>
      </c>
      <c r="S193">
        <v>17610.2</v>
      </c>
      <c r="T193" t="s">
        <v>386</v>
      </c>
      <c r="U193">
        <v>-2.5999999999999999E-3</v>
      </c>
    </row>
    <row r="194" spans="1:21" x14ac:dyDescent="0.25">
      <c r="A194" s="2" t="s">
        <v>387</v>
      </c>
      <c r="B194" s="3">
        <v>17706.849999999999</v>
      </c>
      <c r="C194" s="6">
        <v>17863</v>
      </c>
      <c r="D194" s="6">
        <v>17863</v>
      </c>
      <c r="E194" s="6">
        <v>17574.05</v>
      </c>
      <c r="F194" s="7" t="s">
        <v>388</v>
      </c>
      <c r="G194" s="8">
        <v>-6.7999999999999996E-3</v>
      </c>
      <c r="H194" s="9"/>
      <c r="I194" s="9"/>
      <c r="J194" s="9"/>
      <c r="K194" s="9"/>
      <c r="L194" s="9"/>
      <c r="M194" s="9"/>
      <c r="N194" s="14"/>
      <c r="O194" t="s">
        <v>387</v>
      </c>
      <c r="P194">
        <v>17706.849999999999</v>
      </c>
      <c r="Q194">
        <v>17863</v>
      </c>
      <c r="R194">
        <v>17863</v>
      </c>
      <c r="S194">
        <v>17574.05</v>
      </c>
      <c r="T194" t="s">
        <v>388</v>
      </c>
      <c r="U194">
        <v>-6.7999999999999996E-3</v>
      </c>
    </row>
    <row r="195" spans="1:21" x14ac:dyDescent="0.25">
      <c r="A195" s="2" t="s">
        <v>389</v>
      </c>
      <c r="B195" s="4">
        <v>17828</v>
      </c>
      <c r="C195" s="6">
        <v>17807.3</v>
      </c>
      <c r="D195" s="6">
        <v>17842.150000000001</v>
      </c>
      <c r="E195" s="6">
        <v>17729.650000000001</v>
      </c>
      <c r="F195" s="7" t="s">
        <v>390</v>
      </c>
      <c r="G195" s="10">
        <v>8.9999999999999998E-4</v>
      </c>
      <c r="H195" s="9"/>
      <c r="I195" s="9"/>
      <c r="J195" s="9"/>
      <c r="K195" s="9"/>
      <c r="L195" s="9"/>
      <c r="M195" s="9"/>
      <c r="N195" s="14"/>
      <c r="O195" t="s">
        <v>389</v>
      </c>
      <c r="P195">
        <v>17828</v>
      </c>
      <c r="Q195">
        <v>17807.3</v>
      </c>
      <c r="R195">
        <v>17842.150000000001</v>
      </c>
      <c r="S195">
        <v>17729.650000000001</v>
      </c>
      <c r="T195" t="s">
        <v>390</v>
      </c>
      <c r="U195">
        <v>8.9999999999999998E-4</v>
      </c>
    </row>
    <row r="196" spans="1:21" x14ac:dyDescent="0.25">
      <c r="A196" s="2" t="s">
        <v>391</v>
      </c>
      <c r="B196" s="4">
        <v>17812.400000000001</v>
      </c>
      <c r="C196" s="6">
        <v>17759.55</v>
      </c>
      <c r="D196" s="6">
        <v>17825.75</v>
      </c>
      <c r="E196" s="6">
        <v>17717.25</v>
      </c>
      <c r="F196" s="7" t="s">
        <v>392</v>
      </c>
      <c r="G196" s="10">
        <v>5.1000000000000004E-3</v>
      </c>
      <c r="H196" s="9"/>
      <c r="I196" s="9"/>
      <c r="J196" s="9"/>
      <c r="K196" s="9"/>
      <c r="L196" s="9"/>
      <c r="M196" s="9"/>
      <c r="N196" s="14"/>
      <c r="O196" t="s">
        <v>391</v>
      </c>
      <c r="P196">
        <v>17812.400000000001</v>
      </c>
      <c r="Q196">
        <v>17759.55</v>
      </c>
      <c r="R196">
        <v>17825.75</v>
      </c>
      <c r="S196">
        <v>17717.25</v>
      </c>
      <c r="T196" t="s">
        <v>392</v>
      </c>
      <c r="U196">
        <v>5.1000000000000004E-3</v>
      </c>
    </row>
    <row r="197" spans="1:21" x14ac:dyDescent="0.25">
      <c r="A197" s="2" t="s">
        <v>393</v>
      </c>
      <c r="B197" s="4">
        <v>17722.3</v>
      </c>
      <c r="C197" s="6">
        <v>17704.8</v>
      </c>
      <c r="D197" s="6">
        <v>17748.75</v>
      </c>
      <c r="E197" s="6">
        <v>17655.150000000001</v>
      </c>
      <c r="F197" s="7" t="s">
        <v>394</v>
      </c>
      <c r="G197" s="10">
        <v>5.5999999999999999E-3</v>
      </c>
      <c r="H197" s="9"/>
      <c r="I197" s="9"/>
      <c r="J197" s="9"/>
      <c r="K197" s="9"/>
      <c r="L197" s="9"/>
      <c r="M197" s="9"/>
      <c r="N197" s="14"/>
      <c r="O197" t="s">
        <v>393</v>
      </c>
      <c r="P197">
        <v>17722.3</v>
      </c>
      <c r="Q197">
        <v>17704.8</v>
      </c>
      <c r="R197">
        <v>17748.75</v>
      </c>
      <c r="S197">
        <v>17655.150000000001</v>
      </c>
      <c r="T197" t="s">
        <v>394</v>
      </c>
      <c r="U197">
        <v>5.5999999999999999E-3</v>
      </c>
    </row>
    <row r="198" spans="1:21" x14ac:dyDescent="0.25">
      <c r="A198" s="2" t="s">
        <v>395</v>
      </c>
      <c r="B198" s="4">
        <v>17624.05</v>
      </c>
      <c r="C198" s="6">
        <v>17634.900000000001</v>
      </c>
      <c r="D198" s="6">
        <v>17694.099999999999</v>
      </c>
      <c r="E198" s="6">
        <v>17597.95</v>
      </c>
      <c r="F198" s="7" t="s">
        <v>396</v>
      </c>
      <c r="G198" s="10">
        <v>1.4E-3</v>
      </c>
      <c r="H198" s="9"/>
      <c r="I198" s="9"/>
      <c r="J198" s="9"/>
      <c r="K198" s="9"/>
      <c r="L198" s="9"/>
      <c r="M198" s="9"/>
      <c r="N198" s="14"/>
      <c r="O198" t="s">
        <v>395</v>
      </c>
      <c r="P198">
        <v>17624.05</v>
      </c>
      <c r="Q198">
        <v>17634.900000000001</v>
      </c>
      <c r="R198">
        <v>17694.099999999999</v>
      </c>
      <c r="S198">
        <v>17597.95</v>
      </c>
      <c r="T198" t="s">
        <v>396</v>
      </c>
      <c r="U198">
        <v>1.4E-3</v>
      </c>
    </row>
    <row r="199" spans="1:21" x14ac:dyDescent="0.25">
      <c r="A199" s="2" t="s">
        <v>397</v>
      </c>
      <c r="B199" s="4">
        <v>17599.150000000001</v>
      </c>
      <c r="C199" s="6">
        <v>17533.849999999999</v>
      </c>
      <c r="D199" s="6">
        <v>17638.7</v>
      </c>
      <c r="E199" s="6">
        <v>17502.849999999999</v>
      </c>
      <c r="F199" s="7" t="s">
        <v>398</v>
      </c>
      <c r="G199" s="10">
        <v>2.3999999999999998E-3</v>
      </c>
      <c r="H199" s="9"/>
      <c r="I199" s="9"/>
      <c r="J199" s="9"/>
      <c r="K199" s="9"/>
      <c r="L199" s="9"/>
      <c r="M199" s="9"/>
      <c r="N199" s="14"/>
      <c r="O199" t="s">
        <v>397</v>
      </c>
      <c r="P199">
        <v>17599.150000000001</v>
      </c>
      <c r="Q199">
        <v>17533.849999999999</v>
      </c>
      <c r="R199">
        <v>17638.7</v>
      </c>
      <c r="S199">
        <v>17502.849999999999</v>
      </c>
      <c r="T199" t="s">
        <v>398</v>
      </c>
      <c r="U199">
        <v>2.3999999999999998E-3</v>
      </c>
    </row>
    <row r="200" spans="1:21" x14ac:dyDescent="0.25">
      <c r="A200" s="2" t="s">
        <v>399</v>
      </c>
      <c r="B200" s="4">
        <v>17557.05</v>
      </c>
      <c r="C200" s="6">
        <v>17422.3</v>
      </c>
      <c r="D200" s="6">
        <v>17570.55</v>
      </c>
      <c r="E200" s="6">
        <v>17402.7</v>
      </c>
      <c r="F200" s="7" t="s">
        <v>400</v>
      </c>
      <c r="G200" s="10">
        <v>9.1000000000000004E-3</v>
      </c>
      <c r="H200" s="9"/>
      <c r="I200" s="9"/>
      <c r="J200" s="9"/>
      <c r="K200" s="9"/>
      <c r="L200" s="9"/>
      <c r="M200" s="9"/>
      <c r="N200" s="14"/>
      <c r="O200" t="s">
        <v>399</v>
      </c>
      <c r="P200">
        <v>17557.05</v>
      </c>
      <c r="Q200">
        <v>17422.3</v>
      </c>
      <c r="R200">
        <v>17570.55</v>
      </c>
      <c r="S200">
        <v>17402.7</v>
      </c>
      <c r="T200" t="s">
        <v>400</v>
      </c>
      <c r="U200">
        <v>9.1000000000000004E-3</v>
      </c>
    </row>
    <row r="201" spans="1:21" x14ac:dyDescent="0.25">
      <c r="A201" s="2" t="s">
        <v>401</v>
      </c>
      <c r="B201" s="4">
        <v>17398.05</v>
      </c>
      <c r="C201" s="6">
        <v>17427.95</v>
      </c>
      <c r="D201" s="6">
        <v>17428.05</v>
      </c>
      <c r="E201" s="6">
        <v>17312.75</v>
      </c>
      <c r="F201" s="7" t="s">
        <v>402</v>
      </c>
      <c r="G201" s="10">
        <v>2.2000000000000001E-3</v>
      </c>
      <c r="H201" s="9"/>
      <c r="I201" s="9"/>
      <c r="J201" s="9"/>
      <c r="K201" s="9"/>
      <c r="L201" s="9"/>
      <c r="M201" s="9"/>
      <c r="N201" s="14"/>
      <c r="O201" t="s">
        <v>401</v>
      </c>
      <c r="P201">
        <v>17398.05</v>
      </c>
      <c r="Q201">
        <v>17427.95</v>
      </c>
      <c r="R201">
        <v>17428.05</v>
      </c>
      <c r="S201">
        <v>17312.75</v>
      </c>
      <c r="T201" t="s">
        <v>402</v>
      </c>
      <c r="U201">
        <v>2.2000000000000001E-3</v>
      </c>
    </row>
    <row r="202" spans="1:21" x14ac:dyDescent="0.25">
      <c r="A202" s="2" t="s">
        <v>403</v>
      </c>
      <c r="B202" s="4">
        <v>17359.75</v>
      </c>
      <c r="C202" s="6">
        <v>17210.349999999999</v>
      </c>
      <c r="D202" s="6">
        <v>17381.599999999999</v>
      </c>
      <c r="E202" s="6">
        <v>17204.650000000001</v>
      </c>
      <c r="F202" s="7" t="s">
        <v>404</v>
      </c>
      <c r="G202" s="10">
        <v>1.6299999999999999E-2</v>
      </c>
      <c r="H202" s="9"/>
      <c r="I202" s="9"/>
      <c r="J202" s="9"/>
      <c r="K202" s="9"/>
      <c r="L202" s="9"/>
      <c r="M202" s="9"/>
      <c r="N202" s="14"/>
      <c r="O202" t="s">
        <v>403</v>
      </c>
      <c r="P202">
        <v>17359.75</v>
      </c>
      <c r="Q202">
        <v>17210.349999999999</v>
      </c>
      <c r="R202">
        <v>17381.599999999999</v>
      </c>
      <c r="S202">
        <v>17204.650000000001</v>
      </c>
      <c r="T202" t="s">
        <v>404</v>
      </c>
      <c r="U202">
        <v>1.6299999999999999E-2</v>
      </c>
    </row>
    <row r="203" spans="1:21" x14ac:dyDescent="0.25">
      <c r="A203" s="2" t="s">
        <v>405</v>
      </c>
      <c r="B203" s="4">
        <v>17080.7</v>
      </c>
      <c r="C203" s="6">
        <v>16977.3</v>
      </c>
      <c r="D203" s="6">
        <v>17126.150000000001</v>
      </c>
      <c r="E203" s="6">
        <v>16940.599999999999</v>
      </c>
      <c r="F203" s="7" t="s">
        <v>406</v>
      </c>
      <c r="G203" s="10">
        <v>7.6E-3</v>
      </c>
      <c r="H203" s="9"/>
      <c r="I203" s="9"/>
      <c r="J203" s="9"/>
      <c r="K203" s="9"/>
      <c r="L203" s="9"/>
      <c r="M203" s="9"/>
      <c r="N203" s="14"/>
      <c r="O203" t="s">
        <v>405</v>
      </c>
      <c r="P203">
        <v>17080.7</v>
      </c>
      <c r="Q203">
        <v>16977.3</v>
      </c>
      <c r="R203">
        <v>17126.150000000001</v>
      </c>
      <c r="S203">
        <v>16940.599999999999</v>
      </c>
      <c r="T203" t="s">
        <v>406</v>
      </c>
      <c r="U203">
        <v>7.6E-3</v>
      </c>
    </row>
    <row r="204" spans="1:21" x14ac:dyDescent="0.25">
      <c r="A204" s="2" t="s">
        <v>407</v>
      </c>
      <c r="B204" s="3">
        <v>16951.7</v>
      </c>
      <c r="C204" s="6">
        <v>17031.75</v>
      </c>
      <c r="D204" s="6">
        <v>17061.75</v>
      </c>
      <c r="E204" s="6">
        <v>16913.75</v>
      </c>
      <c r="F204" s="7" t="s">
        <v>408</v>
      </c>
      <c r="G204" s="8">
        <v>-2E-3</v>
      </c>
      <c r="H204" s="9"/>
      <c r="I204" s="9"/>
      <c r="J204" s="9"/>
      <c r="K204" s="9"/>
      <c r="L204" s="9"/>
      <c r="M204" s="9"/>
      <c r="N204" s="14"/>
      <c r="O204" t="s">
        <v>407</v>
      </c>
      <c r="P204">
        <v>16951.7</v>
      </c>
      <c r="Q204">
        <v>17031.75</v>
      </c>
      <c r="R204">
        <v>17061.75</v>
      </c>
      <c r="S204">
        <v>16913.75</v>
      </c>
      <c r="T204" t="s">
        <v>408</v>
      </c>
      <c r="U204">
        <v>-2E-3</v>
      </c>
    </row>
    <row r="205" spans="1:21" x14ac:dyDescent="0.25">
      <c r="A205" s="2" t="s">
        <v>409</v>
      </c>
      <c r="B205" s="4">
        <v>16985.7</v>
      </c>
      <c r="C205" s="6">
        <v>16984.3</v>
      </c>
      <c r="D205" s="6">
        <v>17091</v>
      </c>
      <c r="E205" s="6">
        <v>16918.55</v>
      </c>
      <c r="F205" s="7" t="s">
        <v>410</v>
      </c>
      <c r="G205" s="10">
        <v>2.3999999999999998E-3</v>
      </c>
      <c r="H205" s="9"/>
      <c r="I205" s="9"/>
      <c r="J205" s="9"/>
      <c r="K205" s="9"/>
      <c r="L205" s="9"/>
      <c r="M205" s="9"/>
      <c r="N205" s="14"/>
      <c r="O205" t="s">
        <v>409</v>
      </c>
      <c r="P205">
        <v>16985.7</v>
      </c>
      <c r="Q205">
        <v>16984.3</v>
      </c>
      <c r="R205">
        <v>17091</v>
      </c>
      <c r="S205">
        <v>16918.55</v>
      </c>
      <c r="T205" t="s">
        <v>410</v>
      </c>
      <c r="U205">
        <v>2.3999999999999998E-3</v>
      </c>
    </row>
    <row r="206" spans="1:21" x14ac:dyDescent="0.25">
      <c r="A206" s="2" t="s">
        <v>411</v>
      </c>
      <c r="B206" s="3">
        <v>16945.05</v>
      </c>
      <c r="C206" s="6">
        <v>17076.2</v>
      </c>
      <c r="D206" s="6">
        <v>17109.45</v>
      </c>
      <c r="E206" s="6">
        <v>16917.349999999999</v>
      </c>
      <c r="F206" s="7" t="s">
        <v>412</v>
      </c>
      <c r="G206" s="8">
        <v>-7.7000000000000002E-3</v>
      </c>
      <c r="H206" s="9"/>
      <c r="I206" s="9"/>
      <c r="J206" s="9"/>
      <c r="K206" s="9"/>
      <c r="L206" s="9"/>
      <c r="M206" s="9"/>
      <c r="N206" s="14"/>
      <c r="O206" t="s">
        <v>411</v>
      </c>
      <c r="P206">
        <v>16945.05</v>
      </c>
      <c r="Q206">
        <v>17076.2</v>
      </c>
      <c r="R206">
        <v>17109.45</v>
      </c>
      <c r="S206">
        <v>16917.349999999999</v>
      </c>
      <c r="T206" t="s">
        <v>412</v>
      </c>
      <c r="U206">
        <v>-7.7000000000000002E-3</v>
      </c>
    </row>
    <row r="207" spans="1:21" x14ac:dyDescent="0.25">
      <c r="A207" s="2" t="s">
        <v>413</v>
      </c>
      <c r="B207" s="3">
        <v>17076.900000000001</v>
      </c>
      <c r="C207" s="6">
        <v>17097.400000000001</v>
      </c>
      <c r="D207" s="6">
        <v>17205.400000000001</v>
      </c>
      <c r="E207" s="6">
        <v>17045.3</v>
      </c>
      <c r="F207" s="7" t="s">
        <v>414</v>
      </c>
      <c r="G207" s="8">
        <v>-4.4000000000000003E-3</v>
      </c>
      <c r="H207" s="9"/>
      <c r="I207" s="9"/>
      <c r="J207" s="9"/>
      <c r="K207" s="9"/>
      <c r="L207" s="9"/>
      <c r="M207" s="9"/>
      <c r="N207" s="14"/>
      <c r="O207" t="s">
        <v>413</v>
      </c>
      <c r="P207">
        <v>17076.900000000001</v>
      </c>
      <c r="Q207">
        <v>17097.400000000001</v>
      </c>
      <c r="R207">
        <v>17205.400000000001</v>
      </c>
      <c r="S207">
        <v>17045.3</v>
      </c>
      <c r="T207" t="s">
        <v>414</v>
      </c>
      <c r="U207">
        <v>-4.4000000000000003E-3</v>
      </c>
    </row>
    <row r="208" spans="1:21" x14ac:dyDescent="0.25">
      <c r="A208" s="2" t="s">
        <v>415</v>
      </c>
      <c r="B208" s="4">
        <v>17151.900000000001</v>
      </c>
      <c r="C208" s="6">
        <v>17177.45</v>
      </c>
      <c r="D208" s="6">
        <v>17207.25</v>
      </c>
      <c r="E208" s="6">
        <v>17107.849999999999</v>
      </c>
      <c r="F208" s="7">
        <v>0</v>
      </c>
      <c r="G208" s="10">
        <v>2.5999999999999999E-3</v>
      </c>
      <c r="H208" s="9"/>
      <c r="I208" s="9"/>
      <c r="J208" s="9"/>
      <c r="K208" s="9"/>
      <c r="L208" s="9"/>
      <c r="M208" s="9"/>
      <c r="N208" s="14"/>
      <c r="O208" t="s">
        <v>415</v>
      </c>
      <c r="P208">
        <v>17151.900000000001</v>
      </c>
      <c r="Q208">
        <v>17177.45</v>
      </c>
      <c r="R208">
        <v>17207.25</v>
      </c>
      <c r="S208">
        <v>17107.849999999999</v>
      </c>
      <c r="T208">
        <v>0</v>
      </c>
      <c r="U208">
        <v>2.5999999999999999E-3</v>
      </c>
    </row>
    <row r="209" spans="1:21" x14ac:dyDescent="0.25">
      <c r="A209" s="2" t="s">
        <v>416</v>
      </c>
      <c r="B209" s="4">
        <v>17107.5</v>
      </c>
      <c r="C209" s="6">
        <v>17060.400000000001</v>
      </c>
      <c r="D209" s="6">
        <v>17127.7</v>
      </c>
      <c r="E209" s="6">
        <v>17016</v>
      </c>
      <c r="F209" s="7" t="s">
        <v>417</v>
      </c>
      <c r="G209" s="10">
        <v>7.0000000000000001E-3</v>
      </c>
      <c r="H209" s="9"/>
      <c r="I209" s="9"/>
      <c r="J209" s="9"/>
      <c r="K209" s="9"/>
      <c r="L209" s="9"/>
      <c r="M209" s="9"/>
      <c r="N209" s="14"/>
      <c r="O209" t="s">
        <v>416</v>
      </c>
      <c r="P209">
        <v>17107.5</v>
      </c>
      <c r="Q209">
        <v>17060.400000000001</v>
      </c>
      <c r="R209">
        <v>17127.7</v>
      </c>
      <c r="S209">
        <v>17016</v>
      </c>
      <c r="T209" t="s">
        <v>417</v>
      </c>
      <c r="U209">
        <v>7.0000000000000001E-3</v>
      </c>
    </row>
    <row r="210" spans="1:21" x14ac:dyDescent="0.25">
      <c r="A210" s="2" t="s">
        <v>418</v>
      </c>
      <c r="B210" s="3">
        <v>16988.400000000001</v>
      </c>
      <c r="C210" s="6">
        <v>17066.599999999999</v>
      </c>
      <c r="D210" s="6">
        <v>17066.599999999999</v>
      </c>
      <c r="E210" s="6">
        <v>16828.349999999999</v>
      </c>
      <c r="F210" s="7" t="s">
        <v>419</v>
      </c>
      <c r="G210" s="8">
        <v>-6.4999999999999997E-3</v>
      </c>
      <c r="H210" s="9"/>
      <c r="I210" s="9"/>
      <c r="J210" s="9"/>
      <c r="K210" s="9"/>
      <c r="L210" s="9"/>
      <c r="M210" s="9"/>
      <c r="N210" s="14"/>
      <c r="O210" t="s">
        <v>418</v>
      </c>
      <c r="P210">
        <v>16988.400000000001</v>
      </c>
      <c r="Q210">
        <v>17066.599999999999</v>
      </c>
      <c r="R210">
        <v>17066.599999999999</v>
      </c>
      <c r="S210">
        <v>16828.349999999999</v>
      </c>
      <c r="T210" t="s">
        <v>419</v>
      </c>
      <c r="U210">
        <v>-6.4999999999999997E-3</v>
      </c>
    </row>
    <row r="211" spans="1:21" x14ac:dyDescent="0.25">
      <c r="A211" s="2" t="s">
        <v>420</v>
      </c>
      <c r="B211" s="4">
        <v>17100.05</v>
      </c>
      <c r="C211" s="6">
        <v>17111.8</v>
      </c>
      <c r="D211" s="6">
        <v>17145.8</v>
      </c>
      <c r="E211" s="6">
        <v>16958.150000000001</v>
      </c>
      <c r="F211" s="7" t="s">
        <v>421</v>
      </c>
      <c r="G211" s="10">
        <v>6.7000000000000002E-3</v>
      </c>
      <c r="H211" s="9"/>
      <c r="I211" s="9"/>
      <c r="J211" s="9"/>
      <c r="K211" s="9"/>
      <c r="L211" s="9"/>
      <c r="M211" s="9"/>
      <c r="N211" s="14"/>
      <c r="O211" t="s">
        <v>420</v>
      </c>
      <c r="P211">
        <v>17100.05</v>
      </c>
      <c r="Q211">
        <v>17111.8</v>
      </c>
      <c r="R211">
        <v>17145.8</v>
      </c>
      <c r="S211">
        <v>16958.150000000001</v>
      </c>
      <c r="T211" t="s">
        <v>421</v>
      </c>
      <c r="U211">
        <v>6.7000000000000002E-3</v>
      </c>
    </row>
    <row r="212" spans="1:21" x14ac:dyDescent="0.25">
      <c r="A212" s="2" t="s">
        <v>422</v>
      </c>
      <c r="B212" s="4">
        <v>16985.599999999999</v>
      </c>
      <c r="C212" s="6">
        <v>16994.650000000001</v>
      </c>
      <c r="D212" s="6">
        <v>17062.45</v>
      </c>
      <c r="E212" s="6">
        <v>16850.150000000001</v>
      </c>
      <c r="F212" s="7" t="s">
        <v>423</v>
      </c>
      <c r="G212" s="10">
        <v>8.0000000000000004E-4</v>
      </c>
      <c r="H212" s="9"/>
      <c r="I212" s="9"/>
      <c r="J212" s="9"/>
      <c r="K212" s="9"/>
      <c r="L212" s="9"/>
      <c r="M212" s="9"/>
      <c r="N212" s="14"/>
      <c r="O212" t="s">
        <v>422</v>
      </c>
      <c r="P212">
        <v>16985.599999999999</v>
      </c>
      <c r="Q212">
        <v>16994.650000000001</v>
      </c>
      <c r="R212">
        <v>17062.45</v>
      </c>
      <c r="S212">
        <v>16850.150000000001</v>
      </c>
      <c r="T212" t="s">
        <v>423</v>
      </c>
      <c r="U212">
        <v>8.0000000000000004E-4</v>
      </c>
    </row>
    <row r="213" spans="1:21" x14ac:dyDescent="0.25">
      <c r="A213" s="2" t="s">
        <v>424</v>
      </c>
      <c r="B213" s="3">
        <v>16972.150000000001</v>
      </c>
      <c r="C213" s="6">
        <v>17166.45</v>
      </c>
      <c r="D213" s="6">
        <v>17211.349999999999</v>
      </c>
      <c r="E213" s="6">
        <v>16938.900000000001</v>
      </c>
      <c r="F213" s="7" t="s">
        <v>425</v>
      </c>
      <c r="G213" s="8">
        <v>-4.1999999999999997E-3</v>
      </c>
      <c r="H213" s="9"/>
      <c r="I213" s="9"/>
      <c r="J213" s="9"/>
      <c r="K213" s="9"/>
      <c r="L213" s="9"/>
      <c r="M213" s="9"/>
      <c r="N213" s="14"/>
      <c r="O213" t="s">
        <v>424</v>
      </c>
      <c r="P213">
        <v>16972.150000000001</v>
      </c>
      <c r="Q213">
        <v>17166.45</v>
      </c>
      <c r="R213">
        <v>17211.349999999999</v>
      </c>
      <c r="S213">
        <v>16938.900000000001</v>
      </c>
      <c r="T213" t="s">
        <v>425</v>
      </c>
      <c r="U213">
        <v>-4.1999999999999997E-3</v>
      </c>
    </row>
    <row r="214" spans="1:21" x14ac:dyDescent="0.25">
      <c r="A214" s="2" t="s">
        <v>426</v>
      </c>
      <c r="B214" s="3">
        <v>17043.3</v>
      </c>
      <c r="C214" s="6">
        <v>17160.55</v>
      </c>
      <c r="D214" s="6">
        <v>17224.650000000001</v>
      </c>
      <c r="E214" s="6">
        <v>16987.099999999999</v>
      </c>
      <c r="F214" s="7" t="s">
        <v>427</v>
      </c>
      <c r="G214" s="8">
        <v>-6.4999999999999997E-3</v>
      </c>
      <c r="H214" s="9"/>
      <c r="I214" s="9"/>
      <c r="J214" s="9"/>
      <c r="K214" s="9"/>
      <c r="L214" s="9"/>
      <c r="M214" s="9"/>
      <c r="N214" s="14"/>
      <c r="O214" t="s">
        <v>426</v>
      </c>
      <c r="P214">
        <v>17043.3</v>
      </c>
      <c r="Q214">
        <v>17160.55</v>
      </c>
      <c r="R214">
        <v>17224.650000000001</v>
      </c>
      <c r="S214">
        <v>16987.099999999999</v>
      </c>
      <c r="T214" t="s">
        <v>427</v>
      </c>
      <c r="U214">
        <v>-6.4999999999999997E-3</v>
      </c>
    </row>
    <row r="215" spans="1:21" x14ac:dyDescent="0.25">
      <c r="A215" s="2" t="s">
        <v>428</v>
      </c>
      <c r="B215" s="3">
        <v>17154.3</v>
      </c>
      <c r="C215" s="6">
        <v>17421.900000000001</v>
      </c>
      <c r="D215" s="6">
        <v>17529.900000000001</v>
      </c>
      <c r="E215" s="6">
        <v>17113.45</v>
      </c>
      <c r="F215" s="7" t="s">
        <v>429</v>
      </c>
      <c r="G215" s="8">
        <v>-1.49E-2</v>
      </c>
      <c r="H215" s="9"/>
      <c r="I215" s="9"/>
      <c r="J215" s="9"/>
      <c r="K215" s="9"/>
      <c r="L215" s="9"/>
      <c r="M215" s="9"/>
      <c r="N215" s="14"/>
      <c r="O215" t="s">
        <v>428</v>
      </c>
      <c r="P215">
        <v>17154.3</v>
      </c>
      <c r="Q215">
        <v>17421.900000000001</v>
      </c>
      <c r="R215">
        <v>17529.900000000001</v>
      </c>
      <c r="S215">
        <v>17113.45</v>
      </c>
      <c r="T215" t="s">
        <v>429</v>
      </c>
      <c r="U215">
        <v>-1.49E-2</v>
      </c>
    </row>
    <row r="216" spans="1:21" x14ac:dyDescent="0.25">
      <c r="A216" s="2" t="s">
        <v>430</v>
      </c>
      <c r="B216" s="3">
        <v>17412.900000000001</v>
      </c>
      <c r="C216" s="6">
        <v>17443.8</v>
      </c>
      <c r="D216" s="6">
        <v>17451.5</v>
      </c>
      <c r="E216" s="6">
        <v>17324.349999999999</v>
      </c>
      <c r="F216" s="7" t="s">
        <v>431</v>
      </c>
      <c r="G216" s="8">
        <v>-0.01</v>
      </c>
      <c r="H216" s="9"/>
      <c r="I216" s="9"/>
      <c r="J216" s="9"/>
      <c r="K216" s="9"/>
      <c r="L216" s="9"/>
      <c r="M216" s="9"/>
      <c r="N216" s="14"/>
      <c r="O216" t="s">
        <v>430</v>
      </c>
      <c r="P216">
        <v>17412.900000000001</v>
      </c>
      <c r="Q216">
        <v>17443.8</v>
      </c>
      <c r="R216">
        <v>17451.5</v>
      </c>
      <c r="S216">
        <v>17324.349999999999</v>
      </c>
      <c r="T216" t="s">
        <v>431</v>
      </c>
      <c r="U216">
        <v>-0.01</v>
      </c>
    </row>
    <row r="217" spans="1:21" x14ac:dyDescent="0.25">
      <c r="A217" s="2" t="s">
        <v>432</v>
      </c>
      <c r="B217" s="3">
        <v>17589.599999999999</v>
      </c>
      <c r="C217" s="6">
        <v>17772.05</v>
      </c>
      <c r="D217" s="6">
        <v>17772.349999999999</v>
      </c>
      <c r="E217" s="6">
        <v>17573.599999999999</v>
      </c>
      <c r="F217" s="7" t="s">
        <v>433</v>
      </c>
      <c r="G217" s="8">
        <v>-9.2999999999999992E-3</v>
      </c>
      <c r="H217" s="9"/>
      <c r="I217" s="9"/>
      <c r="J217" s="9"/>
      <c r="K217" s="9"/>
      <c r="L217" s="9"/>
      <c r="M217" s="9"/>
      <c r="N217" s="14"/>
      <c r="O217" t="s">
        <v>432</v>
      </c>
      <c r="P217">
        <v>17589.599999999999</v>
      </c>
      <c r="Q217">
        <v>17772.05</v>
      </c>
      <c r="R217">
        <v>17772.349999999999</v>
      </c>
      <c r="S217">
        <v>17573.599999999999</v>
      </c>
      <c r="T217" t="s">
        <v>433</v>
      </c>
      <c r="U217">
        <v>-9.2999999999999992E-3</v>
      </c>
    </row>
    <row r="218" spans="1:21" x14ac:dyDescent="0.25">
      <c r="A218" s="2" t="s">
        <v>434</v>
      </c>
      <c r="B218" s="4">
        <v>17754.400000000001</v>
      </c>
      <c r="C218" s="6">
        <v>17665.75</v>
      </c>
      <c r="D218" s="6">
        <v>17766.5</v>
      </c>
      <c r="E218" s="6">
        <v>17602.25</v>
      </c>
      <c r="F218" s="7" t="s">
        <v>435</v>
      </c>
      <c r="G218" s="10">
        <v>2.3999999999999998E-3</v>
      </c>
      <c r="H218" s="9"/>
      <c r="I218" s="9"/>
      <c r="J218" s="9"/>
      <c r="K218" s="9"/>
      <c r="L218" s="9"/>
      <c r="M218" s="9"/>
      <c r="N218" s="14"/>
      <c r="O218" t="s">
        <v>434</v>
      </c>
      <c r="P218">
        <v>17754.400000000001</v>
      </c>
      <c r="Q218">
        <v>17665.75</v>
      </c>
      <c r="R218">
        <v>17766.5</v>
      </c>
      <c r="S218">
        <v>17602.25</v>
      </c>
      <c r="T218" t="s">
        <v>435</v>
      </c>
      <c r="U218">
        <v>2.3999999999999998E-3</v>
      </c>
    </row>
    <row r="219" spans="1:21" x14ac:dyDescent="0.25">
      <c r="A219" s="2" t="s">
        <v>436</v>
      </c>
      <c r="B219" s="4">
        <v>17711.45</v>
      </c>
      <c r="C219" s="6">
        <v>17680.349999999999</v>
      </c>
      <c r="D219" s="6">
        <v>17799.95</v>
      </c>
      <c r="E219" s="6">
        <v>17671.95</v>
      </c>
      <c r="F219" s="7" t="s">
        <v>437</v>
      </c>
      <c r="G219" s="10">
        <v>6.7000000000000002E-3</v>
      </c>
      <c r="H219" s="9"/>
      <c r="I219" s="9"/>
      <c r="J219" s="9"/>
      <c r="K219" s="9"/>
      <c r="L219" s="9"/>
      <c r="M219" s="9"/>
      <c r="N219" s="14"/>
      <c r="O219" t="s">
        <v>436</v>
      </c>
      <c r="P219">
        <v>17711.45</v>
      </c>
      <c r="Q219">
        <v>17680.349999999999</v>
      </c>
      <c r="R219">
        <v>17799.95</v>
      </c>
      <c r="S219">
        <v>17671.95</v>
      </c>
      <c r="T219" t="s">
        <v>437</v>
      </c>
      <c r="U219">
        <v>6.7000000000000002E-3</v>
      </c>
    </row>
    <row r="220" spans="1:21" x14ac:dyDescent="0.25">
      <c r="A220" s="2" t="s">
        <v>438</v>
      </c>
      <c r="B220" s="4">
        <v>17594.349999999999</v>
      </c>
      <c r="C220" s="6">
        <v>17451.25</v>
      </c>
      <c r="D220" s="6">
        <v>17644.75</v>
      </c>
      <c r="E220" s="6">
        <v>17427.7</v>
      </c>
      <c r="F220" s="7" t="s">
        <v>439</v>
      </c>
      <c r="G220" s="10">
        <v>1.5699999999999999E-2</v>
      </c>
      <c r="H220" s="9"/>
      <c r="I220" s="9"/>
      <c r="J220" s="9"/>
      <c r="K220" s="9"/>
      <c r="L220" s="9"/>
      <c r="M220" s="9"/>
      <c r="N220" s="14"/>
      <c r="O220" t="s">
        <v>438</v>
      </c>
      <c r="P220">
        <v>17594.349999999999</v>
      </c>
      <c r="Q220">
        <v>17451.25</v>
      </c>
      <c r="R220">
        <v>17644.75</v>
      </c>
      <c r="S220">
        <v>17427.7</v>
      </c>
      <c r="T220" t="s">
        <v>439</v>
      </c>
      <c r="U220">
        <v>1.5699999999999999E-2</v>
      </c>
    </row>
    <row r="221" spans="1:21" x14ac:dyDescent="0.25">
      <c r="A221" s="2" t="s">
        <v>440</v>
      </c>
      <c r="B221" s="3">
        <v>17321.900000000001</v>
      </c>
      <c r="C221" s="6">
        <v>17421.5</v>
      </c>
      <c r="D221" s="6">
        <v>17445.8</v>
      </c>
      <c r="E221" s="6">
        <v>17306</v>
      </c>
      <c r="F221" s="7" t="s">
        <v>441</v>
      </c>
      <c r="G221" s="8">
        <v>-7.4000000000000003E-3</v>
      </c>
      <c r="H221" s="9"/>
      <c r="I221" s="9"/>
      <c r="J221" s="9"/>
      <c r="K221" s="9"/>
      <c r="L221" s="9"/>
      <c r="M221" s="9"/>
      <c r="N221" s="14"/>
      <c r="O221" t="s">
        <v>440</v>
      </c>
      <c r="P221">
        <v>17321.900000000001</v>
      </c>
      <c r="Q221">
        <v>17421.5</v>
      </c>
      <c r="R221">
        <v>17445.8</v>
      </c>
      <c r="S221">
        <v>17306</v>
      </c>
      <c r="T221" t="s">
        <v>441</v>
      </c>
      <c r="U221">
        <v>-7.4000000000000003E-3</v>
      </c>
    </row>
    <row r="222" spans="1:21" x14ac:dyDescent="0.25">
      <c r="A222" s="2" t="s">
        <v>442</v>
      </c>
      <c r="B222" s="4">
        <v>17450.900000000001</v>
      </c>
      <c r="C222" s="6">
        <v>17360.099999999999</v>
      </c>
      <c r="D222" s="6">
        <v>17467.75</v>
      </c>
      <c r="E222" s="6">
        <v>17345.25</v>
      </c>
      <c r="F222" s="7" t="s">
        <v>443</v>
      </c>
      <c r="G222" s="10">
        <v>8.5000000000000006E-3</v>
      </c>
      <c r="H222" s="9"/>
      <c r="I222" s="9"/>
      <c r="J222" s="9"/>
      <c r="K222" s="9"/>
      <c r="L222" s="9"/>
      <c r="M222" s="9"/>
      <c r="N222" s="14"/>
      <c r="O222" t="s">
        <v>442</v>
      </c>
      <c r="P222">
        <v>17450.900000000001</v>
      </c>
      <c r="Q222">
        <v>17360.099999999999</v>
      </c>
      <c r="R222">
        <v>17467.75</v>
      </c>
      <c r="S222">
        <v>17345.25</v>
      </c>
      <c r="T222" t="s">
        <v>443</v>
      </c>
      <c r="U222">
        <v>8.5000000000000006E-3</v>
      </c>
    </row>
    <row r="223" spans="1:21" x14ac:dyDescent="0.25">
      <c r="A223" s="2" t="s">
        <v>444</v>
      </c>
      <c r="B223" s="3">
        <v>17303.95</v>
      </c>
      <c r="C223" s="6">
        <v>17383.25</v>
      </c>
      <c r="D223" s="6">
        <v>17440.45</v>
      </c>
      <c r="E223" s="6">
        <v>17255.2</v>
      </c>
      <c r="F223" s="7" t="s">
        <v>445</v>
      </c>
      <c r="G223" s="8">
        <v>-5.1000000000000004E-3</v>
      </c>
      <c r="H223" s="9"/>
      <c r="I223" s="9"/>
      <c r="J223" s="9"/>
      <c r="K223" s="9"/>
      <c r="L223" s="9"/>
      <c r="M223" s="9"/>
      <c r="N223" s="14"/>
      <c r="O223" t="s">
        <v>444</v>
      </c>
      <c r="P223">
        <v>17303.95</v>
      </c>
      <c r="Q223">
        <v>17383.25</v>
      </c>
      <c r="R223">
        <v>17440.45</v>
      </c>
      <c r="S223">
        <v>17255.2</v>
      </c>
      <c r="T223" t="s">
        <v>445</v>
      </c>
      <c r="U223">
        <v>-5.1000000000000004E-3</v>
      </c>
    </row>
    <row r="224" spans="1:21" x14ac:dyDescent="0.25">
      <c r="A224" s="2" t="s">
        <v>446</v>
      </c>
      <c r="B224" s="3">
        <v>17392.7</v>
      </c>
      <c r="C224" s="6">
        <v>17428.599999999999</v>
      </c>
      <c r="D224" s="6">
        <v>17451.599999999999</v>
      </c>
      <c r="E224" s="6">
        <v>17299</v>
      </c>
      <c r="F224" s="7" t="s">
        <v>447</v>
      </c>
      <c r="G224" s="8">
        <v>-4.1999999999999997E-3</v>
      </c>
      <c r="H224" s="9"/>
      <c r="I224" s="9"/>
      <c r="J224" s="9"/>
      <c r="K224" s="9"/>
      <c r="L224" s="9"/>
      <c r="M224" s="9"/>
      <c r="N224" s="14"/>
      <c r="O224" t="s">
        <v>446</v>
      </c>
      <c r="P224">
        <v>17392.7</v>
      </c>
      <c r="Q224">
        <v>17428.599999999999</v>
      </c>
      <c r="R224">
        <v>17451.599999999999</v>
      </c>
      <c r="S224">
        <v>17299</v>
      </c>
      <c r="T224" t="s">
        <v>447</v>
      </c>
      <c r="U224">
        <v>-4.1999999999999997E-3</v>
      </c>
    </row>
    <row r="225" spans="1:21" x14ac:dyDescent="0.25">
      <c r="A225" s="2" t="s">
        <v>448</v>
      </c>
      <c r="B225" s="3">
        <v>17465.8</v>
      </c>
      <c r="C225" s="6">
        <v>17591.349999999999</v>
      </c>
      <c r="D225" s="6">
        <v>17599.75</v>
      </c>
      <c r="E225" s="6">
        <v>17421.8</v>
      </c>
      <c r="F225" s="7" t="s">
        <v>449</v>
      </c>
      <c r="G225" s="8">
        <v>-2.5999999999999999E-3</v>
      </c>
      <c r="H225" s="9"/>
      <c r="I225" s="9"/>
      <c r="J225" s="9"/>
      <c r="K225" s="9"/>
      <c r="L225" s="9"/>
      <c r="M225" s="9"/>
      <c r="N225" s="14"/>
      <c r="O225" t="s">
        <v>448</v>
      </c>
      <c r="P225">
        <v>17465.8</v>
      </c>
      <c r="Q225">
        <v>17591.349999999999</v>
      </c>
      <c r="R225">
        <v>17599.75</v>
      </c>
      <c r="S225">
        <v>17421.8</v>
      </c>
      <c r="T225" t="s">
        <v>449</v>
      </c>
      <c r="U225">
        <v>-2.5999999999999999E-3</v>
      </c>
    </row>
    <row r="226" spans="1:21" x14ac:dyDescent="0.25">
      <c r="A226" s="2" t="s">
        <v>450</v>
      </c>
      <c r="B226" s="3">
        <v>17511.25</v>
      </c>
      <c r="C226" s="6">
        <v>17574.650000000001</v>
      </c>
      <c r="D226" s="6">
        <v>17620.05</v>
      </c>
      <c r="E226" s="6">
        <v>17455.400000000001</v>
      </c>
      <c r="F226" s="7" t="s">
        <v>451</v>
      </c>
      <c r="G226" s="8">
        <v>-2.5000000000000001E-3</v>
      </c>
      <c r="H226" s="9"/>
      <c r="I226" s="9"/>
      <c r="J226" s="9"/>
      <c r="K226" s="9"/>
      <c r="L226" s="9"/>
      <c r="M226" s="9"/>
      <c r="N226" s="14"/>
      <c r="O226" t="s">
        <v>450</v>
      </c>
      <c r="P226">
        <v>17511.25</v>
      </c>
      <c r="Q226">
        <v>17574.650000000001</v>
      </c>
      <c r="R226">
        <v>17620.05</v>
      </c>
      <c r="S226">
        <v>17455.400000000001</v>
      </c>
      <c r="T226" t="s">
        <v>451</v>
      </c>
      <c r="U226">
        <v>-2.5000000000000001E-3</v>
      </c>
    </row>
    <row r="227" spans="1:21" x14ac:dyDescent="0.25">
      <c r="A227" s="2" t="s">
        <v>452</v>
      </c>
      <c r="B227" s="3">
        <v>17554.3</v>
      </c>
      <c r="C227" s="6">
        <v>17755.349999999999</v>
      </c>
      <c r="D227" s="6">
        <v>17772.5</v>
      </c>
      <c r="E227" s="6">
        <v>17529.45</v>
      </c>
      <c r="F227" s="7" t="s">
        <v>453</v>
      </c>
      <c r="G227" s="8">
        <v>-1.5299999999999999E-2</v>
      </c>
      <c r="H227" s="9"/>
      <c r="I227" s="9"/>
      <c r="J227" s="9"/>
      <c r="K227" s="9"/>
      <c r="L227" s="9"/>
      <c r="M227" s="9"/>
      <c r="N227" s="14"/>
      <c r="O227" t="s">
        <v>452</v>
      </c>
      <c r="P227">
        <v>17554.3</v>
      </c>
      <c r="Q227">
        <v>17755.349999999999</v>
      </c>
      <c r="R227">
        <v>17772.5</v>
      </c>
      <c r="S227">
        <v>17529.45</v>
      </c>
      <c r="T227" t="s">
        <v>453</v>
      </c>
      <c r="U227">
        <v>-1.5299999999999999E-2</v>
      </c>
    </row>
    <row r="228" spans="1:21" x14ac:dyDescent="0.25">
      <c r="A228" s="2" t="s">
        <v>454</v>
      </c>
      <c r="B228" s="3">
        <v>17826.7</v>
      </c>
      <c r="C228" s="6">
        <v>17905.8</v>
      </c>
      <c r="D228" s="6">
        <v>17924.900000000001</v>
      </c>
      <c r="E228" s="6">
        <v>17800.3</v>
      </c>
      <c r="F228" s="7" t="s">
        <v>455</v>
      </c>
      <c r="G228" s="8">
        <v>-1E-3</v>
      </c>
      <c r="H228" s="9"/>
      <c r="I228" s="9"/>
      <c r="J228" s="9"/>
      <c r="K228" s="9"/>
      <c r="L228" s="9"/>
      <c r="M228" s="9"/>
      <c r="N228" s="14"/>
      <c r="O228" t="s">
        <v>454</v>
      </c>
      <c r="P228">
        <v>17826.7</v>
      </c>
      <c r="Q228">
        <v>17905.8</v>
      </c>
      <c r="R228">
        <v>17924.900000000001</v>
      </c>
      <c r="S228">
        <v>17800.3</v>
      </c>
      <c r="T228" t="s">
        <v>455</v>
      </c>
      <c r="U228">
        <v>-1E-3</v>
      </c>
    </row>
    <row r="229" spans="1:21" x14ac:dyDescent="0.25">
      <c r="A229" s="2" t="s">
        <v>456</v>
      </c>
      <c r="B229" s="3">
        <v>17844.599999999999</v>
      </c>
      <c r="C229" s="6">
        <v>17965.55</v>
      </c>
      <c r="D229" s="6">
        <v>18004.349999999999</v>
      </c>
      <c r="E229" s="6">
        <v>17818.400000000001</v>
      </c>
      <c r="F229" s="7" t="s">
        <v>457</v>
      </c>
      <c r="G229" s="8">
        <v>-5.5999999999999999E-3</v>
      </c>
      <c r="H229" s="9"/>
      <c r="I229" s="9"/>
      <c r="J229" s="9"/>
      <c r="K229" s="9"/>
      <c r="L229" s="9"/>
      <c r="M229" s="9"/>
      <c r="N229" s="14"/>
      <c r="O229" t="s">
        <v>456</v>
      </c>
      <c r="P229">
        <v>17844.599999999999</v>
      </c>
      <c r="Q229">
        <v>17965.55</v>
      </c>
      <c r="R229">
        <v>18004.349999999999</v>
      </c>
      <c r="S229">
        <v>17818.400000000001</v>
      </c>
      <c r="T229" t="s">
        <v>457</v>
      </c>
      <c r="U229">
        <v>-5.5999999999999999E-3</v>
      </c>
    </row>
    <row r="230" spans="1:21" x14ac:dyDescent="0.25">
      <c r="A230" s="2" t="s">
        <v>458</v>
      </c>
      <c r="B230" s="3">
        <v>17944.2</v>
      </c>
      <c r="C230" s="6">
        <v>17974.849999999999</v>
      </c>
      <c r="D230" s="6">
        <v>18034.25</v>
      </c>
      <c r="E230" s="6">
        <v>17884.599999999999</v>
      </c>
      <c r="F230" s="7" t="s">
        <v>459</v>
      </c>
      <c r="G230" s="8">
        <v>-5.1000000000000004E-3</v>
      </c>
      <c r="H230" s="9"/>
      <c r="I230" s="9"/>
      <c r="J230" s="9"/>
      <c r="K230" s="9"/>
      <c r="L230" s="9"/>
      <c r="M230" s="9"/>
      <c r="N230" s="14"/>
      <c r="O230" t="s">
        <v>458</v>
      </c>
      <c r="P230">
        <v>17944.2</v>
      </c>
      <c r="Q230">
        <v>17974.849999999999</v>
      </c>
      <c r="R230">
        <v>18034.25</v>
      </c>
      <c r="S230">
        <v>17884.599999999999</v>
      </c>
      <c r="T230" t="s">
        <v>459</v>
      </c>
      <c r="U230">
        <v>-5.1000000000000004E-3</v>
      </c>
    </row>
    <row r="231" spans="1:21" x14ac:dyDescent="0.25">
      <c r="A231" s="2" t="s">
        <v>460</v>
      </c>
      <c r="B231" s="4">
        <v>18035.849999999999</v>
      </c>
      <c r="C231" s="6">
        <v>18094.75</v>
      </c>
      <c r="D231" s="6">
        <v>18134.75</v>
      </c>
      <c r="E231" s="6">
        <v>18000.650000000001</v>
      </c>
      <c r="F231" s="7" t="s">
        <v>461</v>
      </c>
      <c r="G231" s="10">
        <v>1.1000000000000001E-3</v>
      </c>
      <c r="H231" s="9"/>
      <c r="I231" s="9"/>
      <c r="J231" s="9"/>
      <c r="K231" s="9"/>
      <c r="L231" s="9"/>
      <c r="M231" s="9"/>
      <c r="N231" s="14"/>
      <c r="O231" t="s">
        <v>460</v>
      </c>
      <c r="P231">
        <v>18035.849999999999</v>
      </c>
      <c r="Q231">
        <v>18094.75</v>
      </c>
      <c r="R231">
        <v>18134.75</v>
      </c>
      <c r="S231">
        <v>18000.650000000001</v>
      </c>
      <c r="T231" t="s">
        <v>461</v>
      </c>
      <c r="U231">
        <v>1.1000000000000001E-3</v>
      </c>
    </row>
    <row r="232" spans="1:21" x14ac:dyDescent="0.25">
      <c r="A232" s="2" t="s">
        <v>462</v>
      </c>
      <c r="B232" s="4">
        <v>18015.849999999999</v>
      </c>
      <c r="C232" s="6">
        <v>17896.599999999999</v>
      </c>
      <c r="D232" s="6">
        <v>18034.099999999999</v>
      </c>
      <c r="E232" s="6">
        <v>17853.8</v>
      </c>
      <c r="F232" s="7" t="s">
        <v>463</v>
      </c>
      <c r="G232" s="10">
        <v>4.7999999999999996E-3</v>
      </c>
      <c r="H232" s="9"/>
      <c r="I232" s="9"/>
      <c r="J232" s="9"/>
      <c r="K232" s="9"/>
      <c r="L232" s="9"/>
      <c r="M232" s="9"/>
      <c r="N232" s="14"/>
      <c r="O232" t="s">
        <v>462</v>
      </c>
      <c r="P232">
        <v>18015.849999999999</v>
      </c>
      <c r="Q232">
        <v>17896.599999999999</v>
      </c>
      <c r="R232">
        <v>18034.099999999999</v>
      </c>
      <c r="S232">
        <v>17853.8</v>
      </c>
      <c r="T232" t="s">
        <v>463</v>
      </c>
      <c r="U232">
        <v>4.7999999999999996E-3</v>
      </c>
    </row>
    <row r="233" spans="1:21" x14ac:dyDescent="0.25">
      <c r="A233" s="2" t="s">
        <v>464</v>
      </c>
      <c r="B233" s="4">
        <v>17929.849999999999</v>
      </c>
      <c r="C233" s="6">
        <v>17840.349999999999</v>
      </c>
      <c r="D233" s="6">
        <v>17954.55</v>
      </c>
      <c r="E233" s="6">
        <v>17800.05</v>
      </c>
      <c r="F233" s="7" t="s">
        <v>465</v>
      </c>
      <c r="G233" s="10">
        <v>8.8999999999999999E-3</v>
      </c>
      <c r="H233" s="9"/>
      <c r="I233" s="9"/>
      <c r="J233" s="9"/>
      <c r="K233" s="9"/>
      <c r="L233" s="9"/>
      <c r="M233" s="9"/>
      <c r="N233" s="14"/>
      <c r="O233" t="s">
        <v>464</v>
      </c>
      <c r="P233">
        <v>17929.849999999999</v>
      </c>
      <c r="Q233">
        <v>17840.349999999999</v>
      </c>
      <c r="R233">
        <v>17954.55</v>
      </c>
      <c r="S233">
        <v>17800.05</v>
      </c>
      <c r="T233" t="s">
        <v>465</v>
      </c>
      <c r="U233">
        <v>8.8999999999999999E-3</v>
      </c>
    </row>
    <row r="234" spans="1:21" x14ac:dyDescent="0.25">
      <c r="A234" s="2" t="s">
        <v>466</v>
      </c>
      <c r="B234" s="3">
        <v>17770.900000000001</v>
      </c>
      <c r="C234" s="6">
        <v>17859.099999999999</v>
      </c>
      <c r="D234" s="6">
        <v>17880.7</v>
      </c>
      <c r="E234" s="6">
        <v>17719.75</v>
      </c>
      <c r="F234" s="7" t="s">
        <v>467</v>
      </c>
      <c r="G234" s="8">
        <v>-4.7999999999999996E-3</v>
      </c>
      <c r="H234" s="9"/>
      <c r="I234" s="9"/>
      <c r="J234" s="9"/>
      <c r="K234" s="9"/>
      <c r="L234" s="9"/>
      <c r="M234" s="9"/>
      <c r="N234" s="14"/>
      <c r="O234" t="s">
        <v>466</v>
      </c>
      <c r="P234">
        <v>17770.900000000001</v>
      </c>
      <c r="Q234">
        <v>17859.099999999999</v>
      </c>
      <c r="R234">
        <v>17880.7</v>
      </c>
      <c r="S234">
        <v>17719.75</v>
      </c>
      <c r="T234" t="s">
        <v>467</v>
      </c>
      <c r="U234">
        <v>-4.7999999999999996E-3</v>
      </c>
    </row>
    <row r="235" spans="1:21" x14ac:dyDescent="0.25">
      <c r="A235" s="2" t="s">
        <v>468</v>
      </c>
      <c r="B235" s="3">
        <v>17856.5</v>
      </c>
      <c r="C235" s="6">
        <v>17847.55</v>
      </c>
      <c r="D235" s="6">
        <v>17876.95</v>
      </c>
      <c r="E235" s="6">
        <v>17801</v>
      </c>
      <c r="F235" s="7" t="s">
        <v>469</v>
      </c>
      <c r="G235" s="8">
        <v>-2.0999999999999999E-3</v>
      </c>
      <c r="H235" s="9"/>
      <c r="I235" s="9"/>
      <c r="J235" s="9"/>
      <c r="K235" s="9"/>
      <c r="L235" s="9"/>
      <c r="M235" s="9"/>
      <c r="N235" s="14"/>
      <c r="O235" t="s">
        <v>468</v>
      </c>
      <c r="P235">
        <v>17856.5</v>
      </c>
      <c r="Q235">
        <v>17847.55</v>
      </c>
      <c r="R235">
        <v>17876.95</v>
      </c>
      <c r="S235">
        <v>17801</v>
      </c>
      <c r="T235" t="s">
        <v>469</v>
      </c>
      <c r="U235">
        <v>-2.0999999999999999E-3</v>
      </c>
    </row>
    <row r="236" spans="1:21" x14ac:dyDescent="0.25">
      <c r="A236" s="2" t="s">
        <v>470</v>
      </c>
      <c r="B236" s="4">
        <v>17893.45</v>
      </c>
      <c r="C236" s="6">
        <v>17885.5</v>
      </c>
      <c r="D236" s="6">
        <v>17916.900000000001</v>
      </c>
      <c r="E236" s="6">
        <v>17779.8</v>
      </c>
      <c r="F236" s="7" t="s">
        <v>471</v>
      </c>
      <c r="G236" s="10">
        <v>1.1999999999999999E-3</v>
      </c>
      <c r="H236" s="9"/>
      <c r="I236" s="9"/>
      <c r="J236" s="9"/>
      <c r="K236" s="9"/>
      <c r="L236" s="9"/>
      <c r="M236" s="9"/>
      <c r="N236" s="14"/>
      <c r="O236" t="s">
        <v>470</v>
      </c>
      <c r="P236">
        <v>17893.45</v>
      </c>
      <c r="Q236">
        <v>17885.5</v>
      </c>
      <c r="R236">
        <v>17916.900000000001</v>
      </c>
      <c r="S236">
        <v>17779.8</v>
      </c>
      <c r="T236" t="s">
        <v>471</v>
      </c>
      <c r="U236">
        <v>1.1999999999999999E-3</v>
      </c>
    </row>
    <row r="237" spans="1:21" x14ac:dyDescent="0.25">
      <c r="A237" s="2" t="s">
        <v>472</v>
      </c>
      <c r="B237" s="4">
        <v>17871.7</v>
      </c>
      <c r="C237" s="6">
        <v>17750.3</v>
      </c>
      <c r="D237" s="6">
        <v>17898.7</v>
      </c>
      <c r="E237" s="6">
        <v>17744.150000000001</v>
      </c>
      <c r="F237" s="7" t="s">
        <v>473</v>
      </c>
      <c r="G237" s="10">
        <v>8.5000000000000006E-3</v>
      </c>
      <c r="H237" s="9"/>
      <c r="I237" s="9"/>
      <c r="J237" s="9"/>
      <c r="K237" s="9"/>
      <c r="L237" s="9"/>
      <c r="M237" s="9"/>
      <c r="N237" s="14"/>
      <c r="O237" t="s">
        <v>472</v>
      </c>
      <c r="P237">
        <v>17871.7</v>
      </c>
      <c r="Q237">
        <v>17750.3</v>
      </c>
      <c r="R237">
        <v>17898.7</v>
      </c>
      <c r="S237">
        <v>17744.150000000001</v>
      </c>
      <c r="T237" t="s">
        <v>473</v>
      </c>
      <c r="U237">
        <v>8.5000000000000006E-3</v>
      </c>
    </row>
    <row r="238" spans="1:21" x14ac:dyDescent="0.25">
      <c r="A238" s="2" t="s">
        <v>474</v>
      </c>
      <c r="B238" s="3">
        <v>17721.5</v>
      </c>
      <c r="C238" s="6">
        <v>17790.099999999999</v>
      </c>
      <c r="D238" s="6">
        <v>17811.150000000001</v>
      </c>
      <c r="E238" s="6">
        <v>17652.55</v>
      </c>
      <c r="F238" s="7" t="s">
        <v>475</v>
      </c>
      <c r="G238" s="8">
        <v>-2.3999999999999998E-3</v>
      </c>
      <c r="H238" s="9"/>
      <c r="I238" s="9"/>
      <c r="J238" s="9"/>
      <c r="K238" s="9"/>
      <c r="L238" s="9"/>
      <c r="M238" s="9"/>
      <c r="N238" s="14"/>
      <c r="O238" t="s">
        <v>474</v>
      </c>
      <c r="P238">
        <v>17721.5</v>
      </c>
      <c r="Q238">
        <v>17790.099999999999</v>
      </c>
      <c r="R238">
        <v>17811.150000000001</v>
      </c>
      <c r="S238">
        <v>17652.55</v>
      </c>
      <c r="T238" t="s">
        <v>475</v>
      </c>
      <c r="U238">
        <v>-2.3999999999999998E-3</v>
      </c>
    </row>
    <row r="239" spans="1:21" x14ac:dyDescent="0.25">
      <c r="A239" s="2" t="s">
        <v>476</v>
      </c>
      <c r="B239" s="3">
        <v>17764.599999999999</v>
      </c>
      <c r="C239" s="6">
        <v>17818.55</v>
      </c>
      <c r="D239" s="6">
        <v>17823.7</v>
      </c>
      <c r="E239" s="6">
        <v>17698.349999999999</v>
      </c>
      <c r="F239" s="7" t="s">
        <v>477</v>
      </c>
      <c r="G239" s="8">
        <v>-5.0000000000000001E-3</v>
      </c>
      <c r="H239" s="9"/>
      <c r="I239" s="9"/>
      <c r="J239" s="9"/>
      <c r="K239" s="9"/>
      <c r="L239" s="9"/>
      <c r="M239" s="9"/>
      <c r="N239" s="14"/>
      <c r="O239" t="s">
        <v>476</v>
      </c>
      <c r="P239">
        <v>17764.599999999999</v>
      </c>
      <c r="Q239">
        <v>17818.55</v>
      </c>
      <c r="R239">
        <v>17823.7</v>
      </c>
      <c r="S239">
        <v>17698.349999999999</v>
      </c>
      <c r="T239" t="s">
        <v>477</v>
      </c>
      <c r="U239">
        <v>-5.0000000000000001E-3</v>
      </c>
    </row>
    <row r="240" spans="1:21" x14ac:dyDescent="0.25">
      <c r="A240" s="2" t="s">
        <v>478</v>
      </c>
      <c r="B240" s="4">
        <v>17854.05</v>
      </c>
      <c r="C240" s="6">
        <v>17721.75</v>
      </c>
      <c r="D240" s="6">
        <v>17870.3</v>
      </c>
      <c r="E240" s="6">
        <v>17584.2</v>
      </c>
      <c r="F240" s="7" t="s">
        <v>479</v>
      </c>
      <c r="G240" s="10">
        <v>1.38E-2</v>
      </c>
      <c r="H240" s="9"/>
      <c r="I240" s="9"/>
      <c r="J240" s="9"/>
      <c r="K240" s="9"/>
      <c r="L240" s="9"/>
      <c r="M240" s="9"/>
      <c r="N240" s="14"/>
      <c r="O240" t="s">
        <v>478</v>
      </c>
      <c r="P240">
        <v>17854.05</v>
      </c>
      <c r="Q240">
        <v>17721.75</v>
      </c>
      <c r="R240">
        <v>17870.3</v>
      </c>
      <c r="S240">
        <v>17584.2</v>
      </c>
      <c r="T240" t="s">
        <v>479</v>
      </c>
      <c r="U240">
        <v>1.38E-2</v>
      </c>
    </row>
    <row r="241" spans="1:21" x14ac:dyDescent="0.25">
      <c r="A241" s="2" t="s">
        <v>480</v>
      </c>
      <c r="B241" s="3">
        <v>17610.400000000001</v>
      </c>
      <c r="C241" s="6">
        <v>17517.099999999999</v>
      </c>
      <c r="D241" s="6">
        <v>17653.900000000001</v>
      </c>
      <c r="E241" s="6">
        <v>17445.95</v>
      </c>
      <c r="F241" s="7" t="s">
        <v>481</v>
      </c>
      <c r="G241" s="8">
        <v>-2.9999999999999997E-4</v>
      </c>
      <c r="H241" s="9"/>
      <c r="I241" s="9"/>
      <c r="J241" s="9"/>
      <c r="K241" s="9"/>
      <c r="L241" s="9"/>
      <c r="M241" s="9"/>
      <c r="N241" s="14"/>
      <c r="O241" t="s">
        <v>480</v>
      </c>
      <c r="P241">
        <v>17610.400000000001</v>
      </c>
      <c r="Q241">
        <v>17517.099999999999</v>
      </c>
      <c r="R241">
        <v>17653.900000000001</v>
      </c>
      <c r="S241">
        <v>17445.95</v>
      </c>
      <c r="T241" t="s">
        <v>481</v>
      </c>
      <c r="U241">
        <v>-2.9999999999999997E-4</v>
      </c>
    </row>
    <row r="242" spans="1:21" x14ac:dyDescent="0.25">
      <c r="A242" s="2" t="s">
        <v>482</v>
      </c>
      <c r="B242" s="3">
        <v>17616.3</v>
      </c>
      <c r="C242" s="6">
        <v>17811.599999999999</v>
      </c>
      <c r="D242" s="6">
        <v>17972.2</v>
      </c>
      <c r="E242" s="6">
        <v>17353.400000000001</v>
      </c>
      <c r="F242" s="7" t="s">
        <v>483</v>
      </c>
      <c r="G242" s="8">
        <v>-2.5999999999999999E-3</v>
      </c>
      <c r="H242" s="9"/>
      <c r="I242" s="9"/>
      <c r="J242" s="9"/>
      <c r="K242" s="9"/>
      <c r="L242" s="9"/>
      <c r="M242" s="9"/>
      <c r="N242" s="14"/>
      <c r="O242" t="s">
        <v>482</v>
      </c>
      <c r="P242">
        <v>17616.3</v>
      </c>
      <c r="Q242">
        <v>17811.599999999999</v>
      </c>
      <c r="R242">
        <v>17972.2</v>
      </c>
      <c r="S242">
        <v>17353.400000000001</v>
      </c>
      <c r="T242" t="s">
        <v>483</v>
      </c>
      <c r="U242">
        <v>-2.5999999999999999E-3</v>
      </c>
    </row>
    <row r="243" spans="1:21" x14ac:dyDescent="0.25">
      <c r="A243" s="2" t="s">
        <v>484</v>
      </c>
      <c r="B243" s="4">
        <v>17662.150000000001</v>
      </c>
      <c r="C243" s="6">
        <v>17731.45</v>
      </c>
      <c r="D243" s="6">
        <v>17735.7</v>
      </c>
      <c r="E243" s="6">
        <v>17537.55</v>
      </c>
      <c r="F243" s="7" t="s">
        <v>485</v>
      </c>
      <c r="G243" s="10">
        <v>6.9999999999999999E-4</v>
      </c>
      <c r="H243" s="9"/>
      <c r="I243" s="9"/>
      <c r="J243" s="9"/>
      <c r="K243" s="9"/>
      <c r="L243" s="9"/>
      <c r="M243" s="9"/>
      <c r="N243" s="14"/>
      <c r="O243" t="s">
        <v>484</v>
      </c>
      <c r="P243">
        <v>17662.150000000001</v>
      </c>
      <c r="Q243">
        <v>17731.45</v>
      </c>
      <c r="R243">
        <v>17735.7</v>
      </c>
      <c r="S243">
        <v>17537.55</v>
      </c>
      <c r="T243" t="s">
        <v>485</v>
      </c>
      <c r="U243">
        <v>6.9999999999999999E-4</v>
      </c>
    </row>
    <row r="244" spans="1:21" x14ac:dyDescent="0.25">
      <c r="A244" s="2" t="s">
        <v>486</v>
      </c>
      <c r="B244" s="4">
        <v>17648.95</v>
      </c>
      <c r="C244" s="6">
        <v>17541.95</v>
      </c>
      <c r="D244" s="6">
        <v>17709.150000000001</v>
      </c>
      <c r="E244" s="6">
        <v>17405.55</v>
      </c>
      <c r="F244" s="7" t="s">
        <v>487</v>
      </c>
      <c r="G244" s="10">
        <v>2.5000000000000001E-3</v>
      </c>
      <c r="H244" s="9"/>
      <c r="I244" s="9"/>
      <c r="J244" s="9"/>
      <c r="K244" s="9"/>
      <c r="L244" s="9"/>
      <c r="M244" s="9"/>
      <c r="N244" s="14"/>
      <c r="O244" t="s">
        <v>486</v>
      </c>
      <c r="P244">
        <v>17648.95</v>
      </c>
      <c r="Q244">
        <v>17541.95</v>
      </c>
      <c r="R244">
        <v>17709.150000000001</v>
      </c>
      <c r="S244">
        <v>17405.55</v>
      </c>
      <c r="T244" t="s">
        <v>487</v>
      </c>
      <c r="U244">
        <v>2.5000000000000001E-3</v>
      </c>
    </row>
    <row r="245" spans="1:21" x14ac:dyDescent="0.25">
      <c r="A245" s="2" t="s">
        <v>488</v>
      </c>
      <c r="B245" s="3">
        <v>17604.349999999999</v>
      </c>
      <c r="C245" s="6">
        <v>17877.2</v>
      </c>
      <c r="D245" s="6">
        <v>17884.75</v>
      </c>
      <c r="E245" s="6">
        <v>17493.55</v>
      </c>
      <c r="F245" s="7" t="s">
        <v>489</v>
      </c>
      <c r="G245" s="8">
        <v>-1.61E-2</v>
      </c>
      <c r="H245" s="9"/>
      <c r="I245" s="9"/>
      <c r="J245" s="9"/>
      <c r="K245" s="9"/>
      <c r="L245" s="9"/>
      <c r="M245" s="9"/>
      <c r="N245" s="14"/>
      <c r="O245" t="s">
        <v>488</v>
      </c>
      <c r="P245">
        <v>17604.349999999999</v>
      </c>
      <c r="Q245">
        <v>17877.2</v>
      </c>
      <c r="R245">
        <v>17884.75</v>
      </c>
      <c r="S245">
        <v>17493.55</v>
      </c>
      <c r="T245" t="s">
        <v>489</v>
      </c>
      <c r="U245">
        <v>-1.61E-2</v>
      </c>
    </row>
    <row r="246" spans="1:21" x14ac:dyDescent="0.25">
      <c r="A246" s="2" t="s">
        <v>490</v>
      </c>
      <c r="B246" s="3">
        <v>17891.95</v>
      </c>
      <c r="C246" s="6">
        <v>18093.349999999999</v>
      </c>
      <c r="D246" s="6">
        <v>18100.599999999999</v>
      </c>
      <c r="E246" s="6">
        <v>17846.150000000001</v>
      </c>
      <c r="F246" s="7" t="s">
        <v>491</v>
      </c>
      <c r="G246" s="8">
        <v>-1.2500000000000001E-2</v>
      </c>
      <c r="H246" s="9"/>
      <c r="I246" s="9"/>
      <c r="J246" s="9"/>
      <c r="K246" s="9"/>
      <c r="L246" s="9"/>
      <c r="M246" s="9"/>
      <c r="N246" s="14"/>
      <c r="O246" t="s">
        <v>490</v>
      </c>
      <c r="P246">
        <v>17891.95</v>
      </c>
      <c r="Q246">
        <v>18093.349999999999</v>
      </c>
      <c r="R246">
        <v>18100.599999999999</v>
      </c>
      <c r="S246">
        <v>17846.150000000001</v>
      </c>
      <c r="T246" t="s">
        <v>491</v>
      </c>
      <c r="U246">
        <v>-1.2500000000000001E-2</v>
      </c>
    </row>
    <row r="247" spans="1:21" x14ac:dyDescent="0.25">
      <c r="A247" s="2" t="s">
        <v>492</v>
      </c>
      <c r="B247" s="3">
        <v>18118.3</v>
      </c>
      <c r="C247" s="6">
        <v>18183.95</v>
      </c>
      <c r="D247" s="6">
        <v>18201.25</v>
      </c>
      <c r="E247" s="6">
        <v>18078.650000000001</v>
      </c>
      <c r="F247" s="7" t="s">
        <v>493</v>
      </c>
      <c r="G247" s="8">
        <v>0</v>
      </c>
      <c r="H247" s="9"/>
      <c r="I247" s="9"/>
      <c r="J247" s="9"/>
      <c r="K247" s="9"/>
      <c r="L247" s="9"/>
      <c r="M247" s="9"/>
      <c r="N247" s="14"/>
      <c r="O247" t="s">
        <v>492</v>
      </c>
      <c r="P247">
        <v>18118.3</v>
      </c>
      <c r="Q247">
        <v>18183.95</v>
      </c>
      <c r="R247">
        <v>18201.25</v>
      </c>
      <c r="S247">
        <v>18078.650000000001</v>
      </c>
      <c r="T247" t="s">
        <v>493</v>
      </c>
      <c r="U247">
        <v>0</v>
      </c>
    </row>
    <row r="248" spans="1:21" x14ac:dyDescent="0.25">
      <c r="A248" s="2" t="s">
        <v>494</v>
      </c>
      <c r="B248" s="4">
        <v>18118.55</v>
      </c>
      <c r="C248" s="6">
        <v>18118.45</v>
      </c>
      <c r="D248" s="6">
        <v>18162.599999999999</v>
      </c>
      <c r="E248" s="6">
        <v>18063.45</v>
      </c>
      <c r="F248" s="7" t="s">
        <v>495</v>
      </c>
      <c r="G248" s="10">
        <v>5.0000000000000001E-3</v>
      </c>
      <c r="H248" s="9"/>
      <c r="I248" s="9"/>
      <c r="J248" s="9"/>
      <c r="K248" s="9"/>
      <c r="L248" s="9"/>
      <c r="M248" s="9"/>
      <c r="N248" s="14"/>
      <c r="O248" t="s">
        <v>494</v>
      </c>
      <c r="P248">
        <v>18118.55</v>
      </c>
      <c r="Q248">
        <v>18118.45</v>
      </c>
      <c r="R248">
        <v>18162.599999999999</v>
      </c>
      <c r="S248">
        <v>18063.45</v>
      </c>
      <c r="T248" t="s">
        <v>495</v>
      </c>
      <c r="U248">
        <v>5.0000000000000001E-3</v>
      </c>
    </row>
    <row r="249" spans="1:21" x14ac:dyDescent="0.25">
      <c r="A249" s="2" t="s">
        <v>496</v>
      </c>
      <c r="B249" s="3">
        <v>18027.650000000001</v>
      </c>
      <c r="C249" s="6">
        <v>18115.599999999999</v>
      </c>
      <c r="D249" s="6">
        <v>18145.45</v>
      </c>
      <c r="E249" s="6">
        <v>18016.2</v>
      </c>
      <c r="F249" s="7" t="s">
        <v>497</v>
      </c>
      <c r="G249" s="8">
        <v>-4.4000000000000003E-3</v>
      </c>
      <c r="H249" s="9"/>
      <c r="I249" s="9"/>
      <c r="J249" s="9"/>
      <c r="K249" s="9"/>
      <c r="L249" s="9"/>
      <c r="M249" s="9"/>
      <c r="N249" s="14"/>
      <c r="O249" t="s">
        <v>496</v>
      </c>
      <c r="P249">
        <v>18027.650000000001</v>
      </c>
      <c r="Q249">
        <v>18115.599999999999</v>
      </c>
      <c r="R249">
        <v>18145.45</v>
      </c>
      <c r="S249">
        <v>18016.2</v>
      </c>
      <c r="T249" t="s">
        <v>497</v>
      </c>
      <c r="U249">
        <v>-4.4000000000000003E-3</v>
      </c>
    </row>
    <row r="250" spans="1:21" x14ac:dyDescent="0.25">
      <c r="A250" s="2" t="s">
        <v>498</v>
      </c>
      <c r="B250" s="3">
        <v>18107.849999999999</v>
      </c>
      <c r="C250" s="6">
        <v>18119.8</v>
      </c>
      <c r="D250" s="6">
        <v>18155.2</v>
      </c>
      <c r="E250" s="6">
        <v>18063.75</v>
      </c>
      <c r="F250" s="7" t="s">
        <v>499</v>
      </c>
      <c r="G250" s="8">
        <v>-3.2000000000000002E-3</v>
      </c>
      <c r="H250" s="9"/>
      <c r="I250" s="9"/>
      <c r="J250" s="9"/>
      <c r="K250" s="9"/>
      <c r="L250" s="9"/>
      <c r="M250" s="9"/>
      <c r="N250" s="14"/>
      <c r="O250" t="s">
        <v>498</v>
      </c>
      <c r="P250">
        <v>18107.849999999999</v>
      </c>
      <c r="Q250">
        <v>18119.8</v>
      </c>
      <c r="R250">
        <v>18155.2</v>
      </c>
      <c r="S250">
        <v>18063.75</v>
      </c>
      <c r="T250" t="s">
        <v>499</v>
      </c>
      <c r="U250">
        <v>-3.2000000000000002E-3</v>
      </c>
    </row>
    <row r="251" spans="1:21" x14ac:dyDescent="0.25">
      <c r="A251" s="2" t="s">
        <v>500</v>
      </c>
      <c r="B251" s="4">
        <v>18165.349999999999</v>
      </c>
      <c r="C251" s="6">
        <v>18074.3</v>
      </c>
      <c r="D251" s="6">
        <v>18183.75</v>
      </c>
      <c r="E251" s="6">
        <v>18032.45</v>
      </c>
      <c r="F251" s="7" t="s">
        <v>501</v>
      </c>
      <c r="G251" s="10">
        <v>6.1999999999999998E-3</v>
      </c>
      <c r="H251" s="9"/>
      <c r="I251" s="9"/>
      <c r="J251" s="9"/>
      <c r="K251" s="9"/>
      <c r="L251" s="9"/>
      <c r="M251" s="9"/>
      <c r="N251" s="14"/>
      <c r="O251" t="s">
        <v>500</v>
      </c>
      <c r="P251">
        <v>18165.349999999999</v>
      </c>
      <c r="Q251">
        <v>18074.3</v>
      </c>
      <c r="R251">
        <v>18183.75</v>
      </c>
      <c r="S251">
        <v>18032.45</v>
      </c>
      <c r="T251" t="s">
        <v>501</v>
      </c>
      <c r="U251">
        <v>6.1999999999999998E-3</v>
      </c>
    </row>
    <row r="252" spans="1:21" x14ac:dyDescent="0.25">
      <c r="A252" s="2" t="s">
        <v>502</v>
      </c>
      <c r="B252" s="4">
        <v>18053.3</v>
      </c>
      <c r="C252" s="6">
        <v>17922.8</v>
      </c>
      <c r="D252" s="6">
        <v>18072.05</v>
      </c>
      <c r="E252" s="6">
        <v>17886.95</v>
      </c>
      <c r="F252" s="7" t="s">
        <v>503</v>
      </c>
      <c r="G252" s="10">
        <v>8.8999999999999999E-3</v>
      </c>
      <c r="H252" s="9"/>
      <c r="I252" s="9"/>
      <c r="J252" s="9"/>
      <c r="K252" s="9"/>
      <c r="L252" s="9"/>
      <c r="M252" s="9"/>
      <c r="N252" s="14"/>
      <c r="O252" t="s">
        <v>502</v>
      </c>
      <c r="P252">
        <v>18053.3</v>
      </c>
      <c r="Q252">
        <v>17922.8</v>
      </c>
      <c r="R252">
        <v>18072.05</v>
      </c>
      <c r="S252">
        <v>17886.95</v>
      </c>
      <c r="T252" t="s">
        <v>503</v>
      </c>
      <c r="U252">
        <v>8.8999999999999999E-3</v>
      </c>
    </row>
    <row r="253" spans="1:21" x14ac:dyDescent="0.25">
      <c r="A253" s="2" t="s">
        <v>504</v>
      </c>
      <c r="B253" s="3">
        <v>17894.849999999999</v>
      </c>
      <c r="C253" s="6">
        <v>18033.150000000001</v>
      </c>
      <c r="D253" s="6">
        <v>18049.650000000001</v>
      </c>
      <c r="E253" s="6">
        <v>17853.650000000001</v>
      </c>
      <c r="F253" s="7" t="s">
        <v>505</v>
      </c>
      <c r="G253" s="8">
        <v>-3.3999999999999998E-3</v>
      </c>
      <c r="H253" s="9"/>
      <c r="I253" s="9"/>
      <c r="J253" s="9"/>
      <c r="K253" s="9"/>
      <c r="L253" s="9"/>
      <c r="M253" s="9"/>
      <c r="N253" s="14"/>
      <c r="O253" t="s">
        <v>504</v>
      </c>
      <c r="P253">
        <v>17894.849999999999</v>
      </c>
      <c r="Q253">
        <v>18033.150000000001</v>
      </c>
      <c r="R253">
        <v>18049.650000000001</v>
      </c>
      <c r="S253">
        <v>17853.650000000001</v>
      </c>
      <c r="T253" t="s">
        <v>505</v>
      </c>
      <c r="U253">
        <v>-3.3999999999999998E-3</v>
      </c>
    </row>
    <row r="254" spans="1:21" x14ac:dyDescent="0.25">
      <c r="A254" s="2" t="s">
        <v>506</v>
      </c>
      <c r="B254" s="4">
        <v>17956.599999999999</v>
      </c>
      <c r="C254" s="6">
        <v>17867.5</v>
      </c>
      <c r="D254" s="6">
        <v>17999.349999999999</v>
      </c>
      <c r="E254" s="6">
        <v>17774.25</v>
      </c>
      <c r="F254" s="7" t="s">
        <v>507</v>
      </c>
      <c r="G254" s="10">
        <v>5.4999999999999997E-3</v>
      </c>
      <c r="H254" s="9"/>
      <c r="I254" s="9"/>
      <c r="J254" s="9"/>
      <c r="K254" s="9"/>
      <c r="L254" s="9"/>
      <c r="M254" s="9"/>
      <c r="N254" s="14"/>
      <c r="O254" t="s">
        <v>506</v>
      </c>
      <c r="P254">
        <v>17956.599999999999</v>
      </c>
      <c r="Q254">
        <v>17867.5</v>
      </c>
      <c r="R254">
        <v>17999.349999999999</v>
      </c>
      <c r="S254">
        <v>17774.25</v>
      </c>
      <c r="T254" t="s">
        <v>507</v>
      </c>
      <c r="U254">
        <v>5.4999999999999997E-3</v>
      </c>
    </row>
    <row r="255" spans="1:21" x14ac:dyDescent="0.25">
      <c r="A255" s="2" t="s">
        <v>508</v>
      </c>
      <c r="B255" s="3">
        <v>17858.2</v>
      </c>
      <c r="C255" s="6">
        <v>17920.849999999999</v>
      </c>
      <c r="D255" s="6">
        <v>17945.8</v>
      </c>
      <c r="E255" s="6">
        <v>17761.650000000001</v>
      </c>
      <c r="F255" s="7" t="s">
        <v>509</v>
      </c>
      <c r="G255" s="8">
        <v>-2.0999999999999999E-3</v>
      </c>
      <c r="H255" s="9"/>
      <c r="I255" s="9"/>
      <c r="J255" s="9"/>
      <c r="K255" s="9"/>
      <c r="L255" s="9"/>
      <c r="M255" s="9"/>
      <c r="N255" s="14"/>
      <c r="O255" t="s">
        <v>508</v>
      </c>
      <c r="P255">
        <v>17858.2</v>
      </c>
      <c r="Q255">
        <v>17920.849999999999</v>
      </c>
      <c r="R255">
        <v>17945.8</v>
      </c>
      <c r="S255">
        <v>17761.650000000001</v>
      </c>
      <c r="T255" t="s">
        <v>509</v>
      </c>
      <c r="U255">
        <v>-2.0999999999999999E-3</v>
      </c>
    </row>
    <row r="256" spans="1:21" x14ac:dyDescent="0.25">
      <c r="A256" s="2" t="s">
        <v>510</v>
      </c>
      <c r="B256" s="3">
        <v>17895.7</v>
      </c>
      <c r="C256" s="6">
        <v>17924.25</v>
      </c>
      <c r="D256" s="6">
        <v>17976.349999999999</v>
      </c>
      <c r="E256" s="6">
        <v>17824.349999999999</v>
      </c>
      <c r="F256" s="7" t="s">
        <v>511</v>
      </c>
      <c r="G256" s="8">
        <v>-1E-3</v>
      </c>
      <c r="H256" s="9"/>
      <c r="I256" s="9"/>
      <c r="J256" s="9"/>
      <c r="K256" s="9"/>
      <c r="L256" s="9"/>
      <c r="M256" s="9"/>
      <c r="N256" s="14"/>
      <c r="O256" t="s">
        <v>510</v>
      </c>
      <c r="P256">
        <v>17895.7</v>
      </c>
      <c r="Q256">
        <v>17924.25</v>
      </c>
      <c r="R256">
        <v>17976.349999999999</v>
      </c>
      <c r="S256">
        <v>17824.349999999999</v>
      </c>
      <c r="T256" t="s">
        <v>511</v>
      </c>
      <c r="U256">
        <v>-1E-3</v>
      </c>
    </row>
    <row r="257" spans="1:21" x14ac:dyDescent="0.25">
      <c r="A257" s="2" t="s">
        <v>512</v>
      </c>
      <c r="B257" s="3">
        <v>17914.150000000001</v>
      </c>
      <c r="C257" s="6">
        <v>18121.3</v>
      </c>
      <c r="D257" s="6">
        <v>18127.599999999999</v>
      </c>
      <c r="E257" s="6">
        <v>17856</v>
      </c>
      <c r="F257" s="7" t="s">
        <v>513</v>
      </c>
      <c r="G257" s="8">
        <v>-1.03E-2</v>
      </c>
      <c r="H257" s="9"/>
      <c r="I257" s="9"/>
      <c r="J257" s="9"/>
      <c r="K257" s="9"/>
      <c r="L257" s="9"/>
      <c r="M257" s="9"/>
      <c r="N257" s="14"/>
      <c r="O257" t="s">
        <v>512</v>
      </c>
      <c r="P257">
        <v>17914.150000000001</v>
      </c>
      <c r="Q257">
        <v>18121.3</v>
      </c>
      <c r="R257">
        <v>18127.599999999999</v>
      </c>
      <c r="S257">
        <v>17856</v>
      </c>
      <c r="T257" t="s">
        <v>513</v>
      </c>
      <c r="U257">
        <v>-1.03E-2</v>
      </c>
    </row>
    <row r="258" spans="1:21" x14ac:dyDescent="0.25">
      <c r="A258" s="2" t="s">
        <v>514</v>
      </c>
      <c r="B258" s="4">
        <v>18101.2</v>
      </c>
      <c r="C258" s="6">
        <v>17952.55</v>
      </c>
      <c r="D258" s="6">
        <v>18141.400000000001</v>
      </c>
      <c r="E258" s="6">
        <v>17936.150000000001</v>
      </c>
      <c r="F258" s="7" t="s">
        <v>515</v>
      </c>
      <c r="G258" s="10">
        <v>1.35E-2</v>
      </c>
      <c r="H258" s="9"/>
      <c r="I258" s="9"/>
      <c r="J258" s="9"/>
      <c r="K258" s="9"/>
      <c r="L258" s="9"/>
      <c r="M258" s="9"/>
      <c r="N258" s="14"/>
      <c r="O258" t="s">
        <v>514</v>
      </c>
      <c r="P258">
        <v>18101.2</v>
      </c>
      <c r="Q258">
        <v>17952.55</v>
      </c>
      <c r="R258">
        <v>18141.400000000001</v>
      </c>
      <c r="S258">
        <v>17936.150000000001</v>
      </c>
      <c r="T258" t="s">
        <v>515</v>
      </c>
      <c r="U258">
        <v>1.35E-2</v>
      </c>
    </row>
    <row r="259" spans="1:21" x14ac:dyDescent="0.25">
      <c r="A259" s="2" t="s">
        <v>516</v>
      </c>
      <c r="B259" s="3">
        <v>17859.45</v>
      </c>
      <c r="C259" s="6">
        <v>18008.05</v>
      </c>
      <c r="D259" s="6">
        <v>18047.400000000001</v>
      </c>
      <c r="E259" s="6">
        <v>17795.55</v>
      </c>
      <c r="F259" s="7" t="s">
        <v>517</v>
      </c>
      <c r="G259" s="8">
        <v>-7.4000000000000003E-3</v>
      </c>
      <c r="H259" s="9"/>
      <c r="I259" s="9"/>
      <c r="J259" s="9"/>
      <c r="K259" s="9"/>
      <c r="L259" s="9"/>
      <c r="M259" s="9"/>
      <c r="N259" s="14"/>
      <c r="O259" t="s">
        <v>516</v>
      </c>
      <c r="P259">
        <v>17859.45</v>
      </c>
      <c r="Q259">
        <v>18008.05</v>
      </c>
      <c r="R259">
        <v>18047.400000000001</v>
      </c>
      <c r="S259">
        <v>17795.55</v>
      </c>
      <c r="T259" t="s">
        <v>517</v>
      </c>
      <c r="U259">
        <v>-7.4000000000000003E-3</v>
      </c>
    </row>
    <row r="260" spans="1:21" x14ac:dyDescent="0.25">
      <c r="A260" s="2" t="s">
        <v>518</v>
      </c>
      <c r="B260" s="3">
        <v>17992.150000000001</v>
      </c>
      <c r="C260" s="6">
        <v>18101.95</v>
      </c>
      <c r="D260" s="6">
        <v>18120.3</v>
      </c>
      <c r="E260" s="6">
        <v>17892.599999999999</v>
      </c>
      <c r="F260" s="7" t="s">
        <v>519</v>
      </c>
      <c r="G260" s="8">
        <v>-2.8E-3</v>
      </c>
      <c r="H260" s="9"/>
      <c r="I260" s="9"/>
      <c r="J260" s="9"/>
      <c r="K260" s="9"/>
      <c r="L260" s="9"/>
      <c r="M260" s="9"/>
      <c r="N260" s="14"/>
      <c r="O260" t="s">
        <v>518</v>
      </c>
      <c r="P260">
        <v>17992.150000000001</v>
      </c>
      <c r="Q260">
        <v>18101.95</v>
      </c>
      <c r="R260">
        <v>18120.3</v>
      </c>
      <c r="S260">
        <v>17892.599999999999</v>
      </c>
      <c r="T260" t="s">
        <v>519</v>
      </c>
      <c r="U260">
        <v>-2.8E-3</v>
      </c>
    </row>
    <row r="261" spans="1:21" x14ac:dyDescent="0.25">
      <c r="A261" s="2" t="s">
        <v>520</v>
      </c>
      <c r="B261" s="3">
        <v>18042.95</v>
      </c>
      <c r="C261" s="6">
        <v>18230.650000000001</v>
      </c>
      <c r="D261" s="6">
        <v>18243</v>
      </c>
      <c r="E261" s="6">
        <v>18020.599999999999</v>
      </c>
      <c r="F261" s="7" t="s">
        <v>521</v>
      </c>
      <c r="G261" s="8">
        <v>-1.04E-2</v>
      </c>
      <c r="H261" s="9"/>
      <c r="I261" s="9"/>
      <c r="J261" s="9"/>
      <c r="K261" s="9"/>
      <c r="L261" s="9"/>
      <c r="M261" s="9"/>
      <c r="N261" s="14"/>
      <c r="O261" t="s">
        <v>520</v>
      </c>
      <c r="P261">
        <v>18042.95</v>
      </c>
      <c r="Q261">
        <v>18230.650000000001</v>
      </c>
      <c r="R261">
        <v>18243</v>
      </c>
      <c r="S261">
        <v>18020.599999999999</v>
      </c>
      <c r="T261" t="s">
        <v>521</v>
      </c>
      <c r="U261">
        <v>-1.04E-2</v>
      </c>
    </row>
    <row r="262" spans="1:21" x14ac:dyDescent="0.25">
      <c r="A262" s="2" t="s">
        <v>522</v>
      </c>
      <c r="B262" s="4">
        <v>18232.55</v>
      </c>
      <c r="C262" s="6">
        <v>18163.2</v>
      </c>
      <c r="D262" s="6">
        <v>18251.95</v>
      </c>
      <c r="E262" s="6">
        <v>18149.8</v>
      </c>
      <c r="F262" s="7" t="s">
        <v>214</v>
      </c>
      <c r="G262" s="10">
        <v>1.9E-3</v>
      </c>
      <c r="H262" s="9"/>
      <c r="I262" s="9"/>
      <c r="J262" s="9"/>
      <c r="K262" s="9"/>
      <c r="L262" s="9"/>
      <c r="M262" s="9"/>
      <c r="N262" s="14"/>
      <c r="O262" t="s">
        <v>522</v>
      </c>
      <c r="P262">
        <v>18232.55</v>
      </c>
      <c r="Q262">
        <v>18163.2</v>
      </c>
      <c r="R262">
        <v>18251.95</v>
      </c>
      <c r="S262">
        <v>18149.8</v>
      </c>
      <c r="T262" t="s">
        <v>214</v>
      </c>
      <c r="U262">
        <v>1.9E-3</v>
      </c>
    </row>
    <row r="263" spans="1:21" x14ac:dyDescent="0.25">
      <c r="A263" s="2" t="s">
        <v>523</v>
      </c>
      <c r="B263" s="4">
        <v>18197.45</v>
      </c>
      <c r="C263" s="6">
        <v>18131.7</v>
      </c>
      <c r="D263" s="6">
        <v>18215.150000000001</v>
      </c>
      <c r="E263" s="6">
        <v>18086.5</v>
      </c>
      <c r="F263" s="7" t="s">
        <v>524</v>
      </c>
      <c r="G263" s="10">
        <v>5.1000000000000004E-3</v>
      </c>
      <c r="H263" s="9"/>
      <c r="I263" s="9"/>
      <c r="J263" s="9"/>
      <c r="K263" s="9"/>
      <c r="L263" s="9"/>
      <c r="M263" s="9"/>
      <c r="N263" s="14"/>
      <c r="O263" t="s">
        <v>523</v>
      </c>
      <c r="P263">
        <v>18197.45</v>
      </c>
      <c r="Q263">
        <v>18131.7</v>
      </c>
      <c r="R263">
        <v>18215.150000000001</v>
      </c>
      <c r="S263">
        <v>18086.5</v>
      </c>
      <c r="T263" t="s">
        <v>524</v>
      </c>
      <c r="U263">
        <v>5.1000000000000004E-3</v>
      </c>
    </row>
    <row r="264" spans="1:21" x14ac:dyDescent="0.25">
      <c r="A264" s="2" t="s">
        <v>525</v>
      </c>
      <c r="B264" s="3">
        <v>18105.3</v>
      </c>
      <c r="C264" s="6">
        <v>18259.099999999999</v>
      </c>
      <c r="D264" s="6">
        <v>18265.25</v>
      </c>
      <c r="E264" s="6">
        <v>18080.3</v>
      </c>
      <c r="F264" s="7" t="s">
        <v>526</v>
      </c>
      <c r="G264" s="8">
        <v>-4.7000000000000002E-3</v>
      </c>
      <c r="H264" s="9"/>
      <c r="I264" s="9"/>
      <c r="J264" s="9"/>
      <c r="K264" s="9"/>
      <c r="L264" s="9"/>
      <c r="M264" s="9"/>
      <c r="N264" s="14"/>
      <c r="O264" t="s">
        <v>525</v>
      </c>
      <c r="P264">
        <v>18105.3</v>
      </c>
      <c r="Q264">
        <v>18259.099999999999</v>
      </c>
      <c r="R264">
        <v>18265.25</v>
      </c>
      <c r="S264">
        <v>18080.3</v>
      </c>
      <c r="T264" t="s">
        <v>526</v>
      </c>
      <c r="U264">
        <v>-4.7000000000000002E-3</v>
      </c>
    </row>
    <row r="265" spans="1:21" x14ac:dyDescent="0.25">
      <c r="A265" s="2" t="s">
        <v>527</v>
      </c>
      <c r="B265" s="4">
        <v>18191</v>
      </c>
      <c r="C265" s="6">
        <v>18045.7</v>
      </c>
      <c r="D265" s="6">
        <v>18229.7</v>
      </c>
      <c r="E265" s="6">
        <v>17992.8</v>
      </c>
      <c r="F265" s="7" t="s">
        <v>528</v>
      </c>
      <c r="G265" s="10">
        <v>3.8E-3</v>
      </c>
      <c r="H265" s="9"/>
      <c r="I265" s="9"/>
      <c r="J265" s="9"/>
      <c r="K265" s="9"/>
      <c r="L265" s="9"/>
      <c r="M265" s="9"/>
      <c r="N265" s="14"/>
      <c r="O265" t="s">
        <v>527</v>
      </c>
      <c r="P265">
        <v>18191</v>
      </c>
      <c r="Q265">
        <v>18045.7</v>
      </c>
      <c r="R265">
        <v>18229.7</v>
      </c>
      <c r="S265">
        <v>17992.8</v>
      </c>
      <c r="T265" t="s">
        <v>528</v>
      </c>
      <c r="U265">
        <v>3.8E-3</v>
      </c>
    </row>
    <row r="266" spans="1:21" x14ac:dyDescent="0.25">
      <c r="A266" s="2" t="s">
        <v>529</v>
      </c>
      <c r="B266" s="3">
        <v>18122.5</v>
      </c>
      <c r="C266" s="6">
        <v>18084.75</v>
      </c>
      <c r="D266" s="6">
        <v>18173.099999999999</v>
      </c>
      <c r="E266" s="6">
        <v>18068.349999999999</v>
      </c>
      <c r="F266" s="7" t="s">
        <v>530</v>
      </c>
      <c r="G266" s="8">
        <v>-5.0000000000000001E-4</v>
      </c>
      <c r="H266" s="9"/>
      <c r="I266" s="9"/>
      <c r="J266" s="9"/>
      <c r="K266" s="9"/>
      <c r="L266" s="9"/>
      <c r="M266" s="9"/>
      <c r="N266" s="14"/>
      <c r="O266" t="s">
        <v>529</v>
      </c>
      <c r="P266">
        <v>18122.5</v>
      </c>
      <c r="Q266">
        <v>18084.75</v>
      </c>
      <c r="R266">
        <v>18173.099999999999</v>
      </c>
      <c r="S266">
        <v>18068.349999999999</v>
      </c>
      <c r="T266" t="s">
        <v>530</v>
      </c>
      <c r="U266">
        <v>-5.0000000000000001E-4</v>
      </c>
    </row>
    <row r="267" spans="1:21" x14ac:dyDescent="0.25">
      <c r="A267" s="2" t="s">
        <v>531</v>
      </c>
      <c r="B267" s="4">
        <v>18132.3</v>
      </c>
      <c r="C267" s="6">
        <v>18089.8</v>
      </c>
      <c r="D267" s="6">
        <v>18149.25</v>
      </c>
      <c r="E267" s="6">
        <v>17967.45</v>
      </c>
      <c r="F267" s="7" t="s">
        <v>532</v>
      </c>
      <c r="G267" s="10">
        <v>6.4999999999999997E-3</v>
      </c>
      <c r="H267" s="9"/>
      <c r="I267" s="9"/>
      <c r="J267" s="9"/>
      <c r="K267" s="9"/>
      <c r="L267" s="9"/>
      <c r="M267" s="9"/>
      <c r="N267" s="14"/>
      <c r="O267" t="s">
        <v>531</v>
      </c>
      <c r="P267">
        <v>18132.3</v>
      </c>
      <c r="Q267">
        <v>18089.8</v>
      </c>
      <c r="R267">
        <v>18149.25</v>
      </c>
      <c r="S267">
        <v>17967.45</v>
      </c>
      <c r="T267" t="s">
        <v>532</v>
      </c>
      <c r="U267">
        <v>6.4999999999999997E-3</v>
      </c>
    </row>
    <row r="268" spans="1:21" x14ac:dyDescent="0.25">
      <c r="A268" s="2" t="s">
        <v>533</v>
      </c>
      <c r="B268" s="4">
        <v>18014.599999999999</v>
      </c>
      <c r="C268" s="6">
        <v>17830.400000000001</v>
      </c>
      <c r="D268" s="6">
        <v>18084.099999999999</v>
      </c>
      <c r="E268" s="6">
        <v>17774.25</v>
      </c>
      <c r="F268" s="7" t="s">
        <v>534</v>
      </c>
      <c r="G268" s="10">
        <v>1.17E-2</v>
      </c>
      <c r="H268" s="9"/>
      <c r="I268" s="9"/>
      <c r="J268" s="9"/>
      <c r="K268" s="9"/>
      <c r="L268" s="9"/>
      <c r="M268" s="9"/>
      <c r="N268" s="14"/>
      <c r="O268" t="s">
        <v>533</v>
      </c>
      <c r="P268">
        <v>18014.599999999999</v>
      </c>
      <c r="Q268">
        <v>17830.400000000001</v>
      </c>
      <c r="R268">
        <v>18084.099999999999</v>
      </c>
      <c r="S268">
        <v>17774.25</v>
      </c>
      <c r="T268" t="s">
        <v>534</v>
      </c>
      <c r="U268">
        <v>1.17E-2</v>
      </c>
    </row>
    <row r="269" spans="1:21" x14ac:dyDescent="0.25">
      <c r="A269" s="2" t="s">
        <v>535</v>
      </c>
      <c r="B269" s="3">
        <v>17806.8</v>
      </c>
      <c r="C269" s="6">
        <v>17977.650000000001</v>
      </c>
      <c r="D269" s="6">
        <v>18050.45</v>
      </c>
      <c r="E269" s="6">
        <v>17779.5</v>
      </c>
      <c r="F269" s="7" t="s">
        <v>536</v>
      </c>
      <c r="G269" s="8">
        <v>-1.77E-2</v>
      </c>
      <c r="H269" s="9"/>
      <c r="I269" s="9"/>
      <c r="J269" s="9"/>
      <c r="K269" s="9"/>
      <c r="L269" s="9"/>
      <c r="M269" s="9"/>
      <c r="N269" s="14"/>
      <c r="O269" t="s">
        <v>535</v>
      </c>
      <c r="P269">
        <v>17806.8</v>
      </c>
      <c r="Q269">
        <v>17977.650000000001</v>
      </c>
      <c r="R269">
        <v>18050.45</v>
      </c>
      <c r="S269">
        <v>17779.5</v>
      </c>
      <c r="T269" t="s">
        <v>536</v>
      </c>
      <c r="U269">
        <v>-1.77E-2</v>
      </c>
    </row>
    <row r="270" spans="1:21" x14ac:dyDescent="0.25">
      <c r="A270" s="2" t="s">
        <v>537</v>
      </c>
      <c r="B270" s="3">
        <v>18127.349999999999</v>
      </c>
      <c r="C270" s="6">
        <v>18288.8</v>
      </c>
      <c r="D270" s="6">
        <v>18318.75</v>
      </c>
      <c r="E270" s="6">
        <v>18068.599999999999</v>
      </c>
      <c r="F270" s="7" t="s">
        <v>538</v>
      </c>
      <c r="G270" s="8">
        <v>-3.8999999999999998E-3</v>
      </c>
      <c r="H270" s="9"/>
      <c r="I270" s="9"/>
      <c r="J270" s="9"/>
      <c r="K270" s="9"/>
      <c r="L270" s="9"/>
      <c r="M270" s="9"/>
      <c r="N270" s="14"/>
      <c r="O270" t="s">
        <v>537</v>
      </c>
      <c r="P270">
        <v>18127.349999999999</v>
      </c>
      <c r="Q270">
        <v>18288.8</v>
      </c>
      <c r="R270">
        <v>18318.75</v>
      </c>
      <c r="S270">
        <v>18068.599999999999</v>
      </c>
      <c r="T270" t="s">
        <v>538</v>
      </c>
      <c r="U270">
        <v>-3.8999999999999998E-3</v>
      </c>
    </row>
    <row r="271" spans="1:21" x14ac:dyDescent="0.25">
      <c r="A271" s="2" t="s">
        <v>539</v>
      </c>
      <c r="B271" s="3">
        <v>18199.099999999999</v>
      </c>
      <c r="C271" s="6">
        <v>18435.150000000001</v>
      </c>
      <c r="D271" s="6">
        <v>18473.349999999999</v>
      </c>
      <c r="E271" s="6">
        <v>18162.75</v>
      </c>
      <c r="F271" s="7" t="s">
        <v>540</v>
      </c>
      <c r="G271" s="8">
        <v>-1.01E-2</v>
      </c>
      <c r="H271" s="9"/>
      <c r="I271" s="9"/>
      <c r="J271" s="9"/>
      <c r="K271" s="9"/>
      <c r="L271" s="9"/>
      <c r="M271" s="9"/>
      <c r="N271" s="14"/>
      <c r="O271" t="s">
        <v>539</v>
      </c>
      <c r="P271">
        <v>18199.099999999999</v>
      </c>
      <c r="Q271">
        <v>18435.150000000001</v>
      </c>
      <c r="R271">
        <v>18473.349999999999</v>
      </c>
      <c r="S271">
        <v>18162.75</v>
      </c>
      <c r="T271" t="s">
        <v>540</v>
      </c>
      <c r="U271">
        <v>-1.01E-2</v>
      </c>
    </row>
    <row r="272" spans="1:21" x14ac:dyDescent="0.25">
      <c r="A272" s="2" t="s">
        <v>541</v>
      </c>
      <c r="B272" s="3">
        <v>18385.3</v>
      </c>
      <c r="C272" s="6">
        <v>18340.3</v>
      </c>
      <c r="D272" s="6">
        <v>18404.900000000001</v>
      </c>
      <c r="E272" s="6">
        <v>18202.650000000001</v>
      </c>
      <c r="F272" s="7" t="s">
        <v>542</v>
      </c>
      <c r="G272" s="8">
        <v>-1.9E-3</v>
      </c>
      <c r="H272" s="9"/>
      <c r="I272" s="9"/>
      <c r="J272" s="9"/>
      <c r="K272" s="9"/>
      <c r="L272" s="9"/>
      <c r="M272" s="9"/>
      <c r="N272" s="14"/>
      <c r="O272" t="s">
        <v>541</v>
      </c>
      <c r="P272">
        <v>18385.3</v>
      </c>
      <c r="Q272">
        <v>18340.3</v>
      </c>
      <c r="R272">
        <v>18404.900000000001</v>
      </c>
      <c r="S272">
        <v>18202.650000000001</v>
      </c>
      <c r="T272" t="s">
        <v>542</v>
      </c>
      <c r="U272">
        <v>-1.9E-3</v>
      </c>
    </row>
    <row r="273" spans="1:21" x14ac:dyDescent="0.25">
      <c r="A273" s="2" t="s">
        <v>543</v>
      </c>
      <c r="B273" s="4">
        <v>18420.45</v>
      </c>
      <c r="C273" s="6">
        <v>18288.099999999999</v>
      </c>
      <c r="D273" s="6">
        <v>18431.650000000001</v>
      </c>
      <c r="E273" s="6">
        <v>18244.55</v>
      </c>
      <c r="F273" s="7" t="s">
        <v>544</v>
      </c>
      <c r="G273" s="10">
        <v>8.3000000000000001E-3</v>
      </c>
      <c r="H273" s="9"/>
      <c r="I273" s="9"/>
      <c r="J273" s="9"/>
      <c r="K273" s="9"/>
      <c r="L273" s="9"/>
      <c r="M273" s="9"/>
      <c r="N273" s="14"/>
      <c r="O273" t="s">
        <v>543</v>
      </c>
      <c r="P273">
        <v>18420.45</v>
      </c>
      <c r="Q273">
        <v>18288.099999999999</v>
      </c>
      <c r="R273">
        <v>18431.650000000001</v>
      </c>
      <c r="S273">
        <v>18244.55</v>
      </c>
      <c r="T273" t="s">
        <v>544</v>
      </c>
      <c r="U273">
        <v>8.3000000000000001E-3</v>
      </c>
    </row>
    <row r="274" spans="1:21" x14ac:dyDescent="0.25">
      <c r="A274" s="2" t="s">
        <v>545</v>
      </c>
      <c r="B274" s="3">
        <v>18269</v>
      </c>
      <c r="C274" s="6">
        <v>18319.099999999999</v>
      </c>
      <c r="D274" s="6">
        <v>18440.95</v>
      </c>
      <c r="E274" s="6">
        <v>18255.150000000001</v>
      </c>
      <c r="F274" s="7" t="s">
        <v>546</v>
      </c>
      <c r="G274" s="8">
        <v>-7.9000000000000008E-3</v>
      </c>
      <c r="H274" s="9"/>
      <c r="I274" s="9"/>
      <c r="J274" s="9"/>
      <c r="K274" s="9"/>
      <c r="L274" s="9"/>
      <c r="M274" s="9"/>
      <c r="N274" s="14"/>
      <c r="O274" t="s">
        <v>545</v>
      </c>
      <c r="P274">
        <v>18269</v>
      </c>
      <c r="Q274">
        <v>18319.099999999999</v>
      </c>
      <c r="R274">
        <v>18440.95</v>
      </c>
      <c r="S274">
        <v>18255.150000000001</v>
      </c>
      <c r="T274" t="s">
        <v>546</v>
      </c>
      <c r="U274">
        <v>-7.9000000000000008E-3</v>
      </c>
    </row>
    <row r="275" spans="1:21" x14ac:dyDescent="0.25">
      <c r="A275" s="2" t="s">
        <v>547</v>
      </c>
      <c r="B275" s="3">
        <v>18414.900000000001</v>
      </c>
      <c r="C275" s="6">
        <v>18614.400000000001</v>
      </c>
      <c r="D275" s="6">
        <v>18652.900000000001</v>
      </c>
      <c r="E275" s="6">
        <v>18387.7</v>
      </c>
      <c r="F275" s="7" t="s">
        <v>548</v>
      </c>
      <c r="G275" s="8">
        <v>-1.32E-2</v>
      </c>
      <c r="H275" s="9"/>
      <c r="I275" s="9"/>
      <c r="J275" s="9"/>
      <c r="K275" s="9"/>
      <c r="L275" s="9"/>
      <c r="M275" s="9"/>
      <c r="N275" s="14"/>
      <c r="O275" t="s">
        <v>547</v>
      </c>
      <c r="P275">
        <v>18414.900000000001</v>
      </c>
      <c r="Q275">
        <v>18614.400000000001</v>
      </c>
      <c r="R275">
        <v>18652.900000000001</v>
      </c>
      <c r="S275">
        <v>18387.7</v>
      </c>
      <c r="T275" t="s">
        <v>548</v>
      </c>
      <c r="U275">
        <v>-1.32E-2</v>
      </c>
    </row>
    <row r="276" spans="1:21" x14ac:dyDescent="0.25">
      <c r="A276" s="2" t="s">
        <v>549</v>
      </c>
      <c r="B276" s="4">
        <v>18660.3</v>
      </c>
      <c r="C276" s="6">
        <v>18671.25</v>
      </c>
      <c r="D276" s="6">
        <v>18696.099999999999</v>
      </c>
      <c r="E276" s="6">
        <v>18632.900000000001</v>
      </c>
      <c r="F276" s="7" t="s">
        <v>550</v>
      </c>
      <c r="G276" s="10">
        <v>2.8E-3</v>
      </c>
      <c r="H276" s="9"/>
      <c r="I276" s="9"/>
      <c r="J276" s="9"/>
      <c r="K276" s="9"/>
      <c r="L276" s="9"/>
      <c r="M276" s="9"/>
      <c r="N276" s="14"/>
      <c r="O276" t="s">
        <v>549</v>
      </c>
      <c r="P276">
        <v>18660.3</v>
      </c>
      <c r="Q276">
        <v>18671.25</v>
      </c>
      <c r="R276">
        <v>18696.099999999999</v>
      </c>
      <c r="S276">
        <v>18632.900000000001</v>
      </c>
      <c r="T276" t="s">
        <v>550</v>
      </c>
      <c r="U276">
        <v>2.8E-3</v>
      </c>
    </row>
    <row r="277" spans="1:21" x14ac:dyDescent="0.25">
      <c r="A277" s="2" t="s">
        <v>551</v>
      </c>
      <c r="B277" s="4">
        <v>18608</v>
      </c>
      <c r="C277" s="6">
        <v>18524.400000000001</v>
      </c>
      <c r="D277" s="6">
        <v>18617.25</v>
      </c>
      <c r="E277" s="6">
        <v>18490.2</v>
      </c>
      <c r="F277" s="7" t="s">
        <v>540</v>
      </c>
      <c r="G277" s="10">
        <v>6.0000000000000001E-3</v>
      </c>
      <c r="H277" s="9"/>
      <c r="I277" s="9"/>
      <c r="J277" s="9"/>
      <c r="K277" s="9"/>
      <c r="L277" s="9"/>
      <c r="M277" s="9"/>
      <c r="N277" s="14"/>
      <c r="O277" t="s">
        <v>551</v>
      </c>
      <c r="P277">
        <v>18608</v>
      </c>
      <c r="Q277">
        <v>18524.400000000001</v>
      </c>
      <c r="R277">
        <v>18617.25</v>
      </c>
      <c r="S277">
        <v>18490.2</v>
      </c>
      <c r="T277" t="s">
        <v>540</v>
      </c>
      <c r="U277">
        <v>6.0000000000000001E-3</v>
      </c>
    </row>
    <row r="278" spans="1:21" x14ac:dyDescent="0.25">
      <c r="A278" s="2" t="s">
        <v>552</v>
      </c>
      <c r="B278" s="4">
        <v>18497.150000000001</v>
      </c>
      <c r="C278" s="6">
        <v>18402.150000000001</v>
      </c>
      <c r="D278" s="6">
        <v>18521.55</v>
      </c>
      <c r="E278" s="6">
        <v>18345.7</v>
      </c>
      <c r="F278" s="7" t="s">
        <v>553</v>
      </c>
      <c r="G278" s="10">
        <v>0</v>
      </c>
      <c r="H278" s="9"/>
      <c r="I278" s="9"/>
      <c r="J278" s="9"/>
      <c r="K278" s="9"/>
      <c r="L278" s="9"/>
      <c r="M278" s="9"/>
      <c r="N278" s="14"/>
      <c r="O278" t="s">
        <v>552</v>
      </c>
      <c r="P278">
        <v>18497.150000000001</v>
      </c>
      <c r="Q278">
        <v>18402.150000000001</v>
      </c>
      <c r="R278">
        <v>18521.55</v>
      </c>
      <c r="S278">
        <v>18345.7</v>
      </c>
      <c r="T278" t="s">
        <v>553</v>
      </c>
      <c r="U278">
        <v>0</v>
      </c>
    </row>
    <row r="279" spans="1:21" x14ac:dyDescent="0.25">
      <c r="A279" s="2" t="s">
        <v>554</v>
      </c>
      <c r="B279" s="3">
        <v>18496.599999999999</v>
      </c>
      <c r="C279" s="6">
        <v>18662.400000000001</v>
      </c>
      <c r="D279" s="6">
        <v>18664.7</v>
      </c>
      <c r="E279" s="6">
        <v>18410.099999999999</v>
      </c>
      <c r="F279" s="7" t="s">
        <v>555</v>
      </c>
      <c r="G279" s="8">
        <v>-6.1000000000000004E-3</v>
      </c>
      <c r="H279" s="9"/>
      <c r="I279" s="9"/>
      <c r="J279" s="9"/>
      <c r="K279" s="9"/>
      <c r="L279" s="9"/>
      <c r="M279" s="9"/>
      <c r="N279" s="14"/>
      <c r="O279" t="s">
        <v>554</v>
      </c>
      <c r="P279">
        <v>18496.599999999999</v>
      </c>
      <c r="Q279">
        <v>18662.400000000001</v>
      </c>
      <c r="R279">
        <v>18664.7</v>
      </c>
      <c r="S279">
        <v>18410.099999999999</v>
      </c>
      <c r="T279" t="s">
        <v>555</v>
      </c>
      <c r="U279">
        <v>-6.1000000000000004E-3</v>
      </c>
    </row>
    <row r="280" spans="1:21" x14ac:dyDescent="0.25">
      <c r="A280" s="2" t="s">
        <v>556</v>
      </c>
      <c r="B280" s="4">
        <v>18609.349999999999</v>
      </c>
      <c r="C280" s="6">
        <v>18570.849999999999</v>
      </c>
      <c r="D280" s="6">
        <v>18625</v>
      </c>
      <c r="E280" s="6">
        <v>18536.95</v>
      </c>
      <c r="F280" s="7" t="s">
        <v>557</v>
      </c>
      <c r="G280" s="10">
        <v>2.5999999999999999E-3</v>
      </c>
      <c r="H280" s="9"/>
      <c r="I280" s="9"/>
      <c r="J280" s="9"/>
      <c r="K280" s="9"/>
      <c r="L280" s="9"/>
      <c r="M280" s="9"/>
      <c r="N280" s="14"/>
      <c r="O280" t="s">
        <v>556</v>
      </c>
      <c r="P280">
        <v>18609.349999999999</v>
      </c>
      <c r="Q280">
        <v>18570.849999999999</v>
      </c>
      <c r="R280">
        <v>18625</v>
      </c>
      <c r="S280">
        <v>18536.95</v>
      </c>
      <c r="T280" t="s">
        <v>557</v>
      </c>
      <c r="U280">
        <v>2.5999999999999999E-3</v>
      </c>
    </row>
    <row r="281" spans="1:21" x14ac:dyDescent="0.25">
      <c r="A281" s="2" t="s">
        <v>558</v>
      </c>
      <c r="B281" s="3">
        <v>18560.5</v>
      </c>
      <c r="C281" s="6">
        <v>18638.849999999999</v>
      </c>
      <c r="D281" s="6">
        <v>18668.3</v>
      </c>
      <c r="E281" s="6">
        <v>18528.400000000001</v>
      </c>
      <c r="F281" s="7" t="s">
        <v>559</v>
      </c>
      <c r="G281" s="8">
        <v>-4.4000000000000003E-3</v>
      </c>
      <c r="H281" s="9"/>
      <c r="I281" s="9"/>
      <c r="J281" s="9"/>
      <c r="K281" s="9"/>
      <c r="L281" s="9"/>
      <c r="M281" s="9"/>
      <c r="N281" s="14"/>
      <c r="O281" t="s">
        <v>558</v>
      </c>
      <c r="P281">
        <v>18560.5</v>
      </c>
      <c r="Q281">
        <v>18638.849999999999</v>
      </c>
      <c r="R281">
        <v>18668.3</v>
      </c>
      <c r="S281">
        <v>18528.400000000001</v>
      </c>
      <c r="T281" t="s">
        <v>559</v>
      </c>
      <c r="U281">
        <v>-4.4000000000000003E-3</v>
      </c>
    </row>
    <row r="282" spans="1:21" x14ac:dyDescent="0.25">
      <c r="A282" s="2" t="s">
        <v>560</v>
      </c>
      <c r="B282" s="3">
        <v>18642.75</v>
      </c>
      <c r="C282" s="6">
        <v>18600.650000000001</v>
      </c>
      <c r="D282" s="6">
        <v>18654.900000000001</v>
      </c>
      <c r="E282" s="6">
        <v>18577.900000000001</v>
      </c>
      <c r="F282" s="7" t="s">
        <v>561</v>
      </c>
      <c r="G282" s="8">
        <v>-3.0999999999999999E-3</v>
      </c>
      <c r="H282" s="9"/>
      <c r="I282" s="9"/>
      <c r="J282" s="9"/>
      <c r="K282" s="9"/>
      <c r="L282" s="9"/>
      <c r="M282" s="9"/>
      <c r="N282" s="14"/>
      <c r="O282" t="s">
        <v>560</v>
      </c>
      <c r="P282">
        <v>18642.75</v>
      </c>
      <c r="Q282">
        <v>18600.650000000001</v>
      </c>
      <c r="R282">
        <v>18654.900000000001</v>
      </c>
      <c r="S282">
        <v>18577.900000000001</v>
      </c>
      <c r="T282" t="s">
        <v>561</v>
      </c>
      <c r="U282">
        <v>-3.0999999999999999E-3</v>
      </c>
    </row>
    <row r="283" spans="1:21" x14ac:dyDescent="0.25">
      <c r="A283" s="2" t="s">
        <v>562</v>
      </c>
      <c r="B283" s="4">
        <v>18701.05</v>
      </c>
      <c r="C283" s="6">
        <v>18719.55</v>
      </c>
      <c r="D283" s="6">
        <v>18728.599999999999</v>
      </c>
      <c r="E283" s="6">
        <v>18591.349999999999</v>
      </c>
      <c r="F283" s="7" t="s">
        <v>563</v>
      </c>
      <c r="G283" s="10">
        <v>2.9999999999999997E-4</v>
      </c>
      <c r="H283" s="9"/>
      <c r="I283" s="9"/>
      <c r="J283" s="9"/>
      <c r="K283" s="9"/>
      <c r="L283" s="9"/>
      <c r="M283" s="9"/>
      <c r="N283" s="14"/>
      <c r="O283" t="s">
        <v>562</v>
      </c>
      <c r="P283">
        <v>18701.05</v>
      </c>
      <c r="Q283">
        <v>18719.55</v>
      </c>
      <c r="R283">
        <v>18728.599999999999</v>
      </c>
      <c r="S283">
        <v>18591.349999999999</v>
      </c>
      <c r="T283" t="s">
        <v>563</v>
      </c>
      <c r="U283">
        <v>2.9999999999999997E-4</v>
      </c>
    </row>
    <row r="284" spans="1:21" x14ac:dyDescent="0.25">
      <c r="A284" s="2" t="s">
        <v>564</v>
      </c>
      <c r="B284" s="3">
        <v>18696.099999999999</v>
      </c>
      <c r="C284" s="6">
        <v>18752.400000000001</v>
      </c>
      <c r="D284" s="6">
        <v>18781.95</v>
      </c>
      <c r="E284" s="6">
        <v>18639.2</v>
      </c>
      <c r="F284" s="7" t="s">
        <v>565</v>
      </c>
      <c r="G284" s="8">
        <v>-6.1999999999999998E-3</v>
      </c>
      <c r="H284" s="9"/>
      <c r="I284" s="9"/>
      <c r="J284" s="9"/>
      <c r="K284" s="9"/>
      <c r="L284" s="9"/>
      <c r="M284" s="9"/>
      <c r="N284" s="14"/>
      <c r="O284" t="s">
        <v>564</v>
      </c>
      <c r="P284">
        <v>18696.099999999999</v>
      </c>
      <c r="Q284">
        <v>18752.400000000001</v>
      </c>
      <c r="R284">
        <v>18781.95</v>
      </c>
      <c r="S284">
        <v>18639.2</v>
      </c>
      <c r="T284" t="s">
        <v>565</v>
      </c>
      <c r="U284">
        <v>-6.1999999999999998E-3</v>
      </c>
    </row>
    <row r="285" spans="1:21" x14ac:dyDescent="0.25">
      <c r="A285" s="2" t="s">
        <v>566</v>
      </c>
      <c r="B285" s="4">
        <v>18812.5</v>
      </c>
      <c r="C285" s="6">
        <v>18871.95</v>
      </c>
      <c r="D285" s="6">
        <v>18887.599999999999</v>
      </c>
      <c r="E285" s="6">
        <v>18778.2</v>
      </c>
      <c r="F285" s="7" t="s">
        <v>567</v>
      </c>
      <c r="G285" s="10">
        <v>2.8999999999999998E-3</v>
      </c>
      <c r="H285" s="9"/>
      <c r="I285" s="9"/>
      <c r="J285" s="9"/>
      <c r="K285" s="9"/>
      <c r="L285" s="9"/>
      <c r="M285" s="9"/>
      <c r="N285" s="14"/>
      <c r="O285" t="s">
        <v>566</v>
      </c>
      <c r="P285">
        <v>18812.5</v>
      </c>
      <c r="Q285">
        <v>18871.95</v>
      </c>
      <c r="R285">
        <v>18887.599999999999</v>
      </c>
      <c r="S285">
        <v>18778.2</v>
      </c>
      <c r="T285" t="s">
        <v>567</v>
      </c>
      <c r="U285">
        <v>2.8999999999999998E-3</v>
      </c>
    </row>
    <row r="286" spans="1:21" x14ac:dyDescent="0.25">
      <c r="A286" s="2" t="s">
        <v>568</v>
      </c>
      <c r="B286" s="4">
        <v>18758.349999999999</v>
      </c>
      <c r="C286" s="6">
        <v>18625.7</v>
      </c>
      <c r="D286" s="6">
        <v>18816.05</v>
      </c>
      <c r="E286" s="6">
        <v>18616.55</v>
      </c>
      <c r="F286" s="7" t="s">
        <v>569</v>
      </c>
      <c r="G286" s="10">
        <v>7.4999999999999997E-3</v>
      </c>
      <c r="H286" s="9"/>
      <c r="I286" s="9"/>
      <c r="J286" s="9"/>
      <c r="K286" s="9"/>
      <c r="L286" s="9"/>
      <c r="M286" s="9"/>
      <c r="N286" s="14"/>
      <c r="O286" t="s">
        <v>568</v>
      </c>
      <c r="P286">
        <v>18758.349999999999</v>
      </c>
      <c r="Q286">
        <v>18625.7</v>
      </c>
      <c r="R286">
        <v>18816.05</v>
      </c>
      <c r="S286">
        <v>18616.55</v>
      </c>
      <c r="T286" t="s">
        <v>569</v>
      </c>
      <c r="U286">
        <v>7.4999999999999997E-3</v>
      </c>
    </row>
    <row r="287" spans="1:21" x14ac:dyDescent="0.25">
      <c r="A287" s="2" t="s">
        <v>570</v>
      </c>
      <c r="B287" s="4">
        <v>18618.05</v>
      </c>
      <c r="C287" s="6">
        <v>18552.45</v>
      </c>
      <c r="D287" s="6">
        <v>18678.099999999999</v>
      </c>
      <c r="E287" s="6">
        <v>18552.150000000001</v>
      </c>
      <c r="F287" s="7" t="s">
        <v>571</v>
      </c>
      <c r="G287" s="10">
        <v>3.0000000000000001E-3</v>
      </c>
      <c r="H287" s="9"/>
      <c r="I287" s="9"/>
      <c r="J287" s="9"/>
      <c r="K287" s="9"/>
      <c r="L287" s="9"/>
      <c r="M287" s="9"/>
      <c r="N287" s="14"/>
      <c r="O287" t="s">
        <v>570</v>
      </c>
      <c r="P287">
        <v>18618.05</v>
      </c>
      <c r="Q287">
        <v>18552.45</v>
      </c>
      <c r="R287">
        <v>18678.099999999999</v>
      </c>
      <c r="S287">
        <v>18552.150000000001</v>
      </c>
      <c r="T287" t="s">
        <v>571</v>
      </c>
      <c r="U287">
        <v>3.0000000000000001E-3</v>
      </c>
    </row>
    <row r="288" spans="1:21" x14ac:dyDescent="0.25">
      <c r="A288" s="2" t="s">
        <v>572</v>
      </c>
      <c r="B288" s="4">
        <v>18562.75</v>
      </c>
      <c r="C288" s="6">
        <v>18430.55</v>
      </c>
      <c r="D288" s="6">
        <v>18614.25</v>
      </c>
      <c r="E288" s="6">
        <v>18365.599999999999</v>
      </c>
      <c r="F288" s="7" t="s">
        <v>573</v>
      </c>
      <c r="G288" s="10">
        <v>2.7000000000000001E-3</v>
      </c>
      <c r="H288" s="9"/>
      <c r="I288" s="9"/>
      <c r="J288" s="9"/>
      <c r="K288" s="9"/>
      <c r="L288" s="9"/>
      <c r="M288" s="9"/>
      <c r="N288" s="14"/>
      <c r="O288" t="s">
        <v>572</v>
      </c>
      <c r="P288">
        <v>18562.75</v>
      </c>
      <c r="Q288">
        <v>18430.55</v>
      </c>
      <c r="R288">
        <v>18614.25</v>
      </c>
      <c r="S288">
        <v>18365.599999999999</v>
      </c>
      <c r="T288" t="s">
        <v>573</v>
      </c>
      <c r="U288">
        <v>2.7000000000000001E-3</v>
      </c>
    </row>
    <row r="289" spans="1:21" x14ac:dyDescent="0.25">
      <c r="A289" s="2" t="s">
        <v>574</v>
      </c>
      <c r="B289" s="4">
        <v>18512.75</v>
      </c>
      <c r="C289" s="6">
        <v>18528.45</v>
      </c>
      <c r="D289" s="6">
        <v>18534.900000000001</v>
      </c>
      <c r="E289" s="6">
        <v>18445.099999999999</v>
      </c>
      <c r="F289" s="7" t="s">
        <v>575</v>
      </c>
      <c r="G289" s="10">
        <v>1.6000000000000001E-3</v>
      </c>
      <c r="H289" s="9"/>
      <c r="I289" s="9"/>
      <c r="J289" s="9"/>
      <c r="K289" s="9"/>
      <c r="L289" s="9"/>
      <c r="M289" s="9"/>
      <c r="N289" s="14"/>
      <c r="O289" t="s">
        <v>574</v>
      </c>
      <c r="P289">
        <v>18512.75</v>
      </c>
      <c r="Q289">
        <v>18528.45</v>
      </c>
      <c r="R289">
        <v>18534.900000000001</v>
      </c>
      <c r="S289">
        <v>18445.099999999999</v>
      </c>
      <c r="T289" t="s">
        <v>575</v>
      </c>
      <c r="U289">
        <v>1.6000000000000001E-3</v>
      </c>
    </row>
    <row r="290" spans="1:21" x14ac:dyDescent="0.25">
      <c r="A290" s="2" t="s">
        <v>576</v>
      </c>
      <c r="B290" s="4">
        <v>18484.099999999999</v>
      </c>
      <c r="C290" s="6">
        <v>18326.099999999999</v>
      </c>
      <c r="D290" s="6">
        <v>18529.7</v>
      </c>
      <c r="E290" s="6">
        <v>18294.25</v>
      </c>
      <c r="F290" s="7" t="s">
        <v>577</v>
      </c>
      <c r="G290" s="10">
        <v>1.1900000000000001E-2</v>
      </c>
      <c r="H290" s="9"/>
      <c r="I290" s="9"/>
      <c r="J290" s="9"/>
      <c r="K290" s="9"/>
      <c r="L290" s="9"/>
      <c r="M290" s="9"/>
      <c r="N290" s="14"/>
      <c r="O290" t="s">
        <v>576</v>
      </c>
      <c r="P290">
        <v>18484.099999999999</v>
      </c>
      <c r="Q290">
        <v>18326.099999999999</v>
      </c>
      <c r="R290">
        <v>18529.7</v>
      </c>
      <c r="S290">
        <v>18294.25</v>
      </c>
      <c r="T290" t="s">
        <v>577</v>
      </c>
      <c r="U290">
        <v>1.1900000000000001E-2</v>
      </c>
    </row>
    <row r="291" spans="1:21" x14ac:dyDescent="0.25">
      <c r="A291" s="2" t="s">
        <v>578</v>
      </c>
      <c r="B291" s="4">
        <v>18267.25</v>
      </c>
      <c r="C291" s="6">
        <v>18325.2</v>
      </c>
      <c r="D291" s="6">
        <v>18325.400000000001</v>
      </c>
      <c r="E291" s="6">
        <v>18246</v>
      </c>
      <c r="F291" s="7" t="s">
        <v>579</v>
      </c>
      <c r="G291" s="10">
        <v>1.2999999999999999E-3</v>
      </c>
      <c r="H291" s="9"/>
      <c r="I291" s="9"/>
      <c r="J291" s="9"/>
      <c r="K291" s="9"/>
      <c r="L291" s="9"/>
      <c r="M291" s="9"/>
      <c r="N291" s="14"/>
      <c r="O291" t="s">
        <v>578</v>
      </c>
      <c r="P291">
        <v>18267.25</v>
      </c>
      <c r="Q291">
        <v>18325.2</v>
      </c>
      <c r="R291">
        <v>18325.400000000001</v>
      </c>
      <c r="S291">
        <v>18246</v>
      </c>
      <c r="T291" t="s">
        <v>579</v>
      </c>
      <c r="U291">
        <v>1.2999999999999999E-3</v>
      </c>
    </row>
    <row r="292" spans="1:21" x14ac:dyDescent="0.25">
      <c r="A292" s="2" t="s">
        <v>580</v>
      </c>
      <c r="B292" s="4">
        <v>18244.2</v>
      </c>
      <c r="C292" s="6">
        <v>18179.150000000001</v>
      </c>
      <c r="D292" s="6">
        <v>18261.849999999999</v>
      </c>
      <c r="E292" s="6">
        <v>18137.7</v>
      </c>
      <c r="F292" s="7" t="s">
        <v>581</v>
      </c>
      <c r="G292" s="10">
        <v>4.5999999999999999E-3</v>
      </c>
      <c r="H292" s="9"/>
      <c r="I292" s="9"/>
      <c r="J292" s="9"/>
      <c r="K292" s="9"/>
      <c r="L292" s="9"/>
      <c r="M292" s="9"/>
      <c r="N292" s="14"/>
      <c r="O292" t="s">
        <v>580</v>
      </c>
      <c r="P292">
        <v>18244.2</v>
      </c>
      <c r="Q292">
        <v>18179.150000000001</v>
      </c>
      <c r="R292">
        <v>18261.849999999999</v>
      </c>
      <c r="S292">
        <v>18137.7</v>
      </c>
      <c r="T292" t="s">
        <v>581</v>
      </c>
      <c r="U292">
        <v>4.5999999999999999E-3</v>
      </c>
    </row>
    <row r="293" spans="1:21" x14ac:dyDescent="0.25">
      <c r="A293" s="2" t="s">
        <v>582</v>
      </c>
      <c r="B293" s="3">
        <v>18159.95</v>
      </c>
      <c r="C293" s="6">
        <v>18246.400000000001</v>
      </c>
      <c r="D293" s="6">
        <v>18262.3</v>
      </c>
      <c r="E293" s="6">
        <v>18133.349999999999</v>
      </c>
      <c r="F293" s="7" t="s">
        <v>583</v>
      </c>
      <c r="G293" s="8">
        <v>-8.0999999999999996E-3</v>
      </c>
      <c r="H293" s="9"/>
      <c r="I293" s="9"/>
      <c r="J293" s="9"/>
      <c r="K293" s="9"/>
      <c r="L293" s="9"/>
      <c r="M293" s="9"/>
      <c r="N293" s="14"/>
      <c r="O293" t="s">
        <v>582</v>
      </c>
      <c r="P293">
        <v>18159.95</v>
      </c>
      <c r="Q293">
        <v>18246.400000000001</v>
      </c>
      <c r="R293">
        <v>18262.3</v>
      </c>
      <c r="S293">
        <v>18133.349999999999</v>
      </c>
      <c r="T293" t="s">
        <v>583</v>
      </c>
      <c r="U293">
        <v>-8.0999999999999996E-3</v>
      </c>
    </row>
    <row r="294" spans="1:21" x14ac:dyDescent="0.25">
      <c r="A294" s="2" t="s">
        <v>584</v>
      </c>
      <c r="B294" s="3">
        <v>18307.650000000001</v>
      </c>
      <c r="C294" s="6">
        <v>18382.95</v>
      </c>
      <c r="D294" s="6">
        <v>18394.599999999999</v>
      </c>
      <c r="E294" s="6">
        <v>18209.8</v>
      </c>
      <c r="F294" s="7" t="s">
        <v>585</v>
      </c>
      <c r="G294" s="8">
        <v>-2E-3</v>
      </c>
      <c r="H294" s="9"/>
      <c r="I294" s="9"/>
      <c r="J294" s="9"/>
      <c r="K294" s="9"/>
      <c r="L294" s="9"/>
      <c r="M294" s="9"/>
      <c r="N294" s="14"/>
      <c r="O294" t="s">
        <v>584</v>
      </c>
      <c r="P294">
        <v>18307.650000000001</v>
      </c>
      <c r="Q294">
        <v>18382.95</v>
      </c>
      <c r="R294">
        <v>18394.599999999999</v>
      </c>
      <c r="S294">
        <v>18209.8</v>
      </c>
      <c r="T294" t="s">
        <v>585</v>
      </c>
      <c r="U294">
        <v>-2E-3</v>
      </c>
    </row>
    <row r="295" spans="1:21" x14ac:dyDescent="0.25">
      <c r="A295" s="2" t="s">
        <v>586</v>
      </c>
      <c r="B295" s="3">
        <v>18343.900000000001</v>
      </c>
      <c r="C295" s="6">
        <v>18358.7</v>
      </c>
      <c r="D295" s="6">
        <v>18417.599999999999</v>
      </c>
      <c r="E295" s="6">
        <v>18312.95</v>
      </c>
      <c r="F295" s="7" t="s">
        <v>587</v>
      </c>
      <c r="G295" s="8">
        <v>-3.5999999999999999E-3</v>
      </c>
      <c r="H295" s="9"/>
      <c r="I295" s="9"/>
      <c r="J295" s="9"/>
      <c r="K295" s="9"/>
      <c r="L295" s="9"/>
      <c r="M295" s="9"/>
      <c r="N295" s="14"/>
      <c r="O295" t="s">
        <v>586</v>
      </c>
      <c r="P295">
        <v>18343.900000000001</v>
      </c>
      <c r="Q295">
        <v>18358.7</v>
      </c>
      <c r="R295">
        <v>18417.599999999999</v>
      </c>
      <c r="S295">
        <v>18312.95</v>
      </c>
      <c r="T295" t="s">
        <v>587</v>
      </c>
      <c r="U295">
        <v>-3.5999999999999999E-3</v>
      </c>
    </row>
    <row r="296" spans="1:21" x14ac:dyDescent="0.25">
      <c r="A296" s="2" t="s">
        <v>588</v>
      </c>
      <c r="B296" s="4">
        <v>18409.650000000001</v>
      </c>
      <c r="C296" s="6">
        <v>18398.25</v>
      </c>
      <c r="D296" s="6">
        <v>18442.150000000001</v>
      </c>
      <c r="E296" s="6">
        <v>18344.150000000001</v>
      </c>
      <c r="F296" s="7" t="s">
        <v>589</v>
      </c>
      <c r="G296" s="10">
        <v>2.9999999999999997E-4</v>
      </c>
      <c r="H296" s="9"/>
      <c r="I296" s="9"/>
      <c r="J296" s="9"/>
      <c r="K296" s="9"/>
      <c r="L296" s="9"/>
      <c r="M296" s="9"/>
      <c r="N296" s="14"/>
      <c r="O296" t="s">
        <v>588</v>
      </c>
      <c r="P296">
        <v>18409.650000000001</v>
      </c>
      <c r="Q296">
        <v>18398.25</v>
      </c>
      <c r="R296">
        <v>18442.150000000001</v>
      </c>
      <c r="S296">
        <v>18344.150000000001</v>
      </c>
      <c r="T296" t="s">
        <v>589</v>
      </c>
      <c r="U296">
        <v>2.9999999999999997E-4</v>
      </c>
    </row>
    <row r="297" spans="1:21" x14ac:dyDescent="0.25">
      <c r="A297" s="2" t="s">
        <v>590</v>
      </c>
      <c r="B297" s="4">
        <v>18403.400000000001</v>
      </c>
      <c r="C297" s="6">
        <v>18362.75</v>
      </c>
      <c r="D297" s="6">
        <v>18427.95</v>
      </c>
      <c r="E297" s="6">
        <v>18282</v>
      </c>
      <c r="F297" s="7" t="s">
        <v>591</v>
      </c>
      <c r="G297" s="10">
        <v>4.1000000000000003E-3</v>
      </c>
      <c r="H297" s="9"/>
      <c r="I297" s="9"/>
      <c r="J297" s="9"/>
      <c r="K297" s="9"/>
      <c r="L297" s="9"/>
      <c r="M297" s="9"/>
      <c r="N297" s="14"/>
      <c r="O297" t="s">
        <v>590</v>
      </c>
      <c r="P297">
        <v>18403.400000000001</v>
      </c>
      <c r="Q297">
        <v>18362.75</v>
      </c>
      <c r="R297">
        <v>18427.95</v>
      </c>
      <c r="S297">
        <v>18282</v>
      </c>
      <c r="T297" t="s">
        <v>591</v>
      </c>
      <c r="U297">
        <v>4.1000000000000003E-3</v>
      </c>
    </row>
    <row r="298" spans="1:21" x14ac:dyDescent="0.25">
      <c r="A298" s="2" t="s">
        <v>592</v>
      </c>
      <c r="B298" s="3">
        <v>18329.150000000001</v>
      </c>
      <c r="C298" s="6">
        <v>18376.400000000001</v>
      </c>
      <c r="D298" s="6">
        <v>18399.45</v>
      </c>
      <c r="E298" s="6">
        <v>18311.400000000001</v>
      </c>
      <c r="F298" s="7" t="s">
        <v>593</v>
      </c>
      <c r="G298" s="8">
        <v>-1.1000000000000001E-3</v>
      </c>
      <c r="H298" s="9"/>
      <c r="I298" s="9"/>
      <c r="J298" s="9"/>
      <c r="K298" s="9"/>
      <c r="L298" s="9"/>
      <c r="M298" s="9"/>
      <c r="N298" s="14"/>
      <c r="O298" t="s">
        <v>592</v>
      </c>
      <c r="P298">
        <v>18329.150000000001</v>
      </c>
      <c r="Q298">
        <v>18376.400000000001</v>
      </c>
      <c r="R298">
        <v>18399.45</v>
      </c>
      <c r="S298">
        <v>18311.400000000001</v>
      </c>
      <c r="T298" t="s">
        <v>593</v>
      </c>
      <c r="U298">
        <v>-1.1000000000000001E-3</v>
      </c>
    </row>
    <row r="299" spans="1:21" x14ac:dyDescent="0.25">
      <c r="A299" s="2" t="s">
        <v>594</v>
      </c>
      <c r="B299" s="4">
        <v>18349.7</v>
      </c>
      <c r="C299" s="6">
        <v>18272.349999999999</v>
      </c>
      <c r="D299" s="6">
        <v>18362.3</v>
      </c>
      <c r="E299" s="6">
        <v>18259.349999999999</v>
      </c>
      <c r="F299" s="7" t="s">
        <v>595</v>
      </c>
      <c r="G299" s="10">
        <v>1.78E-2</v>
      </c>
      <c r="H299" s="9"/>
      <c r="I299" s="9"/>
      <c r="J299" s="9"/>
      <c r="K299" s="9"/>
      <c r="L299" s="9"/>
      <c r="M299" s="9"/>
      <c r="N299" s="14"/>
      <c r="O299" t="s">
        <v>594</v>
      </c>
      <c r="P299">
        <v>18349.7</v>
      </c>
      <c r="Q299">
        <v>18272.349999999999</v>
      </c>
      <c r="R299">
        <v>18362.3</v>
      </c>
      <c r="S299">
        <v>18259.349999999999</v>
      </c>
      <c r="T299" t="s">
        <v>595</v>
      </c>
      <c r="U299">
        <v>1.78E-2</v>
      </c>
    </row>
    <row r="300" spans="1:21" x14ac:dyDescent="0.25">
      <c r="A300" s="2" t="s">
        <v>596</v>
      </c>
      <c r="B300" s="3">
        <v>18028.2</v>
      </c>
      <c r="C300" s="6">
        <v>18044.349999999999</v>
      </c>
      <c r="D300" s="6">
        <v>18103.099999999999</v>
      </c>
      <c r="E300" s="6">
        <v>17969.400000000001</v>
      </c>
      <c r="F300" s="7" t="s">
        <v>597</v>
      </c>
      <c r="G300" s="8">
        <v>-7.1000000000000004E-3</v>
      </c>
      <c r="H300" s="9"/>
      <c r="I300" s="9"/>
      <c r="J300" s="9"/>
      <c r="K300" s="9"/>
      <c r="L300" s="9"/>
      <c r="M300" s="9"/>
      <c r="N300" s="14"/>
      <c r="O300" t="s">
        <v>596</v>
      </c>
      <c r="P300">
        <v>18028.2</v>
      </c>
      <c r="Q300">
        <v>18044.349999999999</v>
      </c>
      <c r="R300">
        <v>18103.099999999999</v>
      </c>
      <c r="S300">
        <v>17969.400000000001</v>
      </c>
      <c r="T300" t="s">
        <v>597</v>
      </c>
      <c r="U300">
        <v>-7.1000000000000004E-3</v>
      </c>
    </row>
    <row r="301" spans="1:21" x14ac:dyDescent="0.25">
      <c r="A301" s="2" t="s">
        <v>598</v>
      </c>
      <c r="B301" s="3">
        <v>18157</v>
      </c>
      <c r="C301" s="6">
        <v>18288.25</v>
      </c>
      <c r="D301" s="6">
        <v>18296.400000000001</v>
      </c>
      <c r="E301" s="6">
        <v>18117.5</v>
      </c>
      <c r="F301" s="7" t="s">
        <v>599</v>
      </c>
      <c r="G301" s="8">
        <v>-2.5000000000000001E-3</v>
      </c>
      <c r="H301" s="9"/>
      <c r="I301" s="9"/>
      <c r="J301" s="9"/>
      <c r="K301" s="9"/>
      <c r="L301" s="9"/>
      <c r="M301" s="9"/>
      <c r="N301" s="14"/>
      <c r="O301" t="s">
        <v>598</v>
      </c>
      <c r="P301">
        <v>18157</v>
      </c>
      <c r="Q301">
        <v>18288.25</v>
      </c>
      <c r="R301">
        <v>18296.400000000001</v>
      </c>
      <c r="S301">
        <v>18117.5</v>
      </c>
      <c r="T301" t="s">
        <v>599</v>
      </c>
      <c r="U301">
        <v>-2.5000000000000001E-3</v>
      </c>
    </row>
    <row r="302" spans="1:21" x14ac:dyDescent="0.25">
      <c r="A302" s="2" t="s">
        <v>600</v>
      </c>
      <c r="B302" s="4">
        <v>18202.8</v>
      </c>
      <c r="C302" s="6">
        <v>18211.75</v>
      </c>
      <c r="D302" s="6">
        <v>18255.5</v>
      </c>
      <c r="E302" s="6">
        <v>18064.75</v>
      </c>
      <c r="F302" s="7" t="s">
        <v>601</v>
      </c>
      <c r="G302" s="10">
        <v>4.7000000000000002E-3</v>
      </c>
      <c r="H302" s="9"/>
      <c r="I302" s="9"/>
      <c r="J302" s="9"/>
      <c r="K302" s="9"/>
      <c r="L302" s="9"/>
      <c r="M302" s="9"/>
      <c r="N302" s="14"/>
      <c r="O302" t="s">
        <v>600</v>
      </c>
      <c r="P302">
        <v>18202.8</v>
      </c>
      <c r="Q302">
        <v>18211.75</v>
      </c>
      <c r="R302">
        <v>18255.5</v>
      </c>
      <c r="S302">
        <v>18064.75</v>
      </c>
      <c r="T302" t="s">
        <v>601</v>
      </c>
      <c r="U302">
        <v>4.7000000000000002E-3</v>
      </c>
    </row>
    <row r="303" spans="1:21" x14ac:dyDescent="0.25">
      <c r="A303" s="2" t="s">
        <v>602</v>
      </c>
      <c r="B303" s="4">
        <v>18117.150000000001</v>
      </c>
      <c r="C303" s="6">
        <v>18053.400000000001</v>
      </c>
      <c r="D303" s="6">
        <v>18135.099999999999</v>
      </c>
      <c r="E303" s="6">
        <v>18017.150000000001</v>
      </c>
      <c r="F303" s="7" t="s">
        <v>603</v>
      </c>
      <c r="G303" s="10">
        <v>3.5999999999999999E-3</v>
      </c>
      <c r="H303" s="9"/>
      <c r="I303" s="9"/>
      <c r="J303" s="9"/>
      <c r="K303" s="9"/>
      <c r="L303" s="9"/>
      <c r="M303" s="9"/>
      <c r="N303" s="14"/>
      <c r="O303" t="s">
        <v>602</v>
      </c>
      <c r="P303">
        <v>18117.150000000001</v>
      </c>
      <c r="Q303">
        <v>18053.400000000001</v>
      </c>
      <c r="R303">
        <v>18135.099999999999</v>
      </c>
      <c r="S303">
        <v>18017.150000000001</v>
      </c>
      <c r="T303" t="s">
        <v>603</v>
      </c>
      <c r="U303">
        <v>3.5999999999999999E-3</v>
      </c>
    </row>
    <row r="304" spans="1:21" x14ac:dyDescent="0.25">
      <c r="A304" s="2" t="s">
        <v>604</v>
      </c>
      <c r="B304" s="3">
        <v>18052.7</v>
      </c>
      <c r="C304" s="6">
        <v>17968.349999999999</v>
      </c>
      <c r="D304" s="6">
        <v>18106.3</v>
      </c>
      <c r="E304" s="6">
        <v>17959.2</v>
      </c>
      <c r="F304" s="7" t="s">
        <v>605</v>
      </c>
      <c r="G304" s="8">
        <v>-1.6999999999999999E-3</v>
      </c>
      <c r="H304" s="9"/>
      <c r="I304" s="9"/>
      <c r="J304" s="9"/>
      <c r="K304" s="9"/>
      <c r="L304" s="9"/>
      <c r="M304" s="9"/>
      <c r="N304" s="14"/>
      <c r="O304" t="s">
        <v>604</v>
      </c>
      <c r="P304">
        <v>18052.7</v>
      </c>
      <c r="Q304">
        <v>17968.349999999999</v>
      </c>
      <c r="R304">
        <v>18106.3</v>
      </c>
      <c r="S304">
        <v>17959.2</v>
      </c>
      <c r="T304" t="s">
        <v>605</v>
      </c>
      <c r="U304">
        <v>-1.6999999999999999E-3</v>
      </c>
    </row>
    <row r="305" spans="1:21" x14ac:dyDescent="0.25">
      <c r="A305" s="2" t="s">
        <v>606</v>
      </c>
      <c r="B305" s="3">
        <v>18082.849999999999</v>
      </c>
      <c r="C305" s="6">
        <v>18177.900000000001</v>
      </c>
      <c r="D305" s="6">
        <v>18178.75</v>
      </c>
      <c r="E305" s="6">
        <v>18048.650000000001</v>
      </c>
      <c r="F305" s="7" t="s">
        <v>607</v>
      </c>
      <c r="G305" s="8">
        <v>-3.3999999999999998E-3</v>
      </c>
      <c r="H305" s="9"/>
      <c r="I305" s="9"/>
      <c r="J305" s="9"/>
      <c r="K305" s="9"/>
      <c r="L305" s="9"/>
      <c r="M305" s="9"/>
      <c r="N305" s="14"/>
      <c r="O305" t="s">
        <v>606</v>
      </c>
      <c r="P305">
        <v>18082.849999999999</v>
      </c>
      <c r="Q305">
        <v>18177.900000000001</v>
      </c>
      <c r="R305">
        <v>18178.75</v>
      </c>
      <c r="S305">
        <v>18048.650000000001</v>
      </c>
      <c r="T305" t="s">
        <v>607</v>
      </c>
      <c r="U305">
        <v>-3.3999999999999998E-3</v>
      </c>
    </row>
    <row r="306" spans="1:21" x14ac:dyDescent="0.25">
      <c r="A306" s="2" t="s">
        <v>608</v>
      </c>
      <c r="B306" s="4">
        <v>18145.400000000001</v>
      </c>
      <c r="C306" s="6">
        <v>18130.7</v>
      </c>
      <c r="D306" s="6">
        <v>18175.8</v>
      </c>
      <c r="E306" s="6">
        <v>18060.150000000001</v>
      </c>
      <c r="F306" s="7" t="s">
        <v>609</v>
      </c>
      <c r="G306" s="10">
        <v>7.4000000000000003E-3</v>
      </c>
      <c r="H306" s="9"/>
      <c r="I306" s="9"/>
      <c r="J306" s="9"/>
      <c r="K306" s="9"/>
      <c r="L306" s="9"/>
      <c r="M306" s="9"/>
      <c r="N306" s="14"/>
      <c r="O306" t="s">
        <v>608</v>
      </c>
      <c r="P306">
        <v>18145.400000000001</v>
      </c>
      <c r="Q306">
        <v>18130.7</v>
      </c>
      <c r="R306">
        <v>18175.8</v>
      </c>
      <c r="S306">
        <v>18060.150000000001</v>
      </c>
      <c r="T306" t="s">
        <v>609</v>
      </c>
      <c r="U306">
        <v>7.4000000000000003E-3</v>
      </c>
    </row>
    <row r="307" spans="1:21" x14ac:dyDescent="0.25">
      <c r="A307" s="2" t="s">
        <v>610</v>
      </c>
      <c r="B307" s="4">
        <v>18012.2</v>
      </c>
      <c r="C307" s="6">
        <v>17910.2</v>
      </c>
      <c r="D307" s="6">
        <v>18022.8</v>
      </c>
      <c r="E307" s="6">
        <v>17899.900000000001</v>
      </c>
      <c r="F307" s="7" t="s">
        <v>611</v>
      </c>
      <c r="G307" s="10">
        <v>1.2699999999999999E-2</v>
      </c>
      <c r="H307" s="9"/>
      <c r="I307" s="9"/>
      <c r="J307" s="9"/>
      <c r="K307" s="9"/>
      <c r="L307" s="9"/>
      <c r="M307" s="9"/>
      <c r="N307" s="14"/>
      <c r="O307" t="s">
        <v>610</v>
      </c>
      <c r="P307">
        <v>18012.2</v>
      </c>
      <c r="Q307">
        <v>17910.2</v>
      </c>
      <c r="R307">
        <v>18022.8</v>
      </c>
      <c r="S307">
        <v>17899.900000000001</v>
      </c>
      <c r="T307" t="s">
        <v>611</v>
      </c>
      <c r="U307">
        <v>1.2699999999999999E-2</v>
      </c>
    </row>
    <row r="308" spans="1:21" x14ac:dyDescent="0.25">
      <c r="A308" s="2" t="s">
        <v>612</v>
      </c>
      <c r="B308" s="4">
        <v>17786.8</v>
      </c>
      <c r="C308" s="6">
        <v>17756.400000000001</v>
      </c>
      <c r="D308" s="6">
        <v>17838.900000000001</v>
      </c>
      <c r="E308" s="6">
        <v>17723.7</v>
      </c>
      <c r="F308" s="7" t="s">
        <v>613</v>
      </c>
      <c r="G308" s="10">
        <v>2.8E-3</v>
      </c>
      <c r="H308" s="9"/>
      <c r="I308" s="9"/>
      <c r="J308" s="9"/>
      <c r="K308" s="9"/>
      <c r="L308" s="9"/>
      <c r="M308" s="9"/>
      <c r="N308" s="14"/>
      <c r="O308" t="s">
        <v>612</v>
      </c>
      <c r="P308">
        <v>17786.8</v>
      </c>
      <c r="Q308">
        <v>17756.400000000001</v>
      </c>
      <c r="R308">
        <v>17838.900000000001</v>
      </c>
      <c r="S308">
        <v>17723.7</v>
      </c>
      <c r="T308" t="s">
        <v>613</v>
      </c>
      <c r="U308">
        <v>2.8E-3</v>
      </c>
    </row>
    <row r="309" spans="1:21" x14ac:dyDescent="0.25">
      <c r="A309" s="2" t="s">
        <v>614</v>
      </c>
      <c r="B309" s="4">
        <v>17736.95</v>
      </c>
      <c r="C309" s="6">
        <v>17771.400000000001</v>
      </c>
      <c r="D309" s="6">
        <v>17783.900000000001</v>
      </c>
      <c r="E309" s="6">
        <v>17654.5</v>
      </c>
      <c r="F309" s="7" t="s">
        <v>615</v>
      </c>
      <c r="G309" s="10">
        <v>4.5999999999999999E-3</v>
      </c>
      <c r="H309" s="9"/>
      <c r="I309" s="9"/>
      <c r="J309" s="9"/>
      <c r="K309" s="9"/>
      <c r="L309" s="9"/>
      <c r="M309" s="9"/>
      <c r="N309" s="14"/>
      <c r="O309" t="s">
        <v>614</v>
      </c>
      <c r="P309">
        <v>17736.95</v>
      </c>
      <c r="Q309">
        <v>17771.400000000001</v>
      </c>
      <c r="R309">
        <v>17783.900000000001</v>
      </c>
      <c r="S309">
        <v>17654.5</v>
      </c>
      <c r="T309" t="s">
        <v>615</v>
      </c>
      <c r="U309">
        <v>4.5999999999999999E-3</v>
      </c>
    </row>
    <row r="310" spans="1:21" x14ac:dyDescent="0.25">
      <c r="A310" s="2" t="s">
        <v>616</v>
      </c>
      <c r="B310" s="3">
        <v>17656.349999999999</v>
      </c>
      <c r="C310" s="6">
        <v>17808.3</v>
      </c>
      <c r="D310" s="6">
        <v>17811.5</v>
      </c>
      <c r="E310" s="6">
        <v>17637</v>
      </c>
      <c r="F310" s="7" t="s">
        <v>617</v>
      </c>
      <c r="G310" s="8">
        <v>-4.1999999999999997E-3</v>
      </c>
      <c r="H310" s="9"/>
      <c r="I310" s="9"/>
      <c r="J310" s="9"/>
      <c r="K310" s="9"/>
      <c r="L310" s="9"/>
      <c r="M310" s="9"/>
      <c r="N310" s="14"/>
      <c r="O310" t="s">
        <v>616</v>
      </c>
      <c r="P310">
        <v>17656.349999999999</v>
      </c>
      <c r="Q310">
        <v>17808.3</v>
      </c>
      <c r="R310">
        <v>17811.5</v>
      </c>
      <c r="S310">
        <v>17637</v>
      </c>
      <c r="T310" t="s">
        <v>617</v>
      </c>
      <c r="U310">
        <v>-4.1999999999999997E-3</v>
      </c>
    </row>
    <row r="311" spans="1:21" x14ac:dyDescent="0.25">
      <c r="A311" s="2" t="s">
        <v>618</v>
      </c>
      <c r="B311" s="4">
        <v>17730.75</v>
      </c>
      <c r="C311" s="6">
        <v>17736.349999999999</v>
      </c>
      <c r="D311" s="6">
        <v>17777.55</v>
      </c>
      <c r="E311" s="6">
        <v>17707.400000000001</v>
      </c>
      <c r="F311" s="7" t="s">
        <v>619</v>
      </c>
      <c r="G311" s="10">
        <v>8.8000000000000005E-3</v>
      </c>
      <c r="H311" s="9"/>
      <c r="I311" s="9"/>
      <c r="J311" s="9"/>
      <c r="K311" s="9"/>
      <c r="L311" s="9"/>
      <c r="M311" s="9"/>
      <c r="N311" s="14"/>
      <c r="O311" t="s">
        <v>618</v>
      </c>
      <c r="P311">
        <v>17730.75</v>
      </c>
      <c r="Q311">
        <v>17736.349999999999</v>
      </c>
      <c r="R311">
        <v>17777.55</v>
      </c>
      <c r="S311">
        <v>17707.400000000001</v>
      </c>
      <c r="T311" t="s">
        <v>619</v>
      </c>
      <c r="U311">
        <v>8.8000000000000005E-3</v>
      </c>
    </row>
    <row r="312" spans="1:21" x14ac:dyDescent="0.25">
      <c r="A312" s="2" t="s">
        <v>620</v>
      </c>
      <c r="B312" s="4">
        <v>17576.3</v>
      </c>
      <c r="C312" s="6">
        <v>17622.849999999999</v>
      </c>
      <c r="D312" s="6">
        <v>17670.150000000001</v>
      </c>
      <c r="E312" s="6">
        <v>17520.75</v>
      </c>
      <c r="F312" s="7" t="s">
        <v>621</v>
      </c>
      <c r="G312" s="10">
        <v>6.9999999999999999E-4</v>
      </c>
      <c r="H312" s="9"/>
      <c r="I312" s="9"/>
      <c r="J312" s="9"/>
      <c r="K312" s="9"/>
      <c r="L312" s="9"/>
      <c r="M312" s="9"/>
      <c r="N312" s="14"/>
      <c r="O312" t="s">
        <v>620</v>
      </c>
      <c r="P312">
        <v>17576.3</v>
      </c>
      <c r="Q312">
        <v>17622.849999999999</v>
      </c>
      <c r="R312">
        <v>17670.150000000001</v>
      </c>
      <c r="S312">
        <v>17520.75</v>
      </c>
      <c r="T312" t="s">
        <v>621</v>
      </c>
      <c r="U312">
        <v>6.9999999999999999E-4</v>
      </c>
    </row>
    <row r="313" spans="1:21" x14ac:dyDescent="0.25">
      <c r="A313" s="2" t="s">
        <v>622</v>
      </c>
      <c r="B313" s="4">
        <v>17563.95</v>
      </c>
      <c r="C313" s="6">
        <v>17423.099999999999</v>
      </c>
      <c r="D313" s="6">
        <v>17584.150000000001</v>
      </c>
      <c r="E313" s="6">
        <v>17421</v>
      </c>
      <c r="F313" s="7" t="s">
        <v>623</v>
      </c>
      <c r="G313" s="10">
        <v>3.0000000000000001E-3</v>
      </c>
      <c r="H313" s="9"/>
      <c r="I313" s="9"/>
      <c r="J313" s="9"/>
      <c r="K313" s="9"/>
      <c r="L313" s="9"/>
      <c r="M313" s="9"/>
      <c r="N313" s="14"/>
      <c r="O313" t="s">
        <v>622</v>
      </c>
      <c r="P313">
        <v>17563.95</v>
      </c>
      <c r="Q313">
        <v>17423.099999999999</v>
      </c>
      <c r="R313">
        <v>17584.150000000001</v>
      </c>
      <c r="S313">
        <v>17421</v>
      </c>
      <c r="T313" t="s">
        <v>623</v>
      </c>
      <c r="U313">
        <v>3.0000000000000001E-3</v>
      </c>
    </row>
    <row r="314" spans="1:21" x14ac:dyDescent="0.25">
      <c r="A314" s="2" t="s">
        <v>624</v>
      </c>
      <c r="B314" s="4">
        <v>17512.25</v>
      </c>
      <c r="C314" s="6">
        <v>17568.150000000001</v>
      </c>
      <c r="D314" s="6">
        <v>17607.599999999999</v>
      </c>
      <c r="E314" s="6">
        <v>17472.849999999999</v>
      </c>
      <c r="F314" s="7" t="s">
        <v>625</v>
      </c>
      <c r="G314" s="10">
        <v>1.4E-3</v>
      </c>
      <c r="H314" s="9"/>
      <c r="I314" s="9"/>
      <c r="J314" s="9"/>
      <c r="K314" s="9"/>
      <c r="L314" s="9"/>
      <c r="M314" s="9"/>
      <c r="N314" s="14"/>
      <c r="O314" t="s">
        <v>624</v>
      </c>
      <c r="P314">
        <v>17512.25</v>
      </c>
      <c r="Q314">
        <v>17568.150000000001</v>
      </c>
      <c r="R314">
        <v>17607.599999999999</v>
      </c>
      <c r="S314">
        <v>17472.849999999999</v>
      </c>
      <c r="T314" t="s">
        <v>625</v>
      </c>
      <c r="U314">
        <v>1.4E-3</v>
      </c>
    </row>
    <row r="315" spans="1:21" x14ac:dyDescent="0.25">
      <c r="A315" s="2" t="s">
        <v>626</v>
      </c>
      <c r="B315" s="4">
        <v>17486.95</v>
      </c>
      <c r="C315" s="6">
        <v>17438.75</v>
      </c>
      <c r="D315" s="6">
        <v>17527.8</v>
      </c>
      <c r="E315" s="6">
        <v>17434.05</v>
      </c>
      <c r="F315" s="7" t="s">
        <v>627</v>
      </c>
      <c r="G315" s="10">
        <v>1.01E-2</v>
      </c>
      <c r="H315" s="9"/>
      <c r="I315" s="9"/>
      <c r="J315" s="9"/>
      <c r="K315" s="9"/>
      <c r="L315" s="9"/>
      <c r="M315" s="9"/>
      <c r="N315" s="14"/>
      <c r="O315" t="s">
        <v>626</v>
      </c>
      <c r="P315">
        <v>17486.95</v>
      </c>
      <c r="Q315">
        <v>17438.75</v>
      </c>
      <c r="R315">
        <v>17527.8</v>
      </c>
      <c r="S315">
        <v>17434.05</v>
      </c>
      <c r="T315" t="s">
        <v>627</v>
      </c>
      <c r="U315">
        <v>1.01E-2</v>
      </c>
    </row>
    <row r="316" spans="1:21" x14ac:dyDescent="0.25">
      <c r="A316" s="2" t="s">
        <v>628</v>
      </c>
      <c r="B316" s="4">
        <v>17311.8</v>
      </c>
      <c r="C316" s="6">
        <v>17144.8</v>
      </c>
      <c r="D316" s="6">
        <v>17328.55</v>
      </c>
      <c r="E316" s="6">
        <v>17098.55</v>
      </c>
      <c r="F316" s="7" t="s">
        <v>629</v>
      </c>
      <c r="G316" s="10">
        <v>7.3000000000000001E-3</v>
      </c>
      <c r="H316" s="9"/>
      <c r="I316" s="9"/>
      <c r="J316" s="9"/>
      <c r="K316" s="9"/>
      <c r="L316" s="9"/>
      <c r="M316" s="9"/>
      <c r="N316" s="14"/>
      <c r="O316" t="s">
        <v>628</v>
      </c>
      <c r="P316">
        <v>17311.8</v>
      </c>
      <c r="Q316">
        <v>17144.8</v>
      </c>
      <c r="R316">
        <v>17328.55</v>
      </c>
      <c r="S316">
        <v>17098.55</v>
      </c>
      <c r="T316" t="s">
        <v>629</v>
      </c>
      <c r="U316">
        <v>7.3000000000000001E-3</v>
      </c>
    </row>
    <row r="317" spans="1:21" x14ac:dyDescent="0.25">
      <c r="A317" s="2" t="s">
        <v>630</v>
      </c>
      <c r="B317" s="4">
        <v>17185.7</v>
      </c>
      <c r="C317" s="6">
        <v>17322.3</v>
      </c>
      <c r="D317" s="6">
        <v>17348.55</v>
      </c>
      <c r="E317" s="6">
        <v>17169.75</v>
      </c>
      <c r="F317" s="7" t="s">
        <v>631</v>
      </c>
      <c r="G317" s="10">
        <v>1.01E-2</v>
      </c>
      <c r="H317" s="9"/>
      <c r="I317" s="9"/>
      <c r="J317" s="9"/>
      <c r="K317" s="9"/>
      <c r="L317" s="9"/>
      <c r="M317" s="9"/>
      <c r="N317" s="14"/>
      <c r="O317" t="s">
        <v>630</v>
      </c>
      <c r="P317">
        <v>17185.7</v>
      </c>
      <c r="Q317">
        <v>17322.3</v>
      </c>
      <c r="R317">
        <v>17348.55</v>
      </c>
      <c r="S317">
        <v>17169.75</v>
      </c>
      <c r="T317" t="s">
        <v>631</v>
      </c>
      <c r="U317">
        <v>1.01E-2</v>
      </c>
    </row>
    <row r="318" spans="1:21" x14ac:dyDescent="0.25">
      <c r="A318" s="2" t="s">
        <v>632</v>
      </c>
      <c r="B318" s="3">
        <v>17014.349999999999</v>
      </c>
      <c r="C318" s="6">
        <v>17087.349999999999</v>
      </c>
      <c r="D318" s="6">
        <v>17112.349999999999</v>
      </c>
      <c r="E318" s="6">
        <v>16956.95</v>
      </c>
      <c r="F318" s="7" t="s">
        <v>633</v>
      </c>
      <c r="G318" s="8">
        <v>-6.4000000000000003E-3</v>
      </c>
      <c r="H318" s="9"/>
      <c r="I318" s="9"/>
      <c r="J318" s="9"/>
      <c r="K318" s="9"/>
      <c r="L318" s="9"/>
      <c r="M318" s="9"/>
      <c r="N318" s="14"/>
      <c r="O318" t="s">
        <v>632</v>
      </c>
      <c r="P318">
        <v>17014.349999999999</v>
      </c>
      <c r="Q318">
        <v>17087.349999999999</v>
      </c>
      <c r="R318">
        <v>17112.349999999999</v>
      </c>
      <c r="S318">
        <v>16956.95</v>
      </c>
      <c r="T318" t="s">
        <v>633</v>
      </c>
      <c r="U318">
        <v>-6.4000000000000003E-3</v>
      </c>
    </row>
    <row r="319" spans="1:21" x14ac:dyDescent="0.25">
      <c r="A319" s="2" t="s">
        <v>634</v>
      </c>
      <c r="B319" s="4">
        <v>17123.599999999999</v>
      </c>
      <c r="C319" s="6">
        <v>17025.55</v>
      </c>
      <c r="D319" s="6">
        <v>17142.349999999999</v>
      </c>
      <c r="E319" s="6">
        <v>16960.05</v>
      </c>
      <c r="F319" s="7" t="s">
        <v>635</v>
      </c>
      <c r="G319" s="10">
        <v>8.2000000000000007E-3</v>
      </c>
      <c r="H319" s="9"/>
      <c r="I319" s="9"/>
      <c r="J319" s="9"/>
      <c r="K319" s="9"/>
      <c r="L319" s="9"/>
      <c r="M319" s="9"/>
      <c r="N319" s="14"/>
      <c r="O319" t="s">
        <v>634</v>
      </c>
      <c r="P319">
        <v>17123.599999999999</v>
      </c>
      <c r="Q319">
        <v>17025.55</v>
      </c>
      <c r="R319">
        <v>17142.349999999999</v>
      </c>
      <c r="S319">
        <v>16960.05</v>
      </c>
      <c r="T319" t="s">
        <v>635</v>
      </c>
      <c r="U319">
        <v>8.2000000000000007E-3</v>
      </c>
    </row>
    <row r="320" spans="1:21" x14ac:dyDescent="0.25">
      <c r="A320" s="2" t="s">
        <v>636</v>
      </c>
      <c r="B320" s="3">
        <v>16983.55</v>
      </c>
      <c r="C320" s="6">
        <v>17256.05</v>
      </c>
      <c r="D320" s="6">
        <v>17261.8</v>
      </c>
      <c r="E320" s="6">
        <v>16950.3</v>
      </c>
      <c r="F320" s="7" t="s">
        <v>637</v>
      </c>
      <c r="G320" s="8">
        <v>-1.49E-2</v>
      </c>
      <c r="H320" s="9"/>
      <c r="I320" s="9"/>
      <c r="J320" s="9"/>
      <c r="K320" s="9"/>
      <c r="L320" s="9"/>
      <c r="M320" s="9"/>
      <c r="N320" s="14"/>
      <c r="O320" t="s">
        <v>636</v>
      </c>
      <c r="P320">
        <v>16983.55</v>
      </c>
      <c r="Q320">
        <v>17256.05</v>
      </c>
      <c r="R320">
        <v>17261.8</v>
      </c>
      <c r="S320">
        <v>16950.3</v>
      </c>
      <c r="T320" t="s">
        <v>637</v>
      </c>
      <c r="U320">
        <v>-1.49E-2</v>
      </c>
    </row>
    <row r="321" spans="1:21" x14ac:dyDescent="0.25">
      <c r="A321" s="2" t="s">
        <v>638</v>
      </c>
      <c r="B321" s="3">
        <v>17241</v>
      </c>
      <c r="C321" s="6">
        <v>17094.349999999999</v>
      </c>
      <c r="D321" s="6">
        <v>17280.150000000001</v>
      </c>
      <c r="E321" s="6">
        <v>17064.7</v>
      </c>
      <c r="F321" s="7" t="s">
        <v>639</v>
      </c>
      <c r="G321" s="8">
        <v>-4.3E-3</v>
      </c>
      <c r="H321" s="9"/>
      <c r="I321" s="9"/>
      <c r="J321" s="9"/>
      <c r="K321" s="9"/>
      <c r="L321" s="9"/>
      <c r="M321" s="9"/>
      <c r="N321" s="14"/>
      <c r="O321" t="s">
        <v>638</v>
      </c>
      <c r="P321">
        <v>17241</v>
      </c>
      <c r="Q321">
        <v>17094.349999999999</v>
      </c>
      <c r="R321">
        <v>17280.150000000001</v>
      </c>
      <c r="S321">
        <v>17064.7</v>
      </c>
      <c r="T321" t="s">
        <v>639</v>
      </c>
      <c r="U321">
        <v>-4.3E-3</v>
      </c>
    </row>
    <row r="322" spans="1:21" x14ac:dyDescent="0.25">
      <c r="A322" s="2" t="s">
        <v>640</v>
      </c>
      <c r="B322" s="3">
        <v>17314.650000000001</v>
      </c>
      <c r="C322" s="6">
        <v>17287.2</v>
      </c>
      <c r="D322" s="6">
        <v>17337.349999999999</v>
      </c>
      <c r="E322" s="6">
        <v>17216.95</v>
      </c>
      <c r="F322" s="7" t="s">
        <v>641</v>
      </c>
      <c r="G322" s="8">
        <v>-1E-3</v>
      </c>
      <c r="H322" s="9"/>
      <c r="I322" s="9"/>
      <c r="J322" s="9"/>
      <c r="K322" s="9"/>
      <c r="L322" s="9"/>
      <c r="M322" s="9"/>
      <c r="N322" s="14"/>
      <c r="O322" t="s">
        <v>640</v>
      </c>
      <c r="P322">
        <v>17314.650000000001</v>
      </c>
      <c r="Q322">
        <v>17287.2</v>
      </c>
      <c r="R322">
        <v>17337.349999999999</v>
      </c>
      <c r="S322">
        <v>17216.95</v>
      </c>
      <c r="T322" t="s">
        <v>641</v>
      </c>
      <c r="U322">
        <v>-1E-3</v>
      </c>
    </row>
    <row r="323" spans="1:21" x14ac:dyDescent="0.25">
      <c r="A323" s="2" t="s">
        <v>642</v>
      </c>
      <c r="B323" s="4">
        <v>17331.8</v>
      </c>
      <c r="C323" s="6">
        <v>17379.25</v>
      </c>
      <c r="D323" s="6">
        <v>17428.8</v>
      </c>
      <c r="E323" s="6">
        <v>17315.650000000001</v>
      </c>
      <c r="F323" s="7" t="s">
        <v>643</v>
      </c>
      <c r="G323" s="10">
        <v>3.3E-3</v>
      </c>
      <c r="H323" s="9"/>
      <c r="I323" s="9"/>
      <c r="J323" s="9"/>
      <c r="K323" s="9"/>
      <c r="L323" s="9"/>
      <c r="M323" s="9"/>
      <c r="N323" s="14"/>
      <c r="O323" t="s">
        <v>642</v>
      </c>
      <c r="P323">
        <v>17331.8</v>
      </c>
      <c r="Q323">
        <v>17379.25</v>
      </c>
      <c r="R323">
        <v>17428.8</v>
      </c>
      <c r="S323">
        <v>17315.650000000001</v>
      </c>
      <c r="T323" t="s">
        <v>643</v>
      </c>
      <c r="U323">
        <v>3.3E-3</v>
      </c>
    </row>
    <row r="324" spans="1:21" x14ac:dyDescent="0.25">
      <c r="A324" s="2" t="s">
        <v>644</v>
      </c>
      <c r="B324" s="4">
        <v>17274.3</v>
      </c>
      <c r="C324" s="6">
        <v>17147.45</v>
      </c>
      <c r="D324" s="6">
        <v>17287.3</v>
      </c>
      <c r="E324" s="6">
        <v>17117.3</v>
      </c>
      <c r="F324" s="7" t="s">
        <v>645</v>
      </c>
      <c r="G324" s="10">
        <v>2.29E-2</v>
      </c>
      <c r="H324" s="9"/>
      <c r="I324" s="9"/>
      <c r="J324" s="9"/>
      <c r="K324" s="9"/>
      <c r="L324" s="9"/>
      <c r="M324" s="9"/>
      <c r="N324" s="14"/>
      <c r="O324" t="s">
        <v>644</v>
      </c>
      <c r="P324">
        <v>17274.3</v>
      </c>
      <c r="Q324">
        <v>17147.45</v>
      </c>
      <c r="R324">
        <v>17287.3</v>
      </c>
      <c r="S324">
        <v>17117.3</v>
      </c>
      <c r="T324" t="s">
        <v>645</v>
      </c>
      <c r="U324">
        <v>2.29E-2</v>
      </c>
    </row>
    <row r="325" spans="1:21" x14ac:dyDescent="0.25">
      <c r="A325" s="2" t="s">
        <v>646</v>
      </c>
      <c r="B325" s="3">
        <v>16887.349999999999</v>
      </c>
      <c r="C325" s="6">
        <v>17102.099999999999</v>
      </c>
      <c r="D325" s="6">
        <v>17114.650000000001</v>
      </c>
      <c r="E325" s="6">
        <v>16855.55</v>
      </c>
      <c r="F325" s="7" t="s">
        <v>647</v>
      </c>
      <c r="G325" s="8">
        <v>-1.21E-2</v>
      </c>
      <c r="H325" s="9"/>
      <c r="I325" s="9"/>
      <c r="J325" s="9"/>
      <c r="K325" s="9"/>
      <c r="L325" s="9"/>
      <c r="M325" s="9"/>
      <c r="N325" s="14"/>
      <c r="O325" t="s">
        <v>646</v>
      </c>
      <c r="P325">
        <v>16887.349999999999</v>
      </c>
      <c r="Q325">
        <v>17102.099999999999</v>
      </c>
      <c r="R325">
        <v>17114.650000000001</v>
      </c>
      <c r="S325">
        <v>16855.55</v>
      </c>
      <c r="T325" t="s">
        <v>647</v>
      </c>
      <c r="U325">
        <v>-1.21E-2</v>
      </c>
    </row>
    <row r="326" spans="1:21" x14ac:dyDescent="0.25">
      <c r="A326" s="2" t="s">
        <v>648</v>
      </c>
      <c r="B326" s="4">
        <v>17094.349999999999</v>
      </c>
      <c r="C326" s="6">
        <v>16798.05</v>
      </c>
      <c r="D326" s="6">
        <v>17187.099999999999</v>
      </c>
      <c r="E326" s="6">
        <v>16747.7</v>
      </c>
      <c r="F326" s="7" t="s">
        <v>649</v>
      </c>
      <c r="G326" s="10">
        <v>1.6400000000000001E-2</v>
      </c>
      <c r="H326" s="9"/>
      <c r="I326" s="9"/>
      <c r="J326" s="9"/>
      <c r="K326" s="9"/>
      <c r="L326" s="9"/>
      <c r="M326" s="9"/>
      <c r="N326" s="14"/>
      <c r="O326" t="s">
        <v>648</v>
      </c>
      <c r="P326">
        <v>17094.349999999999</v>
      </c>
      <c r="Q326">
        <v>16798.05</v>
      </c>
      <c r="R326">
        <v>17187.099999999999</v>
      </c>
      <c r="S326">
        <v>16747.7</v>
      </c>
      <c r="T326" t="s">
        <v>649</v>
      </c>
      <c r="U326">
        <v>1.6400000000000001E-2</v>
      </c>
    </row>
    <row r="327" spans="1:21" x14ac:dyDescent="0.25">
      <c r="A327" s="2" t="s">
        <v>650</v>
      </c>
      <c r="B327" s="3">
        <v>16818.099999999999</v>
      </c>
      <c r="C327" s="6">
        <v>16993.599999999999</v>
      </c>
      <c r="D327" s="6">
        <v>17026.05</v>
      </c>
      <c r="E327" s="6">
        <v>16788.599999999999</v>
      </c>
      <c r="F327" s="7" t="s">
        <v>651</v>
      </c>
      <c r="G327" s="8">
        <v>-2.3999999999999998E-3</v>
      </c>
      <c r="H327" s="9"/>
      <c r="I327" s="9"/>
      <c r="J327" s="9"/>
      <c r="K327" s="9"/>
      <c r="L327" s="9"/>
      <c r="M327" s="9"/>
      <c r="N327" s="14"/>
      <c r="O327" t="s">
        <v>650</v>
      </c>
      <c r="P327">
        <v>16818.099999999999</v>
      </c>
      <c r="Q327">
        <v>16993.599999999999</v>
      </c>
      <c r="R327">
        <v>17026.05</v>
      </c>
      <c r="S327">
        <v>16788.599999999999</v>
      </c>
      <c r="T327" t="s">
        <v>651</v>
      </c>
      <c r="U327">
        <v>-2.3999999999999998E-3</v>
      </c>
    </row>
    <row r="328" spans="1:21" x14ac:dyDescent="0.25">
      <c r="A328" s="2" t="s">
        <v>652</v>
      </c>
      <c r="B328" s="3">
        <v>16858.599999999999</v>
      </c>
      <c r="C328" s="6">
        <v>16870.55</v>
      </c>
      <c r="D328" s="6">
        <v>17037.599999999999</v>
      </c>
      <c r="E328" s="6">
        <v>16820.400000000001</v>
      </c>
      <c r="F328" s="7" t="s">
        <v>653</v>
      </c>
      <c r="G328" s="8">
        <v>-8.6999999999999994E-3</v>
      </c>
      <c r="H328" s="9"/>
      <c r="I328" s="9"/>
      <c r="J328" s="9"/>
      <c r="K328" s="9"/>
      <c r="L328" s="9"/>
      <c r="M328" s="9"/>
      <c r="N328" s="14"/>
      <c r="O328" t="s">
        <v>652</v>
      </c>
      <c r="P328">
        <v>16858.599999999999</v>
      </c>
      <c r="Q328">
        <v>16870.55</v>
      </c>
      <c r="R328">
        <v>17037.599999999999</v>
      </c>
      <c r="S328">
        <v>16820.400000000001</v>
      </c>
      <c r="T328" t="s">
        <v>653</v>
      </c>
      <c r="U328">
        <v>-8.6999999999999994E-3</v>
      </c>
    </row>
    <row r="329" spans="1:21" x14ac:dyDescent="0.25">
      <c r="A329" s="2" t="s">
        <v>654</v>
      </c>
      <c r="B329" s="3">
        <v>17007.400000000001</v>
      </c>
      <c r="C329" s="6">
        <v>17110.900000000001</v>
      </c>
      <c r="D329" s="6">
        <v>17176.45</v>
      </c>
      <c r="E329" s="6">
        <v>16942.349999999999</v>
      </c>
      <c r="F329" s="7" t="s">
        <v>655</v>
      </c>
      <c r="G329" s="8">
        <v>-5.0000000000000001E-4</v>
      </c>
      <c r="H329" s="9"/>
      <c r="I329" s="9"/>
      <c r="J329" s="9"/>
      <c r="K329" s="9"/>
      <c r="L329" s="9"/>
      <c r="M329" s="9"/>
      <c r="N329" s="14"/>
      <c r="O329" t="s">
        <v>654</v>
      </c>
      <c r="P329">
        <v>17007.400000000001</v>
      </c>
      <c r="Q329">
        <v>17110.900000000001</v>
      </c>
      <c r="R329">
        <v>17176.45</v>
      </c>
      <c r="S329">
        <v>16942.349999999999</v>
      </c>
      <c r="T329" t="s">
        <v>655</v>
      </c>
      <c r="U329">
        <v>-5.0000000000000001E-4</v>
      </c>
    </row>
    <row r="330" spans="1:21" x14ac:dyDescent="0.25">
      <c r="A330" s="2" t="s">
        <v>656</v>
      </c>
      <c r="B330" s="3">
        <v>17016.3</v>
      </c>
      <c r="C330" s="6">
        <v>17156.3</v>
      </c>
      <c r="D330" s="6">
        <v>17196.400000000001</v>
      </c>
      <c r="E330" s="6">
        <v>16978.3</v>
      </c>
      <c r="F330" s="7" t="s">
        <v>657</v>
      </c>
      <c r="G330" s="8">
        <v>-1.7999999999999999E-2</v>
      </c>
      <c r="H330" s="9"/>
      <c r="I330" s="9"/>
      <c r="J330" s="9"/>
      <c r="K330" s="9"/>
      <c r="L330" s="9"/>
      <c r="M330" s="9"/>
      <c r="N330" s="14"/>
      <c r="O330" t="s">
        <v>656</v>
      </c>
      <c r="P330">
        <v>17016.3</v>
      </c>
      <c r="Q330">
        <v>17156.3</v>
      </c>
      <c r="R330">
        <v>17196.400000000001</v>
      </c>
      <c r="S330">
        <v>16978.3</v>
      </c>
      <c r="T330" t="s">
        <v>657</v>
      </c>
      <c r="U330">
        <v>-1.7999999999999999E-2</v>
      </c>
    </row>
    <row r="331" spans="1:21" x14ac:dyDescent="0.25">
      <c r="A331" s="2" t="s">
        <v>658</v>
      </c>
      <c r="B331" s="3">
        <v>17327.349999999999</v>
      </c>
      <c r="C331" s="6">
        <v>17593.849999999999</v>
      </c>
      <c r="D331" s="6">
        <v>17642.150000000001</v>
      </c>
      <c r="E331" s="6">
        <v>17291.650000000001</v>
      </c>
      <c r="F331" s="7" t="s">
        <v>659</v>
      </c>
      <c r="G331" s="8">
        <v>-1.72E-2</v>
      </c>
      <c r="H331" s="9"/>
      <c r="I331" s="9"/>
      <c r="J331" s="9"/>
      <c r="K331" s="9"/>
      <c r="L331" s="9"/>
      <c r="M331" s="9"/>
      <c r="N331" s="14"/>
      <c r="O331" t="s">
        <v>658</v>
      </c>
      <c r="P331">
        <v>17327.349999999999</v>
      </c>
      <c r="Q331">
        <v>17593.849999999999</v>
      </c>
      <c r="R331">
        <v>17642.150000000001</v>
      </c>
      <c r="S331">
        <v>17291.650000000001</v>
      </c>
      <c r="T331" t="s">
        <v>659</v>
      </c>
      <c r="U331">
        <v>-1.72E-2</v>
      </c>
    </row>
    <row r="332" spans="1:21" x14ac:dyDescent="0.25">
      <c r="A332" s="2" t="s">
        <v>660</v>
      </c>
      <c r="B332" s="3">
        <v>17629.8</v>
      </c>
      <c r="C332" s="6">
        <v>17609.650000000001</v>
      </c>
      <c r="D332" s="6">
        <v>17722.75</v>
      </c>
      <c r="E332" s="6">
        <v>17532.45</v>
      </c>
      <c r="F332" s="7" t="s">
        <v>661</v>
      </c>
      <c r="G332" s="8">
        <v>-5.0000000000000001E-3</v>
      </c>
      <c r="H332" s="9"/>
      <c r="I332" s="9"/>
      <c r="J332" s="9"/>
      <c r="K332" s="9"/>
      <c r="L332" s="9"/>
      <c r="M332" s="9"/>
      <c r="N332" s="14"/>
      <c r="O332" t="s">
        <v>660</v>
      </c>
      <c r="P332">
        <v>17629.8</v>
      </c>
      <c r="Q332">
        <v>17609.650000000001</v>
      </c>
      <c r="R332">
        <v>17722.75</v>
      </c>
      <c r="S332">
        <v>17532.45</v>
      </c>
      <c r="T332" t="s">
        <v>661</v>
      </c>
      <c r="U332">
        <v>-5.0000000000000001E-3</v>
      </c>
    </row>
    <row r="333" spans="1:21" x14ac:dyDescent="0.25">
      <c r="A333" s="2" t="s">
        <v>662</v>
      </c>
      <c r="B333" s="3">
        <v>17718.349999999999</v>
      </c>
      <c r="C333" s="6">
        <v>17766.349999999999</v>
      </c>
      <c r="D333" s="6">
        <v>17838.7</v>
      </c>
      <c r="E333" s="6">
        <v>17663.599999999999</v>
      </c>
      <c r="F333" s="7" t="s">
        <v>663</v>
      </c>
      <c r="G333" s="8">
        <v>-5.4999999999999997E-3</v>
      </c>
      <c r="H333" s="9"/>
      <c r="I333" s="9"/>
      <c r="J333" s="9"/>
      <c r="K333" s="9"/>
      <c r="L333" s="9"/>
      <c r="M333" s="9"/>
      <c r="N333" s="14"/>
      <c r="O333" t="s">
        <v>662</v>
      </c>
      <c r="P333">
        <v>17718.349999999999</v>
      </c>
      <c r="Q333">
        <v>17766.349999999999</v>
      </c>
      <c r="R333">
        <v>17838.7</v>
      </c>
      <c r="S333">
        <v>17663.599999999999</v>
      </c>
      <c r="T333" t="s">
        <v>663</v>
      </c>
      <c r="U333">
        <v>-5.4999999999999997E-3</v>
      </c>
    </row>
    <row r="334" spans="1:21" x14ac:dyDescent="0.25">
      <c r="A334" s="2" t="s">
        <v>664</v>
      </c>
      <c r="B334" s="4">
        <v>17816.25</v>
      </c>
      <c r="C334" s="6">
        <v>17770.400000000001</v>
      </c>
      <c r="D334" s="6">
        <v>17919.3</v>
      </c>
      <c r="E334" s="6">
        <v>17744.400000000001</v>
      </c>
      <c r="F334" s="7" t="s">
        <v>665</v>
      </c>
      <c r="G334" s="10">
        <v>1.0999999999999999E-2</v>
      </c>
      <c r="H334" s="9"/>
      <c r="I334" s="9"/>
      <c r="J334" s="9"/>
      <c r="K334" s="9"/>
      <c r="L334" s="9"/>
      <c r="M334" s="9"/>
      <c r="N334" s="14"/>
      <c r="O334" t="s">
        <v>664</v>
      </c>
      <c r="P334">
        <v>17816.25</v>
      </c>
      <c r="Q334">
        <v>17770.400000000001</v>
      </c>
      <c r="R334">
        <v>17919.3</v>
      </c>
      <c r="S334">
        <v>17744.400000000001</v>
      </c>
      <c r="T334" t="s">
        <v>665</v>
      </c>
      <c r="U334">
        <v>1.0999999999999999E-2</v>
      </c>
    </row>
    <row r="335" spans="1:21" x14ac:dyDescent="0.25">
      <c r="A335" s="2" t="s">
        <v>666</v>
      </c>
      <c r="B335" s="4">
        <v>17622.25</v>
      </c>
      <c r="C335" s="6">
        <v>17540.650000000001</v>
      </c>
      <c r="D335" s="6">
        <v>17667.2</v>
      </c>
      <c r="E335" s="6">
        <v>17429.7</v>
      </c>
      <c r="F335" s="7" t="s">
        <v>667</v>
      </c>
      <c r="G335" s="10">
        <v>5.1999999999999998E-3</v>
      </c>
      <c r="H335" s="9"/>
      <c r="I335" s="9"/>
      <c r="J335" s="9"/>
      <c r="K335" s="9"/>
      <c r="L335" s="9"/>
      <c r="M335" s="9"/>
      <c r="N335" s="14"/>
      <c r="O335" t="s">
        <v>666</v>
      </c>
      <c r="P335">
        <v>17622.25</v>
      </c>
      <c r="Q335">
        <v>17540.650000000001</v>
      </c>
      <c r="R335">
        <v>17667.2</v>
      </c>
      <c r="S335">
        <v>17429.7</v>
      </c>
      <c r="T335" t="s">
        <v>667</v>
      </c>
      <c r="U335">
        <v>5.1999999999999998E-3</v>
      </c>
    </row>
    <row r="336" spans="1:21" x14ac:dyDescent="0.25">
      <c r="A336" s="2" t="s">
        <v>668</v>
      </c>
      <c r="B336" s="3">
        <v>17530.849999999999</v>
      </c>
      <c r="C336" s="6">
        <v>17796.8</v>
      </c>
      <c r="D336" s="6">
        <v>17820.05</v>
      </c>
      <c r="E336" s="6">
        <v>17497.25</v>
      </c>
      <c r="F336" s="7" t="s">
        <v>669</v>
      </c>
      <c r="G336" s="8">
        <v>-1.9400000000000001E-2</v>
      </c>
      <c r="H336" s="9"/>
      <c r="I336" s="9"/>
      <c r="J336" s="9"/>
      <c r="K336" s="9"/>
      <c r="L336" s="9"/>
      <c r="M336" s="9"/>
      <c r="N336" s="14"/>
      <c r="O336" t="s">
        <v>668</v>
      </c>
      <c r="P336">
        <v>17530.849999999999</v>
      </c>
      <c r="Q336">
        <v>17796.8</v>
      </c>
      <c r="R336">
        <v>17820.05</v>
      </c>
      <c r="S336">
        <v>17497.25</v>
      </c>
      <c r="T336" t="s">
        <v>669</v>
      </c>
      <c r="U336">
        <v>-1.9400000000000001E-2</v>
      </c>
    </row>
    <row r="337" spans="1:21" x14ac:dyDescent="0.25">
      <c r="A337" s="2" t="s">
        <v>670</v>
      </c>
      <c r="B337" s="3">
        <v>17877.400000000001</v>
      </c>
      <c r="C337" s="6">
        <v>18046.349999999999</v>
      </c>
      <c r="D337" s="6">
        <v>18096.150000000001</v>
      </c>
      <c r="E337" s="6">
        <v>17861.5</v>
      </c>
      <c r="F337" s="7" t="s">
        <v>671</v>
      </c>
      <c r="G337" s="8">
        <v>-7.0000000000000001E-3</v>
      </c>
      <c r="H337" s="9"/>
      <c r="I337" s="9"/>
      <c r="J337" s="9"/>
      <c r="K337" s="9"/>
      <c r="L337" s="9"/>
      <c r="M337" s="9"/>
      <c r="N337" s="14"/>
      <c r="O337" t="s">
        <v>670</v>
      </c>
      <c r="P337">
        <v>17877.400000000001</v>
      </c>
      <c r="Q337">
        <v>18046.349999999999</v>
      </c>
      <c r="R337">
        <v>18096.150000000001</v>
      </c>
      <c r="S337">
        <v>17861.5</v>
      </c>
      <c r="T337" t="s">
        <v>671</v>
      </c>
      <c r="U337">
        <v>-7.0000000000000001E-3</v>
      </c>
    </row>
    <row r="338" spans="1:21" x14ac:dyDescent="0.25">
      <c r="A338" s="2" t="s">
        <v>672</v>
      </c>
      <c r="B338" s="3">
        <v>18003.75</v>
      </c>
      <c r="C338" s="6">
        <v>17771.150000000001</v>
      </c>
      <c r="D338" s="6">
        <v>18091.55</v>
      </c>
      <c r="E338" s="6">
        <v>17771.150000000001</v>
      </c>
      <c r="F338" s="7" t="s">
        <v>673</v>
      </c>
      <c r="G338" s="8">
        <v>-3.7000000000000002E-3</v>
      </c>
      <c r="H338" s="9"/>
      <c r="I338" s="9"/>
      <c r="J338" s="9"/>
      <c r="K338" s="9"/>
      <c r="L338" s="9"/>
      <c r="M338" s="9"/>
      <c r="N338" s="14"/>
      <c r="O338" t="s">
        <v>672</v>
      </c>
      <c r="P338">
        <v>18003.75</v>
      </c>
      <c r="Q338">
        <v>17771.150000000001</v>
      </c>
      <c r="R338">
        <v>18091.55</v>
      </c>
      <c r="S338">
        <v>17771.150000000001</v>
      </c>
      <c r="T338" t="s">
        <v>673</v>
      </c>
      <c r="U338">
        <v>-3.7000000000000002E-3</v>
      </c>
    </row>
    <row r="339" spans="1:21" x14ac:dyDescent="0.25">
      <c r="A339" s="2" t="s">
        <v>674</v>
      </c>
      <c r="B339" s="4">
        <v>18070.05</v>
      </c>
      <c r="C339" s="6">
        <v>18044.45</v>
      </c>
      <c r="D339" s="6">
        <v>18088.3</v>
      </c>
      <c r="E339" s="6">
        <v>18015.45</v>
      </c>
      <c r="F339" s="7" t="s">
        <v>675</v>
      </c>
      <c r="G339" s="10">
        <v>7.4999999999999997E-3</v>
      </c>
      <c r="H339" s="9"/>
      <c r="I339" s="9"/>
      <c r="J339" s="9"/>
      <c r="K339" s="9"/>
      <c r="L339" s="9"/>
      <c r="M339" s="9"/>
      <c r="N339" s="14"/>
      <c r="O339" t="s">
        <v>674</v>
      </c>
      <c r="P339">
        <v>18070.05</v>
      </c>
      <c r="Q339">
        <v>18044.45</v>
      </c>
      <c r="R339">
        <v>18088.3</v>
      </c>
      <c r="S339">
        <v>18015.45</v>
      </c>
      <c r="T339" t="s">
        <v>675</v>
      </c>
      <c r="U339">
        <v>7.4999999999999997E-3</v>
      </c>
    </row>
    <row r="340" spans="1:21" x14ac:dyDescent="0.25">
      <c r="A340" s="2" t="s">
        <v>676</v>
      </c>
      <c r="B340" s="4">
        <v>17936.349999999999</v>
      </c>
      <c r="C340" s="6">
        <v>17890.849999999999</v>
      </c>
      <c r="D340" s="6">
        <v>17980.55</v>
      </c>
      <c r="E340" s="6">
        <v>17889.150000000001</v>
      </c>
      <c r="F340" s="7" t="s">
        <v>677</v>
      </c>
      <c r="G340" s="10">
        <v>5.7999999999999996E-3</v>
      </c>
      <c r="H340" s="9"/>
      <c r="I340" s="9"/>
      <c r="J340" s="9"/>
      <c r="K340" s="9"/>
      <c r="L340" s="9"/>
      <c r="M340" s="9"/>
      <c r="N340" s="14"/>
      <c r="O340" t="s">
        <v>676</v>
      </c>
      <c r="P340">
        <v>17936.349999999999</v>
      </c>
      <c r="Q340">
        <v>17890.849999999999</v>
      </c>
      <c r="R340">
        <v>17980.55</v>
      </c>
      <c r="S340">
        <v>17889.150000000001</v>
      </c>
      <c r="T340" t="s">
        <v>677</v>
      </c>
      <c r="U340">
        <v>5.7999999999999996E-3</v>
      </c>
    </row>
    <row r="341" spans="1:21" x14ac:dyDescent="0.25">
      <c r="A341" s="2" t="s">
        <v>678</v>
      </c>
      <c r="B341" s="4">
        <v>17833.349999999999</v>
      </c>
      <c r="C341" s="6">
        <v>17923.349999999999</v>
      </c>
      <c r="D341" s="6">
        <v>17925.95</v>
      </c>
      <c r="E341" s="6">
        <v>17786</v>
      </c>
      <c r="F341" s="7" t="s">
        <v>679</v>
      </c>
      <c r="G341" s="10">
        <v>1.9E-3</v>
      </c>
      <c r="H341" s="9"/>
      <c r="I341" s="9"/>
      <c r="J341" s="9"/>
      <c r="K341" s="9"/>
      <c r="L341" s="9"/>
      <c r="M341" s="9"/>
      <c r="N341" s="14"/>
      <c r="O341" t="s">
        <v>678</v>
      </c>
      <c r="P341">
        <v>17833.349999999999</v>
      </c>
      <c r="Q341">
        <v>17923.349999999999</v>
      </c>
      <c r="R341">
        <v>17925.95</v>
      </c>
      <c r="S341">
        <v>17786</v>
      </c>
      <c r="T341" t="s">
        <v>679</v>
      </c>
      <c r="U341">
        <v>1.9E-3</v>
      </c>
    </row>
    <row r="342" spans="1:21" x14ac:dyDescent="0.25">
      <c r="A342" s="2" t="s">
        <v>680</v>
      </c>
      <c r="B342" s="4">
        <v>17798.75</v>
      </c>
      <c r="C342" s="6">
        <v>17748.150000000001</v>
      </c>
      <c r="D342" s="6">
        <v>17807.650000000001</v>
      </c>
      <c r="E342" s="6">
        <v>17691.95</v>
      </c>
      <c r="F342" s="7" t="s">
        <v>681</v>
      </c>
      <c r="G342" s="10">
        <v>9.9000000000000008E-3</v>
      </c>
      <c r="H342" s="9"/>
      <c r="I342" s="9"/>
      <c r="J342" s="9"/>
      <c r="K342" s="9"/>
      <c r="L342" s="9"/>
      <c r="M342" s="9"/>
      <c r="N342" s="14"/>
      <c r="O342" t="s">
        <v>680</v>
      </c>
      <c r="P342">
        <v>17798.75</v>
      </c>
      <c r="Q342">
        <v>17748.150000000001</v>
      </c>
      <c r="R342">
        <v>17807.650000000001</v>
      </c>
      <c r="S342">
        <v>17691.95</v>
      </c>
      <c r="T342" t="s">
        <v>681</v>
      </c>
      <c r="U342">
        <v>9.9000000000000008E-3</v>
      </c>
    </row>
    <row r="343" spans="1:21" x14ac:dyDescent="0.25">
      <c r="A343" s="2" t="s">
        <v>682</v>
      </c>
      <c r="B343" s="3">
        <v>17624.400000000001</v>
      </c>
      <c r="C343" s="6">
        <v>17519.400000000001</v>
      </c>
      <c r="D343" s="6">
        <v>17650.75</v>
      </c>
      <c r="E343" s="6">
        <v>17484.3</v>
      </c>
      <c r="F343" s="7" t="s">
        <v>683</v>
      </c>
      <c r="G343" s="8">
        <v>-1.8E-3</v>
      </c>
      <c r="H343" s="9"/>
      <c r="I343" s="9"/>
      <c r="J343" s="9"/>
      <c r="K343" s="9"/>
      <c r="L343" s="9"/>
      <c r="M343" s="9"/>
      <c r="N343" s="14"/>
      <c r="O343" t="s">
        <v>682</v>
      </c>
      <c r="P343">
        <v>17624.400000000001</v>
      </c>
      <c r="Q343">
        <v>17519.400000000001</v>
      </c>
      <c r="R343">
        <v>17650.75</v>
      </c>
      <c r="S343">
        <v>17484.3</v>
      </c>
      <c r="T343" t="s">
        <v>683</v>
      </c>
      <c r="U343">
        <v>-1.8E-3</v>
      </c>
    </row>
    <row r="344" spans="1:21" x14ac:dyDescent="0.25">
      <c r="A344" s="2" t="s">
        <v>684</v>
      </c>
      <c r="B344" s="3">
        <v>17655.599999999999</v>
      </c>
      <c r="C344" s="6">
        <v>17695.7</v>
      </c>
      <c r="D344" s="6">
        <v>17764.650000000001</v>
      </c>
      <c r="E344" s="6">
        <v>17587.650000000001</v>
      </c>
      <c r="F344" s="7" t="s">
        <v>685</v>
      </c>
      <c r="G344" s="8">
        <v>-5.9999999999999995E-4</v>
      </c>
      <c r="H344" s="9"/>
      <c r="I344" s="9"/>
      <c r="J344" s="9"/>
      <c r="K344" s="9"/>
      <c r="L344" s="9"/>
      <c r="M344" s="9"/>
      <c r="N344" s="14"/>
      <c r="O344" t="s">
        <v>684</v>
      </c>
      <c r="P344">
        <v>17655.599999999999</v>
      </c>
      <c r="Q344">
        <v>17695.7</v>
      </c>
      <c r="R344">
        <v>17764.650000000001</v>
      </c>
      <c r="S344">
        <v>17587.650000000001</v>
      </c>
      <c r="T344" t="s">
        <v>685</v>
      </c>
      <c r="U344">
        <v>-5.9999999999999995E-4</v>
      </c>
    </row>
    <row r="345" spans="1:21" x14ac:dyDescent="0.25">
      <c r="A345" s="2" t="s">
        <v>686</v>
      </c>
      <c r="B345" s="4">
        <v>17665.8</v>
      </c>
      <c r="C345" s="6">
        <v>17546.45</v>
      </c>
      <c r="D345" s="6">
        <v>17683.150000000001</v>
      </c>
      <c r="E345" s="6">
        <v>17540.349999999999</v>
      </c>
      <c r="F345" s="7" t="s">
        <v>134</v>
      </c>
      <c r="G345" s="10">
        <v>7.1999999999999998E-3</v>
      </c>
      <c r="H345" s="9"/>
      <c r="I345" s="9"/>
      <c r="J345" s="9"/>
      <c r="K345" s="9"/>
      <c r="L345" s="9"/>
      <c r="M345" s="9"/>
      <c r="N345" s="14"/>
      <c r="O345" t="s">
        <v>686</v>
      </c>
      <c r="P345">
        <v>17665.8</v>
      </c>
      <c r="Q345">
        <v>17546.45</v>
      </c>
      <c r="R345">
        <v>17683.150000000001</v>
      </c>
      <c r="S345">
        <v>17540.349999999999</v>
      </c>
      <c r="T345" t="s">
        <v>134</v>
      </c>
      <c r="U345">
        <v>7.1999999999999998E-3</v>
      </c>
    </row>
    <row r="346" spans="1:21" x14ac:dyDescent="0.25">
      <c r="A346" s="2" t="s">
        <v>687</v>
      </c>
      <c r="B346" s="3">
        <v>17539.45</v>
      </c>
      <c r="C346" s="6">
        <v>17598.400000000001</v>
      </c>
      <c r="D346" s="6">
        <v>17643.849999999999</v>
      </c>
      <c r="E346" s="6">
        <v>17476.45</v>
      </c>
      <c r="F346" s="7" t="s">
        <v>688</v>
      </c>
      <c r="G346" s="8">
        <v>-2.0000000000000001E-4</v>
      </c>
      <c r="H346" s="9"/>
      <c r="I346" s="9"/>
      <c r="J346" s="9"/>
      <c r="K346" s="9"/>
      <c r="L346" s="9"/>
      <c r="M346" s="9"/>
      <c r="N346" s="14"/>
      <c r="O346" t="s">
        <v>687</v>
      </c>
      <c r="P346">
        <v>17539.45</v>
      </c>
      <c r="Q346">
        <v>17598.400000000001</v>
      </c>
      <c r="R346">
        <v>17643.849999999999</v>
      </c>
      <c r="S346">
        <v>17476.45</v>
      </c>
      <c r="T346" t="s">
        <v>688</v>
      </c>
      <c r="U346">
        <v>-2.0000000000000001E-4</v>
      </c>
    </row>
    <row r="347" spans="1:21" x14ac:dyDescent="0.25">
      <c r="A347" s="2" t="s">
        <v>689</v>
      </c>
      <c r="B347" s="3">
        <v>17542.8</v>
      </c>
      <c r="C347" s="6">
        <v>17485.7</v>
      </c>
      <c r="D347" s="6">
        <v>17695.599999999999</v>
      </c>
      <c r="E347" s="6">
        <v>17468.45</v>
      </c>
      <c r="F347" s="7" t="s">
        <v>690</v>
      </c>
      <c r="G347" s="8">
        <v>-1.2200000000000001E-2</v>
      </c>
      <c r="H347" s="9"/>
      <c r="I347" s="9"/>
      <c r="J347" s="9"/>
      <c r="K347" s="9"/>
      <c r="L347" s="9"/>
      <c r="M347" s="9"/>
      <c r="N347" s="14"/>
      <c r="O347" t="s">
        <v>689</v>
      </c>
      <c r="P347">
        <v>17542.8</v>
      </c>
      <c r="Q347">
        <v>17485.7</v>
      </c>
      <c r="R347">
        <v>17695.599999999999</v>
      </c>
      <c r="S347">
        <v>17468.45</v>
      </c>
      <c r="T347" t="s">
        <v>690</v>
      </c>
      <c r="U347">
        <v>-1.2200000000000001E-2</v>
      </c>
    </row>
    <row r="348" spans="1:21" x14ac:dyDescent="0.25">
      <c r="A348" s="2" t="s">
        <v>691</v>
      </c>
      <c r="B348" s="4">
        <v>17759.3</v>
      </c>
      <c r="C348" s="6">
        <v>17414.95</v>
      </c>
      <c r="D348" s="6">
        <v>17777.650000000001</v>
      </c>
      <c r="E348" s="6">
        <v>17401.5</v>
      </c>
      <c r="F348" s="7" t="s">
        <v>692</v>
      </c>
      <c r="G348" s="10">
        <v>2.58E-2</v>
      </c>
      <c r="H348" s="9"/>
      <c r="I348" s="9"/>
      <c r="J348" s="9"/>
      <c r="K348" s="9"/>
      <c r="L348" s="9"/>
      <c r="M348" s="9"/>
      <c r="N348" s="14"/>
      <c r="O348" t="s">
        <v>691</v>
      </c>
      <c r="P348">
        <v>17759.3</v>
      </c>
      <c r="Q348">
        <v>17414.95</v>
      </c>
      <c r="R348">
        <v>17777.650000000001</v>
      </c>
      <c r="S348">
        <v>17401.5</v>
      </c>
      <c r="T348" t="s">
        <v>692</v>
      </c>
      <c r="U348">
        <v>2.58E-2</v>
      </c>
    </row>
    <row r="349" spans="1:21" x14ac:dyDescent="0.25">
      <c r="A349" s="2" t="s">
        <v>693</v>
      </c>
      <c r="B349" s="3">
        <v>17312.900000000001</v>
      </c>
      <c r="C349" s="6">
        <v>17188.650000000001</v>
      </c>
      <c r="D349" s="6">
        <v>17380.150000000001</v>
      </c>
      <c r="E349" s="6">
        <v>17166.2</v>
      </c>
      <c r="F349" s="7" t="s">
        <v>694</v>
      </c>
      <c r="G349" s="8">
        <v>-1.4E-2</v>
      </c>
      <c r="H349" s="9"/>
      <c r="I349" s="9"/>
      <c r="J349" s="9"/>
      <c r="K349" s="9"/>
      <c r="L349" s="9"/>
      <c r="M349" s="9"/>
      <c r="N349" s="14"/>
      <c r="O349" t="s">
        <v>693</v>
      </c>
      <c r="P349">
        <v>17312.900000000001</v>
      </c>
      <c r="Q349">
        <v>17188.650000000001</v>
      </c>
      <c r="R349">
        <v>17380.150000000001</v>
      </c>
      <c r="S349">
        <v>17166.2</v>
      </c>
      <c r="T349" t="s">
        <v>694</v>
      </c>
      <c r="U349">
        <v>-1.4E-2</v>
      </c>
    </row>
    <row r="350" spans="1:21" x14ac:dyDescent="0.25">
      <c r="A350" s="2" t="s">
        <v>695</v>
      </c>
      <c r="B350" s="4">
        <v>17558.900000000001</v>
      </c>
      <c r="C350" s="6">
        <v>17619.3</v>
      </c>
      <c r="D350" s="6">
        <v>17685.849999999999</v>
      </c>
      <c r="E350" s="6">
        <v>17519.349999999999</v>
      </c>
      <c r="F350" s="7" t="s">
        <v>696</v>
      </c>
      <c r="G350" s="10">
        <v>2.0999999999999999E-3</v>
      </c>
      <c r="H350" s="9"/>
      <c r="I350" s="9"/>
      <c r="J350" s="9"/>
      <c r="K350" s="9"/>
      <c r="L350" s="9"/>
      <c r="M350" s="9"/>
      <c r="N350" s="14"/>
      <c r="O350" t="s">
        <v>695</v>
      </c>
      <c r="P350">
        <v>17558.900000000001</v>
      </c>
      <c r="Q350">
        <v>17619.3</v>
      </c>
      <c r="R350">
        <v>17685.849999999999</v>
      </c>
      <c r="S350">
        <v>17519.349999999999</v>
      </c>
      <c r="T350" t="s">
        <v>696</v>
      </c>
      <c r="U350">
        <v>2.0999999999999999E-3</v>
      </c>
    </row>
    <row r="351" spans="1:21" x14ac:dyDescent="0.25">
      <c r="A351" s="2" t="s">
        <v>697</v>
      </c>
      <c r="B351" s="3">
        <v>17522.45</v>
      </c>
      <c r="C351" s="6">
        <v>17679</v>
      </c>
      <c r="D351" s="6">
        <v>17726.5</v>
      </c>
      <c r="E351" s="6">
        <v>17487.45</v>
      </c>
      <c r="F351" s="7" t="s">
        <v>698</v>
      </c>
      <c r="G351" s="8">
        <v>-4.7000000000000002E-3</v>
      </c>
      <c r="H351" s="9"/>
      <c r="I351" s="9"/>
      <c r="J351" s="9"/>
      <c r="K351" s="9"/>
      <c r="L351" s="9"/>
      <c r="M351" s="9"/>
      <c r="N351" s="14"/>
      <c r="O351" t="s">
        <v>697</v>
      </c>
      <c r="P351">
        <v>17522.45</v>
      </c>
      <c r="Q351">
        <v>17679</v>
      </c>
      <c r="R351">
        <v>17726.5</v>
      </c>
      <c r="S351">
        <v>17487.45</v>
      </c>
      <c r="T351" t="s">
        <v>698</v>
      </c>
      <c r="U351">
        <v>-4.7000000000000002E-3</v>
      </c>
    </row>
    <row r="352" spans="1:21" x14ac:dyDescent="0.25">
      <c r="A352" s="2" t="s">
        <v>699</v>
      </c>
      <c r="B352" s="4">
        <v>17604.95</v>
      </c>
      <c r="C352" s="6">
        <v>17525.45</v>
      </c>
      <c r="D352" s="6">
        <v>17623.650000000001</v>
      </c>
      <c r="E352" s="6">
        <v>17499.25</v>
      </c>
      <c r="F352" s="7" t="s">
        <v>700</v>
      </c>
      <c r="G352" s="10">
        <v>1.6000000000000001E-3</v>
      </c>
      <c r="H352" s="9"/>
      <c r="I352" s="9"/>
      <c r="J352" s="9"/>
      <c r="K352" s="9"/>
      <c r="L352" s="9"/>
      <c r="M352" s="9"/>
      <c r="N352" s="14"/>
      <c r="O352" t="s">
        <v>699</v>
      </c>
      <c r="P352">
        <v>17604.95</v>
      </c>
      <c r="Q352">
        <v>17525.45</v>
      </c>
      <c r="R352">
        <v>17623.650000000001</v>
      </c>
      <c r="S352">
        <v>17499.25</v>
      </c>
      <c r="T352" t="s">
        <v>700</v>
      </c>
      <c r="U352">
        <v>1.6000000000000001E-3</v>
      </c>
    </row>
    <row r="353" spans="1:21" x14ac:dyDescent="0.25">
      <c r="A353" s="2" t="s">
        <v>701</v>
      </c>
      <c r="B353" s="4">
        <v>17577.5</v>
      </c>
      <c r="C353" s="6">
        <v>17357.349999999999</v>
      </c>
      <c r="D353" s="6">
        <v>17625.55</v>
      </c>
      <c r="E353" s="6">
        <v>17345.2</v>
      </c>
      <c r="F353" s="7" t="s">
        <v>702</v>
      </c>
      <c r="G353" s="10">
        <v>5.0000000000000001E-3</v>
      </c>
      <c r="H353" s="9"/>
      <c r="I353" s="9"/>
      <c r="J353" s="9"/>
      <c r="K353" s="9"/>
      <c r="L353" s="9"/>
      <c r="M353" s="9"/>
      <c r="N353" s="14"/>
      <c r="O353" t="s">
        <v>701</v>
      </c>
      <c r="P353">
        <v>17577.5</v>
      </c>
      <c r="Q353">
        <v>17357.349999999999</v>
      </c>
      <c r="R353">
        <v>17625.55</v>
      </c>
      <c r="S353">
        <v>17345.2</v>
      </c>
      <c r="T353" t="s">
        <v>702</v>
      </c>
      <c r="U353">
        <v>5.0000000000000001E-3</v>
      </c>
    </row>
    <row r="354" spans="1:21" x14ac:dyDescent="0.25">
      <c r="A354" s="2" t="s">
        <v>703</v>
      </c>
      <c r="B354" s="3">
        <v>17490.7</v>
      </c>
      <c r="C354" s="6">
        <v>17682.900000000001</v>
      </c>
      <c r="D354" s="6">
        <v>17690.05</v>
      </c>
      <c r="E354" s="6">
        <v>17467.349999999999</v>
      </c>
      <c r="F354" s="7" t="s">
        <v>192</v>
      </c>
      <c r="G354" s="8">
        <v>-1.5100000000000001E-2</v>
      </c>
      <c r="H354" s="9"/>
      <c r="I354" s="9"/>
      <c r="J354" s="9"/>
      <c r="K354" s="9"/>
      <c r="L354" s="9"/>
      <c r="M354" s="9"/>
      <c r="N354" s="14"/>
      <c r="O354" t="s">
        <v>703</v>
      </c>
      <c r="P354">
        <v>17490.7</v>
      </c>
      <c r="Q354">
        <v>17682.900000000001</v>
      </c>
      <c r="R354">
        <v>17690.05</v>
      </c>
      <c r="S354">
        <v>17467.349999999999</v>
      </c>
      <c r="T354" t="s">
        <v>192</v>
      </c>
      <c r="U354">
        <v>-1.5100000000000001E-2</v>
      </c>
    </row>
    <row r="355" spans="1:21" x14ac:dyDescent="0.25">
      <c r="A355" s="2" t="s">
        <v>704</v>
      </c>
      <c r="B355" s="3">
        <v>17758.45</v>
      </c>
      <c r="C355" s="6">
        <v>17966.55</v>
      </c>
      <c r="D355" s="6">
        <v>17992.2</v>
      </c>
      <c r="E355" s="6">
        <v>17710.75</v>
      </c>
      <c r="F355" s="7" t="s">
        <v>705</v>
      </c>
      <c r="G355" s="8">
        <v>-1.0999999999999999E-2</v>
      </c>
      <c r="H355" s="9"/>
      <c r="I355" s="9"/>
      <c r="J355" s="9"/>
      <c r="K355" s="9"/>
      <c r="L355" s="9"/>
      <c r="M355" s="9"/>
      <c r="N355" s="14"/>
      <c r="O355" t="s">
        <v>704</v>
      </c>
      <c r="P355">
        <v>17758.45</v>
      </c>
      <c r="Q355">
        <v>17966.55</v>
      </c>
      <c r="R355">
        <v>17992.2</v>
      </c>
      <c r="S355">
        <v>17710.75</v>
      </c>
      <c r="T355" t="s">
        <v>705</v>
      </c>
      <c r="U355">
        <v>-1.0999999999999999E-2</v>
      </c>
    </row>
    <row r="356" spans="1:21" x14ac:dyDescent="0.25">
      <c r="A356" s="2" t="s">
        <v>706</v>
      </c>
      <c r="B356" s="4">
        <v>17956.5</v>
      </c>
      <c r="C356" s="6">
        <v>17898.650000000001</v>
      </c>
      <c r="D356" s="6">
        <v>17968.45</v>
      </c>
      <c r="E356" s="6">
        <v>17852.05</v>
      </c>
      <c r="F356" s="7" t="s">
        <v>707</v>
      </c>
      <c r="G356" s="10">
        <v>6.9999999999999999E-4</v>
      </c>
      <c r="H356" s="9"/>
      <c r="I356" s="9"/>
      <c r="J356" s="9"/>
      <c r="K356" s="9"/>
      <c r="L356" s="9"/>
      <c r="M356" s="9"/>
      <c r="N356" s="14"/>
      <c r="O356" t="s">
        <v>706</v>
      </c>
      <c r="P356">
        <v>17956.5</v>
      </c>
      <c r="Q356">
        <v>17898.650000000001</v>
      </c>
      <c r="R356">
        <v>17968.45</v>
      </c>
      <c r="S356">
        <v>17852.05</v>
      </c>
      <c r="T356" t="s">
        <v>707</v>
      </c>
      <c r="U356">
        <v>6.9999999999999999E-4</v>
      </c>
    </row>
    <row r="357" spans="1:21" x14ac:dyDescent="0.25">
      <c r="A357" s="2" t="s">
        <v>708</v>
      </c>
      <c r="B357" s="4">
        <v>17944.25</v>
      </c>
      <c r="C357" s="6">
        <v>17868.150000000001</v>
      </c>
      <c r="D357" s="6">
        <v>17965.95</v>
      </c>
      <c r="E357" s="6">
        <v>17833.349999999999</v>
      </c>
      <c r="F357" s="7" t="s">
        <v>709</v>
      </c>
      <c r="G357" s="10">
        <v>6.7000000000000002E-3</v>
      </c>
      <c r="H357" s="9"/>
      <c r="I357" s="9"/>
      <c r="J357" s="9"/>
      <c r="K357" s="9"/>
      <c r="L357" s="9"/>
      <c r="M357" s="9"/>
      <c r="N357" s="14"/>
      <c r="O357" t="s">
        <v>708</v>
      </c>
      <c r="P357">
        <v>17944.25</v>
      </c>
      <c r="Q357">
        <v>17868.150000000001</v>
      </c>
      <c r="R357">
        <v>17965.95</v>
      </c>
      <c r="S357">
        <v>17833.349999999999</v>
      </c>
      <c r="T357" t="s">
        <v>709</v>
      </c>
      <c r="U357">
        <v>6.7000000000000002E-3</v>
      </c>
    </row>
    <row r="358" spans="1:21" x14ac:dyDescent="0.25">
      <c r="A358" s="2" t="s">
        <v>710</v>
      </c>
      <c r="B358" s="4">
        <v>17825.25</v>
      </c>
      <c r="C358" s="6">
        <v>17797.2</v>
      </c>
      <c r="D358" s="6">
        <v>17839.099999999999</v>
      </c>
      <c r="E358" s="6">
        <v>17764.05</v>
      </c>
      <c r="F358" s="7">
        <v>0</v>
      </c>
      <c r="G358" s="10">
        <v>7.1999999999999998E-3</v>
      </c>
      <c r="H358" s="9"/>
      <c r="I358" s="9"/>
      <c r="J358" s="9"/>
      <c r="K358" s="9"/>
      <c r="L358" s="9"/>
      <c r="M358" s="9"/>
      <c r="N358" s="14"/>
      <c r="O358" t="s">
        <v>710</v>
      </c>
      <c r="P358">
        <v>17825.25</v>
      </c>
      <c r="Q358">
        <v>17797.2</v>
      </c>
      <c r="R358">
        <v>17839.099999999999</v>
      </c>
      <c r="S358">
        <v>17764.05</v>
      </c>
      <c r="T358">
        <v>0</v>
      </c>
      <c r="U358">
        <v>7.1999999999999998E-3</v>
      </c>
    </row>
    <row r="359" spans="1:21" x14ac:dyDescent="0.25">
      <c r="A359" s="2" t="s">
        <v>711</v>
      </c>
      <c r="B359" s="4">
        <v>17698.150000000001</v>
      </c>
      <c r="C359" s="6">
        <v>17659.650000000001</v>
      </c>
      <c r="D359" s="6">
        <v>17724.650000000001</v>
      </c>
      <c r="E359" s="6">
        <v>17597.849999999999</v>
      </c>
      <c r="F359" s="7" t="s">
        <v>712</v>
      </c>
      <c r="G359" s="10">
        <v>2.2000000000000001E-3</v>
      </c>
      <c r="H359" s="9"/>
      <c r="I359" s="9"/>
      <c r="J359" s="9"/>
      <c r="K359" s="9"/>
      <c r="L359" s="9"/>
      <c r="M359" s="9"/>
      <c r="N359" s="14"/>
      <c r="O359" t="s">
        <v>711</v>
      </c>
      <c r="P359">
        <v>17698.150000000001</v>
      </c>
      <c r="Q359">
        <v>17659.650000000001</v>
      </c>
      <c r="R359">
        <v>17724.650000000001</v>
      </c>
      <c r="S359">
        <v>17597.849999999999</v>
      </c>
      <c r="T359" t="s">
        <v>712</v>
      </c>
      <c r="U359">
        <v>2.2000000000000001E-3</v>
      </c>
    </row>
    <row r="360" spans="1:21" x14ac:dyDescent="0.25">
      <c r="A360" s="2" t="s">
        <v>713</v>
      </c>
      <c r="B360" s="4">
        <v>17659</v>
      </c>
      <c r="C360" s="6">
        <v>17711.650000000001</v>
      </c>
      <c r="D360" s="6">
        <v>17719.3</v>
      </c>
      <c r="E360" s="6">
        <v>17631.95</v>
      </c>
      <c r="F360" s="7" t="s">
        <v>714</v>
      </c>
      <c r="G360" s="10">
        <v>7.1000000000000004E-3</v>
      </c>
      <c r="H360" s="9"/>
      <c r="I360" s="9"/>
      <c r="J360" s="9"/>
      <c r="K360" s="9"/>
      <c r="L360" s="9"/>
      <c r="M360" s="9"/>
      <c r="N360" s="14"/>
      <c r="O360" t="s">
        <v>713</v>
      </c>
      <c r="P360">
        <v>17659</v>
      </c>
      <c r="Q360">
        <v>17711.650000000001</v>
      </c>
      <c r="R360">
        <v>17719.3</v>
      </c>
      <c r="S360">
        <v>17631.95</v>
      </c>
      <c r="T360" t="s">
        <v>714</v>
      </c>
      <c r="U360">
        <v>7.1000000000000004E-3</v>
      </c>
    </row>
    <row r="361" spans="1:21" x14ac:dyDescent="0.25">
      <c r="A361" s="2" t="s">
        <v>715</v>
      </c>
      <c r="B361" s="4">
        <v>17534.75</v>
      </c>
      <c r="C361" s="6">
        <v>17566.099999999999</v>
      </c>
      <c r="D361" s="6">
        <v>17566.099999999999</v>
      </c>
      <c r="E361" s="6">
        <v>17442.8</v>
      </c>
      <c r="F361" s="7" t="s">
        <v>716</v>
      </c>
      <c r="G361" s="10">
        <v>5.9999999999999995E-4</v>
      </c>
      <c r="H361" s="9"/>
      <c r="I361" s="9"/>
      <c r="J361" s="9"/>
      <c r="K361" s="9"/>
      <c r="L361" s="9"/>
      <c r="M361" s="9"/>
      <c r="N361" s="14"/>
      <c r="O361" t="s">
        <v>715</v>
      </c>
      <c r="P361">
        <v>17534.75</v>
      </c>
      <c r="Q361">
        <v>17566.099999999999</v>
      </c>
      <c r="R361">
        <v>17566.099999999999</v>
      </c>
      <c r="S361">
        <v>17442.8</v>
      </c>
      <c r="T361" t="s">
        <v>716</v>
      </c>
      <c r="U361">
        <v>5.9999999999999995E-4</v>
      </c>
    </row>
    <row r="362" spans="1:21" x14ac:dyDescent="0.25">
      <c r="A362" s="2" t="s">
        <v>717</v>
      </c>
      <c r="B362" s="4">
        <v>17525.099999999999</v>
      </c>
      <c r="C362" s="6">
        <v>17401.5</v>
      </c>
      <c r="D362" s="6">
        <v>17548.8</v>
      </c>
      <c r="E362" s="6">
        <v>17359.75</v>
      </c>
      <c r="F362" s="7" t="s">
        <v>718</v>
      </c>
      <c r="G362" s="10">
        <v>7.3000000000000001E-3</v>
      </c>
      <c r="H362" s="9"/>
      <c r="I362" s="9"/>
      <c r="J362" s="9"/>
      <c r="K362" s="9"/>
      <c r="L362" s="9"/>
      <c r="M362" s="9"/>
      <c r="N362" s="14"/>
      <c r="O362" t="s">
        <v>717</v>
      </c>
      <c r="P362">
        <v>17525.099999999999</v>
      </c>
      <c r="Q362">
        <v>17401.5</v>
      </c>
      <c r="R362">
        <v>17548.8</v>
      </c>
      <c r="S362">
        <v>17359.75</v>
      </c>
      <c r="T362" t="s">
        <v>718</v>
      </c>
      <c r="U362">
        <v>7.3000000000000001E-3</v>
      </c>
    </row>
    <row r="363" spans="1:21" x14ac:dyDescent="0.25">
      <c r="A363" s="2" t="s">
        <v>719</v>
      </c>
      <c r="B363" s="4">
        <v>17397.5</v>
      </c>
      <c r="C363" s="6">
        <v>17423.650000000001</v>
      </c>
      <c r="D363" s="6">
        <v>17474.400000000001</v>
      </c>
      <c r="E363" s="6">
        <v>17348.75</v>
      </c>
      <c r="F363" s="7" t="s">
        <v>720</v>
      </c>
      <c r="G363" s="10">
        <v>8.9999999999999998E-4</v>
      </c>
      <c r="H363" s="9"/>
      <c r="I363" s="9"/>
      <c r="J363" s="9"/>
      <c r="K363" s="9"/>
      <c r="L363" s="9"/>
      <c r="M363" s="9"/>
      <c r="N363" s="14"/>
      <c r="O363" t="s">
        <v>719</v>
      </c>
      <c r="P363">
        <v>17397.5</v>
      </c>
      <c r="Q363">
        <v>17423.650000000001</v>
      </c>
      <c r="R363">
        <v>17474.400000000001</v>
      </c>
      <c r="S363">
        <v>17348.75</v>
      </c>
      <c r="T363" t="s">
        <v>720</v>
      </c>
      <c r="U363">
        <v>8.9999999999999998E-4</v>
      </c>
    </row>
    <row r="364" spans="1:21" x14ac:dyDescent="0.25">
      <c r="A364" s="2" t="s">
        <v>721</v>
      </c>
      <c r="B364" s="3">
        <v>17382</v>
      </c>
      <c r="C364" s="6">
        <v>17463.099999999999</v>
      </c>
      <c r="D364" s="6">
        <v>17490.7</v>
      </c>
      <c r="E364" s="6">
        <v>17161.25</v>
      </c>
      <c r="F364" s="7" t="s">
        <v>722</v>
      </c>
      <c r="G364" s="8">
        <v>-4.0000000000000002E-4</v>
      </c>
      <c r="H364" s="9"/>
      <c r="I364" s="9"/>
      <c r="J364" s="9"/>
      <c r="K364" s="9"/>
      <c r="L364" s="9"/>
      <c r="M364" s="9"/>
      <c r="N364" s="14"/>
      <c r="O364" t="s">
        <v>721</v>
      </c>
      <c r="P364">
        <v>17382</v>
      </c>
      <c r="Q364">
        <v>17463.099999999999</v>
      </c>
      <c r="R364">
        <v>17490.7</v>
      </c>
      <c r="S364">
        <v>17161.25</v>
      </c>
      <c r="T364" t="s">
        <v>722</v>
      </c>
      <c r="U364">
        <v>-4.0000000000000002E-4</v>
      </c>
    </row>
    <row r="365" spans="1:21" x14ac:dyDescent="0.25">
      <c r="A365" s="2" t="s">
        <v>723</v>
      </c>
      <c r="B365" s="4">
        <v>17388.150000000001</v>
      </c>
      <c r="C365" s="6">
        <v>17349.25</v>
      </c>
      <c r="D365" s="6">
        <v>17407.5</v>
      </c>
      <c r="E365" s="6">
        <v>17225.849999999999</v>
      </c>
      <c r="F365" s="7" t="s">
        <v>724</v>
      </c>
      <c r="G365" s="10">
        <v>2.5000000000000001E-3</v>
      </c>
      <c r="H365" s="9"/>
      <c r="I365" s="9"/>
      <c r="J365" s="9"/>
      <c r="K365" s="9"/>
      <c r="L365" s="9"/>
      <c r="M365" s="9"/>
      <c r="N365" s="14"/>
      <c r="O365" t="s">
        <v>723</v>
      </c>
      <c r="P365">
        <v>17388.150000000001</v>
      </c>
      <c r="Q365">
        <v>17349.25</v>
      </c>
      <c r="R365">
        <v>17407.5</v>
      </c>
      <c r="S365">
        <v>17225.849999999999</v>
      </c>
      <c r="T365" t="s">
        <v>724</v>
      </c>
      <c r="U365">
        <v>2.5000000000000001E-3</v>
      </c>
    </row>
    <row r="366" spans="1:21" x14ac:dyDescent="0.25">
      <c r="A366" s="2" t="s">
        <v>725</v>
      </c>
      <c r="B366" s="4">
        <v>17345.45</v>
      </c>
      <c r="C366" s="6">
        <v>17310.150000000001</v>
      </c>
      <c r="D366" s="6">
        <v>17390.150000000001</v>
      </c>
      <c r="E366" s="6">
        <v>17215.849999999999</v>
      </c>
      <c r="F366" s="7" t="s">
        <v>726</v>
      </c>
      <c r="G366" s="10">
        <v>2.9999999999999997E-4</v>
      </c>
      <c r="H366" s="9"/>
      <c r="I366" s="9"/>
      <c r="J366" s="9"/>
      <c r="K366" s="9"/>
      <c r="L366" s="9"/>
      <c r="M366" s="9"/>
      <c r="N366" s="14"/>
      <c r="O366" t="s">
        <v>725</v>
      </c>
      <c r="P366">
        <v>17345.45</v>
      </c>
      <c r="Q366">
        <v>17310.150000000001</v>
      </c>
      <c r="R366">
        <v>17390.150000000001</v>
      </c>
      <c r="S366">
        <v>17215.849999999999</v>
      </c>
      <c r="T366" t="s">
        <v>726</v>
      </c>
      <c r="U366">
        <v>2.9999999999999997E-4</v>
      </c>
    </row>
    <row r="367" spans="1:21" x14ac:dyDescent="0.25">
      <c r="A367" s="2" t="s">
        <v>727</v>
      </c>
      <c r="B367" s="4">
        <v>17340.05</v>
      </c>
      <c r="C367" s="6">
        <v>17243.2</v>
      </c>
      <c r="D367" s="6">
        <v>17356.25</v>
      </c>
      <c r="E367" s="6">
        <v>17154.8</v>
      </c>
      <c r="F367" s="7" t="s">
        <v>728</v>
      </c>
      <c r="G367" s="10">
        <v>1.06E-2</v>
      </c>
      <c r="H367" s="9"/>
      <c r="I367" s="9"/>
      <c r="J367" s="9"/>
      <c r="K367" s="9"/>
      <c r="L367" s="9"/>
      <c r="M367" s="9"/>
      <c r="N367" s="14"/>
      <c r="O367" t="s">
        <v>727</v>
      </c>
      <c r="P367">
        <v>17340.05</v>
      </c>
      <c r="Q367">
        <v>17243.2</v>
      </c>
      <c r="R367">
        <v>17356.25</v>
      </c>
      <c r="S367">
        <v>17154.8</v>
      </c>
      <c r="T367" t="s">
        <v>728</v>
      </c>
      <c r="U367">
        <v>1.06E-2</v>
      </c>
    </row>
    <row r="368" spans="1:21" x14ac:dyDescent="0.25">
      <c r="A368" s="2" t="s">
        <v>729</v>
      </c>
      <c r="B368" s="4">
        <v>17158.25</v>
      </c>
      <c r="C368" s="6">
        <v>17079.5</v>
      </c>
      <c r="D368" s="6">
        <v>17172.8</v>
      </c>
      <c r="E368" s="6">
        <v>17018.150000000001</v>
      </c>
      <c r="F368" s="7" t="s">
        <v>730</v>
      </c>
      <c r="G368" s="10">
        <v>1.35E-2</v>
      </c>
      <c r="H368" s="9"/>
      <c r="I368" s="9"/>
      <c r="J368" s="9"/>
      <c r="K368" s="9"/>
      <c r="L368" s="9"/>
      <c r="M368" s="9"/>
      <c r="N368" s="14"/>
      <c r="O368" t="s">
        <v>729</v>
      </c>
      <c r="P368">
        <v>17158.25</v>
      </c>
      <c r="Q368">
        <v>17079.5</v>
      </c>
      <c r="R368">
        <v>17172.8</v>
      </c>
      <c r="S368">
        <v>17018.150000000001</v>
      </c>
      <c r="T368" t="s">
        <v>730</v>
      </c>
      <c r="U368">
        <v>1.35E-2</v>
      </c>
    </row>
    <row r="369" spans="1:21" x14ac:dyDescent="0.25">
      <c r="A369" s="2" t="s">
        <v>731</v>
      </c>
      <c r="B369" s="4">
        <v>16929.599999999999</v>
      </c>
      <c r="C369" s="6">
        <v>16774.849999999999</v>
      </c>
      <c r="D369" s="6">
        <v>16947.650000000001</v>
      </c>
      <c r="E369" s="6">
        <v>16746.25</v>
      </c>
      <c r="F369" s="7" t="s">
        <v>732</v>
      </c>
      <c r="G369" s="10">
        <v>1.7299999999999999E-2</v>
      </c>
      <c r="H369" s="9"/>
      <c r="I369" s="9"/>
      <c r="J369" s="9"/>
      <c r="K369" s="9"/>
      <c r="L369" s="9"/>
      <c r="M369" s="9"/>
      <c r="N369" s="14"/>
      <c r="O369" t="s">
        <v>731</v>
      </c>
      <c r="P369">
        <v>16929.599999999999</v>
      </c>
      <c r="Q369">
        <v>16774.849999999999</v>
      </c>
      <c r="R369">
        <v>16947.650000000001</v>
      </c>
      <c r="S369">
        <v>16746.25</v>
      </c>
      <c r="T369" t="s">
        <v>732</v>
      </c>
      <c r="U369">
        <v>1.7299999999999999E-2</v>
      </c>
    </row>
    <row r="370" spans="1:21" x14ac:dyDescent="0.25">
      <c r="A370" s="2" t="s">
        <v>733</v>
      </c>
      <c r="B370" s="4">
        <v>16641.8</v>
      </c>
      <c r="C370" s="6">
        <v>16475.349999999999</v>
      </c>
      <c r="D370" s="6">
        <v>16653.45</v>
      </c>
      <c r="E370" s="6">
        <v>16438.75</v>
      </c>
      <c r="F370" s="7" t="s">
        <v>734</v>
      </c>
      <c r="G370" s="10">
        <v>9.5999999999999992E-3</v>
      </c>
      <c r="H370" s="9"/>
      <c r="I370" s="9"/>
      <c r="J370" s="9"/>
      <c r="K370" s="9"/>
      <c r="L370" s="9"/>
      <c r="M370" s="9"/>
      <c r="N370" s="14"/>
      <c r="O370" t="s">
        <v>733</v>
      </c>
      <c r="P370">
        <v>16641.8</v>
      </c>
      <c r="Q370">
        <v>16475.349999999999</v>
      </c>
      <c r="R370">
        <v>16653.45</v>
      </c>
      <c r="S370">
        <v>16438.75</v>
      </c>
      <c r="T370" t="s">
        <v>734</v>
      </c>
      <c r="U370">
        <v>9.5999999999999992E-3</v>
      </c>
    </row>
    <row r="371" spans="1:21" x14ac:dyDescent="0.25">
      <c r="A371" s="2" t="s">
        <v>735</v>
      </c>
      <c r="B371" s="3">
        <v>16483.849999999999</v>
      </c>
      <c r="C371" s="6">
        <v>16632.900000000001</v>
      </c>
      <c r="D371" s="6">
        <v>16636.099999999999</v>
      </c>
      <c r="E371" s="6">
        <v>16463.3</v>
      </c>
      <c r="F371" s="7" t="s">
        <v>736</v>
      </c>
      <c r="G371" s="8">
        <v>-8.8000000000000005E-3</v>
      </c>
      <c r="H371" s="9"/>
      <c r="I371" s="9"/>
      <c r="J371" s="9"/>
      <c r="K371" s="9"/>
      <c r="L371" s="9"/>
      <c r="M371" s="9"/>
      <c r="N371" s="14"/>
      <c r="O371" t="s">
        <v>735</v>
      </c>
      <c r="P371">
        <v>16483.849999999999</v>
      </c>
      <c r="Q371">
        <v>16632.900000000001</v>
      </c>
      <c r="R371">
        <v>16636.099999999999</v>
      </c>
      <c r="S371">
        <v>16463.3</v>
      </c>
      <c r="T371" t="s">
        <v>736</v>
      </c>
      <c r="U371">
        <v>-8.8000000000000005E-3</v>
      </c>
    </row>
    <row r="372" spans="1:21" x14ac:dyDescent="0.25">
      <c r="A372" s="2" t="s">
        <v>737</v>
      </c>
      <c r="B372" s="3">
        <v>16631</v>
      </c>
      <c r="C372" s="6">
        <v>16662.55</v>
      </c>
      <c r="D372" s="6">
        <v>16706.05</v>
      </c>
      <c r="E372" s="6">
        <v>16564.25</v>
      </c>
      <c r="F372" s="7" t="s">
        <v>738</v>
      </c>
      <c r="G372" s="8">
        <v>-5.3E-3</v>
      </c>
      <c r="H372" s="9"/>
      <c r="I372" s="9"/>
      <c r="J372" s="9"/>
      <c r="K372" s="9"/>
      <c r="L372" s="9"/>
      <c r="M372" s="9"/>
      <c r="N372" s="14"/>
      <c r="O372" t="s">
        <v>737</v>
      </c>
      <c r="P372">
        <v>16631</v>
      </c>
      <c r="Q372">
        <v>16662.55</v>
      </c>
      <c r="R372">
        <v>16706.05</v>
      </c>
      <c r="S372">
        <v>16564.25</v>
      </c>
      <c r="T372" t="s">
        <v>738</v>
      </c>
      <c r="U372">
        <v>-5.3E-3</v>
      </c>
    </row>
    <row r="373" spans="1:21" x14ac:dyDescent="0.25">
      <c r="A373" s="2" t="s">
        <v>739</v>
      </c>
      <c r="B373" s="4">
        <v>16719.45</v>
      </c>
      <c r="C373" s="6">
        <v>16661.25</v>
      </c>
      <c r="D373" s="6">
        <v>16752.25</v>
      </c>
      <c r="E373" s="6">
        <v>16610.900000000001</v>
      </c>
      <c r="F373" s="7" t="s">
        <v>740</v>
      </c>
      <c r="G373" s="10">
        <v>6.8999999999999999E-3</v>
      </c>
      <c r="H373" s="9"/>
      <c r="I373" s="9"/>
      <c r="J373" s="9"/>
      <c r="K373" s="9"/>
      <c r="L373" s="9"/>
      <c r="M373" s="9"/>
      <c r="N373" s="14"/>
      <c r="O373" t="s">
        <v>739</v>
      </c>
      <c r="P373">
        <v>16719.45</v>
      </c>
      <c r="Q373">
        <v>16661.25</v>
      </c>
      <c r="R373">
        <v>16752.25</v>
      </c>
      <c r="S373">
        <v>16610.900000000001</v>
      </c>
      <c r="T373" t="s">
        <v>740</v>
      </c>
      <c r="U373">
        <v>6.8999999999999999E-3</v>
      </c>
    </row>
    <row r="374" spans="1:21" x14ac:dyDescent="0.25">
      <c r="A374" s="2" t="s">
        <v>741</v>
      </c>
      <c r="B374" s="4">
        <v>16605.25</v>
      </c>
      <c r="C374" s="6">
        <v>16523.55</v>
      </c>
      <c r="D374" s="6">
        <v>16626.95</v>
      </c>
      <c r="E374" s="6">
        <v>16483.900000000001</v>
      </c>
      <c r="F374" s="7" t="s">
        <v>742</v>
      </c>
      <c r="G374" s="10">
        <v>5.1000000000000004E-3</v>
      </c>
      <c r="H374" s="9"/>
      <c r="I374" s="9"/>
      <c r="J374" s="9"/>
      <c r="K374" s="9"/>
      <c r="L374" s="9"/>
      <c r="M374" s="9"/>
      <c r="N374" s="14"/>
      <c r="O374" t="s">
        <v>741</v>
      </c>
      <c r="P374">
        <v>16605.25</v>
      </c>
      <c r="Q374">
        <v>16523.55</v>
      </c>
      <c r="R374">
        <v>16626.95</v>
      </c>
      <c r="S374">
        <v>16483.900000000001</v>
      </c>
      <c r="T374" t="s">
        <v>742</v>
      </c>
      <c r="U374">
        <v>5.1000000000000004E-3</v>
      </c>
    </row>
    <row r="375" spans="1:21" x14ac:dyDescent="0.25">
      <c r="A375" s="2" t="s">
        <v>743</v>
      </c>
      <c r="B375" s="4">
        <v>16520.849999999999</v>
      </c>
      <c r="C375" s="6">
        <v>16562.8</v>
      </c>
      <c r="D375" s="6">
        <v>16588</v>
      </c>
      <c r="E375" s="6">
        <v>16490.95</v>
      </c>
      <c r="F375" s="7" t="s">
        <v>744</v>
      </c>
      <c r="G375" s="10">
        <v>1.0999999999999999E-2</v>
      </c>
      <c r="H375" s="9"/>
      <c r="I375" s="9"/>
      <c r="J375" s="9"/>
      <c r="K375" s="9"/>
      <c r="L375" s="9"/>
      <c r="M375" s="9"/>
      <c r="N375" s="14"/>
      <c r="O375" t="s">
        <v>743</v>
      </c>
      <c r="P375">
        <v>16520.849999999999</v>
      </c>
      <c r="Q375">
        <v>16562.8</v>
      </c>
      <c r="R375">
        <v>16588</v>
      </c>
      <c r="S375">
        <v>16490.95</v>
      </c>
      <c r="T375" t="s">
        <v>744</v>
      </c>
      <c r="U375">
        <v>1.0999999999999999E-2</v>
      </c>
    </row>
    <row r="376" spans="1:21" x14ac:dyDescent="0.25">
      <c r="A376" s="2" t="s">
        <v>745</v>
      </c>
      <c r="B376" s="4">
        <v>16340.55</v>
      </c>
      <c r="C376" s="6">
        <v>16187.05</v>
      </c>
      <c r="D376" s="6">
        <v>16359.5</v>
      </c>
      <c r="E376" s="6">
        <v>16187.05</v>
      </c>
      <c r="F376" s="7" t="s">
        <v>746</v>
      </c>
      <c r="G376" s="10">
        <v>3.8E-3</v>
      </c>
      <c r="H376" s="9"/>
      <c r="I376" s="9"/>
      <c r="J376" s="9"/>
      <c r="K376" s="9"/>
      <c r="L376" s="9"/>
      <c r="M376" s="9"/>
      <c r="N376" s="14"/>
      <c r="O376" t="s">
        <v>745</v>
      </c>
      <c r="P376">
        <v>16340.55</v>
      </c>
      <c r="Q376">
        <v>16187.05</v>
      </c>
      <c r="R376">
        <v>16359.5</v>
      </c>
      <c r="S376">
        <v>16187.05</v>
      </c>
      <c r="T376" t="s">
        <v>746</v>
      </c>
      <c r="U376">
        <v>3.8E-3</v>
      </c>
    </row>
    <row r="377" spans="1:21" x14ac:dyDescent="0.25">
      <c r="A377" s="2" t="s">
        <v>747</v>
      </c>
      <c r="B377" s="4">
        <v>16278.5</v>
      </c>
      <c r="C377" s="6">
        <v>16151.4</v>
      </c>
      <c r="D377" s="6">
        <v>16287.95</v>
      </c>
      <c r="E377" s="6">
        <v>16142.2</v>
      </c>
      <c r="F377" s="7" t="s">
        <v>748</v>
      </c>
      <c r="G377" s="10">
        <v>1.43E-2</v>
      </c>
      <c r="H377" s="9"/>
      <c r="I377" s="9"/>
      <c r="J377" s="9"/>
      <c r="K377" s="9"/>
      <c r="L377" s="9"/>
      <c r="M377" s="9"/>
      <c r="N377" s="14"/>
      <c r="O377" t="s">
        <v>747</v>
      </c>
      <c r="P377">
        <v>16278.5</v>
      </c>
      <c r="Q377">
        <v>16151.4</v>
      </c>
      <c r="R377">
        <v>16287.95</v>
      </c>
      <c r="S377">
        <v>16142.2</v>
      </c>
      <c r="T377" t="s">
        <v>748</v>
      </c>
      <c r="U377">
        <v>1.43E-2</v>
      </c>
    </row>
    <row r="378" spans="1:21" x14ac:dyDescent="0.25">
      <c r="A378" s="2" t="s">
        <v>749</v>
      </c>
      <c r="B378" s="4">
        <v>16049.2</v>
      </c>
      <c r="C378" s="6">
        <v>16010.8</v>
      </c>
      <c r="D378" s="6">
        <v>16066.95</v>
      </c>
      <c r="E378" s="6">
        <v>15927.3</v>
      </c>
      <c r="F378" s="7" t="s">
        <v>750</v>
      </c>
      <c r="G378" s="10">
        <v>6.8999999999999999E-3</v>
      </c>
      <c r="H378" s="9"/>
      <c r="I378" s="9"/>
      <c r="J378" s="9"/>
      <c r="K378" s="9"/>
      <c r="L378" s="9"/>
      <c r="M378" s="9"/>
      <c r="N378" s="14"/>
      <c r="O378" t="s">
        <v>749</v>
      </c>
      <c r="P378">
        <v>16049.2</v>
      </c>
      <c r="Q378">
        <v>16010.8</v>
      </c>
      <c r="R378">
        <v>16066.95</v>
      </c>
      <c r="S378">
        <v>15927.3</v>
      </c>
      <c r="T378" t="s">
        <v>750</v>
      </c>
      <c r="U378">
        <v>6.8999999999999999E-3</v>
      </c>
    </row>
    <row r="379" spans="1:21" x14ac:dyDescent="0.25">
      <c r="A379" s="2" t="s">
        <v>751</v>
      </c>
      <c r="B379" s="3">
        <v>15938.65</v>
      </c>
      <c r="C379" s="6">
        <v>16018.85</v>
      </c>
      <c r="D379" s="6">
        <v>16070.85</v>
      </c>
      <c r="E379" s="6">
        <v>15858.2</v>
      </c>
      <c r="F379" s="7" t="s">
        <v>752</v>
      </c>
      <c r="G379" s="8">
        <v>-1.8E-3</v>
      </c>
      <c r="H379" s="9"/>
      <c r="I379" s="9"/>
      <c r="J379" s="9"/>
      <c r="K379" s="9"/>
      <c r="L379" s="9"/>
      <c r="M379" s="9"/>
      <c r="N379" s="14"/>
      <c r="O379" t="s">
        <v>751</v>
      </c>
      <c r="P379">
        <v>15938.65</v>
      </c>
      <c r="Q379">
        <v>16018.85</v>
      </c>
      <c r="R379">
        <v>16070.85</v>
      </c>
      <c r="S379">
        <v>15858.2</v>
      </c>
      <c r="T379" t="s">
        <v>752</v>
      </c>
      <c r="U379">
        <v>-1.8E-3</v>
      </c>
    </row>
    <row r="380" spans="1:21" x14ac:dyDescent="0.25">
      <c r="A380" s="2" t="s">
        <v>753</v>
      </c>
      <c r="B380" s="3">
        <v>15966.65</v>
      </c>
      <c r="C380" s="6">
        <v>16128.2</v>
      </c>
      <c r="D380" s="6">
        <v>16140</v>
      </c>
      <c r="E380" s="6">
        <v>15950.15</v>
      </c>
      <c r="F380" s="7" t="s">
        <v>754</v>
      </c>
      <c r="G380" s="8">
        <v>-5.7000000000000002E-3</v>
      </c>
      <c r="H380" s="9"/>
      <c r="I380" s="9"/>
      <c r="J380" s="9"/>
      <c r="K380" s="9"/>
      <c r="L380" s="9"/>
      <c r="M380" s="9"/>
      <c r="N380" s="14"/>
      <c r="O380" t="s">
        <v>753</v>
      </c>
      <c r="P380">
        <v>15966.65</v>
      </c>
      <c r="Q380">
        <v>16128.2</v>
      </c>
      <c r="R380">
        <v>16140</v>
      </c>
      <c r="S380">
        <v>15950.15</v>
      </c>
      <c r="T380" t="s">
        <v>754</v>
      </c>
      <c r="U380">
        <v>-5.7000000000000002E-3</v>
      </c>
    </row>
    <row r="381" spans="1:21" x14ac:dyDescent="0.25">
      <c r="A381" s="2" t="s">
        <v>755</v>
      </c>
      <c r="B381" s="3">
        <v>16058.3</v>
      </c>
      <c r="C381" s="6">
        <v>16126.2</v>
      </c>
      <c r="D381" s="6">
        <v>16158.75</v>
      </c>
      <c r="E381" s="6">
        <v>16031.15</v>
      </c>
      <c r="F381" s="7" t="s">
        <v>756</v>
      </c>
      <c r="G381" s="8">
        <v>-9.7000000000000003E-3</v>
      </c>
      <c r="H381" s="9"/>
      <c r="I381" s="9"/>
      <c r="J381" s="9"/>
      <c r="K381" s="9"/>
      <c r="L381" s="9"/>
      <c r="M381" s="9"/>
      <c r="N381" s="14"/>
      <c r="O381" t="s">
        <v>755</v>
      </c>
      <c r="P381">
        <v>16058.3</v>
      </c>
      <c r="Q381">
        <v>16126.2</v>
      </c>
      <c r="R381">
        <v>16158.75</v>
      </c>
      <c r="S381">
        <v>16031.15</v>
      </c>
      <c r="T381" t="s">
        <v>756</v>
      </c>
      <c r="U381">
        <v>-9.7000000000000003E-3</v>
      </c>
    </row>
    <row r="382" spans="1:21" x14ac:dyDescent="0.25">
      <c r="A382" s="2" t="s">
        <v>757</v>
      </c>
      <c r="B382" s="3">
        <v>16216</v>
      </c>
      <c r="C382" s="6">
        <v>16136.15</v>
      </c>
      <c r="D382" s="6">
        <v>16248.55</v>
      </c>
      <c r="E382" s="6">
        <v>16115.5</v>
      </c>
      <c r="F382" s="7" t="s">
        <v>758</v>
      </c>
      <c r="G382" s="8">
        <v>-2.9999999999999997E-4</v>
      </c>
      <c r="H382" s="9"/>
      <c r="I382" s="9"/>
      <c r="J382" s="9"/>
      <c r="K382" s="9"/>
      <c r="L382" s="9"/>
      <c r="M382" s="9"/>
      <c r="N382" s="14"/>
      <c r="O382" t="s">
        <v>757</v>
      </c>
      <c r="P382">
        <v>16216</v>
      </c>
      <c r="Q382">
        <v>16136.15</v>
      </c>
      <c r="R382">
        <v>16248.55</v>
      </c>
      <c r="S382">
        <v>16115.5</v>
      </c>
      <c r="T382" t="s">
        <v>758</v>
      </c>
      <c r="U382">
        <v>-2.9999999999999997E-4</v>
      </c>
    </row>
    <row r="383" spans="1:21" x14ac:dyDescent="0.25">
      <c r="A383" s="2" t="s">
        <v>759</v>
      </c>
      <c r="B383" s="4">
        <v>16220.6</v>
      </c>
      <c r="C383" s="6">
        <v>16273.65</v>
      </c>
      <c r="D383" s="6">
        <v>16275.5</v>
      </c>
      <c r="E383" s="6">
        <v>16157.9</v>
      </c>
      <c r="F383" s="7" t="s">
        <v>760</v>
      </c>
      <c r="G383" s="10">
        <v>5.4000000000000003E-3</v>
      </c>
      <c r="H383" s="9"/>
      <c r="I383" s="9"/>
      <c r="J383" s="9"/>
      <c r="K383" s="9"/>
      <c r="L383" s="9"/>
      <c r="M383" s="9"/>
      <c r="N383" s="14"/>
      <c r="O383" t="s">
        <v>759</v>
      </c>
      <c r="P383">
        <v>16220.6</v>
      </c>
      <c r="Q383">
        <v>16273.65</v>
      </c>
      <c r="R383">
        <v>16275.5</v>
      </c>
      <c r="S383">
        <v>16157.9</v>
      </c>
      <c r="T383" t="s">
        <v>760</v>
      </c>
      <c r="U383">
        <v>5.4000000000000003E-3</v>
      </c>
    </row>
    <row r="384" spans="1:21" x14ac:dyDescent="0.25">
      <c r="A384" s="2" t="s">
        <v>761</v>
      </c>
      <c r="B384" s="4">
        <v>16132.9</v>
      </c>
      <c r="C384" s="6">
        <v>16113.75</v>
      </c>
      <c r="D384" s="6">
        <v>16150.5</v>
      </c>
      <c r="E384" s="6">
        <v>16045.95</v>
      </c>
      <c r="F384" s="7" t="s">
        <v>762</v>
      </c>
      <c r="G384" s="10">
        <v>8.8999999999999999E-3</v>
      </c>
      <c r="H384" s="9"/>
      <c r="I384" s="9"/>
      <c r="J384" s="9"/>
      <c r="K384" s="9"/>
      <c r="L384" s="9"/>
      <c r="M384" s="9"/>
      <c r="N384" s="14"/>
      <c r="O384" t="s">
        <v>761</v>
      </c>
      <c r="P384">
        <v>16132.9</v>
      </c>
      <c r="Q384">
        <v>16113.75</v>
      </c>
      <c r="R384">
        <v>16150.5</v>
      </c>
      <c r="S384">
        <v>16045.95</v>
      </c>
      <c r="T384" t="s">
        <v>762</v>
      </c>
      <c r="U384">
        <v>8.8999999999999999E-3</v>
      </c>
    </row>
    <row r="385" spans="1:21" x14ac:dyDescent="0.25">
      <c r="A385" s="2" t="s">
        <v>763</v>
      </c>
      <c r="B385" s="4">
        <v>15989.8</v>
      </c>
      <c r="C385" s="6">
        <v>15818.2</v>
      </c>
      <c r="D385" s="6">
        <v>16011.35</v>
      </c>
      <c r="E385" s="6">
        <v>15800.9</v>
      </c>
      <c r="F385" s="7" t="s">
        <v>764</v>
      </c>
      <c r="G385" s="10">
        <v>1.1299999999999999E-2</v>
      </c>
      <c r="H385" s="9"/>
      <c r="I385" s="9"/>
      <c r="J385" s="9"/>
      <c r="K385" s="9"/>
      <c r="L385" s="9"/>
      <c r="M385" s="9"/>
      <c r="N385" s="14"/>
      <c r="O385" t="s">
        <v>763</v>
      </c>
      <c r="P385">
        <v>15989.8</v>
      </c>
      <c r="Q385">
        <v>15818.2</v>
      </c>
      <c r="R385">
        <v>16011.35</v>
      </c>
      <c r="S385">
        <v>15800.9</v>
      </c>
      <c r="T385" t="s">
        <v>764</v>
      </c>
      <c r="U385">
        <v>1.1299999999999999E-2</v>
      </c>
    </row>
    <row r="386" spans="1:21" x14ac:dyDescent="0.25">
      <c r="A386" s="2" t="s">
        <v>765</v>
      </c>
      <c r="B386" s="3">
        <v>15810.85</v>
      </c>
      <c r="C386" s="6">
        <v>15909.15</v>
      </c>
      <c r="D386" s="6">
        <v>16025.75</v>
      </c>
      <c r="E386" s="6">
        <v>15785.45</v>
      </c>
      <c r="F386" s="7" t="s">
        <v>766</v>
      </c>
      <c r="G386" s="8">
        <v>-1.5E-3</v>
      </c>
      <c r="H386" s="9"/>
      <c r="I386" s="9"/>
      <c r="J386" s="9"/>
      <c r="K386" s="9"/>
      <c r="L386" s="9"/>
      <c r="M386" s="9"/>
      <c r="N386" s="14"/>
      <c r="O386" t="s">
        <v>765</v>
      </c>
      <c r="P386">
        <v>15810.85</v>
      </c>
      <c r="Q386">
        <v>15909.15</v>
      </c>
      <c r="R386">
        <v>16025.75</v>
      </c>
      <c r="S386">
        <v>15785.45</v>
      </c>
      <c r="T386" t="s">
        <v>766</v>
      </c>
      <c r="U386">
        <v>-1.5E-3</v>
      </c>
    </row>
    <row r="387" spans="1:21" x14ac:dyDescent="0.25">
      <c r="A387" s="2" t="s">
        <v>767</v>
      </c>
      <c r="B387" s="4">
        <v>15835.35</v>
      </c>
      <c r="C387" s="6">
        <v>15710.5</v>
      </c>
      <c r="D387" s="6">
        <v>15852.35</v>
      </c>
      <c r="E387" s="6">
        <v>15661.8</v>
      </c>
      <c r="F387" s="7" t="s">
        <v>768</v>
      </c>
      <c r="G387" s="10">
        <v>5.3E-3</v>
      </c>
      <c r="H387" s="9"/>
      <c r="I387" s="9"/>
      <c r="J387" s="9"/>
      <c r="K387" s="9"/>
      <c r="L387" s="9"/>
      <c r="M387" s="9"/>
      <c r="N387" s="14"/>
      <c r="O387" t="s">
        <v>767</v>
      </c>
      <c r="P387">
        <v>15835.35</v>
      </c>
      <c r="Q387">
        <v>15710.5</v>
      </c>
      <c r="R387">
        <v>15852.35</v>
      </c>
      <c r="S387">
        <v>15661.8</v>
      </c>
      <c r="T387" t="s">
        <v>768</v>
      </c>
      <c r="U387">
        <v>5.3E-3</v>
      </c>
    </row>
    <row r="388" spans="1:21" x14ac:dyDescent="0.25">
      <c r="A388" s="2" t="s">
        <v>769</v>
      </c>
      <c r="B388" s="3">
        <v>15752.05</v>
      </c>
      <c r="C388" s="6">
        <v>15703.7</v>
      </c>
      <c r="D388" s="6">
        <v>15793.95</v>
      </c>
      <c r="E388" s="6">
        <v>15511.05</v>
      </c>
      <c r="F388" s="7" t="s">
        <v>770</v>
      </c>
      <c r="G388" s="8">
        <v>-1.8E-3</v>
      </c>
      <c r="H388" s="9"/>
      <c r="I388" s="9"/>
      <c r="J388" s="9"/>
      <c r="K388" s="9"/>
      <c r="L388" s="9"/>
      <c r="M388" s="9"/>
      <c r="N388" s="14"/>
      <c r="O388" t="s">
        <v>769</v>
      </c>
      <c r="P388">
        <v>15752.05</v>
      </c>
      <c r="Q388">
        <v>15703.7</v>
      </c>
      <c r="R388">
        <v>15793.95</v>
      </c>
      <c r="S388">
        <v>15511.05</v>
      </c>
      <c r="T388" t="s">
        <v>770</v>
      </c>
      <c r="U388">
        <v>-1.8E-3</v>
      </c>
    </row>
    <row r="389" spans="1:21" x14ac:dyDescent="0.25">
      <c r="A389" s="2" t="s">
        <v>771</v>
      </c>
      <c r="B389" s="3">
        <v>15780.25</v>
      </c>
      <c r="C389" s="6">
        <v>15774.5</v>
      </c>
      <c r="D389" s="6">
        <v>15890</v>
      </c>
      <c r="E389" s="6">
        <v>15728.85</v>
      </c>
      <c r="F389" s="7" t="s">
        <v>772</v>
      </c>
      <c r="G389" s="8">
        <v>-1.1999999999999999E-3</v>
      </c>
      <c r="H389" s="9"/>
      <c r="I389" s="9"/>
      <c r="J389" s="9"/>
      <c r="K389" s="9"/>
      <c r="L389" s="9"/>
      <c r="M389" s="9"/>
      <c r="N389" s="14"/>
      <c r="O389" t="s">
        <v>771</v>
      </c>
      <c r="P389">
        <v>15780.25</v>
      </c>
      <c r="Q389">
        <v>15774.5</v>
      </c>
      <c r="R389">
        <v>15890</v>
      </c>
      <c r="S389">
        <v>15728.85</v>
      </c>
      <c r="T389" t="s">
        <v>772</v>
      </c>
      <c r="U389">
        <v>-1.1999999999999999E-3</v>
      </c>
    </row>
    <row r="390" spans="1:21" x14ac:dyDescent="0.25">
      <c r="A390" s="2" t="s">
        <v>773</v>
      </c>
      <c r="B390" s="3">
        <v>15799.1</v>
      </c>
      <c r="C390" s="6">
        <v>15701.7</v>
      </c>
      <c r="D390" s="6">
        <v>15861.6</v>
      </c>
      <c r="E390" s="6">
        <v>15687.8</v>
      </c>
      <c r="F390" s="7" t="s">
        <v>774</v>
      </c>
      <c r="G390" s="8">
        <v>-3.2000000000000002E-3</v>
      </c>
      <c r="H390" s="9"/>
      <c r="I390" s="9"/>
      <c r="J390" s="9"/>
      <c r="K390" s="9"/>
      <c r="L390" s="9"/>
      <c r="M390" s="9"/>
      <c r="N390" s="14"/>
      <c r="O390" t="s">
        <v>773</v>
      </c>
      <c r="P390">
        <v>15799.1</v>
      </c>
      <c r="Q390">
        <v>15701.7</v>
      </c>
      <c r="R390">
        <v>15861.6</v>
      </c>
      <c r="S390">
        <v>15687.8</v>
      </c>
      <c r="T390" t="s">
        <v>774</v>
      </c>
      <c r="U390">
        <v>-3.2000000000000002E-3</v>
      </c>
    </row>
    <row r="391" spans="1:21" x14ac:dyDescent="0.25">
      <c r="A391" s="2" t="s">
        <v>775</v>
      </c>
      <c r="B391" s="4">
        <v>15850.2</v>
      </c>
      <c r="C391" s="6">
        <v>15757.45</v>
      </c>
      <c r="D391" s="6">
        <v>15892.1</v>
      </c>
      <c r="E391" s="6">
        <v>15710.15</v>
      </c>
      <c r="F391" s="7" t="s">
        <v>776</v>
      </c>
      <c r="G391" s="10">
        <v>1.1000000000000001E-3</v>
      </c>
      <c r="H391" s="9"/>
      <c r="I391" s="9"/>
      <c r="J391" s="9"/>
      <c r="K391" s="9"/>
      <c r="L391" s="9"/>
      <c r="M391" s="9"/>
      <c r="N391" s="14"/>
      <c r="O391" t="s">
        <v>775</v>
      </c>
      <c r="P391">
        <v>15850.2</v>
      </c>
      <c r="Q391">
        <v>15757.45</v>
      </c>
      <c r="R391">
        <v>15892.1</v>
      </c>
      <c r="S391">
        <v>15710.15</v>
      </c>
      <c r="T391" t="s">
        <v>776</v>
      </c>
      <c r="U391">
        <v>1.1000000000000001E-3</v>
      </c>
    </row>
    <row r="392" spans="1:21" x14ac:dyDescent="0.25">
      <c r="A392" s="2" t="s">
        <v>777</v>
      </c>
      <c r="B392" s="4">
        <v>15832.05</v>
      </c>
      <c r="C392" s="6">
        <v>15926.2</v>
      </c>
      <c r="D392" s="6">
        <v>15927.45</v>
      </c>
      <c r="E392" s="6">
        <v>15815.5</v>
      </c>
      <c r="F392" s="7" t="s">
        <v>778</v>
      </c>
      <c r="G392" s="10">
        <v>8.5000000000000006E-3</v>
      </c>
      <c r="H392" s="9"/>
      <c r="I392" s="9"/>
      <c r="J392" s="9"/>
      <c r="K392" s="9"/>
      <c r="L392" s="9"/>
      <c r="M392" s="9"/>
      <c r="N392" s="14"/>
      <c r="O392" t="s">
        <v>777</v>
      </c>
      <c r="P392">
        <v>15832.05</v>
      </c>
      <c r="Q392">
        <v>15926.2</v>
      </c>
      <c r="R392">
        <v>15927.45</v>
      </c>
      <c r="S392">
        <v>15815.5</v>
      </c>
      <c r="T392" t="s">
        <v>778</v>
      </c>
      <c r="U392">
        <v>8.5000000000000006E-3</v>
      </c>
    </row>
    <row r="393" spans="1:21" x14ac:dyDescent="0.25">
      <c r="A393" s="2" t="s">
        <v>779</v>
      </c>
      <c r="B393" s="4">
        <v>15699.25</v>
      </c>
      <c r="C393" s="6">
        <v>15657.4</v>
      </c>
      <c r="D393" s="6">
        <v>15749.25</v>
      </c>
      <c r="E393" s="6">
        <v>15619.45</v>
      </c>
      <c r="F393" s="7" t="s">
        <v>780</v>
      </c>
      <c r="G393" s="10">
        <v>9.1999999999999998E-3</v>
      </c>
      <c r="H393" s="9"/>
      <c r="I393" s="9"/>
      <c r="J393" s="9"/>
      <c r="K393" s="9"/>
      <c r="L393" s="9"/>
      <c r="M393" s="9"/>
      <c r="N393" s="14"/>
      <c r="O393" t="s">
        <v>779</v>
      </c>
      <c r="P393">
        <v>15699.25</v>
      </c>
      <c r="Q393">
        <v>15657.4</v>
      </c>
      <c r="R393">
        <v>15749.25</v>
      </c>
      <c r="S393">
        <v>15619.45</v>
      </c>
      <c r="T393" t="s">
        <v>780</v>
      </c>
      <c r="U393">
        <v>9.1999999999999998E-3</v>
      </c>
    </row>
    <row r="394" spans="1:21" x14ac:dyDescent="0.25">
      <c r="A394" s="2" t="s">
        <v>781</v>
      </c>
      <c r="B394" s="4">
        <v>15556.65</v>
      </c>
      <c r="C394" s="6">
        <v>15451.55</v>
      </c>
      <c r="D394" s="6">
        <v>15628.45</v>
      </c>
      <c r="E394" s="6">
        <v>15367.5</v>
      </c>
      <c r="F394" s="7" t="s">
        <v>782</v>
      </c>
      <c r="G394" s="10">
        <v>9.2999999999999992E-3</v>
      </c>
      <c r="H394" s="9"/>
      <c r="I394" s="9"/>
      <c r="J394" s="9"/>
      <c r="K394" s="9"/>
      <c r="L394" s="9"/>
      <c r="M394" s="9"/>
      <c r="N394" s="14"/>
      <c r="O394" t="s">
        <v>781</v>
      </c>
      <c r="P394">
        <v>15556.65</v>
      </c>
      <c r="Q394">
        <v>15451.55</v>
      </c>
      <c r="R394">
        <v>15628.45</v>
      </c>
      <c r="S394">
        <v>15367.5</v>
      </c>
      <c r="T394" t="s">
        <v>782</v>
      </c>
      <c r="U394">
        <v>9.2999999999999992E-3</v>
      </c>
    </row>
    <row r="395" spans="1:21" x14ac:dyDescent="0.25">
      <c r="A395" s="2" t="s">
        <v>783</v>
      </c>
      <c r="B395" s="3">
        <v>15413.3</v>
      </c>
      <c r="C395" s="6">
        <v>15545.65</v>
      </c>
      <c r="D395" s="6">
        <v>15565.4</v>
      </c>
      <c r="E395" s="6">
        <v>15385.95</v>
      </c>
      <c r="F395" s="7" t="s">
        <v>784</v>
      </c>
      <c r="G395" s="8">
        <v>-1.44E-2</v>
      </c>
      <c r="H395" s="9"/>
      <c r="I395" s="9"/>
      <c r="J395" s="9"/>
      <c r="K395" s="9"/>
      <c r="L395" s="9"/>
      <c r="M395" s="9"/>
      <c r="N395" s="14"/>
      <c r="O395" t="s">
        <v>783</v>
      </c>
      <c r="P395">
        <v>15413.3</v>
      </c>
      <c r="Q395">
        <v>15545.65</v>
      </c>
      <c r="R395">
        <v>15565.4</v>
      </c>
      <c r="S395">
        <v>15385.95</v>
      </c>
      <c r="T395" t="s">
        <v>784</v>
      </c>
      <c r="U395">
        <v>-1.44E-2</v>
      </c>
    </row>
    <row r="396" spans="1:21" x14ac:dyDescent="0.25">
      <c r="A396" s="2" t="s">
        <v>785</v>
      </c>
      <c r="B396" s="4">
        <v>15638.8</v>
      </c>
      <c r="C396" s="6">
        <v>15455.95</v>
      </c>
      <c r="D396" s="6">
        <v>15707.25</v>
      </c>
      <c r="E396" s="6">
        <v>15419.85</v>
      </c>
      <c r="F396" s="7" t="s">
        <v>786</v>
      </c>
      <c r="G396" s="10">
        <v>1.8800000000000001E-2</v>
      </c>
      <c r="H396" s="9"/>
      <c r="I396" s="9"/>
      <c r="J396" s="9"/>
      <c r="K396" s="9"/>
      <c r="L396" s="9"/>
      <c r="M396" s="9"/>
      <c r="N396" s="14"/>
      <c r="O396" t="s">
        <v>785</v>
      </c>
      <c r="P396">
        <v>15638.8</v>
      </c>
      <c r="Q396">
        <v>15455.95</v>
      </c>
      <c r="R396">
        <v>15707.25</v>
      </c>
      <c r="S396">
        <v>15419.85</v>
      </c>
      <c r="T396" t="s">
        <v>786</v>
      </c>
      <c r="U396">
        <v>1.8800000000000001E-2</v>
      </c>
    </row>
    <row r="397" spans="1:21" x14ac:dyDescent="0.25">
      <c r="A397" s="2" t="s">
        <v>787</v>
      </c>
      <c r="B397" s="4">
        <v>15350.15</v>
      </c>
      <c r="C397" s="6">
        <v>15334.5</v>
      </c>
      <c r="D397" s="6">
        <v>15382.5</v>
      </c>
      <c r="E397" s="6">
        <v>15191.1</v>
      </c>
      <c r="F397" s="7" t="s">
        <v>788</v>
      </c>
      <c r="G397" s="10">
        <v>3.7000000000000002E-3</v>
      </c>
      <c r="H397" s="9"/>
      <c r="I397" s="9"/>
      <c r="J397" s="9"/>
      <c r="K397" s="9"/>
      <c r="L397" s="9"/>
      <c r="M397" s="9"/>
      <c r="N397" s="14"/>
      <c r="O397" t="s">
        <v>787</v>
      </c>
      <c r="P397">
        <v>15350.15</v>
      </c>
      <c r="Q397">
        <v>15334.5</v>
      </c>
      <c r="R397">
        <v>15382.5</v>
      </c>
      <c r="S397">
        <v>15191.1</v>
      </c>
      <c r="T397" t="s">
        <v>788</v>
      </c>
      <c r="U397">
        <v>3.7000000000000002E-3</v>
      </c>
    </row>
    <row r="398" spans="1:21" x14ac:dyDescent="0.25">
      <c r="A398" s="2" t="s">
        <v>789</v>
      </c>
      <c r="B398" s="3">
        <v>15293.5</v>
      </c>
      <c r="C398" s="6">
        <v>15272.65</v>
      </c>
      <c r="D398" s="6">
        <v>15400.4</v>
      </c>
      <c r="E398" s="6">
        <v>15183.4</v>
      </c>
      <c r="F398" s="7" t="s">
        <v>790</v>
      </c>
      <c r="G398" s="8">
        <v>-4.4000000000000003E-3</v>
      </c>
      <c r="H398" s="9"/>
      <c r="I398" s="9"/>
      <c r="J398" s="9"/>
      <c r="K398" s="9"/>
      <c r="L398" s="9"/>
      <c r="M398" s="9"/>
      <c r="N398" s="14"/>
      <c r="O398" t="s">
        <v>789</v>
      </c>
      <c r="P398">
        <v>15293.5</v>
      </c>
      <c r="Q398">
        <v>15272.65</v>
      </c>
      <c r="R398">
        <v>15400.4</v>
      </c>
      <c r="S398">
        <v>15183.4</v>
      </c>
      <c r="T398" t="s">
        <v>790</v>
      </c>
      <c r="U398">
        <v>-4.4000000000000003E-3</v>
      </c>
    </row>
    <row r="399" spans="1:21" x14ac:dyDescent="0.25">
      <c r="A399" s="2" t="s">
        <v>791</v>
      </c>
      <c r="B399" s="3">
        <v>15360.6</v>
      </c>
      <c r="C399" s="6">
        <v>15832.25</v>
      </c>
      <c r="D399" s="6">
        <v>15863.15</v>
      </c>
      <c r="E399" s="6">
        <v>15335.1</v>
      </c>
      <c r="F399" s="7" t="s">
        <v>792</v>
      </c>
      <c r="G399" s="8">
        <v>-2.1100000000000001E-2</v>
      </c>
      <c r="H399" s="9"/>
      <c r="I399" s="9"/>
      <c r="J399" s="9"/>
      <c r="K399" s="9"/>
      <c r="L399" s="9"/>
      <c r="M399" s="9"/>
      <c r="N399" s="14"/>
      <c r="O399" t="s">
        <v>791</v>
      </c>
      <c r="P399">
        <v>15360.6</v>
      </c>
      <c r="Q399">
        <v>15832.25</v>
      </c>
      <c r="R399">
        <v>15863.15</v>
      </c>
      <c r="S399">
        <v>15335.1</v>
      </c>
      <c r="T399" t="s">
        <v>792</v>
      </c>
      <c r="U399">
        <v>-2.1100000000000001E-2</v>
      </c>
    </row>
    <row r="400" spans="1:21" x14ac:dyDescent="0.25">
      <c r="A400" s="2" t="s">
        <v>793</v>
      </c>
      <c r="B400" s="3">
        <v>15692.15</v>
      </c>
      <c r="C400" s="6">
        <v>15729.25</v>
      </c>
      <c r="D400" s="6">
        <v>15783.65</v>
      </c>
      <c r="E400" s="6">
        <v>15678.9</v>
      </c>
      <c r="F400" s="7" t="s">
        <v>794</v>
      </c>
      <c r="G400" s="8">
        <v>-2.5000000000000001E-3</v>
      </c>
      <c r="H400" s="9"/>
      <c r="I400" s="9"/>
      <c r="J400" s="9"/>
      <c r="K400" s="9"/>
      <c r="L400" s="9"/>
      <c r="M400" s="9"/>
      <c r="N400" s="14"/>
      <c r="O400" t="s">
        <v>793</v>
      </c>
      <c r="P400">
        <v>15692.15</v>
      </c>
      <c r="Q400">
        <v>15729.25</v>
      </c>
      <c r="R400">
        <v>15783.65</v>
      </c>
      <c r="S400">
        <v>15678.9</v>
      </c>
      <c r="T400" t="s">
        <v>794</v>
      </c>
      <c r="U400">
        <v>-2.5000000000000001E-3</v>
      </c>
    </row>
    <row r="401" spans="1:21" x14ac:dyDescent="0.25">
      <c r="A401" s="2" t="s">
        <v>795</v>
      </c>
      <c r="B401" s="3">
        <v>15732.1</v>
      </c>
      <c r="C401" s="6">
        <v>15674.25</v>
      </c>
      <c r="D401" s="6">
        <v>15858</v>
      </c>
      <c r="E401" s="6">
        <v>15659.45</v>
      </c>
      <c r="F401" s="7" t="s">
        <v>796</v>
      </c>
      <c r="G401" s="8">
        <v>-2.7000000000000001E-3</v>
      </c>
      <c r="H401" s="9"/>
      <c r="I401" s="9"/>
      <c r="J401" s="9"/>
      <c r="K401" s="9"/>
      <c r="L401" s="9"/>
      <c r="M401" s="9"/>
      <c r="N401" s="14"/>
      <c r="O401" t="s">
        <v>795</v>
      </c>
      <c r="P401">
        <v>15732.1</v>
      </c>
      <c r="Q401">
        <v>15674.25</v>
      </c>
      <c r="R401">
        <v>15858</v>
      </c>
      <c r="S401">
        <v>15659.45</v>
      </c>
      <c r="T401" t="s">
        <v>796</v>
      </c>
      <c r="U401">
        <v>-2.7000000000000001E-3</v>
      </c>
    </row>
    <row r="402" spans="1:21" x14ac:dyDescent="0.25">
      <c r="A402" s="2" t="s">
        <v>797</v>
      </c>
      <c r="B402" s="3">
        <v>15774.4</v>
      </c>
      <c r="C402" s="6">
        <v>15877.55</v>
      </c>
      <c r="D402" s="6">
        <v>15886.15</v>
      </c>
      <c r="E402" s="6">
        <v>15684</v>
      </c>
      <c r="F402" s="7" t="s">
        <v>798</v>
      </c>
      <c r="G402" s="8">
        <v>-2.64E-2</v>
      </c>
      <c r="H402" s="9"/>
      <c r="I402" s="9"/>
      <c r="J402" s="9"/>
      <c r="K402" s="9"/>
      <c r="L402" s="9"/>
      <c r="M402" s="9"/>
      <c r="N402" s="14"/>
      <c r="O402" t="s">
        <v>797</v>
      </c>
      <c r="P402">
        <v>15774.4</v>
      </c>
      <c r="Q402">
        <v>15877.55</v>
      </c>
      <c r="R402">
        <v>15886.15</v>
      </c>
      <c r="S402">
        <v>15684</v>
      </c>
      <c r="T402" t="s">
        <v>798</v>
      </c>
      <c r="U402">
        <v>-2.64E-2</v>
      </c>
    </row>
    <row r="403" spans="1:21" x14ac:dyDescent="0.25">
      <c r="A403" s="2" t="s">
        <v>799</v>
      </c>
      <c r="B403" s="3">
        <v>16201.8</v>
      </c>
      <c r="C403" s="6">
        <v>16283.95</v>
      </c>
      <c r="D403" s="6">
        <v>16324.7</v>
      </c>
      <c r="E403" s="6">
        <v>16172.6</v>
      </c>
      <c r="F403" s="7" t="s">
        <v>800</v>
      </c>
      <c r="G403" s="8">
        <v>-1.6799999999999999E-2</v>
      </c>
      <c r="H403" s="9"/>
      <c r="I403" s="9"/>
      <c r="J403" s="9"/>
      <c r="K403" s="9"/>
      <c r="L403" s="9"/>
      <c r="M403" s="9"/>
      <c r="N403" s="14"/>
      <c r="O403" t="s">
        <v>799</v>
      </c>
      <c r="P403">
        <v>16201.8</v>
      </c>
      <c r="Q403">
        <v>16283.95</v>
      </c>
      <c r="R403">
        <v>16324.7</v>
      </c>
      <c r="S403">
        <v>16172.6</v>
      </c>
      <c r="T403" t="s">
        <v>800</v>
      </c>
      <c r="U403">
        <v>-1.6799999999999999E-2</v>
      </c>
    </row>
    <row r="404" spans="1:21" x14ac:dyDescent="0.25">
      <c r="A404" s="2" t="s">
        <v>801</v>
      </c>
      <c r="B404" s="4">
        <v>16478.099999999999</v>
      </c>
      <c r="C404" s="6">
        <v>16263.85</v>
      </c>
      <c r="D404" s="6">
        <v>16492.8</v>
      </c>
      <c r="E404" s="6">
        <v>16243.85</v>
      </c>
      <c r="F404" s="7" t="s">
        <v>802</v>
      </c>
      <c r="G404" s="10">
        <v>7.4000000000000003E-3</v>
      </c>
      <c r="H404" s="9"/>
      <c r="I404" s="9"/>
      <c r="J404" s="9"/>
      <c r="K404" s="9"/>
      <c r="L404" s="9"/>
      <c r="M404" s="9"/>
      <c r="N404" s="14"/>
      <c r="O404" t="s">
        <v>801</v>
      </c>
      <c r="P404">
        <v>16478.099999999999</v>
      </c>
      <c r="Q404">
        <v>16263.85</v>
      </c>
      <c r="R404">
        <v>16492.8</v>
      </c>
      <c r="S404">
        <v>16243.85</v>
      </c>
      <c r="T404" t="s">
        <v>802</v>
      </c>
      <c r="U404">
        <v>7.4000000000000003E-3</v>
      </c>
    </row>
    <row r="405" spans="1:21" x14ac:dyDescent="0.25">
      <c r="A405" s="2" t="s">
        <v>803</v>
      </c>
      <c r="B405" s="3">
        <v>16356.25</v>
      </c>
      <c r="C405" s="6">
        <v>16474.95</v>
      </c>
      <c r="D405" s="6">
        <v>16514.3</v>
      </c>
      <c r="E405" s="6">
        <v>16293.35</v>
      </c>
      <c r="F405" s="7" t="s">
        <v>804</v>
      </c>
      <c r="G405" s="8">
        <v>-3.7000000000000002E-3</v>
      </c>
      <c r="H405" s="9"/>
      <c r="I405" s="9"/>
      <c r="J405" s="9"/>
      <c r="K405" s="9"/>
      <c r="L405" s="9"/>
      <c r="M405" s="9"/>
      <c r="N405" s="14"/>
      <c r="O405" t="s">
        <v>803</v>
      </c>
      <c r="P405">
        <v>16356.25</v>
      </c>
      <c r="Q405">
        <v>16474.95</v>
      </c>
      <c r="R405">
        <v>16514.3</v>
      </c>
      <c r="S405">
        <v>16293.35</v>
      </c>
      <c r="T405" t="s">
        <v>804</v>
      </c>
      <c r="U405">
        <v>-3.7000000000000002E-3</v>
      </c>
    </row>
    <row r="406" spans="1:21" x14ac:dyDescent="0.25">
      <c r="A406" s="2" t="s">
        <v>805</v>
      </c>
      <c r="B406" s="3">
        <v>16416.349999999999</v>
      </c>
      <c r="C406" s="6">
        <v>16469.599999999999</v>
      </c>
      <c r="D406" s="6">
        <v>16487.25</v>
      </c>
      <c r="E406" s="6">
        <v>16347.1</v>
      </c>
      <c r="F406" s="7" t="s">
        <v>806</v>
      </c>
      <c r="G406" s="8">
        <v>-9.1999999999999998E-3</v>
      </c>
      <c r="H406" s="9"/>
      <c r="I406" s="9"/>
      <c r="J406" s="9"/>
      <c r="K406" s="9"/>
      <c r="L406" s="9"/>
      <c r="M406" s="9"/>
      <c r="N406" s="14"/>
      <c r="O406" t="s">
        <v>805</v>
      </c>
      <c r="P406">
        <v>16416.349999999999</v>
      </c>
      <c r="Q406">
        <v>16469.599999999999</v>
      </c>
      <c r="R406">
        <v>16487.25</v>
      </c>
      <c r="S406">
        <v>16347.1</v>
      </c>
      <c r="T406" t="s">
        <v>806</v>
      </c>
      <c r="U406">
        <v>-9.1999999999999998E-3</v>
      </c>
    </row>
    <row r="407" spans="1:21" x14ac:dyDescent="0.25">
      <c r="A407" s="2" t="s">
        <v>807</v>
      </c>
      <c r="B407" s="3">
        <v>16569.55</v>
      </c>
      <c r="C407" s="6">
        <v>16530.7</v>
      </c>
      <c r="D407" s="6">
        <v>16610.95</v>
      </c>
      <c r="E407" s="6">
        <v>16444.55</v>
      </c>
      <c r="F407" s="7" t="s">
        <v>808</v>
      </c>
      <c r="G407" s="8">
        <v>-8.9999999999999998E-4</v>
      </c>
      <c r="H407" s="9"/>
      <c r="I407" s="9"/>
      <c r="J407" s="9"/>
      <c r="K407" s="9"/>
      <c r="L407" s="9"/>
      <c r="M407" s="9"/>
      <c r="N407" s="14"/>
      <c r="O407" t="s">
        <v>807</v>
      </c>
      <c r="P407">
        <v>16569.55</v>
      </c>
      <c r="Q407">
        <v>16530.7</v>
      </c>
      <c r="R407">
        <v>16610.95</v>
      </c>
      <c r="S407">
        <v>16444.55</v>
      </c>
      <c r="T407" t="s">
        <v>808</v>
      </c>
      <c r="U407">
        <v>-8.9999999999999998E-4</v>
      </c>
    </row>
    <row r="408" spans="1:21" x14ac:dyDescent="0.25">
      <c r="A408" s="2" t="s">
        <v>809</v>
      </c>
      <c r="B408" s="3">
        <v>16584.3</v>
      </c>
      <c r="C408" s="6">
        <v>16761.650000000001</v>
      </c>
      <c r="D408" s="6">
        <v>16793.849999999999</v>
      </c>
      <c r="E408" s="6">
        <v>16567.900000000001</v>
      </c>
      <c r="F408" s="7" t="s">
        <v>810</v>
      </c>
      <c r="G408" s="8">
        <v>-2.5999999999999999E-3</v>
      </c>
      <c r="H408" s="9"/>
      <c r="I408" s="9"/>
      <c r="J408" s="9"/>
      <c r="K408" s="9"/>
      <c r="L408" s="9"/>
      <c r="M408" s="9"/>
      <c r="N408" s="14"/>
      <c r="O408" t="s">
        <v>809</v>
      </c>
      <c r="P408">
        <v>16584.3</v>
      </c>
      <c r="Q408">
        <v>16761.650000000001</v>
      </c>
      <c r="R408">
        <v>16793.849999999999</v>
      </c>
      <c r="S408">
        <v>16567.900000000001</v>
      </c>
      <c r="T408" t="s">
        <v>810</v>
      </c>
      <c r="U408">
        <v>-2.5999999999999999E-3</v>
      </c>
    </row>
    <row r="409" spans="1:21" x14ac:dyDescent="0.25">
      <c r="A409" s="2" t="s">
        <v>811</v>
      </c>
      <c r="B409" s="4">
        <v>16628</v>
      </c>
      <c r="C409" s="6">
        <v>16481.650000000001</v>
      </c>
      <c r="D409" s="6">
        <v>16646.400000000001</v>
      </c>
      <c r="E409" s="6">
        <v>16443.05</v>
      </c>
      <c r="F409" s="7" t="s">
        <v>812</v>
      </c>
      <c r="G409" s="10">
        <v>6.4000000000000003E-3</v>
      </c>
      <c r="H409" s="9"/>
      <c r="I409" s="9"/>
      <c r="J409" s="9"/>
      <c r="K409" s="9"/>
      <c r="L409" s="9"/>
      <c r="M409" s="9"/>
      <c r="N409" s="14"/>
      <c r="O409" t="s">
        <v>811</v>
      </c>
      <c r="P409">
        <v>16628</v>
      </c>
      <c r="Q409">
        <v>16481.650000000001</v>
      </c>
      <c r="R409">
        <v>16646.400000000001</v>
      </c>
      <c r="S409">
        <v>16443.05</v>
      </c>
      <c r="T409" t="s">
        <v>812</v>
      </c>
      <c r="U409">
        <v>6.4000000000000003E-3</v>
      </c>
    </row>
    <row r="410" spans="1:21" x14ac:dyDescent="0.25">
      <c r="A410" s="2" t="s">
        <v>813</v>
      </c>
      <c r="B410" s="3">
        <v>16522.75</v>
      </c>
      <c r="C410" s="6">
        <v>16594.400000000001</v>
      </c>
      <c r="D410" s="6">
        <v>16649.2</v>
      </c>
      <c r="E410" s="6">
        <v>16438.849999999999</v>
      </c>
      <c r="F410" s="7" t="s">
        <v>814</v>
      </c>
      <c r="G410" s="8">
        <v>-3.7000000000000002E-3</v>
      </c>
      <c r="H410" s="9"/>
      <c r="I410" s="9"/>
      <c r="J410" s="9"/>
      <c r="K410" s="9"/>
      <c r="L410" s="9"/>
      <c r="M410" s="9"/>
      <c r="N410" s="14"/>
      <c r="O410" t="s">
        <v>813</v>
      </c>
      <c r="P410">
        <v>16522.75</v>
      </c>
      <c r="Q410">
        <v>16594.400000000001</v>
      </c>
      <c r="R410">
        <v>16649.2</v>
      </c>
      <c r="S410">
        <v>16438.849999999999</v>
      </c>
      <c r="T410" t="s">
        <v>814</v>
      </c>
      <c r="U410">
        <v>-3.7000000000000002E-3</v>
      </c>
    </row>
    <row r="411" spans="1:21" x14ac:dyDescent="0.25">
      <c r="A411" s="2" t="s">
        <v>815</v>
      </c>
      <c r="B411" s="3">
        <v>16584.55</v>
      </c>
      <c r="C411" s="6">
        <v>16578.45</v>
      </c>
      <c r="D411" s="6">
        <v>16690.75</v>
      </c>
      <c r="E411" s="6">
        <v>16521.900000000001</v>
      </c>
      <c r="F411" s="7" t="s">
        <v>816</v>
      </c>
      <c r="G411" s="8">
        <v>-4.5999999999999999E-3</v>
      </c>
      <c r="H411" s="9"/>
      <c r="I411" s="9"/>
      <c r="J411" s="9"/>
      <c r="K411" s="9"/>
      <c r="L411" s="9"/>
      <c r="M411" s="9"/>
      <c r="N411" s="14"/>
      <c r="O411" t="s">
        <v>815</v>
      </c>
      <c r="P411">
        <v>16584.55</v>
      </c>
      <c r="Q411">
        <v>16578.45</v>
      </c>
      <c r="R411">
        <v>16690.75</v>
      </c>
      <c r="S411">
        <v>16521.900000000001</v>
      </c>
      <c r="T411" t="s">
        <v>816</v>
      </c>
      <c r="U411">
        <v>-4.5999999999999999E-3</v>
      </c>
    </row>
    <row r="412" spans="1:21" x14ac:dyDescent="0.25">
      <c r="A412" s="2" t="s">
        <v>817</v>
      </c>
      <c r="B412" s="4">
        <v>16661.400000000001</v>
      </c>
      <c r="C412" s="6">
        <v>16527.900000000001</v>
      </c>
      <c r="D412" s="6">
        <v>16695.5</v>
      </c>
      <c r="E412" s="6">
        <v>16506.150000000001</v>
      </c>
      <c r="F412" s="7" t="s">
        <v>818</v>
      </c>
      <c r="G412" s="10">
        <v>1.89E-2</v>
      </c>
      <c r="H412" s="9"/>
      <c r="I412" s="9"/>
      <c r="J412" s="9"/>
      <c r="K412" s="9"/>
      <c r="L412" s="9"/>
      <c r="M412" s="9"/>
      <c r="N412" s="14"/>
      <c r="O412" t="s">
        <v>817</v>
      </c>
      <c r="P412">
        <v>16661.400000000001</v>
      </c>
      <c r="Q412">
        <v>16527.900000000001</v>
      </c>
      <c r="R412">
        <v>16695.5</v>
      </c>
      <c r="S412">
        <v>16506.150000000001</v>
      </c>
      <c r="T412" t="s">
        <v>818</v>
      </c>
      <c r="U412">
        <v>1.89E-2</v>
      </c>
    </row>
    <row r="413" spans="1:21" x14ac:dyDescent="0.25">
      <c r="A413" s="2" t="s">
        <v>819</v>
      </c>
      <c r="B413" s="4">
        <v>16352.45</v>
      </c>
      <c r="C413" s="6">
        <v>16296.6</v>
      </c>
      <c r="D413" s="6">
        <v>16370.6</v>
      </c>
      <c r="E413" s="6">
        <v>16221.95</v>
      </c>
      <c r="F413" s="7" t="s">
        <v>820</v>
      </c>
      <c r="G413" s="10">
        <v>1.1299999999999999E-2</v>
      </c>
      <c r="H413" s="9"/>
      <c r="I413" s="9"/>
      <c r="J413" s="9"/>
      <c r="K413" s="9"/>
      <c r="L413" s="9"/>
      <c r="M413" s="9"/>
      <c r="N413" s="14"/>
      <c r="O413" t="s">
        <v>819</v>
      </c>
      <c r="P413">
        <v>16352.45</v>
      </c>
      <c r="Q413">
        <v>16296.6</v>
      </c>
      <c r="R413">
        <v>16370.6</v>
      </c>
      <c r="S413">
        <v>16221.95</v>
      </c>
      <c r="T413" t="s">
        <v>820</v>
      </c>
      <c r="U413">
        <v>1.1299999999999999E-2</v>
      </c>
    </row>
    <row r="414" spans="1:21" x14ac:dyDescent="0.25">
      <c r="A414" s="2" t="s">
        <v>821</v>
      </c>
      <c r="B414" s="4">
        <v>16170.15</v>
      </c>
      <c r="C414" s="6">
        <v>16105</v>
      </c>
      <c r="D414" s="6">
        <v>16204.45</v>
      </c>
      <c r="E414" s="6">
        <v>15903.7</v>
      </c>
      <c r="F414" s="7" t="s">
        <v>822</v>
      </c>
      <c r="G414" s="10">
        <v>8.9999999999999993E-3</v>
      </c>
      <c r="H414" s="9"/>
      <c r="I414" s="9"/>
      <c r="J414" s="9"/>
      <c r="K414" s="9"/>
      <c r="L414" s="9"/>
      <c r="M414" s="9"/>
      <c r="N414" s="14"/>
      <c r="O414" t="s">
        <v>821</v>
      </c>
      <c r="P414">
        <v>16170.15</v>
      </c>
      <c r="Q414">
        <v>16105</v>
      </c>
      <c r="R414">
        <v>16204.45</v>
      </c>
      <c r="S414">
        <v>15903.7</v>
      </c>
      <c r="T414" t="s">
        <v>822</v>
      </c>
      <c r="U414">
        <v>8.9999999999999993E-3</v>
      </c>
    </row>
    <row r="415" spans="1:21" x14ac:dyDescent="0.25">
      <c r="A415" s="2" t="s">
        <v>823</v>
      </c>
      <c r="B415" s="3">
        <v>16025.8</v>
      </c>
      <c r="C415" s="6">
        <v>16196.35</v>
      </c>
      <c r="D415" s="6">
        <v>16223.35</v>
      </c>
      <c r="E415" s="6">
        <v>16006.95</v>
      </c>
      <c r="F415" s="7" t="s">
        <v>824</v>
      </c>
      <c r="G415" s="8">
        <v>-6.1999999999999998E-3</v>
      </c>
      <c r="H415" s="9"/>
      <c r="I415" s="9"/>
      <c r="J415" s="9"/>
      <c r="K415" s="9"/>
      <c r="L415" s="9"/>
      <c r="M415" s="9"/>
      <c r="N415" s="14"/>
      <c r="O415" t="s">
        <v>823</v>
      </c>
      <c r="P415">
        <v>16025.8</v>
      </c>
      <c r="Q415">
        <v>16196.35</v>
      </c>
      <c r="R415">
        <v>16223.35</v>
      </c>
      <c r="S415">
        <v>16006.95</v>
      </c>
      <c r="T415" t="s">
        <v>824</v>
      </c>
      <c r="U415">
        <v>-6.1999999999999998E-3</v>
      </c>
    </row>
    <row r="416" spans="1:21" x14ac:dyDescent="0.25">
      <c r="A416" s="2" t="s">
        <v>825</v>
      </c>
      <c r="B416" s="3">
        <v>16125.15</v>
      </c>
      <c r="C416" s="6">
        <v>16225.55</v>
      </c>
      <c r="D416" s="6">
        <v>16262.8</v>
      </c>
      <c r="E416" s="6">
        <v>16078.6</v>
      </c>
      <c r="F416" s="7" t="s">
        <v>826</v>
      </c>
      <c r="G416" s="8">
        <v>-5.4999999999999997E-3</v>
      </c>
      <c r="H416" s="9"/>
      <c r="I416" s="9"/>
      <c r="J416" s="9"/>
      <c r="K416" s="9"/>
      <c r="L416" s="9"/>
      <c r="M416" s="9"/>
      <c r="N416" s="14"/>
      <c r="O416" t="s">
        <v>825</v>
      </c>
      <c r="P416">
        <v>16125.15</v>
      </c>
      <c r="Q416">
        <v>16225.55</v>
      </c>
      <c r="R416">
        <v>16262.8</v>
      </c>
      <c r="S416">
        <v>16078.6</v>
      </c>
      <c r="T416" t="s">
        <v>826</v>
      </c>
      <c r="U416">
        <v>-5.4999999999999997E-3</v>
      </c>
    </row>
    <row r="417" spans="1:21" x14ac:dyDescent="0.25">
      <c r="A417" s="2" t="s">
        <v>827</v>
      </c>
      <c r="B417" s="3">
        <v>16214.7</v>
      </c>
      <c r="C417" s="6">
        <v>16290.95</v>
      </c>
      <c r="D417" s="6">
        <v>16414.7</v>
      </c>
      <c r="E417" s="6">
        <v>16185.75</v>
      </c>
      <c r="F417" s="7" t="s">
        <v>828</v>
      </c>
      <c r="G417" s="8">
        <v>-3.2000000000000002E-3</v>
      </c>
      <c r="H417" s="9"/>
      <c r="I417" s="9"/>
      <c r="J417" s="9"/>
      <c r="K417" s="9"/>
      <c r="L417" s="9"/>
      <c r="M417" s="9"/>
      <c r="N417" s="14"/>
      <c r="O417" t="s">
        <v>827</v>
      </c>
      <c r="P417">
        <v>16214.7</v>
      </c>
      <c r="Q417">
        <v>16290.95</v>
      </c>
      <c r="R417">
        <v>16414.7</v>
      </c>
      <c r="S417">
        <v>16185.75</v>
      </c>
      <c r="T417" t="s">
        <v>828</v>
      </c>
      <c r="U417">
        <v>-3.2000000000000002E-3</v>
      </c>
    </row>
    <row r="418" spans="1:21" x14ac:dyDescent="0.25">
      <c r="A418" s="2" t="s">
        <v>829</v>
      </c>
      <c r="B418" s="4">
        <v>16266.15</v>
      </c>
      <c r="C418" s="6">
        <v>16043.8</v>
      </c>
      <c r="D418" s="6">
        <v>16283.05</v>
      </c>
      <c r="E418" s="6">
        <v>16003.85</v>
      </c>
      <c r="F418" s="7" t="s">
        <v>830</v>
      </c>
      <c r="G418" s="10">
        <v>2.8899999999999999E-2</v>
      </c>
      <c r="H418" s="9"/>
      <c r="I418" s="9"/>
      <c r="J418" s="9"/>
      <c r="K418" s="9"/>
      <c r="L418" s="9"/>
      <c r="M418" s="9"/>
      <c r="N418" s="14"/>
      <c r="O418" t="s">
        <v>829</v>
      </c>
      <c r="P418">
        <v>16266.15</v>
      </c>
      <c r="Q418">
        <v>16043.8</v>
      </c>
      <c r="R418">
        <v>16283.05</v>
      </c>
      <c r="S418">
        <v>16003.85</v>
      </c>
      <c r="T418" t="s">
        <v>830</v>
      </c>
      <c r="U418">
        <v>2.8899999999999999E-2</v>
      </c>
    </row>
    <row r="419" spans="1:21" x14ac:dyDescent="0.25">
      <c r="A419" s="2" t="s">
        <v>831</v>
      </c>
      <c r="B419" s="3">
        <v>15809.4</v>
      </c>
      <c r="C419" s="6">
        <v>15917.4</v>
      </c>
      <c r="D419" s="6">
        <v>15984.75</v>
      </c>
      <c r="E419" s="6">
        <v>15775.2</v>
      </c>
      <c r="F419" s="7" t="s">
        <v>832</v>
      </c>
      <c r="G419" s="8">
        <v>-2.6499999999999999E-2</v>
      </c>
      <c r="H419" s="9"/>
      <c r="I419" s="9"/>
      <c r="J419" s="9"/>
      <c r="K419" s="9"/>
      <c r="L419" s="9"/>
      <c r="M419" s="9"/>
      <c r="N419" s="14"/>
      <c r="O419" t="s">
        <v>831</v>
      </c>
      <c r="P419">
        <v>15809.4</v>
      </c>
      <c r="Q419">
        <v>15917.4</v>
      </c>
      <c r="R419">
        <v>15984.75</v>
      </c>
      <c r="S419">
        <v>15775.2</v>
      </c>
      <c r="T419" t="s">
        <v>832</v>
      </c>
      <c r="U419">
        <v>-2.6499999999999999E-2</v>
      </c>
    </row>
    <row r="420" spans="1:21" x14ac:dyDescent="0.25">
      <c r="A420" s="2" t="s">
        <v>833</v>
      </c>
      <c r="B420" s="3">
        <v>16240.3</v>
      </c>
      <c r="C420" s="6">
        <v>16318.15</v>
      </c>
      <c r="D420" s="6">
        <v>16399.8</v>
      </c>
      <c r="E420" s="6">
        <v>16211.2</v>
      </c>
      <c r="F420" s="7" t="s">
        <v>834</v>
      </c>
      <c r="G420" s="8">
        <v>-1.1999999999999999E-3</v>
      </c>
      <c r="H420" s="9"/>
      <c r="I420" s="9"/>
      <c r="J420" s="9"/>
      <c r="K420" s="9"/>
      <c r="L420" s="9"/>
      <c r="M420" s="9"/>
      <c r="N420" s="14"/>
      <c r="O420" t="s">
        <v>833</v>
      </c>
      <c r="P420">
        <v>16240.3</v>
      </c>
      <c r="Q420">
        <v>16318.15</v>
      </c>
      <c r="R420">
        <v>16399.8</v>
      </c>
      <c r="S420">
        <v>16211.2</v>
      </c>
      <c r="T420" t="s">
        <v>834</v>
      </c>
      <c r="U420">
        <v>-1.1999999999999999E-3</v>
      </c>
    </row>
    <row r="421" spans="1:21" x14ac:dyDescent="0.25">
      <c r="A421" s="2" t="s">
        <v>835</v>
      </c>
      <c r="B421" s="4">
        <v>16259.3</v>
      </c>
      <c r="C421" s="6">
        <v>15912.6</v>
      </c>
      <c r="D421" s="6">
        <v>16284.25</v>
      </c>
      <c r="E421" s="6">
        <v>15900.8</v>
      </c>
      <c r="F421" s="7" t="s">
        <v>836</v>
      </c>
      <c r="G421" s="10">
        <v>2.63E-2</v>
      </c>
      <c r="H421" s="9"/>
      <c r="I421" s="9"/>
      <c r="J421" s="9"/>
      <c r="K421" s="9"/>
      <c r="L421" s="9"/>
      <c r="M421" s="9"/>
      <c r="N421" s="14"/>
      <c r="O421" t="s">
        <v>835</v>
      </c>
      <c r="P421">
        <v>16259.3</v>
      </c>
      <c r="Q421">
        <v>15912.6</v>
      </c>
      <c r="R421">
        <v>16284.25</v>
      </c>
      <c r="S421">
        <v>15900.8</v>
      </c>
      <c r="T421" t="s">
        <v>836</v>
      </c>
      <c r="U421">
        <v>2.63E-2</v>
      </c>
    </row>
    <row r="422" spans="1:21" x14ac:dyDescent="0.25">
      <c r="A422" s="2" t="s">
        <v>837</v>
      </c>
      <c r="B422" s="4">
        <v>15842.3</v>
      </c>
      <c r="C422" s="6">
        <v>15845.1</v>
      </c>
      <c r="D422" s="6">
        <v>15977.95</v>
      </c>
      <c r="E422" s="6">
        <v>15739.65</v>
      </c>
      <c r="F422" s="7" t="s">
        <v>838</v>
      </c>
      <c r="G422" s="10">
        <v>3.8E-3</v>
      </c>
      <c r="H422" s="9"/>
      <c r="I422" s="9"/>
      <c r="J422" s="9"/>
      <c r="K422" s="9"/>
      <c r="L422" s="9"/>
      <c r="M422" s="9"/>
      <c r="N422" s="14"/>
      <c r="O422" t="s">
        <v>837</v>
      </c>
      <c r="P422">
        <v>15842.3</v>
      </c>
      <c r="Q422">
        <v>15845.1</v>
      </c>
      <c r="R422">
        <v>15977.95</v>
      </c>
      <c r="S422">
        <v>15739.65</v>
      </c>
      <c r="T422" t="s">
        <v>838</v>
      </c>
      <c r="U422">
        <v>3.8E-3</v>
      </c>
    </row>
    <row r="423" spans="1:21" x14ac:dyDescent="0.25">
      <c r="A423" s="2" t="s">
        <v>839</v>
      </c>
      <c r="B423" s="3">
        <v>15782.15</v>
      </c>
      <c r="C423" s="6">
        <v>15977</v>
      </c>
      <c r="D423" s="6">
        <v>16083.6</v>
      </c>
      <c r="E423" s="6">
        <v>15740.85</v>
      </c>
      <c r="F423" s="7" t="s">
        <v>840</v>
      </c>
      <c r="G423" s="8">
        <v>-1.6000000000000001E-3</v>
      </c>
      <c r="H423" s="9"/>
      <c r="I423" s="9"/>
      <c r="J423" s="9"/>
      <c r="K423" s="9"/>
      <c r="L423" s="9"/>
      <c r="M423" s="9"/>
      <c r="N423" s="14"/>
      <c r="O423" t="s">
        <v>839</v>
      </c>
      <c r="P423">
        <v>15782.15</v>
      </c>
      <c r="Q423">
        <v>15977</v>
      </c>
      <c r="R423">
        <v>16083.6</v>
      </c>
      <c r="S423">
        <v>15740.85</v>
      </c>
      <c r="T423" t="s">
        <v>840</v>
      </c>
      <c r="U423">
        <v>-1.6000000000000001E-3</v>
      </c>
    </row>
    <row r="424" spans="1:21" x14ac:dyDescent="0.25">
      <c r="A424" s="2" t="s">
        <v>841</v>
      </c>
      <c r="B424" s="3">
        <v>15808</v>
      </c>
      <c r="C424" s="6">
        <v>16021.1</v>
      </c>
      <c r="D424" s="6">
        <v>16041.95</v>
      </c>
      <c r="E424" s="6">
        <v>15735.75</v>
      </c>
      <c r="F424" s="7" t="s">
        <v>842</v>
      </c>
      <c r="G424" s="8">
        <v>-2.2200000000000001E-2</v>
      </c>
      <c r="H424" s="9"/>
      <c r="I424" s="9"/>
      <c r="J424" s="9"/>
      <c r="K424" s="9"/>
      <c r="L424" s="9"/>
      <c r="M424" s="9"/>
      <c r="N424" s="14"/>
      <c r="O424" t="s">
        <v>841</v>
      </c>
      <c r="P424">
        <v>15808</v>
      </c>
      <c r="Q424">
        <v>16021.1</v>
      </c>
      <c r="R424">
        <v>16041.95</v>
      </c>
      <c r="S424">
        <v>15735.75</v>
      </c>
      <c r="T424" t="s">
        <v>842</v>
      </c>
      <c r="U424">
        <v>-2.2200000000000001E-2</v>
      </c>
    </row>
    <row r="425" spans="1:21" x14ac:dyDescent="0.25">
      <c r="A425" s="2" t="s">
        <v>843</v>
      </c>
      <c r="B425" s="3">
        <v>16167.1</v>
      </c>
      <c r="C425" s="6">
        <v>16270.05</v>
      </c>
      <c r="D425" s="6">
        <v>16318.75</v>
      </c>
      <c r="E425" s="6">
        <v>15992.6</v>
      </c>
      <c r="F425" s="7" t="s">
        <v>844</v>
      </c>
      <c r="G425" s="8">
        <v>-4.4999999999999997E-3</v>
      </c>
      <c r="H425" s="9"/>
      <c r="I425" s="9"/>
      <c r="J425" s="9"/>
      <c r="K425" s="9"/>
      <c r="L425" s="9"/>
      <c r="M425" s="9"/>
      <c r="N425" s="14"/>
      <c r="O425" t="s">
        <v>843</v>
      </c>
      <c r="P425">
        <v>16167.1</v>
      </c>
      <c r="Q425">
        <v>16270.05</v>
      </c>
      <c r="R425">
        <v>16318.75</v>
      </c>
      <c r="S425">
        <v>15992.6</v>
      </c>
      <c r="T425" t="s">
        <v>844</v>
      </c>
      <c r="U425">
        <v>-4.4999999999999997E-3</v>
      </c>
    </row>
    <row r="426" spans="1:21" x14ac:dyDescent="0.25">
      <c r="A426" s="2" t="s">
        <v>845</v>
      </c>
      <c r="B426" s="3">
        <v>16240.05</v>
      </c>
      <c r="C426" s="6">
        <v>16248.9</v>
      </c>
      <c r="D426" s="6">
        <v>16404.55</v>
      </c>
      <c r="E426" s="6">
        <v>16197.3</v>
      </c>
      <c r="F426" s="7" t="s">
        <v>846</v>
      </c>
      <c r="G426" s="8">
        <v>-3.8E-3</v>
      </c>
      <c r="H426" s="9"/>
      <c r="I426" s="9"/>
      <c r="J426" s="9"/>
      <c r="K426" s="9"/>
      <c r="L426" s="9"/>
      <c r="M426" s="9"/>
      <c r="N426" s="14"/>
      <c r="O426" t="s">
        <v>845</v>
      </c>
      <c r="P426">
        <v>16240.05</v>
      </c>
      <c r="Q426">
        <v>16248.9</v>
      </c>
      <c r="R426">
        <v>16404.55</v>
      </c>
      <c r="S426">
        <v>16197.3</v>
      </c>
      <c r="T426" t="s">
        <v>846</v>
      </c>
      <c r="U426">
        <v>-3.8E-3</v>
      </c>
    </row>
    <row r="427" spans="1:21" x14ac:dyDescent="0.25">
      <c r="A427" s="2" t="s">
        <v>847</v>
      </c>
      <c r="B427" s="3">
        <v>16301.85</v>
      </c>
      <c r="C427" s="6">
        <v>16227.7</v>
      </c>
      <c r="D427" s="6">
        <v>16403.7</v>
      </c>
      <c r="E427" s="6">
        <v>16142.1</v>
      </c>
      <c r="F427" s="7" t="s">
        <v>848</v>
      </c>
      <c r="G427" s="8">
        <v>-6.7000000000000002E-3</v>
      </c>
      <c r="H427" s="9"/>
      <c r="I427" s="9"/>
      <c r="J427" s="9"/>
      <c r="K427" s="9"/>
      <c r="L427" s="9"/>
      <c r="M427" s="9"/>
      <c r="N427" s="14"/>
      <c r="O427" t="s">
        <v>847</v>
      </c>
      <c r="P427">
        <v>16301.85</v>
      </c>
      <c r="Q427">
        <v>16227.7</v>
      </c>
      <c r="R427">
        <v>16403.7</v>
      </c>
      <c r="S427">
        <v>16142.1</v>
      </c>
      <c r="T427" t="s">
        <v>848</v>
      </c>
      <c r="U427">
        <v>-6.7000000000000002E-3</v>
      </c>
    </row>
    <row r="428" spans="1:21" x14ac:dyDescent="0.25">
      <c r="A428" s="2" t="s">
        <v>849</v>
      </c>
      <c r="B428" s="3">
        <v>16411.25</v>
      </c>
      <c r="C428" s="6">
        <v>16415.55</v>
      </c>
      <c r="D428" s="6">
        <v>16484.2</v>
      </c>
      <c r="E428" s="6">
        <v>16340.9</v>
      </c>
      <c r="F428" s="7" t="s">
        <v>850</v>
      </c>
      <c r="G428" s="8">
        <v>-1.6299999999999999E-2</v>
      </c>
      <c r="H428" s="9"/>
      <c r="I428" s="9"/>
      <c r="J428" s="9"/>
      <c r="K428" s="9"/>
      <c r="L428" s="9"/>
      <c r="M428" s="9"/>
      <c r="N428" s="14"/>
      <c r="O428" t="s">
        <v>849</v>
      </c>
      <c r="P428">
        <v>16411.25</v>
      </c>
      <c r="Q428">
        <v>16415.55</v>
      </c>
      <c r="R428">
        <v>16484.2</v>
      </c>
      <c r="S428">
        <v>16340.9</v>
      </c>
      <c r="T428" t="s">
        <v>850</v>
      </c>
      <c r="U428">
        <v>-1.6299999999999999E-2</v>
      </c>
    </row>
    <row r="429" spans="1:21" x14ac:dyDescent="0.25">
      <c r="A429" s="2" t="s">
        <v>851</v>
      </c>
      <c r="B429" s="4">
        <v>16682.650000000001</v>
      </c>
      <c r="C429" s="6">
        <v>16854.75</v>
      </c>
      <c r="D429" s="6">
        <v>16945.7</v>
      </c>
      <c r="E429" s="6">
        <v>16651.849999999999</v>
      </c>
      <c r="F429" s="7" t="s">
        <v>852</v>
      </c>
      <c r="G429" s="10">
        <v>2.9999999999999997E-4</v>
      </c>
      <c r="H429" s="9"/>
      <c r="I429" s="9"/>
      <c r="J429" s="9"/>
      <c r="K429" s="9"/>
      <c r="L429" s="9"/>
      <c r="M429" s="9"/>
      <c r="N429" s="14"/>
      <c r="O429" t="s">
        <v>851</v>
      </c>
      <c r="P429">
        <v>16682.650000000001</v>
      </c>
      <c r="Q429">
        <v>16854.75</v>
      </c>
      <c r="R429">
        <v>16945.7</v>
      </c>
      <c r="S429">
        <v>16651.849999999999</v>
      </c>
      <c r="T429" t="s">
        <v>852</v>
      </c>
      <c r="U429">
        <v>2.9999999999999997E-4</v>
      </c>
    </row>
    <row r="430" spans="1:21" x14ac:dyDescent="0.25">
      <c r="A430" s="2" t="s">
        <v>853</v>
      </c>
      <c r="B430" s="3">
        <v>16677.599999999999</v>
      </c>
      <c r="C430" s="6">
        <v>17096.599999999999</v>
      </c>
      <c r="D430" s="6">
        <v>17132.849999999999</v>
      </c>
      <c r="E430" s="6">
        <v>16623.95</v>
      </c>
      <c r="F430" s="7" t="s">
        <v>854</v>
      </c>
      <c r="G430" s="8">
        <v>-2.29E-2</v>
      </c>
      <c r="H430" s="9"/>
      <c r="I430" s="9"/>
      <c r="J430" s="9"/>
      <c r="K430" s="9"/>
      <c r="L430" s="9"/>
      <c r="M430" s="9"/>
      <c r="N430" s="14"/>
      <c r="O430" t="s">
        <v>853</v>
      </c>
      <c r="P430">
        <v>16677.599999999999</v>
      </c>
      <c r="Q430">
        <v>17096.599999999999</v>
      </c>
      <c r="R430">
        <v>17132.849999999999</v>
      </c>
      <c r="S430">
        <v>16623.95</v>
      </c>
      <c r="T430" t="s">
        <v>854</v>
      </c>
      <c r="U430">
        <v>-2.29E-2</v>
      </c>
    </row>
    <row r="431" spans="1:21" x14ac:dyDescent="0.25">
      <c r="A431" s="2" t="s">
        <v>855</v>
      </c>
      <c r="B431" s="3">
        <v>17069.099999999999</v>
      </c>
      <c r="C431" s="6">
        <v>16924.45</v>
      </c>
      <c r="D431" s="6">
        <v>17092.25</v>
      </c>
      <c r="E431" s="6">
        <v>16917.25</v>
      </c>
      <c r="F431" s="7" t="s">
        <v>856</v>
      </c>
      <c r="G431" s="8">
        <v>-2E-3</v>
      </c>
      <c r="H431" s="9"/>
      <c r="I431" s="9"/>
      <c r="J431" s="9"/>
      <c r="K431" s="9"/>
      <c r="L431" s="9"/>
      <c r="M431" s="9"/>
      <c r="N431" s="14"/>
      <c r="O431" t="s">
        <v>855</v>
      </c>
      <c r="P431">
        <v>17069.099999999999</v>
      </c>
      <c r="Q431">
        <v>16924.45</v>
      </c>
      <c r="R431">
        <v>17092.25</v>
      </c>
      <c r="S431">
        <v>16917.25</v>
      </c>
      <c r="T431" t="s">
        <v>856</v>
      </c>
      <c r="U431">
        <v>-2E-3</v>
      </c>
    </row>
    <row r="432" spans="1:21" x14ac:dyDescent="0.25">
      <c r="A432" s="2" t="s">
        <v>857</v>
      </c>
      <c r="B432" s="3">
        <v>17102.55</v>
      </c>
      <c r="C432" s="6">
        <v>17329.25</v>
      </c>
      <c r="D432" s="6">
        <v>17377.650000000001</v>
      </c>
      <c r="E432" s="6">
        <v>17053.25</v>
      </c>
      <c r="F432" s="7" t="s">
        <v>858</v>
      </c>
      <c r="G432" s="8">
        <v>-8.3000000000000001E-3</v>
      </c>
      <c r="H432" s="9"/>
      <c r="I432" s="9"/>
      <c r="J432" s="9"/>
      <c r="K432" s="9"/>
      <c r="L432" s="9"/>
      <c r="M432" s="9"/>
      <c r="N432" s="14"/>
      <c r="O432" t="s">
        <v>857</v>
      </c>
      <c r="P432">
        <v>17102.55</v>
      </c>
      <c r="Q432">
        <v>17329.25</v>
      </c>
      <c r="R432">
        <v>17377.650000000001</v>
      </c>
      <c r="S432">
        <v>17053.25</v>
      </c>
      <c r="T432" t="s">
        <v>858</v>
      </c>
      <c r="U432">
        <v>-8.3000000000000001E-3</v>
      </c>
    </row>
    <row r="433" spans="1:21" x14ac:dyDescent="0.25">
      <c r="A433" s="2" t="s">
        <v>859</v>
      </c>
      <c r="B433" s="4">
        <v>17245.05</v>
      </c>
      <c r="C433" s="6">
        <v>17189.5</v>
      </c>
      <c r="D433" s="6">
        <v>17322.5</v>
      </c>
      <c r="E433" s="6">
        <v>17071.05</v>
      </c>
      <c r="F433" s="7" t="s">
        <v>860</v>
      </c>
      <c r="G433" s="10">
        <v>1.21E-2</v>
      </c>
      <c r="H433" s="9"/>
      <c r="I433" s="9"/>
      <c r="J433" s="9"/>
      <c r="K433" s="9"/>
      <c r="L433" s="9"/>
      <c r="M433" s="9"/>
      <c r="N433" s="14"/>
      <c r="O433" t="s">
        <v>859</v>
      </c>
      <c r="P433">
        <v>17245.05</v>
      </c>
      <c r="Q433">
        <v>17189.5</v>
      </c>
      <c r="R433">
        <v>17322.5</v>
      </c>
      <c r="S433">
        <v>17071.05</v>
      </c>
      <c r="T433" t="s">
        <v>860</v>
      </c>
      <c r="U433">
        <v>1.21E-2</v>
      </c>
    </row>
    <row r="434" spans="1:21" x14ac:dyDescent="0.25">
      <c r="A434" s="2" t="s">
        <v>861</v>
      </c>
      <c r="B434" s="3">
        <v>17038.400000000001</v>
      </c>
      <c r="C434" s="6">
        <v>17073.349999999999</v>
      </c>
      <c r="D434" s="6">
        <v>17110.7</v>
      </c>
      <c r="E434" s="6">
        <v>16958.45</v>
      </c>
      <c r="F434" s="7" t="s">
        <v>862</v>
      </c>
      <c r="G434" s="8">
        <v>-9.4000000000000004E-3</v>
      </c>
      <c r="H434" s="9"/>
      <c r="I434" s="9"/>
      <c r="J434" s="9"/>
      <c r="K434" s="9"/>
      <c r="L434" s="9"/>
      <c r="M434" s="9"/>
      <c r="N434" s="14"/>
      <c r="O434" t="s">
        <v>861</v>
      </c>
      <c r="P434">
        <v>17038.400000000001</v>
      </c>
      <c r="Q434">
        <v>17073.349999999999</v>
      </c>
      <c r="R434">
        <v>17110.7</v>
      </c>
      <c r="S434">
        <v>16958.45</v>
      </c>
      <c r="T434" t="s">
        <v>862</v>
      </c>
      <c r="U434">
        <v>-9.4000000000000004E-3</v>
      </c>
    </row>
    <row r="435" spans="1:21" x14ac:dyDescent="0.25">
      <c r="A435" s="2" t="s">
        <v>863</v>
      </c>
      <c r="B435" s="4">
        <v>17200.8</v>
      </c>
      <c r="C435" s="6">
        <v>17121.3</v>
      </c>
      <c r="D435" s="6">
        <v>17223.849999999999</v>
      </c>
      <c r="E435" s="6">
        <v>17064.45</v>
      </c>
      <c r="F435" s="7" t="s">
        <v>864</v>
      </c>
      <c r="G435" s="10">
        <v>1.46E-2</v>
      </c>
      <c r="H435" s="9"/>
      <c r="I435" s="9"/>
      <c r="J435" s="9"/>
      <c r="K435" s="9"/>
      <c r="L435" s="9"/>
      <c r="M435" s="9"/>
      <c r="N435" s="14"/>
      <c r="O435" t="s">
        <v>863</v>
      </c>
      <c r="P435">
        <v>17200.8</v>
      </c>
      <c r="Q435">
        <v>17121.3</v>
      </c>
      <c r="R435">
        <v>17223.849999999999</v>
      </c>
      <c r="S435">
        <v>17064.45</v>
      </c>
      <c r="T435" t="s">
        <v>864</v>
      </c>
      <c r="U435">
        <v>1.46E-2</v>
      </c>
    </row>
    <row r="436" spans="1:21" x14ac:dyDescent="0.25">
      <c r="A436" s="2" t="s">
        <v>865</v>
      </c>
      <c r="B436" s="3">
        <v>16953.95</v>
      </c>
      <c r="C436" s="6">
        <v>17009.05</v>
      </c>
      <c r="D436" s="6">
        <v>17054.3</v>
      </c>
      <c r="E436" s="6">
        <v>16888.7</v>
      </c>
      <c r="F436" s="7" t="s">
        <v>866</v>
      </c>
      <c r="G436" s="8">
        <v>-1.2699999999999999E-2</v>
      </c>
      <c r="H436" s="9"/>
      <c r="I436" s="9"/>
      <c r="J436" s="9"/>
      <c r="K436" s="9"/>
      <c r="L436" s="9"/>
      <c r="M436" s="9"/>
      <c r="N436" s="14"/>
      <c r="O436" t="s">
        <v>865</v>
      </c>
      <c r="P436">
        <v>16953.95</v>
      </c>
      <c r="Q436">
        <v>17009.05</v>
      </c>
      <c r="R436">
        <v>17054.3</v>
      </c>
      <c r="S436">
        <v>16888.7</v>
      </c>
      <c r="T436" t="s">
        <v>866</v>
      </c>
      <c r="U436">
        <v>-1.2699999999999999E-2</v>
      </c>
    </row>
    <row r="437" spans="1:21" x14ac:dyDescent="0.25">
      <c r="A437" s="2" t="s">
        <v>867</v>
      </c>
      <c r="B437" s="3">
        <v>17171.95</v>
      </c>
      <c r="C437" s="6">
        <v>17242.75</v>
      </c>
      <c r="D437" s="6">
        <v>17315.3</v>
      </c>
      <c r="E437" s="6">
        <v>17149.2</v>
      </c>
      <c r="F437" s="7" t="s">
        <v>868</v>
      </c>
      <c r="G437" s="8">
        <v>-1.2699999999999999E-2</v>
      </c>
      <c r="H437" s="9"/>
      <c r="I437" s="9"/>
      <c r="J437" s="9"/>
      <c r="K437" s="9"/>
      <c r="L437" s="9"/>
      <c r="M437" s="9"/>
      <c r="N437" s="14"/>
      <c r="O437" t="s">
        <v>867</v>
      </c>
      <c r="P437">
        <v>17171.95</v>
      </c>
      <c r="Q437">
        <v>17242.75</v>
      </c>
      <c r="R437">
        <v>17315.3</v>
      </c>
      <c r="S437">
        <v>17149.2</v>
      </c>
      <c r="T437" t="s">
        <v>868</v>
      </c>
      <c r="U437">
        <v>-1.2699999999999999E-2</v>
      </c>
    </row>
    <row r="438" spans="1:21" x14ac:dyDescent="0.25">
      <c r="A438" s="2" t="s">
        <v>869</v>
      </c>
      <c r="B438" s="4">
        <v>17392.599999999999</v>
      </c>
      <c r="C438" s="6">
        <v>17234.599999999999</v>
      </c>
      <c r="D438" s="6">
        <v>17414.7</v>
      </c>
      <c r="E438" s="6">
        <v>17215.5</v>
      </c>
      <c r="F438" s="7" t="s">
        <v>870</v>
      </c>
      <c r="G438" s="10">
        <v>1.49E-2</v>
      </c>
      <c r="H438" s="9"/>
      <c r="I438" s="9"/>
      <c r="J438" s="9"/>
      <c r="K438" s="9"/>
      <c r="L438" s="9"/>
      <c r="M438" s="9"/>
      <c r="N438" s="14"/>
      <c r="O438" t="s">
        <v>869</v>
      </c>
      <c r="P438">
        <v>17392.599999999999</v>
      </c>
      <c r="Q438">
        <v>17234.599999999999</v>
      </c>
      <c r="R438">
        <v>17414.7</v>
      </c>
      <c r="S438">
        <v>17215.5</v>
      </c>
      <c r="T438" t="s">
        <v>870</v>
      </c>
      <c r="U438">
        <v>1.49E-2</v>
      </c>
    </row>
    <row r="439" spans="1:21" x14ac:dyDescent="0.25">
      <c r="A439" s="2" t="s">
        <v>871</v>
      </c>
      <c r="B439" s="4">
        <v>17136.55</v>
      </c>
      <c r="C439" s="6">
        <v>17045.25</v>
      </c>
      <c r="D439" s="6">
        <v>17186.900000000001</v>
      </c>
      <c r="E439" s="6">
        <v>16978.95</v>
      </c>
      <c r="F439" s="7" t="s">
        <v>872</v>
      </c>
      <c r="G439" s="10">
        <v>1.0500000000000001E-2</v>
      </c>
      <c r="H439" s="9"/>
      <c r="I439" s="9"/>
      <c r="J439" s="9"/>
      <c r="K439" s="9"/>
      <c r="L439" s="9"/>
      <c r="M439" s="9"/>
      <c r="N439" s="14"/>
      <c r="O439" t="s">
        <v>871</v>
      </c>
      <c r="P439">
        <v>17136.55</v>
      </c>
      <c r="Q439">
        <v>17045.25</v>
      </c>
      <c r="R439">
        <v>17186.900000000001</v>
      </c>
      <c r="S439">
        <v>16978.95</v>
      </c>
      <c r="T439" t="s">
        <v>872</v>
      </c>
      <c r="U439">
        <v>1.0500000000000001E-2</v>
      </c>
    </row>
    <row r="440" spans="1:21" x14ac:dyDescent="0.25">
      <c r="A440" s="2" t="s">
        <v>873</v>
      </c>
      <c r="B440" s="3">
        <v>16958.650000000001</v>
      </c>
      <c r="C440" s="6">
        <v>17258.95</v>
      </c>
      <c r="D440" s="6">
        <v>17275.650000000001</v>
      </c>
      <c r="E440" s="6">
        <v>16824.7</v>
      </c>
      <c r="F440" s="7" t="s">
        <v>874</v>
      </c>
      <c r="G440" s="8">
        <v>-1.2500000000000001E-2</v>
      </c>
      <c r="H440" s="9"/>
      <c r="I440" s="9"/>
      <c r="J440" s="9"/>
      <c r="K440" s="9"/>
      <c r="L440" s="9"/>
      <c r="M440" s="9"/>
      <c r="N440" s="14"/>
      <c r="O440" t="s">
        <v>873</v>
      </c>
      <c r="P440">
        <v>16958.650000000001</v>
      </c>
      <c r="Q440">
        <v>17258.95</v>
      </c>
      <c r="R440">
        <v>17275.650000000001</v>
      </c>
      <c r="S440">
        <v>16824.7</v>
      </c>
      <c r="T440" t="s">
        <v>874</v>
      </c>
      <c r="U440">
        <v>-1.2500000000000001E-2</v>
      </c>
    </row>
    <row r="441" spans="1:21" x14ac:dyDescent="0.25">
      <c r="A441" s="2" t="s">
        <v>875</v>
      </c>
      <c r="B441" s="3">
        <v>17173.650000000001</v>
      </c>
      <c r="C441" s="6">
        <v>17183.45</v>
      </c>
      <c r="D441" s="6">
        <v>17237.75</v>
      </c>
      <c r="E441" s="6">
        <v>17067.849999999999</v>
      </c>
      <c r="F441" s="7" t="s">
        <v>876</v>
      </c>
      <c r="G441" s="8">
        <v>-1.7299999999999999E-2</v>
      </c>
      <c r="H441" s="9"/>
      <c r="I441" s="9"/>
      <c r="J441" s="9"/>
      <c r="K441" s="9"/>
      <c r="L441" s="9"/>
      <c r="M441" s="9"/>
      <c r="N441" s="14"/>
      <c r="O441" t="s">
        <v>875</v>
      </c>
      <c r="P441">
        <v>17173.650000000001</v>
      </c>
      <c r="Q441">
        <v>17183.45</v>
      </c>
      <c r="R441">
        <v>17237.75</v>
      </c>
      <c r="S441">
        <v>17067.849999999999</v>
      </c>
      <c r="T441" t="s">
        <v>876</v>
      </c>
      <c r="U441">
        <v>-1.7299999999999999E-2</v>
      </c>
    </row>
    <row r="442" spans="1:21" x14ac:dyDescent="0.25">
      <c r="A442" s="2" t="s">
        <v>877</v>
      </c>
      <c r="B442" s="3">
        <v>17475.650000000001</v>
      </c>
      <c r="C442" s="6">
        <v>17599.900000000001</v>
      </c>
      <c r="D442" s="6">
        <v>17663.650000000001</v>
      </c>
      <c r="E442" s="6">
        <v>17457.400000000001</v>
      </c>
      <c r="F442" s="7" t="s">
        <v>878</v>
      </c>
      <c r="G442" s="8">
        <v>-3.0999999999999999E-3</v>
      </c>
      <c r="H442" s="9"/>
      <c r="I442" s="9"/>
      <c r="J442" s="9"/>
      <c r="K442" s="9"/>
      <c r="L442" s="9"/>
      <c r="M442" s="9"/>
      <c r="N442" s="14"/>
      <c r="O442" t="s">
        <v>877</v>
      </c>
      <c r="P442">
        <v>17475.650000000001</v>
      </c>
      <c r="Q442">
        <v>17599.900000000001</v>
      </c>
      <c r="R442">
        <v>17663.650000000001</v>
      </c>
      <c r="S442">
        <v>17457.400000000001</v>
      </c>
      <c r="T442" t="s">
        <v>878</v>
      </c>
      <c r="U442">
        <v>-3.0999999999999999E-3</v>
      </c>
    </row>
    <row r="443" spans="1:21" x14ac:dyDescent="0.25">
      <c r="A443" s="2" t="s">
        <v>879</v>
      </c>
      <c r="B443" s="3">
        <v>17530.3</v>
      </c>
      <c r="C443" s="6">
        <v>17584.849999999999</v>
      </c>
      <c r="D443" s="6">
        <v>17595.3</v>
      </c>
      <c r="E443" s="6">
        <v>17442.349999999999</v>
      </c>
      <c r="F443" s="7" t="s">
        <v>880</v>
      </c>
      <c r="G443" s="8">
        <v>-8.2000000000000007E-3</v>
      </c>
      <c r="H443" s="9"/>
      <c r="I443" s="9"/>
      <c r="J443" s="9"/>
      <c r="K443" s="9"/>
      <c r="L443" s="9"/>
      <c r="M443" s="9"/>
      <c r="N443" s="14"/>
      <c r="O443" t="s">
        <v>879</v>
      </c>
      <c r="P443">
        <v>17530.3</v>
      </c>
      <c r="Q443">
        <v>17584.849999999999</v>
      </c>
      <c r="R443">
        <v>17595.3</v>
      </c>
      <c r="S443">
        <v>17442.349999999999</v>
      </c>
      <c r="T443" t="s">
        <v>880</v>
      </c>
      <c r="U443">
        <v>-8.2000000000000007E-3</v>
      </c>
    </row>
    <row r="444" spans="1:21" x14ac:dyDescent="0.25">
      <c r="A444" s="2" t="s">
        <v>881</v>
      </c>
      <c r="B444" s="3">
        <v>17674.95</v>
      </c>
      <c r="C444" s="6">
        <v>17740.900000000001</v>
      </c>
      <c r="D444" s="6">
        <v>17779.05</v>
      </c>
      <c r="E444" s="6">
        <v>17650.95</v>
      </c>
      <c r="F444" s="7" t="s">
        <v>882</v>
      </c>
      <c r="G444" s="8">
        <v>-6.1999999999999998E-3</v>
      </c>
      <c r="H444" s="9"/>
      <c r="I444" s="9"/>
      <c r="J444" s="9"/>
      <c r="K444" s="9"/>
      <c r="L444" s="9"/>
      <c r="M444" s="9"/>
      <c r="N444" s="14"/>
      <c r="O444" t="s">
        <v>881</v>
      </c>
      <c r="P444">
        <v>17674.95</v>
      </c>
      <c r="Q444">
        <v>17740.900000000001</v>
      </c>
      <c r="R444">
        <v>17779.05</v>
      </c>
      <c r="S444">
        <v>17650.95</v>
      </c>
      <c r="T444" t="s">
        <v>882</v>
      </c>
      <c r="U444">
        <v>-6.1999999999999998E-3</v>
      </c>
    </row>
    <row r="445" spans="1:21" x14ac:dyDescent="0.25">
      <c r="A445" s="2" t="s">
        <v>883</v>
      </c>
      <c r="B445" s="4">
        <v>17784.349999999999</v>
      </c>
      <c r="C445" s="6">
        <v>17698.150000000001</v>
      </c>
      <c r="D445" s="6">
        <v>17842.75</v>
      </c>
      <c r="E445" s="6">
        <v>17600.55</v>
      </c>
      <c r="F445" s="7" t="s">
        <v>884</v>
      </c>
      <c r="G445" s="10">
        <v>8.2000000000000007E-3</v>
      </c>
      <c r="H445" s="9"/>
      <c r="I445" s="9"/>
      <c r="J445" s="9"/>
      <c r="K445" s="9"/>
      <c r="L445" s="9"/>
      <c r="M445" s="9"/>
      <c r="N445" s="14"/>
      <c r="O445" t="s">
        <v>883</v>
      </c>
      <c r="P445">
        <v>17784.349999999999</v>
      </c>
      <c r="Q445">
        <v>17698.150000000001</v>
      </c>
      <c r="R445">
        <v>17842.75</v>
      </c>
      <c r="S445">
        <v>17600.55</v>
      </c>
      <c r="T445" t="s">
        <v>884</v>
      </c>
      <c r="U445">
        <v>8.2000000000000007E-3</v>
      </c>
    </row>
    <row r="446" spans="1:21" x14ac:dyDescent="0.25">
      <c r="A446" s="2" t="s">
        <v>885</v>
      </c>
      <c r="B446" s="3">
        <v>17639.55</v>
      </c>
      <c r="C446" s="6">
        <v>17723.3</v>
      </c>
      <c r="D446" s="6">
        <v>17787.5</v>
      </c>
      <c r="E446" s="6">
        <v>17623.7</v>
      </c>
      <c r="F446" s="7" t="s">
        <v>886</v>
      </c>
      <c r="G446" s="8">
        <v>-9.4000000000000004E-3</v>
      </c>
      <c r="H446" s="9"/>
      <c r="I446" s="9"/>
      <c r="J446" s="9"/>
      <c r="K446" s="9"/>
      <c r="L446" s="9"/>
      <c r="M446" s="9"/>
      <c r="N446" s="14"/>
      <c r="O446" t="s">
        <v>885</v>
      </c>
      <c r="P446">
        <v>17639.55</v>
      </c>
      <c r="Q446">
        <v>17723.3</v>
      </c>
      <c r="R446">
        <v>17787.5</v>
      </c>
      <c r="S446">
        <v>17623.7</v>
      </c>
      <c r="T446" t="s">
        <v>886</v>
      </c>
      <c r="U446">
        <v>-9.4000000000000004E-3</v>
      </c>
    </row>
    <row r="447" spans="1:21" x14ac:dyDescent="0.25">
      <c r="A447" s="2" t="s">
        <v>887</v>
      </c>
      <c r="B447" s="3">
        <v>17807.650000000001</v>
      </c>
      <c r="C447" s="6">
        <v>17842.75</v>
      </c>
      <c r="D447" s="6">
        <v>17901</v>
      </c>
      <c r="E447" s="6">
        <v>17779.849999999999</v>
      </c>
      <c r="F447" s="7" t="s">
        <v>888</v>
      </c>
      <c r="G447" s="8">
        <v>-8.3000000000000001E-3</v>
      </c>
      <c r="H447" s="9"/>
      <c r="I447" s="9"/>
      <c r="J447" s="9"/>
      <c r="K447" s="9"/>
      <c r="L447" s="9"/>
      <c r="M447" s="9"/>
      <c r="N447" s="14"/>
      <c r="O447" t="s">
        <v>887</v>
      </c>
      <c r="P447">
        <v>17807.650000000001</v>
      </c>
      <c r="Q447">
        <v>17842.75</v>
      </c>
      <c r="R447">
        <v>17901</v>
      </c>
      <c r="S447">
        <v>17779.849999999999</v>
      </c>
      <c r="T447" t="s">
        <v>888</v>
      </c>
      <c r="U447">
        <v>-8.3000000000000001E-3</v>
      </c>
    </row>
    <row r="448" spans="1:21" x14ac:dyDescent="0.25">
      <c r="A448" s="2" t="s">
        <v>889</v>
      </c>
      <c r="B448" s="3">
        <v>17957.400000000001</v>
      </c>
      <c r="C448" s="6">
        <v>18080.599999999999</v>
      </c>
      <c r="D448" s="6">
        <v>18095.45</v>
      </c>
      <c r="E448" s="6">
        <v>17921.55</v>
      </c>
      <c r="F448" s="7" t="s">
        <v>890</v>
      </c>
      <c r="G448" s="8">
        <v>-5.3E-3</v>
      </c>
      <c r="H448" s="9"/>
      <c r="I448" s="9"/>
      <c r="J448" s="9"/>
      <c r="K448" s="9"/>
      <c r="L448" s="9"/>
      <c r="M448" s="9"/>
      <c r="N448" s="14"/>
      <c r="O448" t="s">
        <v>889</v>
      </c>
      <c r="P448">
        <v>17957.400000000001</v>
      </c>
      <c r="Q448">
        <v>18080.599999999999</v>
      </c>
      <c r="R448">
        <v>18095.45</v>
      </c>
      <c r="S448">
        <v>17921.55</v>
      </c>
      <c r="T448" t="s">
        <v>890</v>
      </c>
      <c r="U448">
        <v>-5.3E-3</v>
      </c>
    </row>
    <row r="449" spans="1:21" x14ac:dyDescent="0.25">
      <c r="A449" s="2" t="s">
        <v>891</v>
      </c>
      <c r="B449" s="4">
        <v>18053.400000000001</v>
      </c>
      <c r="C449" s="6">
        <v>17809.099999999999</v>
      </c>
      <c r="D449" s="6">
        <v>18114.650000000001</v>
      </c>
      <c r="E449" s="6">
        <v>17791.400000000001</v>
      </c>
      <c r="F449" s="7" t="s">
        <v>892</v>
      </c>
      <c r="G449" s="10">
        <v>2.1700000000000001E-2</v>
      </c>
      <c r="H449" s="9"/>
      <c r="I449" s="9"/>
      <c r="J449" s="9"/>
      <c r="K449" s="9"/>
      <c r="L449" s="9"/>
      <c r="M449" s="9"/>
      <c r="N449" s="14"/>
      <c r="O449" t="s">
        <v>891</v>
      </c>
      <c r="P449">
        <v>18053.400000000001</v>
      </c>
      <c r="Q449">
        <v>17809.099999999999</v>
      </c>
      <c r="R449">
        <v>18114.650000000001</v>
      </c>
      <c r="S449">
        <v>17791.400000000001</v>
      </c>
      <c r="T449" t="s">
        <v>892</v>
      </c>
      <c r="U449">
        <v>2.1700000000000001E-2</v>
      </c>
    </row>
    <row r="450" spans="1:21" x14ac:dyDescent="0.25">
      <c r="A450" s="2" t="s">
        <v>893</v>
      </c>
      <c r="B450" s="4">
        <v>17670.45</v>
      </c>
      <c r="C450" s="6">
        <v>17436.900000000001</v>
      </c>
      <c r="D450" s="6">
        <v>17703.7</v>
      </c>
      <c r="E450" s="6">
        <v>17422.7</v>
      </c>
      <c r="F450" s="7" t="s">
        <v>894</v>
      </c>
      <c r="G450" s="10">
        <v>1.18E-2</v>
      </c>
      <c r="H450" s="9"/>
      <c r="I450" s="9"/>
      <c r="J450" s="9"/>
      <c r="K450" s="9"/>
      <c r="L450" s="9"/>
      <c r="M450" s="9"/>
      <c r="N450" s="14"/>
      <c r="O450" t="s">
        <v>893</v>
      </c>
      <c r="P450">
        <v>17670.45</v>
      </c>
      <c r="Q450">
        <v>17436.900000000001</v>
      </c>
      <c r="R450">
        <v>17703.7</v>
      </c>
      <c r="S450">
        <v>17422.7</v>
      </c>
      <c r="T450" t="s">
        <v>894</v>
      </c>
      <c r="U450">
        <v>1.18E-2</v>
      </c>
    </row>
    <row r="451" spans="1:21" x14ac:dyDescent="0.25">
      <c r="A451" s="2" t="s">
        <v>895</v>
      </c>
      <c r="B451" s="3">
        <v>17464.75</v>
      </c>
      <c r="C451" s="6">
        <v>17519.2</v>
      </c>
      <c r="D451" s="6">
        <v>17559.8</v>
      </c>
      <c r="E451" s="6">
        <v>17435.2</v>
      </c>
      <c r="F451" s="7" t="s">
        <v>896</v>
      </c>
      <c r="G451" s="8">
        <v>-1.9E-3</v>
      </c>
      <c r="H451" s="9"/>
      <c r="I451" s="9"/>
      <c r="J451" s="9"/>
      <c r="K451" s="9"/>
      <c r="L451" s="9"/>
      <c r="M451" s="9"/>
      <c r="N451" s="14"/>
      <c r="O451" t="s">
        <v>895</v>
      </c>
      <c r="P451">
        <v>17464.75</v>
      </c>
      <c r="Q451">
        <v>17519.2</v>
      </c>
      <c r="R451">
        <v>17559.8</v>
      </c>
      <c r="S451">
        <v>17435.2</v>
      </c>
      <c r="T451" t="s">
        <v>896</v>
      </c>
      <c r="U451">
        <v>-1.9E-3</v>
      </c>
    </row>
    <row r="452" spans="1:21" x14ac:dyDescent="0.25">
      <c r="A452" s="2" t="s">
        <v>897</v>
      </c>
      <c r="B452" s="4">
        <v>17498.25</v>
      </c>
      <c r="C452" s="6">
        <v>17468.150000000001</v>
      </c>
      <c r="D452" s="6">
        <v>17522.5</v>
      </c>
      <c r="E452" s="6">
        <v>17387.2</v>
      </c>
      <c r="F452" s="7" t="s">
        <v>898</v>
      </c>
      <c r="G452" s="10">
        <v>0.01</v>
      </c>
      <c r="H452" s="9"/>
      <c r="I452" s="9"/>
      <c r="J452" s="9"/>
      <c r="K452" s="9"/>
      <c r="L452" s="9"/>
      <c r="M452" s="9"/>
      <c r="N452" s="14"/>
      <c r="O452" t="s">
        <v>897</v>
      </c>
      <c r="P452">
        <v>17498.25</v>
      </c>
      <c r="Q452">
        <v>17468.150000000001</v>
      </c>
      <c r="R452">
        <v>17522.5</v>
      </c>
      <c r="S452">
        <v>17387.2</v>
      </c>
      <c r="T452" t="s">
        <v>898</v>
      </c>
      <c r="U452">
        <v>0.01</v>
      </c>
    </row>
    <row r="453" spans="1:21" x14ac:dyDescent="0.25">
      <c r="A453" s="2" t="s">
        <v>899</v>
      </c>
      <c r="B453" s="4">
        <v>17325.3</v>
      </c>
      <c r="C453" s="6">
        <v>17297.2</v>
      </c>
      <c r="D453" s="6">
        <v>17343.650000000001</v>
      </c>
      <c r="E453" s="6">
        <v>17235.7</v>
      </c>
      <c r="F453" s="7" t="s">
        <v>900</v>
      </c>
      <c r="G453" s="10">
        <v>6.0000000000000001E-3</v>
      </c>
      <c r="H453" s="9"/>
      <c r="I453" s="9"/>
      <c r="J453" s="9"/>
      <c r="K453" s="9"/>
      <c r="L453" s="9"/>
      <c r="M453" s="9"/>
      <c r="N453" s="14"/>
      <c r="O453" t="s">
        <v>899</v>
      </c>
      <c r="P453">
        <v>17325.3</v>
      </c>
      <c r="Q453">
        <v>17297.2</v>
      </c>
      <c r="R453">
        <v>17343.650000000001</v>
      </c>
      <c r="S453">
        <v>17235.7</v>
      </c>
      <c r="T453" t="s">
        <v>900</v>
      </c>
      <c r="U453">
        <v>6.0000000000000001E-3</v>
      </c>
    </row>
    <row r="454" spans="1:21" x14ac:dyDescent="0.25">
      <c r="A454" s="2" t="s">
        <v>901</v>
      </c>
      <c r="B454" s="4">
        <v>17222</v>
      </c>
      <c r="C454" s="6">
        <v>17181.849999999999</v>
      </c>
      <c r="D454" s="6">
        <v>17235.099999999999</v>
      </c>
      <c r="E454" s="6">
        <v>17003.900000000001</v>
      </c>
      <c r="F454" s="7" t="s">
        <v>902</v>
      </c>
      <c r="G454" s="10">
        <v>4.0000000000000001E-3</v>
      </c>
      <c r="H454" s="9"/>
      <c r="I454" s="9"/>
      <c r="J454" s="9"/>
      <c r="K454" s="9"/>
      <c r="L454" s="9"/>
      <c r="M454" s="9"/>
      <c r="N454" s="14"/>
      <c r="O454" t="s">
        <v>901</v>
      </c>
      <c r="P454">
        <v>17222</v>
      </c>
      <c r="Q454">
        <v>17181.849999999999</v>
      </c>
      <c r="R454">
        <v>17235.099999999999</v>
      </c>
      <c r="S454">
        <v>17003.900000000001</v>
      </c>
      <c r="T454" t="s">
        <v>902</v>
      </c>
      <c r="U454">
        <v>4.0000000000000001E-3</v>
      </c>
    </row>
    <row r="455" spans="1:21" x14ac:dyDescent="0.25">
      <c r="A455" s="2" t="s">
        <v>903</v>
      </c>
      <c r="B455" s="3">
        <v>17153</v>
      </c>
      <c r="C455" s="6">
        <v>17289</v>
      </c>
      <c r="D455" s="6">
        <v>17294.900000000001</v>
      </c>
      <c r="E455" s="6">
        <v>17076.55</v>
      </c>
      <c r="F455" s="7" t="s">
        <v>904</v>
      </c>
      <c r="G455" s="8">
        <v>-4.0000000000000001E-3</v>
      </c>
      <c r="H455" s="9"/>
      <c r="I455" s="9"/>
      <c r="J455" s="9"/>
      <c r="K455" s="9"/>
      <c r="L455" s="9"/>
      <c r="M455" s="9"/>
      <c r="N455" s="14"/>
      <c r="O455" t="s">
        <v>903</v>
      </c>
      <c r="P455">
        <v>17153</v>
      </c>
      <c r="Q455">
        <v>17289</v>
      </c>
      <c r="R455">
        <v>17294.900000000001</v>
      </c>
      <c r="S455">
        <v>17076.55</v>
      </c>
      <c r="T455" t="s">
        <v>904</v>
      </c>
      <c r="U455">
        <v>-4.0000000000000001E-3</v>
      </c>
    </row>
    <row r="456" spans="1:21" x14ac:dyDescent="0.25">
      <c r="A456" s="2" t="s">
        <v>905</v>
      </c>
      <c r="B456" s="3">
        <v>17222.75</v>
      </c>
      <c r="C456" s="6">
        <v>17094.95</v>
      </c>
      <c r="D456" s="6">
        <v>17291.75</v>
      </c>
      <c r="E456" s="6">
        <v>17091.150000000001</v>
      </c>
      <c r="F456" s="7" t="s">
        <v>906</v>
      </c>
      <c r="G456" s="8">
        <v>-1.2999999999999999E-3</v>
      </c>
      <c r="H456" s="9"/>
      <c r="I456" s="9"/>
      <c r="J456" s="9"/>
      <c r="K456" s="9"/>
      <c r="L456" s="9"/>
      <c r="M456" s="9"/>
      <c r="N456" s="14"/>
      <c r="O456" t="s">
        <v>905</v>
      </c>
      <c r="P456">
        <v>17222.75</v>
      </c>
      <c r="Q456">
        <v>17094.95</v>
      </c>
      <c r="R456">
        <v>17291.75</v>
      </c>
      <c r="S456">
        <v>17091.150000000001</v>
      </c>
      <c r="T456" t="s">
        <v>906</v>
      </c>
      <c r="U456">
        <v>-1.2999999999999999E-3</v>
      </c>
    </row>
    <row r="457" spans="1:21" x14ac:dyDescent="0.25">
      <c r="A457" s="2" t="s">
        <v>907</v>
      </c>
      <c r="B457" s="3">
        <v>17245.650000000001</v>
      </c>
      <c r="C457" s="6">
        <v>17405.05</v>
      </c>
      <c r="D457" s="6">
        <v>17442.400000000001</v>
      </c>
      <c r="E457" s="6">
        <v>17199.599999999999</v>
      </c>
      <c r="F457" s="7" t="s">
        <v>908</v>
      </c>
      <c r="G457" s="8">
        <v>-4.0000000000000001E-3</v>
      </c>
      <c r="H457" s="9"/>
      <c r="I457" s="9"/>
      <c r="J457" s="9"/>
      <c r="K457" s="9"/>
      <c r="L457" s="9"/>
      <c r="M457" s="9"/>
      <c r="N457" s="14"/>
      <c r="O457" t="s">
        <v>907</v>
      </c>
      <c r="P457">
        <v>17245.650000000001</v>
      </c>
      <c r="Q457">
        <v>17405.05</v>
      </c>
      <c r="R457">
        <v>17442.400000000001</v>
      </c>
      <c r="S457">
        <v>17199.599999999999</v>
      </c>
      <c r="T457" t="s">
        <v>908</v>
      </c>
      <c r="U457">
        <v>-4.0000000000000001E-3</v>
      </c>
    </row>
    <row r="458" spans="1:21" x14ac:dyDescent="0.25">
      <c r="A458" s="2" t="s">
        <v>909</v>
      </c>
      <c r="B458" s="4">
        <v>17315.5</v>
      </c>
      <c r="C458" s="6">
        <v>17120.400000000001</v>
      </c>
      <c r="D458" s="6">
        <v>17334.400000000001</v>
      </c>
      <c r="E458" s="6">
        <v>17006.3</v>
      </c>
      <c r="F458" s="7" t="s">
        <v>910</v>
      </c>
      <c r="G458" s="10">
        <v>1.1599999999999999E-2</v>
      </c>
      <c r="H458" s="9"/>
      <c r="I458" s="9"/>
      <c r="J458" s="9"/>
      <c r="K458" s="9"/>
      <c r="L458" s="9"/>
      <c r="M458" s="9"/>
      <c r="N458" s="14"/>
      <c r="O458" t="s">
        <v>909</v>
      </c>
      <c r="P458">
        <v>17315.5</v>
      </c>
      <c r="Q458">
        <v>17120.400000000001</v>
      </c>
      <c r="R458">
        <v>17334.400000000001</v>
      </c>
      <c r="S458">
        <v>17006.3</v>
      </c>
      <c r="T458" t="s">
        <v>910</v>
      </c>
      <c r="U458">
        <v>1.1599999999999999E-2</v>
      </c>
    </row>
    <row r="459" spans="1:21" x14ac:dyDescent="0.25">
      <c r="A459" s="2" t="s">
        <v>911</v>
      </c>
      <c r="B459" s="3">
        <v>17117.599999999999</v>
      </c>
      <c r="C459" s="6">
        <v>17329.5</v>
      </c>
      <c r="D459" s="6">
        <v>17353.349999999999</v>
      </c>
      <c r="E459" s="6">
        <v>17096.400000000001</v>
      </c>
      <c r="F459" s="7" t="s">
        <v>912</v>
      </c>
      <c r="G459" s="8">
        <v>-9.7999999999999997E-3</v>
      </c>
      <c r="H459" s="9"/>
      <c r="I459" s="9"/>
      <c r="J459" s="9"/>
      <c r="K459" s="9"/>
      <c r="L459" s="9"/>
      <c r="M459" s="9"/>
      <c r="N459" s="14"/>
      <c r="O459" t="s">
        <v>911</v>
      </c>
      <c r="P459">
        <v>17117.599999999999</v>
      </c>
      <c r="Q459">
        <v>17329.5</v>
      </c>
      <c r="R459">
        <v>17353.349999999999</v>
      </c>
      <c r="S459">
        <v>17096.400000000001</v>
      </c>
      <c r="T459" t="s">
        <v>912</v>
      </c>
      <c r="U459">
        <v>-9.7999999999999997E-3</v>
      </c>
    </row>
    <row r="460" spans="1:21" x14ac:dyDescent="0.25">
      <c r="A460" s="2" t="s">
        <v>913</v>
      </c>
      <c r="B460" s="4">
        <v>17287.05</v>
      </c>
      <c r="C460" s="6">
        <v>17202.900000000001</v>
      </c>
      <c r="D460" s="6">
        <v>17344.599999999999</v>
      </c>
      <c r="E460" s="6">
        <v>17175.75</v>
      </c>
      <c r="F460" s="7" t="s">
        <v>914</v>
      </c>
      <c r="G460" s="10">
        <v>1.84E-2</v>
      </c>
      <c r="H460" s="9"/>
      <c r="I460" s="9"/>
      <c r="J460" s="9"/>
      <c r="K460" s="9"/>
      <c r="L460" s="9"/>
      <c r="M460" s="9"/>
      <c r="N460" s="14"/>
      <c r="O460" t="s">
        <v>913</v>
      </c>
      <c r="P460">
        <v>17287.05</v>
      </c>
      <c r="Q460">
        <v>17202.900000000001</v>
      </c>
      <c r="R460">
        <v>17344.599999999999</v>
      </c>
      <c r="S460">
        <v>17175.75</v>
      </c>
      <c r="T460" t="s">
        <v>914</v>
      </c>
      <c r="U460">
        <v>1.84E-2</v>
      </c>
    </row>
    <row r="461" spans="1:21" x14ac:dyDescent="0.25">
      <c r="A461" s="2" t="s">
        <v>915</v>
      </c>
      <c r="B461" s="4">
        <v>16975.349999999999</v>
      </c>
      <c r="C461" s="6">
        <v>16876.650000000001</v>
      </c>
      <c r="D461" s="6">
        <v>16987.900000000001</v>
      </c>
      <c r="E461" s="6">
        <v>16837.849999999999</v>
      </c>
      <c r="F461" s="7" t="s">
        <v>916</v>
      </c>
      <c r="G461" s="10">
        <v>1.8700000000000001E-2</v>
      </c>
      <c r="H461" s="9"/>
      <c r="I461" s="9"/>
      <c r="J461" s="9"/>
      <c r="K461" s="9"/>
      <c r="L461" s="9"/>
      <c r="M461" s="9"/>
      <c r="N461" s="14"/>
      <c r="O461" t="s">
        <v>915</v>
      </c>
      <c r="P461">
        <v>16975.349999999999</v>
      </c>
      <c r="Q461">
        <v>16876.650000000001</v>
      </c>
      <c r="R461">
        <v>16987.900000000001</v>
      </c>
      <c r="S461">
        <v>16837.849999999999</v>
      </c>
      <c r="T461" t="s">
        <v>916</v>
      </c>
      <c r="U461">
        <v>1.8700000000000001E-2</v>
      </c>
    </row>
    <row r="462" spans="1:21" x14ac:dyDescent="0.25">
      <c r="A462" s="2" t="s">
        <v>917</v>
      </c>
      <c r="B462" s="3">
        <v>16663</v>
      </c>
      <c r="C462" s="6">
        <v>16900.650000000001</v>
      </c>
      <c r="D462" s="6">
        <v>16927.75</v>
      </c>
      <c r="E462" s="6">
        <v>16555</v>
      </c>
      <c r="F462" s="7" t="s">
        <v>918</v>
      </c>
      <c r="G462" s="8">
        <v>-1.23E-2</v>
      </c>
      <c r="H462" s="9"/>
      <c r="I462" s="9"/>
      <c r="J462" s="9"/>
      <c r="K462" s="9"/>
      <c r="L462" s="9"/>
      <c r="M462" s="9"/>
      <c r="N462" s="14"/>
      <c r="O462" t="s">
        <v>917</v>
      </c>
      <c r="P462">
        <v>16663</v>
      </c>
      <c r="Q462">
        <v>16900.650000000001</v>
      </c>
      <c r="R462">
        <v>16927.75</v>
      </c>
      <c r="S462">
        <v>16555</v>
      </c>
      <c r="T462" t="s">
        <v>918</v>
      </c>
      <c r="U462">
        <v>-1.23E-2</v>
      </c>
    </row>
    <row r="463" spans="1:21" x14ac:dyDescent="0.25">
      <c r="A463" s="2" t="s">
        <v>919</v>
      </c>
      <c r="B463" s="4">
        <v>16871.3</v>
      </c>
      <c r="C463" s="6">
        <v>16633.7</v>
      </c>
      <c r="D463" s="6">
        <v>16887.95</v>
      </c>
      <c r="E463" s="6">
        <v>16606.5</v>
      </c>
      <c r="F463" s="7" t="s">
        <v>920</v>
      </c>
      <c r="G463" s="10">
        <v>1.4500000000000001E-2</v>
      </c>
      <c r="H463" s="9"/>
      <c r="I463" s="9"/>
      <c r="J463" s="9"/>
      <c r="K463" s="9"/>
      <c r="L463" s="9"/>
      <c r="M463" s="9"/>
      <c r="N463" s="14"/>
      <c r="O463" t="s">
        <v>919</v>
      </c>
      <c r="P463">
        <v>16871.3</v>
      </c>
      <c r="Q463">
        <v>16633.7</v>
      </c>
      <c r="R463">
        <v>16887.95</v>
      </c>
      <c r="S463">
        <v>16606.5</v>
      </c>
      <c r="T463" t="s">
        <v>920</v>
      </c>
      <c r="U463">
        <v>1.4500000000000001E-2</v>
      </c>
    </row>
    <row r="464" spans="1:21" x14ac:dyDescent="0.25">
      <c r="A464" s="2" t="s">
        <v>921</v>
      </c>
      <c r="B464" s="4">
        <v>16630.45</v>
      </c>
      <c r="C464" s="6">
        <v>16528.8</v>
      </c>
      <c r="D464" s="6">
        <v>16694.400000000001</v>
      </c>
      <c r="E464" s="6">
        <v>16470.900000000001</v>
      </c>
      <c r="F464" s="7" t="s">
        <v>922</v>
      </c>
      <c r="G464" s="10">
        <v>2.0999999999999999E-3</v>
      </c>
      <c r="H464" s="9"/>
      <c r="I464" s="9"/>
      <c r="J464" s="9"/>
      <c r="K464" s="9"/>
      <c r="L464" s="9"/>
      <c r="M464" s="9"/>
      <c r="N464" s="14"/>
      <c r="O464" t="s">
        <v>921</v>
      </c>
      <c r="P464">
        <v>16630.45</v>
      </c>
      <c r="Q464">
        <v>16528.8</v>
      </c>
      <c r="R464">
        <v>16694.400000000001</v>
      </c>
      <c r="S464">
        <v>16470.900000000001</v>
      </c>
      <c r="T464" t="s">
        <v>922</v>
      </c>
      <c r="U464">
        <v>2.0999999999999999E-3</v>
      </c>
    </row>
    <row r="465" spans="1:21" x14ac:dyDescent="0.25">
      <c r="A465" s="2" t="s">
        <v>923</v>
      </c>
      <c r="B465" s="4">
        <v>16594.900000000001</v>
      </c>
      <c r="C465" s="6">
        <v>16757.099999999999</v>
      </c>
      <c r="D465" s="6">
        <v>16757.3</v>
      </c>
      <c r="E465" s="6">
        <v>16447.900000000001</v>
      </c>
      <c r="F465" s="7" t="s">
        <v>924</v>
      </c>
      <c r="G465" s="10">
        <v>1.5299999999999999E-2</v>
      </c>
      <c r="H465" s="9"/>
      <c r="I465" s="9"/>
      <c r="J465" s="9"/>
      <c r="K465" s="9"/>
      <c r="L465" s="9"/>
      <c r="M465" s="9"/>
      <c r="N465" s="14"/>
      <c r="O465" t="s">
        <v>923</v>
      </c>
      <c r="P465">
        <v>16594.900000000001</v>
      </c>
      <c r="Q465">
        <v>16757.099999999999</v>
      </c>
      <c r="R465">
        <v>16757.3</v>
      </c>
      <c r="S465">
        <v>16447.900000000001</v>
      </c>
      <c r="T465" t="s">
        <v>924</v>
      </c>
      <c r="U465">
        <v>1.5299999999999999E-2</v>
      </c>
    </row>
    <row r="466" spans="1:21" x14ac:dyDescent="0.25">
      <c r="A466" s="2" t="s">
        <v>925</v>
      </c>
      <c r="B466" s="4">
        <v>16345.35</v>
      </c>
      <c r="C466" s="6">
        <v>16078</v>
      </c>
      <c r="D466" s="6">
        <v>16418.05</v>
      </c>
      <c r="E466" s="6">
        <v>15990</v>
      </c>
      <c r="F466" s="7" t="s">
        <v>926</v>
      </c>
      <c r="G466" s="10">
        <v>2.07E-2</v>
      </c>
      <c r="H466" s="9"/>
      <c r="I466" s="9"/>
      <c r="J466" s="9"/>
      <c r="K466" s="9"/>
      <c r="L466" s="9"/>
      <c r="M466" s="9"/>
      <c r="N466" s="14"/>
      <c r="O466" t="s">
        <v>925</v>
      </c>
      <c r="P466">
        <v>16345.35</v>
      </c>
      <c r="Q466">
        <v>16078</v>
      </c>
      <c r="R466">
        <v>16418.05</v>
      </c>
      <c r="S466">
        <v>15990</v>
      </c>
      <c r="T466" t="s">
        <v>926</v>
      </c>
      <c r="U466">
        <v>2.07E-2</v>
      </c>
    </row>
    <row r="467" spans="1:21" x14ac:dyDescent="0.25">
      <c r="A467" s="2" t="s">
        <v>927</v>
      </c>
      <c r="B467" s="4">
        <v>16013.45</v>
      </c>
      <c r="C467" s="6">
        <v>15747.75</v>
      </c>
      <c r="D467" s="6">
        <v>16028.75</v>
      </c>
      <c r="E467" s="6">
        <v>15671.45</v>
      </c>
      <c r="F467" s="7" t="s">
        <v>928</v>
      </c>
      <c r="G467" s="10">
        <v>9.4999999999999998E-3</v>
      </c>
      <c r="H467" s="9"/>
      <c r="I467" s="9"/>
      <c r="J467" s="9"/>
      <c r="K467" s="9"/>
      <c r="L467" s="9"/>
      <c r="M467" s="9"/>
      <c r="N467" s="14"/>
      <c r="O467" t="s">
        <v>927</v>
      </c>
      <c r="P467">
        <v>16013.45</v>
      </c>
      <c r="Q467">
        <v>15747.75</v>
      </c>
      <c r="R467">
        <v>16028.75</v>
      </c>
      <c r="S467">
        <v>15671.45</v>
      </c>
      <c r="T467" t="s">
        <v>928</v>
      </c>
      <c r="U467">
        <v>9.4999999999999998E-3</v>
      </c>
    </row>
    <row r="468" spans="1:21" x14ac:dyDescent="0.25">
      <c r="A468" s="2" t="s">
        <v>929</v>
      </c>
      <c r="B468" s="3">
        <v>15863.15</v>
      </c>
      <c r="C468" s="6">
        <v>15867.95</v>
      </c>
      <c r="D468" s="6">
        <v>15944.6</v>
      </c>
      <c r="E468" s="6">
        <v>15711.45</v>
      </c>
      <c r="F468" s="7" t="s">
        <v>930</v>
      </c>
      <c r="G468" s="8">
        <v>-2.35E-2</v>
      </c>
      <c r="H468" s="9"/>
      <c r="I468" s="9"/>
      <c r="J468" s="9"/>
      <c r="K468" s="9"/>
      <c r="L468" s="9"/>
      <c r="M468" s="9"/>
      <c r="N468" s="14"/>
      <c r="O468" t="s">
        <v>929</v>
      </c>
      <c r="P468">
        <v>15863.15</v>
      </c>
      <c r="Q468">
        <v>15867.95</v>
      </c>
      <c r="R468">
        <v>15944.6</v>
      </c>
      <c r="S468">
        <v>15711.45</v>
      </c>
      <c r="T468" t="s">
        <v>930</v>
      </c>
      <c r="U468">
        <v>-2.35E-2</v>
      </c>
    </row>
    <row r="469" spans="1:21" x14ac:dyDescent="0.25">
      <c r="A469" s="2" t="s">
        <v>931</v>
      </c>
      <c r="B469" s="3">
        <v>16245.35</v>
      </c>
      <c r="C469" s="6">
        <v>16339.45</v>
      </c>
      <c r="D469" s="6">
        <v>16456</v>
      </c>
      <c r="E469" s="6">
        <v>16133.8</v>
      </c>
      <c r="F469" s="7" t="s">
        <v>932</v>
      </c>
      <c r="G469" s="8">
        <v>-1.5299999999999999E-2</v>
      </c>
      <c r="H469" s="9"/>
      <c r="I469" s="9"/>
      <c r="J469" s="9"/>
      <c r="K469" s="9"/>
      <c r="L469" s="9"/>
      <c r="M469" s="9"/>
      <c r="N469" s="14"/>
      <c r="O469" t="s">
        <v>931</v>
      </c>
      <c r="P469">
        <v>16245.35</v>
      </c>
      <c r="Q469">
        <v>16339.45</v>
      </c>
      <c r="R469">
        <v>16456</v>
      </c>
      <c r="S469">
        <v>16133.8</v>
      </c>
      <c r="T469" t="s">
        <v>932</v>
      </c>
      <c r="U469">
        <v>-1.5299999999999999E-2</v>
      </c>
    </row>
    <row r="470" spans="1:21" x14ac:dyDescent="0.25">
      <c r="A470" s="2" t="s">
        <v>933</v>
      </c>
      <c r="B470" s="3">
        <v>16498.05</v>
      </c>
      <c r="C470" s="6">
        <v>16723.2</v>
      </c>
      <c r="D470" s="6">
        <v>16768.95</v>
      </c>
      <c r="E470" s="6">
        <v>16442.95</v>
      </c>
      <c r="F470" s="7" t="s">
        <v>934</v>
      </c>
      <c r="G470" s="8">
        <v>-6.4999999999999997E-3</v>
      </c>
      <c r="H470" s="9"/>
      <c r="I470" s="9"/>
      <c r="J470" s="9"/>
      <c r="K470" s="9"/>
      <c r="L470" s="9"/>
      <c r="M470" s="9"/>
      <c r="N470" s="14"/>
      <c r="O470" t="s">
        <v>933</v>
      </c>
      <c r="P470">
        <v>16498.05</v>
      </c>
      <c r="Q470">
        <v>16723.2</v>
      </c>
      <c r="R470">
        <v>16768.95</v>
      </c>
      <c r="S470">
        <v>16442.95</v>
      </c>
      <c r="T470" t="s">
        <v>934</v>
      </c>
      <c r="U470">
        <v>-6.4999999999999997E-3</v>
      </c>
    </row>
    <row r="471" spans="1:21" x14ac:dyDescent="0.25">
      <c r="A471" s="2" t="s">
        <v>935</v>
      </c>
      <c r="B471" s="3">
        <v>16605.95</v>
      </c>
      <c r="C471" s="6">
        <v>16593.099999999999</v>
      </c>
      <c r="D471" s="6">
        <v>16678.5</v>
      </c>
      <c r="E471" s="6">
        <v>16478.650000000001</v>
      </c>
      <c r="F471" s="7" t="s">
        <v>936</v>
      </c>
      <c r="G471" s="8">
        <v>-1.12E-2</v>
      </c>
      <c r="H471" s="9"/>
      <c r="I471" s="9"/>
      <c r="J471" s="9"/>
      <c r="K471" s="9"/>
      <c r="L471" s="9"/>
      <c r="M471" s="9"/>
      <c r="N471" s="14"/>
      <c r="O471" t="s">
        <v>935</v>
      </c>
      <c r="P471">
        <v>16605.95</v>
      </c>
      <c r="Q471">
        <v>16593.099999999999</v>
      </c>
      <c r="R471">
        <v>16678.5</v>
      </c>
      <c r="S471">
        <v>16478.650000000001</v>
      </c>
      <c r="T471" t="s">
        <v>936</v>
      </c>
      <c r="U471">
        <v>-1.12E-2</v>
      </c>
    </row>
    <row r="472" spans="1:21" x14ac:dyDescent="0.25">
      <c r="A472" s="2" t="s">
        <v>937</v>
      </c>
      <c r="B472" s="4">
        <v>16793.900000000001</v>
      </c>
      <c r="C472" s="6">
        <v>16481.599999999999</v>
      </c>
      <c r="D472" s="6">
        <v>16815.900000000001</v>
      </c>
      <c r="E472" s="6">
        <v>16356.3</v>
      </c>
      <c r="F472" s="7" t="s">
        <v>938</v>
      </c>
      <c r="G472" s="10">
        <v>8.0999999999999996E-3</v>
      </c>
      <c r="H472" s="9"/>
      <c r="I472" s="9"/>
      <c r="J472" s="9"/>
      <c r="K472" s="9"/>
      <c r="L472" s="9"/>
      <c r="M472" s="9"/>
      <c r="N472" s="14"/>
      <c r="O472" t="s">
        <v>937</v>
      </c>
      <c r="P472">
        <v>16793.900000000001</v>
      </c>
      <c r="Q472">
        <v>16481.599999999999</v>
      </c>
      <c r="R472">
        <v>16815.900000000001</v>
      </c>
      <c r="S472">
        <v>16356.3</v>
      </c>
      <c r="T472" t="s">
        <v>938</v>
      </c>
      <c r="U472">
        <v>8.0999999999999996E-3</v>
      </c>
    </row>
    <row r="473" spans="1:21" x14ac:dyDescent="0.25">
      <c r="A473" s="2" t="s">
        <v>939</v>
      </c>
      <c r="B473" s="4">
        <v>16658.400000000001</v>
      </c>
      <c r="C473" s="6">
        <v>16515.650000000001</v>
      </c>
      <c r="D473" s="6">
        <v>16748.8</v>
      </c>
      <c r="E473" s="6">
        <v>16478.3</v>
      </c>
      <c r="F473" s="7" t="s">
        <v>940</v>
      </c>
      <c r="G473" s="10">
        <v>2.53E-2</v>
      </c>
      <c r="H473" s="9"/>
      <c r="I473" s="9"/>
      <c r="J473" s="9"/>
      <c r="K473" s="9"/>
      <c r="L473" s="9"/>
      <c r="M473" s="9"/>
      <c r="N473" s="14"/>
      <c r="O473" t="s">
        <v>939</v>
      </c>
      <c r="P473">
        <v>16658.400000000001</v>
      </c>
      <c r="Q473">
        <v>16515.650000000001</v>
      </c>
      <c r="R473">
        <v>16748.8</v>
      </c>
      <c r="S473">
        <v>16478.3</v>
      </c>
      <c r="T473" t="s">
        <v>940</v>
      </c>
      <c r="U473">
        <v>2.53E-2</v>
      </c>
    </row>
    <row r="474" spans="1:21" x14ac:dyDescent="0.25">
      <c r="A474" s="2" t="s">
        <v>941</v>
      </c>
      <c r="B474" s="3">
        <v>16247.95</v>
      </c>
      <c r="C474" s="6">
        <v>16548.900000000001</v>
      </c>
      <c r="D474" s="6">
        <v>16705.25</v>
      </c>
      <c r="E474" s="6">
        <v>16203.25</v>
      </c>
      <c r="F474" s="7" t="s">
        <v>942</v>
      </c>
      <c r="G474" s="8">
        <v>-4.7800000000000002E-2</v>
      </c>
      <c r="H474" s="9"/>
      <c r="I474" s="9"/>
      <c r="J474" s="9"/>
      <c r="K474" s="9"/>
      <c r="L474" s="9"/>
      <c r="M474" s="9"/>
      <c r="N474" s="14"/>
      <c r="O474" t="s">
        <v>941</v>
      </c>
      <c r="P474">
        <v>16247.95</v>
      </c>
      <c r="Q474">
        <v>16548.900000000001</v>
      </c>
      <c r="R474">
        <v>16705.25</v>
      </c>
      <c r="S474">
        <v>16203.25</v>
      </c>
      <c r="T474" t="s">
        <v>942</v>
      </c>
      <c r="U474">
        <v>-4.7800000000000002E-2</v>
      </c>
    </row>
    <row r="475" spans="1:21" x14ac:dyDescent="0.25">
      <c r="A475" s="2" t="s">
        <v>943</v>
      </c>
      <c r="B475" s="3">
        <v>17063.25</v>
      </c>
      <c r="C475" s="6">
        <v>17194.5</v>
      </c>
      <c r="D475" s="6">
        <v>17220.7</v>
      </c>
      <c r="E475" s="6">
        <v>17027.849999999999</v>
      </c>
      <c r="F475" s="7" t="s">
        <v>944</v>
      </c>
      <c r="G475" s="8">
        <v>-1.6999999999999999E-3</v>
      </c>
      <c r="H475" s="9"/>
      <c r="I475" s="9"/>
      <c r="J475" s="9"/>
      <c r="K475" s="9"/>
      <c r="L475" s="9"/>
      <c r="M475" s="9"/>
      <c r="N475" s="14"/>
      <c r="O475" t="s">
        <v>943</v>
      </c>
      <c r="P475">
        <v>17063.25</v>
      </c>
      <c r="Q475">
        <v>17194.5</v>
      </c>
      <c r="R475">
        <v>17220.7</v>
      </c>
      <c r="S475">
        <v>17027.849999999999</v>
      </c>
      <c r="T475" t="s">
        <v>944</v>
      </c>
      <c r="U475">
        <v>-1.6999999999999999E-3</v>
      </c>
    </row>
    <row r="476" spans="1:21" x14ac:dyDescent="0.25">
      <c r="A476" s="2" t="s">
        <v>945</v>
      </c>
      <c r="B476" s="3">
        <v>17092.2</v>
      </c>
      <c r="C476" s="6">
        <v>16847.95</v>
      </c>
      <c r="D476" s="6">
        <v>17148.55</v>
      </c>
      <c r="E476" s="6">
        <v>16843.8</v>
      </c>
      <c r="F476" s="7" t="s">
        <v>946</v>
      </c>
      <c r="G476" s="8">
        <v>-6.7000000000000002E-3</v>
      </c>
      <c r="H476" s="9"/>
      <c r="I476" s="9"/>
      <c r="J476" s="9"/>
      <c r="K476" s="9"/>
      <c r="L476" s="9"/>
      <c r="M476" s="9"/>
      <c r="N476" s="14"/>
      <c r="O476" t="s">
        <v>945</v>
      </c>
      <c r="P476">
        <v>17092.2</v>
      </c>
      <c r="Q476">
        <v>16847.95</v>
      </c>
      <c r="R476">
        <v>17148.55</v>
      </c>
      <c r="S476">
        <v>16843.8</v>
      </c>
      <c r="T476" t="s">
        <v>946</v>
      </c>
      <c r="U476">
        <v>-6.7000000000000002E-3</v>
      </c>
    </row>
    <row r="477" spans="1:21" x14ac:dyDescent="0.25">
      <c r="A477" s="2" t="s">
        <v>947</v>
      </c>
      <c r="B477" s="3">
        <v>17206.650000000001</v>
      </c>
      <c r="C477" s="6">
        <v>17192.25</v>
      </c>
      <c r="D477" s="6">
        <v>17351.05</v>
      </c>
      <c r="E477" s="6">
        <v>17070.7</v>
      </c>
      <c r="F477" s="7" t="s">
        <v>948</v>
      </c>
      <c r="G477" s="8">
        <v>-4.0000000000000001E-3</v>
      </c>
      <c r="H477" s="9"/>
      <c r="I477" s="9"/>
      <c r="J477" s="9"/>
      <c r="K477" s="9"/>
      <c r="L477" s="9"/>
      <c r="M477" s="9"/>
      <c r="N477" s="14"/>
      <c r="O477" t="s">
        <v>947</v>
      </c>
      <c r="P477">
        <v>17206.650000000001</v>
      </c>
      <c r="Q477">
        <v>17192.25</v>
      </c>
      <c r="R477">
        <v>17351.05</v>
      </c>
      <c r="S477">
        <v>17070.7</v>
      </c>
      <c r="T477" t="s">
        <v>948</v>
      </c>
      <c r="U477">
        <v>-4.0000000000000001E-3</v>
      </c>
    </row>
    <row r="478" spans="1:21" x14ac:dyDescent="0.25">
      <c r="A478" s="2" t="s">
        <v>949</v>
      </c>
      <c r="B478" s="3">
        <v>17276.3</v>
      </c>
      <c r="C478" s="6">
        <v>17236.05</v>
      </c>
      <c r="D478" s="6">
        <v>17380.8</v>
      </c>
      <c r="E478" s="6">
        <v>17219.2</v>
      </c>
      <c r="F478" s="7" t="s">
        <v>950</v>
      </c>
      <c r="G478" s="8">
        <v>-1.6000000000000001E-3</v>
      </c>
      <c r="H478" s="9"/>
      <c r="I478" s="9"/>
      <c r="J478" s="9"/>
      <c r="K478" s="9"/>
      <c r="L478" s="9"/>
      <c r="M478" s="9"/>
      <c r="N478" s="14"/>
      <c r="O478" t="s">
        <v>949</v>
      </c>
      <c r="P478">
        <v>17276.3</v>
      </c>
      <c r="Q478">
        <v>17236.05</v>
      </c>
      <c r="R478">
        <v>17380.8</v>
      </c>
      <c r="S478">
        <v>17219.2</v>
      </c>
      <c r="T478" t="s">
        <v>950</v>
      </c>
      <c r="U478">
        <v>-1.6000000000000001E-3</v>
      </c>
    </row>
    <row r="479" spans="1:21" x14ac:dyDescent="0.25">
      <c r="A479" s="2" t="s">
        <v>951</v>
      </c>
      <c r="B479" s="3">
        <v>17304.599999999999</v>
      </c>
      <c r="C479" s="6">
        <v>17396.55</v>
      </c>
      <c r="D479" s="6">
        <v>17442.900000000001</v>
      </c>
      <c r="E479" s="6">
        <v>17235.849999999999</v>
      </c>
      <c r="F479" s="7" t="s">
        <v>952</v>
      </c>
      <c r="G479" s="8">
        <v>-1E-3</v>
      </c>
      <c r="H479" s="9"/>
      <c r="I479" s="9"/>
      <c r="J479" s="9"/>
      <c r="K479" s="9"/>
      <c r="L479" s="9"/>
      <c r="M479" s="9"/>
      <c r="N479" s="14"/>
      <c r="O479" t="s">
        <v>951</v>
      </c>
      <c r="P479">
        <v>17304.599999999999</v>
      </c>
      <c r="Q479">
        <v>17396.55</v>
      </c>
      <c r="R479">
        <v>17442.900000000001</v>
      </c>
      <c r="S479">
        <v>17235.849999999999</v>
      </c>
      <c r="T479" t="s">
        <v>952</v>
      </c>
      <c r="U479">
        <v>-1E-3</v>
      </c>
    </row>
    <row r="480" spans="1:21" x14ac:dyDescent="0.25">
      <c r="A480" s="2" t="s">
        <v>953</v>
      </c>
      <c r="B480" s="3">
        <v>17322.2</v>
      </c>
      <c r="C480" s="6">
        <v>17408.45</v>
      </c>
      <c r="D480" s="6">
        <v>17490.599999999999</v>
      </c>
      <c r="E480" s="6">
        <v>17257.7</v>
      </c>
      <c r="F480" s="7" t="s">
        <v>954</v>
      </c>
      <c r="G480" s="8">
        <v>-1.6999999999999999E-3</v>
      </c>
      <c r="H480" s="9"/>
      <c r="I480" s="9"/>
      <c r="J480" s="9"/>
      <c r="K480" s="9"/>
      <c r="L480" s="9"/>
      <c r="M480" s="9"/>
      <c r="N480" s="14"/>
      <c r="O480" t="s">
        <v>953</v>
      </c>
      <c r="P480">
        <v>17322.2</v>
      </c>
      <c r="Q480">
        <v>17408.45</v>
      </c>
      <c r="R480">
        <v>17490.599999999999</v>
      </c>
      <c r="S480">
        <v>17257.7</v>
      </c>
      <c r="T480" t="s">
        <v>954</v>
      </c>
      <c r="U480">
        <v>-1.6999999999999999E-3</v>
      </c>
    </row>
    <row r="481" spans="1:21" x14ac:dyDescent="0.25">
      <c r="A481" s="2" t="s">
        <v>955</v>
      </c>
      <c r="B481" s="4">
        <v>17352.45</v>
      </c>
      <c r="C481" s="6">
        <v>16933.25</v>
      </c>
      <c r="D481" s="6">
        <v>17375</v>
      </c>
      <c r="E481" s="6">
        <v>16839.25</v>
      </c>
      <c r="F481" s="7" t="s">
        <v>956</v>
      </c>
      <c r="G481" s="10">
        <v>3.0300000000000001E-2</v>
      </c>
      <c r="H481" s="9"/>
      <c r="I481" s="9"/>
      <c r="J481" s="9"/>
      <c r="K481" s="9"/>
      <c r="L481" s="9"/>
      <c r="M481" s="9"/>
      <c r="N481" s="14"/>
      <c r="O481" t="s">
        <v>955</v>
      </c>
      <c r="P481">
        <v>17352.45</v>
      </c>
      <c r="Q481">
        <v>16933.25</v>
      </c>
      <c r="R481">
        <v>17375</v>
      </c>
      <c r="S481">
        <v>16839.25</v>
      </c>
      <c r="T481" t="s">
        <v>956</v>
      </c>
      <c r="U481">
        <v>3.0300000000000001E-2</v>
      </c>
    </row>
    <row r="482" spans="1:21" x14ac:dyDescent="0.25">
      <c r="A482" s="2" t="s">
        <v>957</v>
      </c>
      <c r="B482" s="3">
        <v>16842.8</v>
      </c>
      <c r="C482" s="6">
        <v>17076.150000000001</v>
      </c>
      <c r="D482" s="6">
        <v>17099.5</v>
      </c>
      <c r="E482" s="6">
        <v>16809.650000000001</v>
      </c>
      <c r="F482" s="7" t="s">
        <v>958</v>
      </c>
      <c r="G482" s="8">
        <v>-3.0599999999999999E-2</v>
      </c>
      <c r="H482" s="9"/>
      <c r="I482" s="9"/>
      <c r="J482" s="9"/>
      <c r="K482" s="9"/>
      <c r="L482" s="9"/>
      <c r="M482" s="9"/>
      <c r="N482" s="14"/>
      <c r="O482" t="s">
        <v>957</v>
      </c>
      <c r="P482">
        <v>16842.8</v>
      </c>
      <c r="Q482">
        <v>17076.150000000001</v>
      </c>
      <c r="R482">
        <v>17099.5</v>
      </c>
      <c r="S482">
        <v>16809.650000000001</v>
      </c>
      <c r="T482" t="s">
        <v>958</v>
      </c>
      <c r="U482">
        <v>-3.0599999999999999E-2</v>
      </c>
    </row>
    <row r="483" spans="1:21" x14ac:dyDescent="0.25">
      <c r="A483" s="2" t="s">
        <v>959</v>
      </c>
      <c r="B483" s="3">
        <v>17374.75</v>
      </c>
      <c r="C483" s="6">
        <v>17451</v>
      </c>
      <c r="D483" s="6">
        <v>17454.75</v>
      </c>
      <c r="E483" s="6">
        <v>17303</v>
      </c>
      <c r="F483" s="7" t="s">
        <v>960</v>
      </c>
      <c r="G483" s="8">
        <v>-1.3100000000000001E-2</v>
      </c>
      <c r="H483" s="9"/>
      <c r="I483" s="9"/>
      <c r="J483" s="9"/>
      <c r="K483" s="9"/>
      <c r="L483" s="9"/>
      <c r="M483" s="9"/>
      <c r="N483" s="14"/>
      <c r="O483" t="s">
        <v>959</v>
      </c>
      <c r="P483">
        <v>17374.75</v>
      </c>
      <c r="Q483">
        <v>17451</v>
      </c>
      <c r="R483">
        <v>17454.75</v>
      </c>
      <c r="S483">
        <v>17303</v>
      </c>
      <c r="T483" t="s">
        <v>960</v>
      </c>
      <c r="U483">
        <v>-1.3100000000000001E-2</v>
      </c>
    </row>
    <row r="484" spans="1:21" x14ac:dyDescent="0.25">
      <c r="A484" s="2" t="s">
        <v>961</v>
      </c>
      <c r="B484" s="4">
        <v>17605.849999999999</v>
      </c>
      <c r="C484" s="6">
        <v>17554.099999999999</v>
      </c>
      <c r="D484" s="6">
        <v>17639.45</v>
      </c>
      <c r="E484" s="6">
        <v>17427.150000000001</v>
      </c>
      <c r="F484" s="7" t="s">
        <v>962</v>
      </c>
      <c r="G484" s="10">
        <v>8.0999999999999996E-3</v>
      </c>
      <c r="H484" s="9"/>
      <c r="I484" s="9"/>
      <c r="J484" s="9"/>
      <c r="K484" s="9"/>
      <c r="L484" s="9"/>
      <c r="M484" s="9"/>
      <c r="N484" s="14"/>
      <c r="O484" t="s">
        <v>961</v>
      </c>
      <c r="P484">
        <v>17605.849999999999</v>
      </c>
      <c r="Q484">
        <v>17554.099999999999</v>
      </c>
      <c r="R484">
        <v>17639.45</v>
      </c>
      <c r="S484">
        <v>17427.150000000001</v>
      </c>
      <c r="T484" t="s">
        <v>962</v>
      </c>
      <c r="U484">
        <v>8.0999999999999996E-3</v>
      </c>
    </row>
    <row r="485" spans="1:21" x14ac:dyDescent="0.25">
      <c r="A485" s="2" t="s">
        <v>963</v>
      </c>
      <c r="B485" s="4">
        <v>17463.8</v>
      </c>
      <c r="C485" s="6">
        <v>17370.099999999999</v>
      </c>
      <c r="D485" s="6">
        <v>17477.150000000001</v>
      </c>
      <c r="E485" s="6">
        <v>17339</v>
      </c>
      <c r="F485" s="7" t="s">
        <v>964</v>
      </c>
      <c r="G485" s="10">
        <v>1.14E-2</v>
      </c>
      <c r="H485" s="9"/>
      <c r="I485" s="9"/>
      <c r="J485" s="9"/>
      <c r="K485" s="9"/>
      <c r="L485" s="9"/>
      <c r="M485" s="9"/>
      <c r="N485" s="14"/>
      <c r="O485" t="s">
        <v>963</v>
      </c>
      <c r="P485">
        <v>17463.8</v>
      </c>
      <c r="Q485">
        <v>17370.099999999999</v>
      </c>
      <c r="R485">
        <v>17477.150000000001</v>
      </c>
      <c r="S485">
        <v>17339</v>
      </c>
      <c r="T485" t="s">
        <v>964</v>
      </c>
      <c r="U485">
        <v>1.14E-2</v>
      </c>
    </row>
    <row r="486" spans="1:21" x14ac:dyDescent="0.25">
      <c r="A486" s="2" t="s">
        <v>965</v>
      </c>
      <c r="B486" s="4">
        <v>17266.75</v>
      </c>
      <c r="C486" s="6">
        <v>17279.849999999999</v>
      </c>
      <c r="D486" s="6">
        <v>17306.45</v>
      </c>
      <c r="E486" s="6">
        <v>17043.650000000001</v>
      </c>
      <c r="F486" s="7" t="s">
        <v>966</v>
      </c>
      <c r="G486" s="10">
        <v>3.0999999999999999E-3</v>
      </c>
      <c r="H486" s="9"/>
      <c r="I486" s="9"/>
      <c r="J486" s="9"/>
      <c r="K486" s="9"/>
      <c r="L486" s="9"/>
      <c r="M486" s="9"/>
      <c r="N486" s="14"/>
      <c r="O486" t="s">
        <v>965</v>
      </c>
      <c r="P486">
        <v>17266.75</v>
      </c>
      <c r="Q486">
        <v>17279.849999999999</v>
      </c>
      <c r="R486">
        <v>17306.45</v>
      </c>
      <c r="S486">
        <v>17043.650000000001</v>
      </c>
      <c r="T486" t="s">
        <v>966</v>
      </c>
      <c r="U486">
        <v>3.0999999999999999E-3</v>
      </c>
    </row>
    <row r="487" spans="1:21" x14ac:dyDescent="0.25">
      <c r="A487" s="2" t="s">
        <v>967</v>
      </c>
      <c r="B487" s="3">
        <v>17213.599999999999</v>
      </c>
      <c r="C487" s="6">
        <v>17456.3</v>
      </c>
      <c r="D487" s="6">
        <v>17536.75</v>
      </c>
      <c r="E487" s="6">
        <v>17119.400000000001</v>
      </c>
      <c r="F487" s="7" t="s">
        <v>968</v>
      </c>
      <c r="G487" s="8">
        <v>-1.7299999999999999E-2</v>
      </c>
      <c r="H487" s="9"/>
      <c r="I487" s="9"/>
      <c r="J487" s="9"/>
      <c r="K487" s="9"/>
      <c r="L487" s="9"/>
      <c r="M487" s="9"/>
      <c r="N487" s="14"/>
      <c r="O487" t="s">
        <v>967</v>
      </c>
      <c r="P487">
        <v>17213.599999999999</v>
      </c>
      <c r="Q487">
        <v>17456.3</v>
      </c>
      <c r="R487">
        <v>17536.75</v>
      </c>
      <c r="S487">
        <v>17119.400000000001</v>
      </c>
      <c r="T487" t="s">
        <v>968</v>
      </c>
      <c r="U487">
        <v>-1.7299999999999999E-2</v>
      </c>
    </row>
    <row r="488" spans="1:21" x14ac:dyDescent="0.25">
      <c r="A488" s="2" t="s">
        <v>969</v>
      </c>
      <c r="B488" s="3">
        <v>17516.3</v>
      </c>
      <c r="C488" s="6">
        <v>17590.2</v>
      </c>
      <c r="D488" s="6">
        <v>17617.8</v>
      </c>
      <c r="E488" s="6">
        <v>17462.55</v>
      </c>
      <c r="F488" s="7" t="s">
        <v>970</v>
      </c>
      <c r="G488" s="8">
        <v>-2.5000000000000001E-3</v>
      </c>
      <c r="H488" s="9"/>
      <c r="I488" s="9"/>
      <c r="J488" s="9"/>
      <c r="K488" s="9"/>
      <c r="L488" s="9"/>
      <c r="M488" s="9"/>
      <c r="N488" s="14"/>
      <c r="O488" t="s">
        <v>969</v>
      </c>
      <c r="P488">
        <v>17516.3</v>
      </c>
      <c r="Q488">
        <v>17590.2</v>
      </c>
      <c r="R488">
        <v>17617.8</v>
      </c>
      <c r="S488">
        <v>17462.55</v>
      </c>
      <c r="T488" t="s">
        <v>970</v>
      </c>
      <c r="U488">
        <v>-2.5000000000000001E-3</v>
      </c>
    </row>
    <row r="489" spans="1:21" x14ac:dyDescent="0.25">
      <c r="A489" s="2" t="s">
        <v>971</v>
      </c>
      <c r="B489" s="3">
        <v>17560.2</v>
      </c>
      <c r="C489" s="6">
        <v>17767.75</v>
      </c>
      <c r="D489" s="6">
        <v>17781.150000000001</v>
      </c>
      <c r="E489" s="6">
        <v>17511.150000000001</v>
      </c>
      <c r="F489" s="7" t="s">
        <v>972</v>
      </c>
      <c r="G489" s="8">
        <v>-1.24E-2</v>
      </c>
      <c r="H489" s="9"/>
      <c r="I489" s="9"/>
      <c r="J489" s="9"/>
      <c r="K489" s="9"/>
      <c r="L489" s="9"/>
      <c r="M489" s="9"/>
      <c r="N489" s="14"/>
      <c r="O489" t="s">
        <v>971</v>
      </c>
      <c r="P489">
        <v>17560.2</v>
      </c>
      <c r="Q489">
        <v>17767.75</v>
      </c>
      <c r="R489">
        <v>17781.150000000001</v>
      </c>
      <c r="S489">
        <v>17511.150000000001</v>
      </c>
      <c r="T489" t="s">
        <v>972</v>
      </c>
      <c r="U489">
        <v>-1.24E-2</v>
      </c>
    </row>
    <row r="490" spans="1:21" x14ac:dyDescent="0.25">
      <c r="A490" s="2" t="s">
        <v>973</v>
      </c>
      <c r="B490" s="4">
        <v>17780</v>
      </c>
      <c r="C490" s="6">
        <v>17706.2</v>
      </c>
      <c r="D490" s="6">
        <v>17794.599999999999</v>
      </c>
      <c r="E490" s="6">
        <v>17674.8</v>
      </c>
      <c r="F490" s="7" t="s">
        <v>974</v>
      </c>
      <c r="G490" s="10">
        <v>1.1599999999999999E-2</v>
      </c>
      <c r="H490" s="9"/>
      <c r="I490" s="9"/>
      <c r="J490" s="9"/>
      <c r="K490" s="9"/>
      <c r="L490" s="9"/>
      <c r="M490" s="9"/>
      <c r="N490" s="14"/>
      <c r="O490" t="s">
        <v>973</v>
      </c>
      <c r="P490">
        <v>17780</v>
      </c>
      <c r="Q490">
        <v>17706.2</v>
      </c>
      <c r="R490">
        <v>17794.599999999999</v>
      </c>
      <c r="S490">
        <v>17674.8</v>
      </c>
      <c r="T490" t="s">
        <v>974</v>
      </c>
      <c r="U490">
        <v>1.1599999999999999E-2</v>
      </c>
    </row>
    <row r="491" spans="1:21" x14ac:dyDescent="0.25">
      <c r="A491" s="2" t="s">
        <v>975</v>
      </c>
      <c r="B491" s="4">
        <v>17576.849999999999</v>
      </c>
      <c r="C491" s="6">
        <v>17529.45</v>
      </c>
      <c r="D491" s="6">
        <v>17622.400000000001</v>
      </c>
      <c r="E491" s="6">
        <v>17244.55</v>
      </c>
      <c r="F491" s="7" t="s">
        <v>976</v>
      </c>
      <c r="G491" s="10">
        <v>1.37E-2</v>
      </c>
      <c r="H491" s="9"/>
      <c r="I491" s="9"/>
      <c r="J491" s="9"/>
      <c r="K491" s="9"/>
      <c r="L491" s="9"/>
      <c r="M491" s="9"/>
      <c r="N491" s="14"/>
      <c r="O491" t="s">
        <v>975</v>
      </c>
      <c r="P491">
        <v>17576.849999999999</v>
      </c>
      <c r="Q491">
        <v>17529.45</v>
      </c>
      <c r="R491">
        <v>17622.400000000001</v>
      </c>
      <c r="S491">
        <v>17244.55</v>
      </c>
      <c r="T491" t="s">
        <v>976</v>
      </c>
      <c r="U491">
        <v>1.37E-2</v>
      </c>
    </row>
    <row r="492" spans="1:21" x14ac:dyDescent="0.25">
      <c r="A492" s="2" t="s">
        <v>977</v>
      </c>
      <c r="B492" s="4">
        <v>17339.849999999999</v>
      </c>
      <c r="C492" s="6">
        <v>17301.05</v>
      </c>
      <c r="D492" s="6">
        <v>17410</v>
      </c>
      <c r="E492" s="6">
        <v>17264.150000000001</v>
      </c>
      <c r="F492" s="7" t="s">
        <v>978</v>
      </c>
      <c r="G492" s="10">
        <v>1.3899999999999999E-2</v>
      </c>
      <c r="H492" s="9"/>
      <c r="I492" s="9"/>
      <c r="J492" s="9"/>
      <c r="K492" s="9"/>
      <c r="L492" s="9"/>
      <c r="M492" s="9"/>
      <c r="N492" s="14"/>
      <c r="O492" t="s">
        <v>977</v>
      </c>
      <c r="P492">
        <v>17339.849999999999</v>
      </c>
      <c r="Q492">
        <v>17301.05</v>
      </c>
      <c r="R492">
        <v>17410</v>
      </c>
      <c r="S492">
        <v>17264.150000000001</v>
      </c>
      <c r="T492" t="s">
        <v>978</v>
      </c>
      <c r="U492">
        <v>1.3899999999999999E-2</v>
      </c>
    </row>
    <row r="493" spans="1:21" x14ac:dyDescent="0.25">
      <c r="A493" s="2" t="s">
        <v>979</v>
      </c>
      <c r="B493" s="3">
        <v>17101.95</v>
      </c>
      <c r="C493" s="6">
        <v>17208.3</v>
      </c>
      <c r="D493" s="6">
        <v>17373.5</v>
      </c>
      <c r="E493" s="6">
        <v>17077.099999999999</v>
      </c>
      <c r="F493" s="7" t="s">
        <v>980</v>
      </c>
      <c r="G493" s="8">
        <v>-5.0000000000000001E-4</v>
      </c>
      <c r="H493" s="9"/>
      <c r="I493" s="9"/>
      <c r="J493" s="9"/>
      <c r="K493" s="9"/>
      <c r="L493" s="9"/>
      <c r="M493" s="9"/>
      <c r="N493" s="14"/>
      <c r="O493" t="s">
        <v>979</v>
      </c>
      <c r="P493">
        <v>17101.95</v>
      </c>
      <c r="Q493">
        <v>17208.3</v>
      </c>
      <c r="R493">
        <v>17373.5</v>
      </c>
      <c r="S493">
        <v>17077.099999999999</v>
      </c>
      <c r="T493" t="s">
        <v>980</v>
      </c>
      <c r="U493">
        <v>-5.0000000000000001E-4</v>
      </c>
    </row>
    <row r="494" spans="1:21" x14ac:dyDescent="0.25">
      <c r="A494" s="2" t="s">
        <v>981</v>
      </c>
      <c r="B494" s="3">
        <v>17110.150000000001</v>
      </c>
      <c r="C494" s="6">
        <v>17062</v>
      </c>
      <c r="D494" s="6">
        <v>17182.5</v>
      </c>
      <c r="E494" s="6">
        <v>16866.75</v>
      </c>
      <c r="F494" s="7" t="s">
        <v>982</v>
      </c>
      <c r="G494" s="8">
        <v>-9.7000000000000003E-3</v>
      </c>
      <c r="H494" s="9"/>
      <c r="I494" s="9"/>
      <c r="J494" s="9"/>
      <c r="K494" s="9"/>
      <c r="L494" s="9"/>
      <c r="M494" s="9"/>
      <c r="N494" s="14"/>
      <c r="O494" t="s">
        <v>981</v>
      </c>
      <c r="P494">
        <v>17110.150000000001</v>
      </c>
      <c r="Q494">
        <v>17062</v>
      </c>
      <c r="R494">
        <v>17182.5</v>
      </c>
      <c r="S494">
        <v>16866.75</v>
      </c>
      <c r="T494" t="s">
        <v>982</v>
      </c>
      <c r="U494">
        <v>-9.7000000000000003E-3</v>
      </c>
    </row>
    <row r="495" spans="1:21" x14ac:dyDescent="0.25">
      <c r="A495" s="2" t="s">
        <v>983</v>
      </c>
      <c r="B495" s="4">
        <v>17277.95</v>
      </c>
      <c r="C495" s="6">
        <v>17001.55</v>
      </c>
      <c r="D495" s="6">
        <v>17309.150000000001</v>
      </c>
      <c r="E495" s="6">
        <v>16836.8</v>
      </c>
      <c r="F495" s="7" t="s">
        <v>984</v>
      </c>
      <c r="G495" s="10">
        <v>7.4999999999999997E-3</v>
      </c>
      <c r="H495" s="9"/>
      <c r="I495" s="9"/>
      <c r="J495" s="9"/>
      <c r="K495" s="9"/>
      <c r="L495" s="9"/>
      <c r="M495" s="9"/>
      <c r="N495" s="14"/>
      <c r="O495" t="s">
        <v>983</v>
      </c>
      <c r="P495">
        <v>17277.95</v>
      </c>
      <c r="Q495">
        <v>17001.55</v>
      </c>
      <c r="R495">
        <v>17309.150000000001</v>
      </c>
      <c r="S495">
        <v>16836.8</v>
      </c>
      <c r="T495" t="s">
        <v>984</v>
      </c>
      <c r="U495">
        <v>7.4999999999999997E-3</v>
      </c>
    </row>
    <row r="496" spans="1:21" x14ac:dyDescent="0.25">
      <c r="A496" s="2" t="s">
        <v>985</v>
      </c>
      <c r="B496" s="3">
        <v>17149.099999999999</v>
      </c>
      <c r="C496" s="6">
        <v>17575.150000000001</v>
      </c>
      <c r="D496" s="6">
        <v>17599.400000000001</v>
      </c>
      <c r="E496" s="6">
        <v>16997.849999999999</v>
      </c>
      <c r="F496" s="7" t="s">
        <v>986</v>
      </c>
      <c r="G496" s="8">
        <v>-2.6599999999999999E-2</v>
      </c>
      <c r="H496" s="9"/>
      <c r="I496" s="9"/>
      <c r="J496" s="9"/>
      <c r="K496" s="9"/>
      <c r="L496" s="9"/>
      <c r="M496" s="9"/>
      <c r="N496" s="14"/>
      <c r="O496" t="s">
        <v>985</v>
      </c>
      <c r="P496">
        <v>17149.099999999999</v>
      </c>
      <c r="Q496">
        <v>17575.150000000001</v>
      </c>
      <c r="R496">
        <v>17599.400000000001</v>
      </c>
      <c r="S496">
        <v>16997.849999999999</v>
      </c>
      <c r="T496" t="s">
        <v>986</v>
      </c>
      <c r="U496">
        <v>-2.6599999999999999E-2</v>
      </c>
    </row>
    <row r="497" spans="1:21" x14ac:dyDescent="0.25">
      <c r="A497" s="2" t="s">
        <v>987</v>
      </c>
      <c r="B497" s="3">
        <v>17617.150000000001</v>
      </c>
      <c r="C497" s="6">
        <v>17613.7</v>
      </c>
      <c r="D497" s="6">
        <v>17707.599999999999</v>
      </c>
      <c r="E497" s="6">
        <v>17485.849999999999</v>
      </c>
      <c r="F497" s="7" t="s">
        <v>546</v>
      </c>
      <c r="G497" s="8">
        <v>-7.9000000000000008E-3</v>
      </c>
      <c r="H497" s="9"/>
      <c r="I497" s="9"/>
      <c r="J497" s="9"/>
      <c r="K497" s="9"/>
      <c r="L497" s="9"/>
      <c r="M497" s="9"/>
      <c r="N497" s="14"/>
      <c r="O497" t="s">
        <v>987</v>
      </c>
      <c r="P497">
        <v>17617.150000000001</v>
      </c>
      <c r="Q497">
        <v>17613.7</v>
      </c>
      <c r="R497">
        <v>17707.599999999999</v>
      </c>
      <c r="S497">
        <v>17485.849999999999</v>
      </c>
      <c r="T497" t="s">
        <v>546</v>
      </c>
      <c r="U497">
        <v>-7.9000000000000008E-3</v>
      </c>
    </row>
    <row r="498" spans="1:21" x14ac:dyDescent="0.25">
      <c r="A498" s="2" t="s">
        <v>988</v>
      </c>
      <c r="B498" s="3">
        <v>17757</v>
      </c>
      <c r="C498" s="6">
        <v>17921</v>
      </c>
      <c r="D498" s="6">
        <v>17943.7</v>
      </c>
      <c r="E498" s="6">
        <v>17648.45</v>
      </c>
      <c r="F498" s="7" t="s">
        <v>989</v>
      </c>
      <c r="G498" s="8">
        <v>-1.01E-2</v>
      </c>
      <c r="H498" s="9"/>
      <c r="I498" s="9"/>
      <c r="J498" s="9"/>
      <c r="K498" s="9"/>
      <c r="L498" s="9"/>
      <c r="M498" s="9"/>
      <c r="N498" s="14"/>
      <c r="O498" t="s">
        <v>988</v>
      </c>
      <c r="P498">
        <v>17757</v>
      </c>
      <c r="Q498">
        <v>17921</v>
      </c>
      <c r="R498">
        <v>17943.7</v>
      </c>
      <c r="S498">
        <v>17648.45</v>
      </c>
      <c r="T498" t="s">
        <v>989</v>
      </c>
      <c r="U498">
        <v>-1.01E-2</v>
      </c>
    </row>
    <row r="499" spans="1:21" x14ac:dyDescent="0.25">
      <c r="A499" s="2" t="s">
        <v>990</v>
      </c>
      <c r="B499" s="3">
        <v>17938.400000000001</v>
      </c>
      <c r="C499" s="6">
        <v>18129.2</v>
      </c>
      <c r="D499" s="6">
        <v>18129.2</v>
      </c>
      <c r="E499" s="6">
        <v>17884.900000000001</v>
      </c>
      <c r="F499" s="7" t="s">
        <v>991</v>
      </c>
      <c r="G499" s="8">
        <v>-9.5999999999999992E-3</v>
      </c>
      <c r="H499" s="9"/>
      <c r="I499" s="9"/>
      <c r="J499" s="9"/>
      <c r="K499" s="9"/>
      <c r="L499" s="9"/>
      <c r="M499" s="9"/>
      <c r="N499" s="14"/>
      <c r="O499" t="s">
        <v>990</v>
      </c>
      <c r="P499">
        <v>17938.400000000001</v>
      </c>
      <c r="Q499">
        <v>18129.2</v>
      </c>
      <c r="R499">
        <v>18129.2</v>
      </c>
      <c r="S499">
        <v>17884.900000000001</v>
      </c>
      <c r="T499" t="s">
        <v>991</v>
      </c>
      <c r="U499">
        <v>-9.5999999999999992E-3</v>
      </c>
    </row>
    <row r="500" spans="1:21" x14ac:dyDescent="0.25">
      <c r="A500" s="2" t="s">
        <v>992</v>
      </c>
      <c r="B500" s="3">
        <v>18113.05</v>
      </c>
      <c r="C500" s="6">
        <v>18337.2</v>
      </c>
      <c r="D500" s="6">
        <v>18350.95</v>
      </c>
      <c r="E500" s="6">
        <v>18085.900000000001</v>
      </c>
      <c r="F500" s="7" t="s">
        <v>993</v>
      </c>
      <c r="G500" s="8">
        <v>-1.0699999999999999E-2</v>
      </c>
      <c r="H500" s="9"/>
      <c r="I500" s="9"/>
      <c r="J500" s="9"/>
      <c r="K500" s="9"/>
      <c r="L500" s="9"/>
      <c r="M500" s="9"/>
      <c r="N500" s="14"/>
      <c r="O500" t="s">
        <v>992</v>
      </c>
      <c r="P500">
        <v>18113.05</v>
      </c>
      <c r="Q500">
        <v>18337.2</v>
      </c>
      <c r="R500">
        <v>18350.95</v>
      </c>
      <c r="S500">
        <v>18085.900000000001</v>
      </c>
      <c r="T500" t="s">
        <v>993</v>
      </c>
      <c r="U500">
        <v>-1.0699999999999999E-2</v>
      </c>
    </row>
    <row r="501" spans="1:21" x14ac:dyDescent="0.25">
      <c r="A501" s="2" t="s">
        <v>994</v>
      </c>
      <c r="B501" s="4">
        <v>18308.099999999999</v>
      </c>
      <c r="C501" s="6">
        <v>18235.650000000001</v>
      </c>
      <c r="D501" s="6">
        <v>18321.55</v>
      </c>
      <c r="E501" s="6">
        <v>18228.75</v>
      </c>
      <c r="F501" s="7" t="s">
        <v>995</v>
      </c>
      <c r="G501" s="10">
        <v>2.8999999999999998E-3</v>
      </c>
      <c r="H501" s="9"/>
      <c r="I501" s="9"/>
      <c r="J501" s="9"/>
      <c r="K501" s="9"/>
      <c r="L501" s="9"/>
      <c r="M501" s="9"/>
      <c r="N501" s="14"/>
      <c r="O501" t="s">
        <v>994</v>
      </c>
      <c r="P501">
        <v>18308.099999999999</v>
      </c>
      <c r="Q501">
        <v>18235.650000000001</v>
      </c>
      <c r="R501">
        <v>18321.55</v>
      </c>
      <c r="S501">
        <v>18228.75</v>
      </c>
      <c r="T501" t="s">
        <v>995</v>
      </c>
      <c r="U501">
        <v>2.8999999999999998E-3</v>
      </c>
    </row>
    <row r="502" spans="1:21" x14ac:dyDescent="0.25">
      <c r="A502" s="2" t="s">
        <v>996</v>
      </c>
      <c r="B502" s="3">
        <v>18255.75</v>
      </c>
      <c r="C502" s="6">
        <v>18185</v>
      </c>
      <c r="D502" s="6">
        <v>18286.95</v>
      </c>
      <c r="E502" s="6">
        <v>18119.650000000001</v>
      </c>
      <c r="F502" s="7" t="s">
        <v>997</v>
      </c>
      <c r="G502" s="8">
        <v>-1E-4</v>
      </c>
      <c r="H502" s="9"/>
      <c r="I502" s="9"/>
      <c r="J502" s="9"/>
      <c r="K502" s="9"/>
      <c r="L502" s="9"/>
      <c r="M502" s="9"/>
      <c r="N502" s="14"/>
      <c r="O502" t="s">
        <v>996</v>
      </c>
      <c r="P502">
        <v>18255.75</v>
      </c>
      <c r="Q502">
        <v>18185</v>
      </c>
      <c r="R502">
        <v>18286.95</v>
      </c>
      <c r="S502">
        <v>18119.650000000001</v>
      </c>
      <c r="T502" t="s">
        <v>997</v>
      </c>
      <c r="U502">
        <v>-1E-4</v>
      </c>
    </row>
    <row r="503" spans="1:21" x14ac:dyDescent="0.25">
      <c r="A503" s="2" t="s">
        <v>998</v>
      </c>
      <c r="B503" s="4">
        <v>18257.8</v>
      </c>
      <c r="C503" s="6">
        <v>18257</v>
      </c>
      <c r="D503" s="6">
        <v>18272.25</v>
      </c>
      <c r="E503" s="6">
        <v>18163.8</v>
      </c>
      <c r="F503" s="7" t="s">
        <v>999</v>
      </c>
      <c r="G503" s="10">
        <v>2.5000000000000001E-3</v>
      </c>
      <c r="H503" s="9"/>
      <c r="I503" s="9"/>
      <c r="J503" s="9"/>
      <c r="K503" s="9"/>
      <c r="L503" s="9"/>
      <c r="M503" s="9"/>
      <c r="N503" s="14"/>
      <c r="O503" t="s">
        <v>998</v>
      </c>
      <c r="P503">
        <v>18257.8</v>
      </c>
      <c r="Q503">
        <v>18257</v>
      </c>
      <c r="R503">
        <v>18272.25</v>
      </c>
      <c r="S503">
        <v>18163.8</v>
      </c>
      <c r="T503" t="s">
        <v>999</v>
      </c>
      <c r="U503">
        <v>2.5000000000000001E-3</v>
      </c>
    </row>
    <row r="504" spans="1:21" x14ac:dyDescent="0.25">
      <c r="A504" s="2" t="s">
        <v>1000</v>
      </c>
      <c r="B504" s="4">
        <v>18212.349999999999</v>
      </c>
      <c r="C504" s="6">
        <v>18170.400000000001</v>
      </c>
      <c r="D504" s="6">
        <v>18227.95</v>
      </c>
      <c r="E504" s="6">
        <v>18128.8</v>
      </c>
      <c r="F504" s="7" t="s">
        <v>1001</v>
      </c>
      <c r="G504" s="10">
        <v>8.6999999999999994E-3</v>
      </c>
      <c r="H504" s="9"/>
      <c r="I504" s="9"/>
      <c r="J504" s="9"/>
      <c r="K504" s="9"/>
      <c r="L504" s="9"/>
      <c r="M504" s="9"/>
      <c r="N504" s="14"/>
      <c r="O504" t="s">
        <v>1000</v>
      </c>
      <c r="P504">
        <v>18212.349999999999</v>
      </c>
      <c r="Q504">
        <v>18170.400000000001</v>
      </c>
      <c r="R504">
        <v>18227.95</v>
      </c>
      <c r="S504">
        <v>18128.8</v>
      </c>
      <c r="T504" t="s">
        <v>1001</v>
      </c>
      <c r="U504">
        <v>8.6999999999999994E-3</v>
      </c>
    </row>
    <row r="505" spans="1:21" x14ac:dyDescent="0.25">
      <c r="A505" s="2" t="s">
        <v>1002</v>
      </c>
      <c r="B505" s="4">
        <v>18055.75</v>
      </c>
      <c r="C505" s="6">
        <v>17997.75</v>
      </c>
      <c r="D505" s="6">
        <v>18081.25</v>
      </c>
      <c r="E505" s="6">
        <v>17964.400000000001</v>
      </c>
      <c r="F505" s="7" t="s">
        <v>1003</v>
      </c>
      <c r="G505" s="10">
        <v>2.8999999999999998E-3</v>
      </c>
      <c r="H505" s="9"/>
      <c r="I505" s="9"/>
      <c r="J505" s="9"/>
      <c r="K505" s="9"/>
      <c r="L505" s="9"/>
      <c r="M505" s="9"/>
      <c r="N505" s="14"/>
      <c r="O505" t="s">
        <v>1002</v>
      </c>
      <c r="P505">
        <v>18055.75</v>
      </c>
      <c r="Q505">
        <v>17997.75</v>
      </c>
      <c r="R505">
        <v>18081.25</v>
      </c>
      <c r="S505">
        <v>17964.400000000001</v>
      </c>
      <c r="T505" t="s">
        <v>1003</v>
      </c>
      <c r="U505">
        <v>2.8999999999999998E-3</v>
      </c>
    </row>
    <row r="506" spans="1:21" x14ac:dyDescent="0.25">
      <c r="A506" s="2" t="s">
        <v>1004</v>
      </c>
      <c r="B506" s="4">
        <v>18003.3</v>
      </c>
      <c r="C506" s="6">
        <v>17913.3</v>
      </c>
      <c r="D506" s="6">
        <v>18017.45</v>
      </c>
      <c r="E506" s="6">
        <v>17879.150000000001</v>
      </c>
      <c r="F506" s="7" t="s">
        <v>1005</v>
      </c>
      <c r="G506" s="10">
        <v>1.0699999999999999E-2</v>
      </c>
      <c r="H506" s="9"/>
      <c r="I506" s="9"/>
      <c r="J506" s="9"/>
      <c r="K506" s="9"/>
      <c r="L506" s="9"/>
      <c r="M506" s="9"/>
      <c r="N506" s="14"/>
      <c r="O506" t="s">
        <v>1004</v>
      </c>
      <c r="P506">
        <v>18003.3</v>
      </c>
      <c r="Q506">
        <v>17913.3</v>
      </c>
      <c r="R506">
        <v>18017.45</v>
      </c>
      <c r="S506">
        <v>17879.150000000001</v>
      </c>
      <c r="T506" t="s">
        <v>1005</v>
      </c>
      <c r="U506">
        <v>1.0699999999999999E-2</v>
      </c>
    </row>
    <row r="507" spans="1:21" x14ac:dyDescent="0.25">
      <c r="A507" s="2" t="s">
        <v>1006</v>
      </c>
      <c r="B507" s="4">
        <v>17812.7</v>
      </c>
      <c r="C507" s="6">
        <v>17797.599999999999</v>
      </c>
      <c r="D507" s="6">
        <v>17905</v>
      </c>
      <c r="E507" s="6">
        <v>17704.55</v>
      </c>
      <c r="F507" s="7" t="s">
        <v>1007</v>
      </c>
      <c r="G507" s="10">
        <v>3.8E-3</v>
      </c>
      <c r="H507" s="9"/>
      <c r="I507" s="9"/>
      <c r="J507" s="9"/>
      <c r="K507" s="9"/>
      <c r="L507" s="9"/>
      <c r="M507" s="9"/>
      <c r="N507" s="14"/>
      <c r="O507" t="s">
        <v>1006</v>
      </c>
      <c r="P507">
        <v>17812.7</v>
      </c>
      <c r="Q507">
        <v>17797.599999999999</v>
      </c>
      <c r="R507">
        <v>17905</v>
      </c>
      <c r="S507">
        <v>17704.55</v>
      </c>
      <c r="T507" t="s">
        <v>1007</v>
      </c>
      <c r="U507">
        <v>3.8E-3</v>
      </c>
    </row>
    <row r="508" spans="1:21" x14ac:dyDescent="0.25">
      <c r="A508" s="2" t="s">
        <v>1008</v>
      </c>
      <c r="B508" s="3">
        <v>17745.900000000001</v>
      </c>
      <c r="C508" s="6">
        <v>17768.5</v>
      </c>
      <c r="D508" s="6">
        <v>17797.95</v>
      </c>
      <c r="E508" s="6">
        <v>17655.55</v>
      </c>
      <c r="F508" s="7" t="s">
        <v>1009</v>
      </c>
      <c r="G508" s="8">
        <v>-0.01</v>
      </c>
      <c r="H508" s="9"/>
      <c r="I508" s="9"/>
      <c r="J508" s="9"/>
      <c r="K508" s="9"/>
      <c r="L508" s="9"/>
      <c r="M508" s="9"/>
      <c r="N508" s="14"/>
      <c r="O508" t="s">
        <v>1008</v>
      </c>
      <c r="P508">
        <v>17745.900000000001</v>
      </c>
      <c r="Q508">
        <v>17768.5</v>
      </c>
      <c r="R508">
        <v>17797.95</v>
      </c>
      <c r="S508">
        <v>17655.55</v>
      </c>
      <c r="T508" t="s">
        <v>1009</v>
      </c>
      <c r="U508">
        <v>-0.01</v>
      </c>
    </row>
    <row r="509" spans="1:21" x14ac:dyDescent="0.25">
      <c r="A509" s="2" t="s">
        <v>1010</v>
      </c>
      <c r="B509" s="4">
        <v>17925.25</v>
      </c>
      <c r="C509" s="6">
        <v>17820.099999999999</v>
      </c>
      <c r="D509" s="6">
        <v>17944.7</v>
      </c>
      <c r="E509" s="6">
        <v>17748.849999999999</v>
      </c>
      <c r="F509" s="7" t="s">
        <v>1011</v>
      </c>
      <c r="G509" s="10">
        <v>6.7000000000000002E-3</v>
      </c>
      <c r="H509" s="9"/>
      <c r="I509" s="9"/>
      <c r="J509" s="9"/>
      <c r="K509" s="9"/>
      <c r="L509" s="9"/>
      <c r="M509" s="9"/>
      <c r="N509" s="14"/>
      <c r="O509" t="s">
        <v>1010</v>
      </c>
      <c r="P509">
        <v>17925.25</v>
      </c>
      <c r="Q509">
        <v>17820.099999999999</v>
      </c>
      <c r="R509">
        <v>17944.7</v>
      </c>
      <c r="S509">
        <v>17748.849999999999</v>
      </c>
      <c r="T509" t="s">
        <v>1011</v>
      </c>
      <c r="U509">
        <v>6.7000000000000002E-3</v>
      </c>
    </row>
    <row r="510" spans="1:21" x14ac:dyDescent="0.25">
      <c r="A510" s="2" t="s">
        <v>1012</v>
      </c>
      <c r="B510" s="4">
        <v>17805.25</v>
      </c>
      <c r="C510" s="6">
        <v>17681.400000000001</v>
      </c>
      <c r="D510" s="6">
        <v>17827.599999999999</v>
      </c>
      <c r="E510" s="6">
        <v>17593.55</v>
      </c>
      <c r="F510" s="7" t="s">
        <v>1013</v>
      </c>
      <c r="G510" s="10">
        <v>1.0200000000000001E-2</v>
      </c>
      <c r="H510" s="9"/>
      <c r="I510" s="9"/>
      <c r="J510" s="9"/>
      <c r="K510" s="9"/>
      <c r="L510" s="9"/>
      <c r="M510" s="9"/>
      <c r="N510" s="14"/>
      <c r="O510" t="s">
        <v>1012</v>
      </c>
      <c r="P510">
        <v>17805.25</v>
      </c>
      <c r="Q510">
        <v>17681.400000000001</v>
      </c>
      <c r="R510">
        <v>17827.599999999999</v>
      </c>
      <c r="S510">
        <v>17593.55</v>
      </c>
      <c r="T510" t="s">
        <v>1013</v>
      </c>
      <c r="U510">
        <v>1.0200000000000001E-2</v>
      </c>
    </row>
    <row r="511" spans="1:21" x14ac:dyDescent="0.25">
      <c r="A511" s="2" t="s">
        <v>1014</v>
      </c>
      <c r="B511" s="4">
        <v>17625.7</v>
      </c>
      <c r="C511" s="6">
        <v>17387.150000000001</v>
      </c>
      <c r="D511" s="6">
        <v>17646.650000000001</v>
      </c>
      <c r="E511" s="6">
        <v>17383.3</v>
      </c>
      <c r="F511" s="7" t="s">
        <v>1015</v>
      </c>
      <c r="G511" s="10">
        <v>1.5699999999999999E-2</v>
      </c>
      <c r="H511" s="9"/>
      <c r="I511" s="9"/>
      <c r="J511" s="9"/>
      <c r="K511" s="9"/>
      <c r="L511" s="9"/>
      <c r="M511" s="9"/>
      <c r="N511" s="14"/>
      <c r="O511" t="s">
        <v>1014</v>
      </c>
      <c r="P511">
        <v>17625.7</v>
      </c>
      <c r="Q511">
        <v>17387.150000000001</v>
      </c>
      <c r="R511">
        <v>17646.650000000001</v>
      </c>
      <c r="S511">
        <v>17383.3</v>
      </c>
      <c r="T511" t="s">
        <v>1015</v>
      </c>
      <c r="U511">
        <v>1.5699999999999999E-2</v>
      </c>
    </row>
    <row r="512" spans="1:21" x14ac:dyDescent="0.25">
      <c r="A512" s="2" t="s">
        <v>1016</v>
      </c>
      <c r="B512" s="4">
        <v>17354.05</v>
      </c>
      <c r="C512" s="6">
        <v>17244.5</v>
      </c>
      <c r="D512" s="6">
        <v>17400.8</v>
      </c>
      <c r="E512" s="6">
        <v>17238.5</v>
      </c>
      <c r="F512" s="7" t="s">
        <v>1017</v>
      </c>
      <c r="G512" s="10">
        <v>8.6999999999999994E-3</v>
      </c>
      <c r="H512" s="9"/>
      <c r="I512" s="9"/>
      <c r="J512" s="9"/>
      <c r="K512" s="9"/>
      <c r="L512" s="9"/>
      <c r="M512" s="9"/>
      <c r="N512" s="14"/>
      <c r="O512" t="s">
        <v>1016</v>
      </c>
      <c r="P512">
        <v>17354.05</v>
      </c>
      <c r="Q512">
        <v>17244.5</v>
      </c>
      <c r="R512">
        <v>17400.8</v>
      </c>
      <c r="S512">
        <v>17238.5</v>
      </c>
      <c r="T512" t="s">
        <v>1017</v>
      </c>
      <c r="U512">
        <v>8.6999999999999994E-3</v>
      </c>
    </row>
    <row r="513" spans="1:21" x14ac:dyDescent="0.25">
      <c r="A513" s="2" t="s">
        <v>1018</v>
      </c>
      <c r="B513" s="3">
        <v>17203.95</v>
      </c>
      <c r="C513" s="6">
        <v>17201.45</v>
      </c>
      <c r="D513" s="6">
        <v>17264.05</v>
      </c>
      <c r="E513" s="6">
        <v>17146.349999999999</v>
      </c>
      <c r="F513" s="7" t="s">
        <v>1019</v>
      </c>
      <c r="G513" s="8">
        <v>-5.9999999999999995E-4</v>
      </c>
      <c r="H513" s="9"/>
      <c r="I513" s="9"/>
      <c r="J513" s="9"/>
      <c r="K513" s="9"/>
      <c r="L513" s="9"/>
      <c r="M513" s="9"/>
      <c r="N513" s="14"/>
      <c r="O513" t="s">
        <v>1018</v>
      </c>
      <c r="P513">
        <v>17203.95</v>
      </c>
      <c r="Q513">
        <v>17201.45</v>
      </c>
      <c r="R513">
        <v>17264.05</v>
      </c>
      <c r="S513">
        <v>17146.349999999999</v>
      </c>
      <c r="T513" t="s">
        <v>1019</v>
      </c>
      <c r="U513">
        <v>-5.9999999999999995E-4</v>
      </c>
    </row>
    <row r="514" spans="1:21" x14ac:dyDescent="0.25">
      <c r="A514" s="2" t="s">
        <v>1020</v>
      </c>
      <c r="B514" s="3">
        <v>17213.599999999999</v>
      </c>
      <c r="C514" s="6">
        <v>17220.099999999999</v>
      </c>
      <c r="D514" s="6">
        <v>17285.95</v>
      </c>
      <c r="E514" s="6">
        <v>17176.650000000001</v>
      </c>
      <c r="F514" s="7" t="s">
        <v>1021</v>
      </c>
      <c r="G514" s="8">
        <v>-1.1000000000000001E-3</v>
      </c>
      <c r="H514" s="9"/>
      <c r="I514" s="9"/>
      <c r="J514" s="9"/>
      <c r="K514" s="9"/>
      <c r="L514" s="9"/>
      <c r="M514" s="9"/>
      <c r="N514" s="14"/>
      <c r="O514" t="s">
        <v>1020</v>
      </c>
      <c r="P514">
        <v>17213.599999999999</v>
      </c>
      <c r="Q514">
        <v>17220.099999999999</v>
      </c>
      <c r="R514">
        <v>17285.95</v>
      </c>
      <c r="S514">
        <v>17176.650000000001</v>
      </c>
      <c r="T514" t="s">
        <v>1021</v>
      </c>
      <c r="U514">
        <v>-1.1000000000000001E-3</v>
      </c>
    </row>
    <row r="515" spans="1:21" x14ac:dyDescent="0.25">
      <c r="A515" s="2" t="s">
        <v>1022</v>
      </c>
      <c r="B515" s="4">
        <v>17233.25</v>
      </c>
      <c r="C515" s="6">
        <v>17177.599999999999</v>
      </c>
      <c r="D515" s="6">
        <v>17250.25</v>
      </c>
      <c r="E515" s="6">
        <v>17161.150000000001</v>
      </c>
      <c r="F515" s="7" t="s">
        <v>1023</v>
      </c>
      <c r="G515" s="10">
        <v>8.6E-3</v>
      </c>
      <c r="H515" s="9"/>
      <c r="I515" s="9"/>
      <c r="J515" s="9"/>
      <c r="K515" s="9"/>
      <c r="L515" s="9"/>
      <c r="M515" s="9"/>
      <c r="N515" s="14"/>
      <c r="O515" t="s">
        <v>1022</v>
      </c>
      <c r="P515">
        <v>17233.25</v>
      </c>
      <c r="Q515">
        <v>17177.599999999999</v>
      </c>
      <c r="R515">
        <v>17250.25</v>
      </c>
      <c r="S515">
        <v>17161.150000000001</v>
      </c>
      <c r="T515" t="s">
        <v>1023</v>
      </c>
      <c r="U515">
        <v>8.6E-3</v>
      </c>
    </row>
    <row r="516" spans="1:21" x14ac:dyDescent="0.25">
      <c r="A516" s="2" t="s">
        <v>1024</v>
      </c>
      <c r="B516" s="4">
        <v>17086.25</v>
      </c>
      <c r="C516" s="6">
        <v>16937.75</v>
      </c>
      <c r="D516" s="6">
        <v>17112.05</v>
      </c>
      <c r="E516" s="6">
        <v>16833.2</v>
      </c>
      <c r="F516" s="7" t="s">
        <v>1025</v>
      </c>
      <c r="G516" s="10">
        <v>4.8999999999999998E-3</v>
      </c>
      <c r="H516" s="9"/>
      <c r="I516" s="9"/>
      <c r="J516" s="9"/>
      <c r="K516" s="9"/>
      <c r="L516" s="9"/>
      <c r="M516" s="9"/>
      <c r="N516" s="14"/>
      <c r="O516" t="s">
        <v>1024</v>
      </c>
      <c r="P516">
        <v>17086.25</v>
      </c>
      <c r="Q516">
        <v>16937.75</v>
      </c>
      <c r="R516">
        <v>17112.05</v>
      </c>
      <c r="S516">
        <v>16833.2</v>
      </c>
      <c r="T516" t="s">
        <v>1025</v>
      </c>
      <c r="U516">
        <v>4.8999999999999998E-3</v>
      </c>
    </row>
    <row r="517" spans="1:21" x14ac:dyDescent="0.25">
      <c r="A517" s="2" t="s">
        <v>1026</v>
      </c>
      <c r="B517" s="3">
        <v>17003.75</v>
      </c>
      <c r="C517" s="6">
        <v>17149.5</v>
      </c>
      <c r="D517" s="6">
        <v>17155.599999999999</v>
      </c>
      <c r="E517" s="6">
        <v>16909.599999999999</v>
      </c>
      <c r="F517" s="7" t="s">
        <v>1027</v>
      </c>
      <c r="G517" s="8">
        <v>-4.0000000000000001E-3</v>
      </c>
      <c r="H517" s="9"/>
      <c r="I517" s="9"/>
      <c r="J517" s="9"/>
      <c r="K517" s="9"/>
      <c r="L517" s="9"/>
      <c r="M517" s="9"/>
      <c r="N517" s="14"/>
      <c r="O517" t="s">
        <v>1026</v>
      </c>
      <c r="P517">
        <v>17003.75</v>
      </c>
      <c r="Q517">
        <v>17149.5</v>
      </c>
      <c r="R517">
        <v>17155.599999999999</v>
      </c>
      <c r="S517">
        <v>16909.599999999999</v>
      </c>
      <c r="T517" t="s">
        <v>1027</v>
      </c>
      <c r="U517">
        <v>-4.0000000000000001E-3</v>
      </c>
    </row>
    <row r="518" spans="1:21" x14ac:dyDescent="0.25">
      <c r="A518" s="2" t="s">
        <v>1028</v>
      </c>
      <c r="B518" s="4">
        <v>17072.599999999999</v>
      </c>
      <c r="C518" s="6">
        <v>17066.8</v>
      </c>
      <c r="D518" s="6">
        <v>17118.650000000001</v>
      </c>
      <c r="E518" s="6">
        <v>17015.55</v>
      </c>
      <c r="F518" s="7" t="s">
        <v>1029</v>
      </c>
      <c r="G518" s="10">
        <v>6.8999999999999999E-3</v>
      </c>
      <c r="H518" s="9"/>
      <c r="I518" s="9"/>
      <c r="J518" s="9"/>
      <c r="K518" s="9"/>
      <c r="L518" s="9"/>
      <c r="M518" s="9"/>
      <c r="N518" s="14"/>
      <c r="O518" t="s">
        <v>1028</v>
      </c>
      <c r="P518">
        <v>17072.599999999999</v>
      </c>
      <c r="Q518">
        <v>17066.8</v>
      </c>
      <c r="R518">
        <v>17118.650000000001</v>
      </c>
      <c r="S518">
        <v>17015.55</v>
      </c>
      <c r="T518" t="s">
        <v>1029</v>
      </c>
      <c r="U518">
        <v>6.8999999999999999E-3</v>
      </c>
    </row>
    <row r="519" spans="1:21" x14ac:dyDescent="0.25">
      <c r="A519" s="2" t="s">
        <v>1030</v>
      </c>
      <c r="B519" s="4">
        <v>16955.45</v>
      </c>
      <c r="C519" s="6">
        <v>16865.55</v>
      </c>
      <c r="D519" s="6">
        <v>16971</v>
      </c>
      <c r="E519" s="6">
        <v>16819.5</v>
      </c>
      <c r="F519" s="7" t="s">
        <v>1031</v>
      </c>
      <c r="G519" s="10">
        <v>1.0999999999999999E-2</v>
      </c>
      <c r="H519" s="9"/>
      <c r="I519" s="9"/>
      <c r="J519" s="9"/>
      <c r="K519" s="9"/>
      <c r="L519" s="9"/>
      <c r="M519" s="9"/>
      <c r="N519" s="14"/>
      <c r="O519" t="s">
        <v>1030</v>
      </c>
      <c r="P519">
        <v>16955.45</v>
      </c>
      <c r="Q519">
        <v>16865.55</v>
      </c>
      <c r="R519">
        <v>16971</v>
      </c>
      <c r="S519">
        <v>16819.5</v>
      </c>
      <c r="T519" t="s">
        <v>1031</v>
      </c>
      <c r="U519">
        <v>1.0999999999999999E-2</v>
      </c>
    </row>
    <row r="520" spans="1:21" x14ac:dyDescent="0.25">
      <c r="A520" s="2" t="s">
        <v>1032</v>
      </c>
      <c r="B520" s="4">
        <v>16770.849999999999</v>
      </c>
      <c r="C520" s="6">
        <v>16773.150000000001</v>
      </c>
      <c r="D520" s="6">
        <v>16936.400000000001</v>
      </c>
      <c r="E520" s="6">
        <v>16688.25</v>
      </c>
      <c r="F520" s="7" t="s">
        <v>1033</v>
      </c>
      <c r="G520" s="10">
        <v>9.4000000000000004E-3</v>
      </c>
      <c r="H520" s="9"/>
      <c r="I520" s="9"/>
      <c r="J520" s="9"/>
      <c r="K520" s="9"/>
      <c r="L520" s="9"/>
      <c r="M520" s="9"/>
      <c r="N520" s="14"/>
      <c r="O520" t="s">
        <v>1032</v>
      </c>
      <c r="P520">
        <v>16770.849999999999</v>
      </c>
      <c r="Q520">
        <v>16773.150000000001</v>
      </c>
      <c r="R520">
        <v>16936.400000000001</v>
      </c>
      <c r="S520">
        <v>16688.25</v>
      </c>
      <c r="T520" t="s">
        <v>1033</v>
      </c>
      <c r="U520">
        <v>9.4000000000000004E-3</v>
      </c>
    </row>
    <row r="521" spans="1:21" x14ac:dyDescent="0.25">
      <c r="A521" s="2" t="s">
        <v>1034</v>
      </c>
      <c r="B521" s="3">
        <v>16614.2</v>
      </c>
      <c r="C521" s="6">
        <v>16824.25</v>
      </c>
      <c r="D521" s="6">
        <v>16840.099999999999</v>
      </c>
      <c r="E521" s="6">
        <v>16410.2</v>
      </c>
      <c r="F521" s="7" t="s">
        <v>1035</v>
      </c>
      <c r="G521" s="8">
        <v>-2.18E-2</v>
      </c>
      <c r="H521" s="9"/>
      <c r="I521" s="9"/>
      <c r="J521" s="9"/>
      <c r="K521" s="9"/>
      <c r="L521" s="9"/>
      <c r="M521" s="9"/>
      <c r="N521" s="14"/>
      <c r="O521" t="s">
        <v>1034</v>
      </c>
      <c r="P521">
        <v>16614.2</v>
      </c>
      <c r="Q521">
        <v>16824.25</v>
      </c>
      <c r="R521">
        <v>16840.099999999999</v>
      </c>
      <c r="S521">
        <v>16410.2</v>
      </c>
      <c r="T521" t="s">
        <v>1035</v>
      </c>
      <c r="U521">
        <v>-2.18E-2</v>
      </c>
    </row>
    <row r="522" spans="1:21" x14ac:dyDescent="0.25">
      <c r="A522" s="2" t="s">
        <v>1036</v>
      </c>
      <c r="B522" s="3">
        <v>16985.2</v>
      </c>
      <c r="C522" s="6">
        <v>17276</v>
      </c>
      <c r="D522" s="6">
        <v>17298.150000000001</v>
      </c>
      <c r="E522" s="6">
        <v>16966.45</v>
      </c>
      <c r="F522" s="7" t="s">
        <v>1037</v>
      </c>
      <c r="G522" s="8">
        <v>-1.5299999999999999E-2</v>
      </c>
      <c r="H522" s="9"/>
      <c r="I522" s="9"/>
      <c r="J522" s="9"/>
      <c r="K522" s="9"/>
      <c r="L522" s="9"/>
      <c r="M522" s="9"/>
      <c r="N522" s="14"/>
      <c r="O522" t="s">
        <v>1036</v>
      </c>
      <c r="P522">
        <v>16985.2</v>
      </c>
      <c r="Q522">
        <v>17276</v>
      </c>
      <c r="R522">
        <v>17298.150000000001</v>
      </c>
      <c r="S522">
        <v>16966.45</v>
      </c>
      <c r="T522" t="s">
        <v>1037</v>
      </c>
      <c r="U522">
        <v>-1.5299999999999999E-2</v>
      </c>
    </row>
    <row r="523" spans="1:21" x14ac:dyDescent="0.25">
      <c r="A523" s="2" t="s">
        <v>1038</v>
      </c>
      <c r="B523" s="4">
        <v>17248.400000000001</v>
      </c>
      <c r="C523" s="6">
        <v>17373</v>
      </c>
      <c r="D523" s="6">
        <v>17379.349999999999</v>
      </c>
      <c r="E523" s="6">
        <v>17184.95</v>
      </c>
      <c r="F523" s="7" t="s">
        <v>1039</v>
      </c>
      <c r="G523" s="10">
        <v>1.6000000000000001E-3</v>
      </c>
      <c r="H523" s="9"/>
      <c r="I523" s="9"/>
      <c r="J523" s="9"/>
      <c r="K523" s="9"/>
      <c r="L523" s="9"/>
      <c r="M523" s="9"/>
      <c r="N523" s="14"/>
      <c r="O523" t="s">
        <v>1038</v>
      </c>
      <c r="P523">
        <v>17248.400000000001</v>
      </c>
      <c r="Q523">
        <v>17373</v>
      </c>
      <c r="R523">
        <v>17379.349999999999</v>
      </c>
      <c r="S523">
        <v>17184.95</v>
      </c>
      <c r="T523" t="s">
        <v>1039</v>
      </c>
      <c r="U523">
        <v>1.6000000000000001E-3</v>
      </c>
    </row>
    <row r="524" spans="1:21" x14ac:dyDescent="0.25">
      <c r="A524" s="2" t="s">
        <v>1040</v>
      </c>
      <c r="B524" s="3">
        <v>17221.400000000001</v>
      </c>
      <c r="C524" s="6">
        <v>17323.650000000001</v>
      </c>
      <c r="D524" s="6">
        <v>17351.2</v>
      </c>
      <c r="E524" s="6">
        <v>17192.2</v>
      </c>
      <c r="F524" s="7" t="s">
        <v>1041</v>
      </c>
      <c r="G524" s="8">
        <v>-6.0000000000000001E-3</v>
      </c>
      <c r="H524" s="9"/>
      <c r="I524" s="9"/>
      <c r="J524" s="9"/>
      <c r="K524" s="9"/>
      <c r="L524" s="9"/>
      <c r="M524" s="9"/>
      <c r="N524" s="14"/>
      <c r="O524" t="s">
        <v>1040</v>
      </c>
      <c r="P524">
        <v>17221.400000000001</v>
      </c>
      <c r="Q524">
        <v>17323.650000000001</v>
      </c>
      <c r="R524">
        <v>17351.2</v>
      </c>
      <c r="S524">
        <v>17192.2</v>
      </c>
      <c r="T524" t="s">
        <v>1041</v>
      </c>
      <c r="U524">
        <v>-6.0000000000000001E-3</v>
      </c>
    </row>
    <row r="525" spans="1:21" x14ac:dyDescent="0.25">
      <c r="A525" s="2" t="s">
        <v>1042</v>
      </c>
      <c r="B525" s="3">
        <v>17324.900000000001</v>
      </c>
      <c r="C525" s="6">
        <v>17283.2</v>
      </c>
      <c r="D525" s="6">
        <v>17376.2</v>
      </c>
      <c r="E525" s="6">
        <v>17225.8</v>
      </c>
      <c r="F525" s="7" t="s">
        <v>1043</v>
      </c>
      <c r="G525" s="8">
        <v>-2.5000000000000001E-3</v>
      </c>
      <c r="H525" s="9"/>
      <c r="I525" s="9"/>
      <c r="J525" s="9"/>
      <c r="K525" s="9"/>
      <c r="L525" s="9"/>
      <c r="M525" s="9"/>
      <c r="N525" s="14"/>
      <c r="O525" t="s">
        <v>1042</v>
      </c>
      <c r="P525">
        <v>17324.900000000001</v>
      </c>
      <c r="Q525">
        <v>17283.2</v>
      </c>
      <c r="R525">
        <v>17376.2</v>
      </c>
      <c r="S525">
        <v>17225.8</v>
      </c>
      <c r="T525" t="s">
        <v>1043</v>
      </c>
      <c r="U525">
        <v>-2.5000000000000001E-3</v>
      </c>
    </row>
    <row r="526" spans="1:21" x14ac:dyDescent="0.25">
      <c r="A526" s="2" t="s">
        <v>1044</v>
      </c>
      <c r="B526" s="3">
        <v>17368.25</v>
      </c>
      <c r="C526" s="6">
        <v>17619.099999999999</v>
      </c>
      <c r="D526" s="6">
        <v>17639.5</v>
      </c>
      <c r="E526" s="6">
        <v>17355.95</v>
      </c>
      <c r="F526" s="7" t="s">
        <v>1045</v>
      </c>
      <c r="G526" s="8">
        <v>-8.2000000000000007E-3</v>
      </c>
      <c r="H526" s="9"/>
      <c r="I526" s="9"/>
      <c r="J526" s="9"/>
      <c r="K526" s="9"/>
      <c r="L526" s="9"/>
      <c r="M526" s="9"/>
      <c r="N526" s="14"/>
      <c r="O526" t="s">
        <v>1044</v>
      </c>
      <c r="P526">
        <v>17368.25</v>
      </c>
      <c r="Q526">
        <v>17619.099999999999</v>
      </c>
      <c r="R526">
        <v>17639.5</v>
      </c>
      <c r="S526">
        <v>17355.95</v>
      </c>
      <c r="T526" t="s">
        <v>1045</v>
      </c>
      <c r="U526">
        <v>-8.2000000000000007E-3</v>
      </c>
    </row>
    <row r="527" spans="1:21" x14ac:dyDescent="0.25">
      <c r="A527" s="2" t="s">
        <v>1046</v>
      </c>
      <c r="B527" s="3">
        <v>17511.3</v>
      </c>
      <c r="C527" s="6">
        <v>17476.05</v>
      </c>
      <c r="D527" s="6">
        <v>17534.349999999999</v>
      </c>
      <c r="E527" s="6">
        <v>17405.25</v>
      </c>
      <c r="F527" s="7" t="s">
        <v>1047</v>
      </c>
      <c r="G527" s="8">
        <v>-2.9999999999999997E-4</v>
      </c>
      <c r="H527" s="9"/>
      <c r="I527" s="9"/>
      <c r="J527" s="9"/>
      <c r="K527" s="9"/>
      <c r="L527" s="9"/>
      <c r="M527" s="9"/>
      <c r="N527" s="14"/>
      <c r="O527" t="s">
        <v>1046</v>
      </c>
      <c r="P527">
        <v>17511.3</v>
      </c>
      <c r="Q527">
        <v>17476.05</v>
      </c>
      <c r="R527">
        <v>17534.349999999999</v>
      </c>
      <c r="S527">
        <v>17405.25</v>
      </c>
      <c r="T527" t="s">
        <v>1047</v>
      </c>
      <c r="U527">
        <v>-2.9999999999999997E-4</v>
      </c>
    </row>
    <row r="528" spans="1:21" x14ac:dyDescent="0.25">
      <c r="A528" s="2" t="s">
        <v>1048</v>
      </c>
      <c r="B528" s="4">
        <v>17516.849999999999</v>
      </c>
      <c r="C528" s="6">
        <v>17524.400000000001</v>
      </c>
      <c r="D528" s="6">
        <v>17543.25</v>
      </c>
      <c r="E528" s="6">
        <v>17379.599999999999</v>
      </c>
      <c r="F528" s="7" t="s">
        <v>1049</v>
      </c>
      <c r="G528" s="10">
        <v>2.7000000000000001E-3</v>
      </c>
      <c r="H528" s="9"/>
      <c r="I528" s="9"/>
      <c r="J528" s="9"/>
      <c r="K528" s="9"/>
      <c r="L528" s="9"/>
      <c r="M528" s="9"/>
      <c r="N528" s="14"/>
      <c r="O528" t="s">
        <v>1048</v>
      </c>
      <c r="P528">
        <v>17516.849999999999</v>
      </c>
      <c r="Q528">
        <v>17524.400000000001</v>
      </c>
      <c r="R528">
        <v>17543.25</v>
      </c>
      <c r="S528">
        <v>17379.599999999999</v>
      </c>
      <c r="T528" t="s">
        <v>1049</v>
      </c>
      <c r="U528">
        <v>2.7000000000000001E-3</v>
      </c>
    </row>
    <row r="529" spans="1:21" x14ac:dyDescent="0.25">
      <c r="A529" s="2" t="s">
        <v>1050</v>
      </c>
      <c r="B529" s="4">
        <v>17469.75</v>
      </c>
      <c r="C529" s="6">
        <v>17315.25</v>
      </c>
      <c r="D529" s="6">
        <v>17484.599999999999</v>
      </c>
      <c r="E529" s="6">
        <v>17308.95</v>
      </c>
      <c r="F529" s="7" t="s">
        <v>1051</v>
      </c>
      <c r="G529" s="10">
        <v>1.7100000000000001E-2</v>
      </c>
      <c r="H529" s="9"/>
      <c r="I529" s="9"/>
      <c r="J529" s="9"/>
      <c r="K529" s="9"/>
      <c r="L529" s="9"/>
      <c r="M529" s="9"/>
      <c r="N529" s="14"/>
      <c r="O529" t="s">
        <v>1050</v>
      </c>
      <c r="P529">
        <v>17469.75</v>
      </c>
      <c r="Q529">
        <v>17315.25</v>
      </c>
      <c r="R529">
        <v>17484.599999999999</v>
      </c>
      <c r="S529">
        <v>17308.95</v>
      </c>
      <c r="T529" t="s">
        <v>1051</v>
      </c>
      <c r="U529">
        <v>1.7100000000000001E-2</v>
      </c>
    </row>
    <row r="530" spans="1:21" x14ac:dyDescent="0.25">
      <c r="A530" s="2" t="s">
        <v>1052</v>
      </c>
      <c r="B530" s="4">
        <v>17176.7</v>
      </c>
      <c r="C530" s="6">
        <v>17044.099999999999</v>
      </c>
      <c r="D530" s="6">
        <v>17251.650000000001</v>
      </c>
      <c r="E530" s="6">
        <v>16987.75</v>
      </c>
      <c r="F530" s="7" t="s">
        <v>1053</v>
      </c>
      <c r="G530" s="10">
        <v>1.5599999999999999E-2</v>
      </c>
      <c r="H530" s="9"/>
      <c r="I530" s="9"/>
      <c r="J530" s="9"/>
      <c r="K530" s="9"/>
      <c r="L530" s="9"/>
      <c r="M530" s="9"/>
      <c r="N530" s="14"/>
      <c r="O530" t="s">
        <v>1052</v>
      </c>
      <c r="P530">
        <v>17176.7</v>
      </c>
      <c r="Q530">
        <v>17044.099999999999</v>
      </c>
      <c r="R530">
        <v>17251.650000000001</v>
      </c>
      <c r="S530">
        <v>16987.75</v>
      </c>
      <c r="T530" t="s">
        <v>1053</v>
      </c>
      <c r="U530">
        <v>1.5599999999999999E-2</v>
      </c>
    </row>
    <row r="531" spans="1:21" x14ac:dyDescent="0.25">
      <c r="A531" s="2" t="s">
        <v>1054</v>
      </c>
      <c r="B531" s="3">
        <v>16912.25</v>
      </c>
      <c r="C531" s="6">
        <v>17209.05</v>
      </c>
      <c r="D531" s="6">
        <v>17216.75</v>
      </c>
      <c r="E531" s="6">
        <v>16891.7</v>
      </c>
      <c r="F531" s="7" t="s">
        <v>1055</v>
      </c>
      <c r="G531" s="8">
        <v>-1.6500000000000001E-2</v>
      </c>
      <c r="H531" s="9"/>
      <c r="I531" s="9"/>
      <c r="J531" s="9"/>
      <c r="K531" s="9"/>
      <c r="L531" s="9"/>
      <c r="M531" s="9"/>
      <c r="N531" s="14"/>
      <c r="O531" t="s">
        <v>1054</v>
      </c>
      <c r="P531">
        <v>16912.25</v>
      </c>
      <c r="Q531">
        <v>17209.05</v>
      </c>
      <c r="R531">
        <v>17216.75</v>
      </c>
      <c r="S531">
        <v>16891.7</v>
      </c>
      <c r="T531" t="s">
        <v>1055</v>
      </c>
      <c r="U531">
        <v>-1.6500000000000001E-2</v>
      </c>
    </row>
    <row r="532" spans="1:21" x14ac:dyDescent="0.25">
      <c r="A532" s="2" t="s">
        <v>1056</v>
      </c>
      <c r="B532" s="3">
        <v>17196.7</v>
      </c>
      <c r="C532" s="6">
        <v>17424.900000000001</v>
      </c>
      <c r="D532" s="6">
        <v>17489.8</v>
      </c>
      <c r="E532" s="6">
        <v>17180.8</v>
      </c>
      <c r="F532" s="7" t="s">
        <v>1057</v>
      </c>
      <c r="G532" s="8">
        <v>-1.18E-2</v>
      </c>
      <c r="H532" s="9"/>
      <c r="I532" s="9"/>
      <c r="J532" s="9"/>
      <c r="K532" s="9"/>
      <c r="L532" s="9"/>
      <c r="M532" s="9"/>
      <c r="N532" s="14"/>
      <c r="O532" t="s">
        <v>1056</v>
      </c>
      <c r="P532">
        <v>17196.7</v>
      </c>
      <c r="Q532">
        <v>17424.900000000001</v>
      </c>
      <c r="R532">
        <v>17489.8</v>
      </c>
      <c r="S532">
        <v>17180.8</v>
      </c>
      <c r="T532" t="s">
        <v>1057</v>
      </c>
      <c r="U532">
        <v>-1.18E-2</v>
      </c>
    </row>
    <row r="533" spans="1:21" x14ac:dyDescent="0.25">
      <c r="A533" s="2" t="s">
        <v>1058</v>
      </c>
      <c r="B533" s="4">
        <v>17401.650000000001</v>
      </c>
      <c r="C533" s="6">
        <v>17183.2</v>
      </c>
      <c r="D533" s="6">
        <v>17420.349999999999</v>
      </c>
      <c r="E533" s="6">
        <v>17149.3</v>
      </c>
      <c r="F533" s="7" t="s">
        <v>1059</v>
      </c>
      <c r="G533" s="10">
        <v>1.37E-2</v>
      </c>
      <c r="H533" s="9"/>
      <c r="I533" s="9"/>
      <c r="J533" s="9"/>
      <c r="K533" s="9"/>
      <c r="L533" s="9"/>
      <c r="M533" s="9"/>
      <c r="N533" s="14"/>
      <c r="O533" t="s">
        <v>1058</v>
      </c>
      <c r="P533">
        <v>17401.650000000001</v>
      </c>
      <c r="Q533">
        <v>17183.2</v>
      </c>
      <c r="R533">
        <v>17420.349999999999</v>
      </c>
      <c r="S533">
        <v>17149.3</v>
      </c>
      <c r="T533" t="s">
        <v>1059</v>
      </c>
      <c r="U533">
        <v>1.37E-2</v>
      </c>
    </row>
    <row r="534" spans="1:21" x14ac:dyDescent="0.25">
      <c r="A534" s="2" t="s">
        <v>1060</v>
      </c>
      <c r="B534" s="4">
        <v>17166.900000000001</v>
      </c>
      <c r="C534" s="6">
        <v>17104.400000000001</v>
      </c>
      <c r="D534" s="6">
        <v>17213.05</v>
      </c>
      <c r="E534" s="6">
        <v>17064.25</v>
      </c>
      <c r="F534" s="7" t="s">
        <v>1061</v>
      </c>
      <c r="G534" s="10">
        <v>1.0800000000000001E-2</v>
      </c>
      <c r="H534" s="9"/>
      <c r="I534" s="9"/>
      <c r="J534" s="9"/>
      <c r="K534" s="9"/>
      <c r="L534" s="9"/>
      <c r="M534" s="9"/>
      <c r="N534" s="14"/>
      <c r="O534" t="s">
        <v>1060</v>
      </c>
      <c r="P534">
        <v>17166.900000000001</v>
      </c>
      <c r="Q534">
        <v>17104.400000000001</v>
      </c>
      <c r="R534">
        <v>17213.05</v>
      </c>
      <c r="S534">
        <v>17064.25</v>
      </c>
      <c r="T534" t="s">
        <v>1061</v>
      </c>
      <c r="U534">
        <v>1.0800000000000001E-2</v>
      </c>
    </row>
    <row r="535" spans="1:21" x14ac:dyDescent="0.25">
      <c r="A535" s="2" t="s">
        <v>1062</v>
      </c>
      <c r="B535" s="3">
        <v>16983.2</v>
      </c>
      <c r="C535" s="6">
        <v>17051.150000000001</v>
      </c>
      <c r="D535" s="6">
        <v>17324.650000000001</v>
      </c>
      <c r="E535" s="6">
        <v>16931.400000000001</v>
      </c>
      <c r="F535" s="7" t="s">
        <v>1063</v>
      </c>
      <c r="G535" s="8">
        <v>-4.1000000000000003E-3</v>
      </c>
      <c r="H535" s="9"/>
      <c r="I535" s="9"/>
      <c r="J535" s="9"/>
      <c r="K535" s="9"/>
      <c r="L535" s="9"/>
      <c r="M535" s="9"/>
      <c r="N535" s="14"/>
      <c r="O535" t="s">
        <v>1062</v>
      </c>
      <c r="P535">
        <v>16983.2</v>
      </c>
      <c r="Q535">
        <v>17051.150000000001</v>
      </c>
      <c r="R535">
        <v>17324.650000000001</v>
      </c>
      <c r="S535">
        <v>16931.400000000001</v>
      </c>
      <c r="T535" t="s">
        <v>1063</v>
      </c>
      <c r="U535">
        <v>-4.1000000000000003E-3</v>
      </c>
    </row>
    <row r="536" spans="1:21" x14ac:dyDescent="0.25">
      <c r="A536" s="2" t="s">
        <v>1064</v>
      </c>
      <c r="B536" s="4">
        <v>17053.95</v>
      </c>
      <c r="C536" s="6">
        <v>17055.8</v>
      </c>
      <c r="D536" s="6">
        <v>17160.7</v>
      </c>
      <c r="E536" s="6">
        <v>16782.400000000001</v>
      </c>
      <c r="F536" s="7" t="s">
        <v>1065</v>
      </c>
      <c r="G536" s="10">
        <v>1.6000000000000001E-3</v>
      </c>
      <c r="H536" s="9"/>
      <c r="I536" s="9"/>
      <c r="J536" s="9"/>
      <c r="K536" s="9"/>
      <c r="L536" s="9"/>
      <c r="M536" s="9"/>
      <c r="N536" s="14"/>
      <c r="O536" t="s">
        <v>1064</v>
      </c>
      <c r="P536">
        <v>17053.95</v>
      </c>
      <c r="Q536">
        <v>17055.8</v>
      </c>
      <c r="R536">
        <v>17160.7</v>
      </c>
      <c r="S536">
        <v>16782.400000000001</v>
      </c>
      <c r="T536" t="s">
        <v>1065</v>
      </c>
      <c r="U536">
        <v>1.6000000000000001E-3</v>
      </c>
    </row>
    <row r="537" spans="1:21" x14ac:dyDescent="0.25">
      <c r="A537" s="2" t="s">
        <v>1066</v>
      </c>
      <c r="B537" s="3">
        <v>17026.45</v>
      </c>
      <c r="C537" s="6">
        <v>17338.75</v>
      </c>
      <c r="D537" s="6">
        <v>17355.400000000001</v>
      </c>
      <c r="E537" s="6">
        <v>16985.7</v>
      </c>
      <c r="F537" s="7" t="s">
        <v>1067</v>
      </c>
      <c r="G537" s="8">
        <v>-2.9100000000000001E-2</v>
      </c>
      <c r="H537" s="9"/>
      <c r="I537" s="9"/>
      <c r="J537" s="9"/>
      <c r="K537" s="9"/>
      <c r="L537" s="9"/>
      <c r="M537" s="9"/>
      <c r="N537" s="14"/>
      <c r="O537" t="s">
        <v>1066</v>
      </c>
      <c r="P537">
        <v>17026.45</v>
      </c>
      <c r="Q537">
        <v>17338.75</v>
      </c>
      <c r="R537">
        <v>17355.400000000001</v>
      </c>
      <c r="S537">
        <v>16985.7</v>
      </c>
      <c r="T537" t="s">
        <v>1067</v>
      </c>
      <c r="U537">
        <v>-2.9100000000000001E-2</v>
      </c>
    </row>
    <row r="538" spans="1:21" x14ac:dyDescent="0.25">
      <c r="A538" s="2" t="s">
        <v>1068</v>
      </c>
      <c r="B538" s="4">
        <v>17536.25</v>
      </c>
      <c r="C538" s="6">
        <v>17417.3</v>
      </c>
      <c r="D538" s="6">
        <v>17564.349999999999</v>
      </c>
      <c r="E538" s="6">
        <v>17351.7</v>
      </c>
      <c r="F538" s="7" t="s">
        <v>1069</v>
      </c>
      <c r="G538" s="10">
        <v>7.0000000000000001E-3</v>
      </c>
      <c r="H538" s="9"/>
      <c r="I538" s="9"/>
      <c r="J538" s="9"/>
      <c r="K538" s="9"/>
      <c r="L538" s="9"/>
      <c r="M538" s="9"/>
      <c r="N538" s="14"/>
      <c r="O538" t="s">
        <v>1068</v>
      </c>
      <c r="P538">
        <v>17536.25</v>
      </c>
      <c r="Q538">
        <v>17417.3</v>
      </c>
      <c r="R538">
        <v>17564.349999999999</v>
      </c>
      <c r="S538">
        <v>17351.7</v>
      </c>
      <c r="T538" t="s">
        <v>1069</v>
      </c>
      <c r="U538">
        <v>7.0000000000000001E-3</v>
      </c>
    </row>
    <row r="539" spans="1:21" x14ac:dyDescent="0.25">
      <c r="A539" s="2" t="s">
        <v>1070</v>
      </c>
      <c r="B539" s="3">
        <v>17415.05</v>
      </c>
      <c r="C539" s="6">
        <v>17550.05</v>
      </c>
      <c r="D539" s="6">
        <v>17600.599999999999</v>
      </c>
      <c r="E539" s="6">
        <v>17354</v>
      </c>
      <c r="F539" s="7" t="s">
        <v>242</v>
      </c>
      <c r="G539" s="8">
        <v>-5.0000000000000001E-3</v>
      </c>
      <c r="H539" s="9"/>
      <c r="I539" s="9"/>
      <c r="J539" s="9"/>
      <c r="K539" s="9"/>
      <c r="L539" s="9"/>
      <c r="M539" s="9"/>
      <c r="N539" s="14"/>
      <c r="O539" t="s">
        <v>1070</v>
      </c>
      <c r="P539">
        <v>17415.05</v>
      </c>
      <c r="Q539">
        <v>17550.05</v>
      </c>
      <c r="R539">
        <v>17600.599999999999</v>
      </c>
      <c r="S539">
        <v>17354</v>
      </c>
      <c r="T539" t="s">
        <v>242</v>
      </c>
      <c r="U539">
        <v>-5.0000000000000001E-3</v>
      </c>
    </row>
    <row r="540" spans="1:21" x14ac:dyDescent="0.25">
      <c r="A540" s="2" t="s">
        <v>1071</v>
      </c>
      <c r="B540" s="4">
        <v>17503.349999999999</v>
      </c>
      <c r="C540" s="6">
        <v>17281.75</v>
      </c>
      <c r="D540" s="6">
        <v>17553.7</v>
      </c>
      <c r="E540" s="6">
        <v>17216.099999999999</v>
      </c>
      <c r="F540" s="7" t="s">
        <v>886</v>
      </c>
      <c r="G540" s="10">
        <v>5.0000000000000001E-3</v>
      </c>
      <c r="H540" s="9"/>
      <c r="I540" s="9"/>
      <c r="J540" s="9"/>
      <c r="K540" s="9"/>
      <c r="L540" s="9"/>
      <c r="M540" s="9"/>
      <c r="N540" s="14"/>
      <c r="O540" t="s">
        <v>1071</v>
      </c>
      <c r="P540">
        <v>17503.349999999999</v>
      </c>
      <c r="Q540">
        <v>17281.75</v>
      </c>
      <c r="R540">
        <v>17553.7</v>
      </c>
      <c r="S540">
        <v>17216.099999999999</v>
      </c>
      <c r="T540" t="s">
        <v>886</v>
      </c>
      <c r="U540">
        <v>5.0000000000000001E-3</v>
      </c>
    </row>
    <row r="541" spans="1:21" x14ac:dyDescent="0.25">
      <c r="A541" s="2" t="s">
        <v>1072</v>
      </c>
      <c r="B541" s="3">
        <v>17416.55</v>
      </c>
      <c r="C541" s="6">
        <v>17796.25</v>
      </c>
      <c r="D541" s="6">
        <v>17805.25</v>
      </c>
      <c r="E541" s="6">
        <v>17280.45</v>
      </c>
      <c r="F541" s="7" t="s">
        <v>1073</v>
      </c>
      <c r="G541" s="8">
        <v>-1.9599999999999999E-2</v>
      </c>
      <c r="H541" s="9"/>
      <c r="I541" s="9"/>
      <c r="J541" s="9"/>
      <c r="K541" s="9"/>
      <c r="L541" s="9"/>
      <c r="M541" s="9"/>
      <c r="N541" s="14"/>
      <c r="O541" t="s">
        <v>1072</v>
      </c>
      <c r="P541">
        <v>17416.55</v>
      </c>
      <c r="Q541">
        <v>17796.25</v>
      </c>
      <c r="R541">
        <v>17805.25</v>
      </c>
      <c r="S541">
        <v>17280.45</v>
      </c>
      <c r="T541" t="s">
        <v>1073</v>
      </c>
      <c r="U541">
        <v>-1.9599999999999999E-2</v>
      </c>
    </row>
    <row r="542" spans="1:21" x14ac:dyDescent="0.25">
      <c r="A542" s="2" t="s">
        <v>1074</v>
      </c>
      <c r="B542" s="3">
        <v>17764.8</v>
      </c>
      <c r="C542" s="6">
        <v>17890.55</v>
      </c>
      <c r="D542" s="6">
        <v>17945.599999999999</v>
      </c>
      <c r="E542" s="6">
        <v>17688.5</v>
      </c>
      <c r="F542" s="7" t="s">
        <v>1075</v>
      </c>
      <c r="G542" s="8">
        <v>-7.4999999999999997E-3</v>
      </c>
      <c r="H542" s="9"/>
      <c r="I542" s="9"/>
      <c r="J542" s="9"/>
      <c r="K542" s="9"/>
      <c r="L542" s="9"/>
      <c r="M542" s="9"/>
      <c r="N542" s="14"/>
      <c r="O542" t="s">
        <v>1074</v>
      </c>
      <c r="P542">
        <v>17764.8</v>
      </c>
      <c r="Q542">
        <v>17890.55</v>
      </c>
      <c r="R542">
        <v>17945.599999999999</v>
      </c>
      <c r="S542">
        <v>17688.5</v>
      </c>
      <c r="T542" t="s">
        <v>1075</v>
      </c>
      <c r="U542">
        <v>-7.4999999999999997E-3</v>
      </c>
    </row>
    <row r="543" spans="1:21" x14ac:dyDescent="0.25">
      <c r="A543" s="2" t="s">
        <v>1076</v>
      </c>
      <c r="B543" s="3">
        <v>17898.650000000001</v>
      </c>
      <c r="C543" s="6">
        <v>17939.349999999999</v>
      </c>
      <c r="D543" s="6">
        <v>18022.650000000001</v>
      </c>
      <c r="E543" s="6">
        <v>17879.25</v>
      </c>
      <c r="F543" s="7" t="s">
        <v>1077</v>
      </c>
      <c r="G543" s="8">
        <v>-5.5999999999999999E-3</v>
      </c>
      <c r="H543" s="9"/>
      <c r="I543" s="9"/>
      <c r="J543" s="9"/>
      <c r="K543" s="9"/>
      <c r="L543" s="9"/>
      <c r="M543" s="9"/>
      <c r="N543" s="14"/>
      <c r="O543" t="s">
        <v>1076</v>
      </c>
      <c r="P543">
        <v>17898.650000000001</v>
      </c>
      <c r="Q543">
        <v>17939.349999999999</v>
      </c>
      <c r="R543">
        <v>18022.650000000001</v>
      </c>
      <c r="S543">
        <v>17879.25</v>
      </c>
      <c r="T543" t="s">
        <v>1077</v>
      </c>
      <c r="U543">
        <v>-5.5999999999999999E-3</v>
      </c>
    </row>
    <row r="544" spans="1:21" x14ac:dyDescent="0.25">
      <c r="A544" s="2" t="s">
        <v>1078</v>
      </c>
      <c r="B544" s="3">
        <v>17999.2</v>
      </c>
      <c r="C544" s="6">
        <v>18127.05</v>
      </c>
      <c r="D544" s="6">
        <v>18132.650000000001</v>
      </c>
      <c r="E544" s="6">
        <v>17958.8</v>
      </c>
      <c r="F544" s="7" t="s">
        <v>1079</v>
      </c>
      <c r="G544" s="8">
        <v>-6.1000000000000004E-3</v>
      </c>
      <c r="H544" s="9"/>
      <c r="I544" s="9"/>
      <c r="J544" s="9"/>
      <c r="K544" s="9"/>
      <c r="L544" s="9"/>
      <c r="M544" s="9"/>
      <c r="N544" s="14"/>
      <c r="O544" t="s">
        <v>1078</v>
      </c>
      <c r="P544">
        <v>17999.2</v>
      </c>
      <c r="Q544">
        <v>18127.05</v>
      </c>
      <c r="R544">
        <v>18132.650000000001</v>
      </c>
      <c r="S544">
        <v>17958.8</v>
      </c>
      <c r="T544" t="s">
        <v>1079</v>
      </c>
      <c r="U544">
        <v>-6.1000000000000004E-3</v>
      </c>
    </row>
    <row r="545" spans="1:21" x14ac:dyDescent="0.25">
      <c r="A545" s="2" t="s">
        <v>1080</v>
      </c>
      <c r="B545" s="4">
        <v>18109.45</v>
      </c>
      <c r="C545" s="6">
        <v>18140.95</v>
      </c>
      <c r="D545" s="6">
        <v>18210.150000000001</v>
      </c>
      <c r="E545" s="6">
        <v>18071.3</v>
      </c>
      <c r="F545" s="7" t="s">
        <v>1081</v>
      </c>
      <c r="G545" s="10">
        <v>4.0000000000000002E-4</v>
      </c>
      <c r="H545" s="9"/>
      <c r="I545" s="9"/>
      <c r="J545" s="9"/>
      <c r="K545" s="9"/>
      <c r="L545" s="9"/>
      <c r="M545" s="9"/>
      <c r="N545" s="14"/>
      <c r="O545" t="s">
        <v>1080</v>
      </c>
      <c r="P545">
        <v>18109.45</v>
      </c>
      <c r="Q545">
        <v>18140.95</v>
      </c>
      <c r="R545">
        <v>18210.150000000001</v>
      </c>
      <c r="S545">
        <v>18071.3</v>
      </c>
      <c r="T545" t="s">
        <v>1081</v>
      </c>
      <c r="U545">
        <v>4.0000000000000002E-4</v>
      </c>
    </row>
    <row r="546" spans="1:21" x14ac:dyDescent="0.25">
      <c r="A546" s="2" t="s">
        <v>1082</v>
      </c>
      <c r="B546" s="4">
        <v>18102.75</v>
      </c>
      <c r="C546" s="6">
        <v>17977.599999999999</v>
      </c>
      <c r="D546" s="6">
        <v>18123</v>
      </c>
      <c r="E546" s="6">
        <v>17905.900000000001</v>
      </c>
      <c r="F546" s="7" t="s">
        <v>1083</v>
      </c>
      <c r="G546" s="10">
        <v>1.2800000000000001E-2</v>
      </c>
      <c r="H546" s="9"/>
      <c r="I546" s="9"/>
      <c r="J546" s="9"/>
      <c r="K546" s="9"/>
      <c r="L546" s="9"/>
      <c r="M546" s="9"/>
      <c r="N546" s="14"/>
      <c r="O546" t="s">
        <v>1082</v>
      </c>
      <c r="P546">
        <v>18102.75</v>
      </c>
      <c r="Q546">
        <v>17977.599999999999</v>
      </c>
      <c r="R546">
        <v>18123</v>
      </c>
      <c r="S546">
        <v>17905.900000000001</v>
      </c>
      <c r="T546" t="s">
        <v>1083</v>
      </c>
      <c r="U546">
        <v>1.2800000000000001E-2</v>
      </c>
    </row>
    <row r="547" spans="1:21" x14ac:dyDescent="0.25">
      <c r="A547" s="2" t="s">
        <v>1084</v>
      </c>
      <c r="B547" s="3">
        <v>17873.599999999999</v>
      </c>
      <c r="C547" s="6">
        <v>17967.45</v>
      </c>
      <c r="D547" s="6">
        <v>17971.349999999999</v>
      </c>
      <c r="E547" s="6">
        <v>17798.2</v>
      </c>
      <c r="F547" s="7" t="s">
        <v>1085</v>
      </c>
      <c r="G547" s="8">
        <v>-8.0000000000000002E-3</v>
      </c>
      <c r="H547" s="9"/>
      <c r="I547" s="9"/>
      <c r="J547" s="9"/>
      <c r="K547" s="9"/>
      <c r="L547" s="9"/>
      <c r="M547" s="9"/>
      <c r="N547" s="14"/>
      <c r="O547" t="s">
        <v>1084</v>
      </c>
      <c r="P547">
        <v>17873.599999999999</v>
      </c>
      <c r="Q547">
        <v>17967.45</v>
      </c>
      <c r="R547">
        <v>17971.349999999999</v>
      </c>
      <c r="S547">
        <v>17798.2</v>
      </c>
      <c r="T547" t="s">
        <v>1085</v>
      </c>
      <c r="U547">
        <v>-8.0000000000000002E-3</v>
      </c>
    </row>
    <row r="548" spans="1:21" x14ac:dyDescent="0.25">
      <c r="A548" s="2" t="s">
        <v>1086</v>
      </c>
      <c r="B548" s="3">
        <v>18017.2</v>
      </c>
      <c r="C548" s="6">
        <v>17973.45</v>
      </c>
      <c r="D548" s="6">
        <v>18061.25</v>
      </c>
      <c r="E548" s="6">
        <v>17915</v>
      </c>
      <c r="F548" s="7" t="s">
        <v>1087</v>
      </c>
      <c r="G548" s="8">
        <v>-1.5E-3</v>
      </c>
      <c r="H548" s="9"/>
      <c r="I548" s="9"/>
      <c r="J548" s="9"/>
      <c r="K548" s="9"/>
      <c r="L548" s="9"/>
      <c r="M548" s="9"/>
      <c r="N548" s="14"/>
      <c r="O548" t="s">
        <v>1086</v>
      </c>
      <c r="P548">
        <v>18017.2</v>
      </c>
      <c r="Q548">
        <v>17973.45</v>
      </c>
      <c r="R548">
        <v>18061.25</v>
      </c>
      <c r="S548">
        <v>17915</v>
      </c>
      <c r="T548" t="s">
        <v>1087</v>
      </c>
      <c r="U548">
        <v>-1.5E-3</v>
      </c>
    </row>
    <row r="549" spans="1:21" x14ac:dyDescent="0.25">
      <c r="A549" s="2" t="s">
        <v>1088</v>
      </c>
      <c r="B549" s="3">
        <v>18044.25</v>
      </c>
      <c r="C549" s="6">
        <v>18084.349999999999</v>
      </c>
      <c r="D549" s="6">
        <v>18112.599999999999</v>
      </c>
      <c r="E549" s="6">
        <v>17983.05</v>
      </c>
      <c r="F549" s="7" t="s">
        <v>1089</v>
      </c>
      <c r="G549" s="8">
        <v>-1.2999999999999999E-3</v>
      </c>
      <c r="H549" s="9"/>
      <c r="I549" s="9"/>
      <c r="J549" s="9"/>
      <c r="K549" s="9"/>
      <c r="L549" s="9"/>
      <c r="M549" s="9"/>
      <c r="N549" s="14"/>
      <c r="O549" t="s">
        <v>1088</v>
      </c>
      <c r="P549">
        <v>18044.25</v>
      </c>
      <c r="Q549">
        <v>18084.349999999999</v>
      </c>
      <c r="R549">
        <v>18112.599999999999</v>
      </c>
      <c r="S549">
        <v>17983.05</v>
      </c>
      <c r="T549" t="s">
        <v>1089</v>
      </c>
      <c r="U549">
        <v>-1.2999999999999999E-3</v>
      </c>
    </row>
    <row r="550" spans="1:21" x14ac:dyDescent="0.25">
      <c r="A550" s="2" t="s">
        <v>1090</v>
      </c>
      <c r="B550" s="4">
        <v>18068.55</v>
      </c>
      <c r="C550" s="6">
        <v>18040.2</v>
      </c>
      <c r="D550" s="6">
        <v>18087.8</v>
      </c>
      <c r="E550" s="6">
        <v>17836.099999999999</v>
      </c>
      <c r="F550" s="7" t="s">
        <v>1091</v>
      </c>
      <c r="G550" s="10">
        <v>8.5000000000000006E-3</v>
      </c>
      <c r="H550" s="9"/>
      <c r="I550" s="9"/>
      <c r="J550" s="9"/>
      <c r="K550" s="9"/>
      <c r="L550" s="9"/>
      <c r="M550" s="9"/>
      <c r="N550" s="14"/>
      <c r="O550" t="s">
        <v>1090</v>
      </c>
      <c r="P550">
        <v>18068.55</v>
      </c>
      <c r="Q550">
        <v>18040.2</v>
      </c>
      <c r="R550">
        <v>18087.8</v>
      </c>
      <c r="S550">
        <v>17836.099999999999</v>
      </c>
      <c r="T550" t="s">
        <v>1091</v>
      </c>
      <c r="U550">
        <v>8.5000000000000006E-3</v>
      </c>
    </row>
    <row r="551" spans="1:21" x14ac:dyDescent="0.25">
      <c r="A551" s="2" t="s">
        <v>1092</v>
      </c>
      <c r="B551" s="4">
        <v>17916.8</v>
      </c>
      <c r="C551" s="6">
        <v>17935.05</v>
      </c>
      <c r="D551" s="6">
        <v>17947.55</v>
      </c>
      <c r="E551" s="6">
        <v>17900.599999999999</v>
      </c>
      <c r="F551" s="7" t="s">
        <v>1093</v>
      </c>
      <c r="G551" s="10">
        <v>4.8999999999999998E-3</v>
      </c>
      <c r="H551" s="9"/>
      <c r="I551" s="9"/>
      <c r="J551" s="9"/>
      <c r="K551" s="9"/>
      <c r="L551" s="9"/>
      <c r="M551" s="9"/>
      <c r="N551" s="14"/>
      <c r="O551" t="s">
        <v>1092</v>
      </c>
      <c r="P551">
        <v>17916.8</v>
      </c>
      <c r="Q551">
        <v>17935.05</v>
      </c>
      <c r="R551">
        <v>17947.55</v>
      </c>
      <c r="S551">
        <v>17900.599999999999</v>
      </c>
      <c r="T551" t="s">
        <v>1093</v>
      </c>
      <c r="U551">
        <v>4.8999999999999998E-3</v>
      </c>
    </row>
    <row r="552" spans="1:21" x14ac:dyDescent="0.25">
      <c r="A552" s="2" t="s">
        <v>1094</v>
      </c>
      <c r="B552" s="3">
        <v>17829.2</v>
      </c>
      <c r="C552" s="6">
        <v>17947.95</v>
      </c>
      <c r="D552" s="6">
        <v>17988.75</v>
      </c>
      <c r="E552" s="6">
        <v>17757.95</v>
      </c>
      <c r="F552" s="7" t="s">
        <v>1095</v>
      </c>
      <c r="G552" s="8">
        <v>-3.3E-3</v>
      </c>
      <c r="H552" s="9"/>
      <c r="I552" s="9"/>
      <c r="J552" s="9"/>
      <c r="K552" s="9"/>
      <c r="L552" s="9"/>
      <c r="M552" s="9"/>
      <c r="N552" s="14"/>
      <c r="O552" t="s">
        <v>1094</v>
      </c>
      <c r="P552">
        <v>17829.2</v>
      </c>
      <c r="Q552">
        <v>17947.95</v>
      </c>
      <c r="R552">
        <v>17988.75</v>
      </c>
      <c r="S552">
        <v>17757.95</v>
      </c>
      <c r="T552" t="s">
        <v>1095</v>
      </c>
      <c r="U552">
        <v>-3.3E-3</v>
      </c>
    </row>
    <row r="553" spans="1:21" x14ac:dyDescent="0.25">
      <c r="A553" s="2" t="s">
        <v>1096</v>
      </c>
      <c r="B553" s="3">
        <v>17888.95</v>
      </c>
      <c r="C553" s="6">
        <v>17970.900000000001</v>
      </c>
      <c r="D553" s="6">
        <v>18012.25</v>
      </c>
      <c r="E553" s="6">
        <v>17847.599999999999</v>
      </c>
      <c r="F553" s="7" t="s">
        <v>1097</v>
      </c>
      <c r="G553" s="8">
        <v>-2.3E-3</v>
      </c>
      <c r="H553" s="9"/>
      <c r="I553" s="9"/>
      <c r="J553" s="9"/>
      <c r="K553" s="9"/>
      <c r="L553" s="9"/>
      <c r="M553" s="9"/>
      <c r="N553" s="14"/>
      <c r="O553" t="s">
        <v>1096</v>
      </c>
      <c r="P553">
        <v>17888.95</v>
      </c>
      <c r="Q553">
        <v>17970.900000000001</v>
      </c>
      <c r="R553">
        <v>18012.25</v>
      </c>
      <c r="S553">
        <v>17847.599999999999</v>
      </c>
      <c r="T553" t="s">
        <v>1097</v>
      </c>
      <c r="U553">
        <v>-2.3E-3</v>
      </c>
    </row>
    <row r="554" spans="1:21" x14ac:dyDescent="0.25">
      <c r="A554" s="2" t="s">
        <v>1098</v>
      </c>
      <c r="B554" s="4">
        <v>17929.650000000001</v>
      </c>
      <c r="C554" s="6">
        <v>17783.150000000001</v>
      </c>
      <c r="D554" s="6">
        <v>17954.099999999999</v>
      </c>
      <c r="E554" s="6">
        <v>17697.099999999999</v>
      </c>
      <c r="F554" s="7" t="s">
        <v>1099</v>
      </c>
      <c r="G554" s="10">
        <v>1.46E-2</v>
      </c>
      <c r="H554" s="9"/>
      <c r="I554" s="9"/>
      <c r="J554" s="9"/>
      <c r="K554" s="9"/>
      <c r="L554" s="9"/>
      <c r="M554" s="9"/>
      <c r="N554" s="14"/>
      <c r="O554" t="s">
        <v>1098</v>
      </c>
      <c r="P554">
        <v>17929.650000000001</v>
      </c>
      <c r="Q554">
        <v>17783.150000000001</v>
      </c>
      <c r="R554">
        <v>17954.099999999999</v>
      </c>
      <c r="S554">
        <v>17697.099999999999</v>
      </c>
      <c r="T554" t="s">
        <v>1099</v>
      </c>
      <c r="U554">
        <v>1.46E-2</v>
      </c>
    </row>
    <row r="555" spans="1:21" x14ac:dyDescent="0.25">
      <c r="A555" s="2" t="s">
        <v>1100</v>
      </c>
      <c r="B555" s="3">
        <v>17671.650000000001</v>
      </c>
      <c r="C555" s="6">
        <v>17833.05</v>
      </c>
      <c r="D555" s="6">
        <v>17915.849999999999</v>
      </c>
      <c r="E555" s="6">
        <v>17613.099999999999</v>
      </c>
      <c r="F555" s="7" t="s">
        <v>1101</v>
      </c>
      <c r="G555" s="8">
        <v>-1.04E-2</v>
      </c>
      <c r="H555" s="9"/>
      <c r="I555" s="9"/>
      <c r="J555" s="9"/>
      <c r="K555" s="9"/>
      <c r="L555" s="9"/>
      <c r="M555" s="9"/>
      <c r="N555" s="14"/>
      <c r="O555" t="s">
        <v>1100</v>
      </c>
      <c r="P555">
        <v>17671.650000000001</v>
      </c>
      <c r="Q555">
        <v>17833.05</v>
      </c>
      <c r="R555">
        <v>17915.849999999999</v>
      </c>
      <c r="S555">
        <v>17613.099999999999</v>
      </c>
      <c r="T555" t="s">
        <v>1101</v>
      </c>
      <c r="U555">
        <v>-1.04E-2</v>
      </c>
    </row>
    <row r="556" spans="1:21" x14ac:dyDescent="0.25">
      <c r="A556" s="2" t="s">
        <v>1102</v>
      </c>
      <c r="B556" s="3">
        <v>17857.25</v>
      </c>
      <c r="C556" s="6">
        <v>18187.650000000001</v>
      </c>
      <c r="D556" s="6">
        <v>18190.7</v>
      </c>
      <c r="E556" s="6">
        <v>17799.45</v>
      </c>
      <c r="F556" s="7" t="s">
        <v>1103</v>
      </c>
      <c r="G556" s="8">
        <v>-1.9400000000000001E-2</v>
      </c>
      <c r="H556" s="9"/>
      <c r="I556" s="9"/>
      <c r="J556" s="9"/>
      <c r="K556" s="9"/>
      <c r="L556" s="9"/>
      <c r="M556" s="9"/>
      <c r="N556" s="14"/>
      <c r="O556" t="s">
        <v>1102</v>
      </c>
      <c r="P556">
        <v>17857.25</v>
      </c>
      <c r="Q556">
        <v>18187.650000000001</v>
      </c>
      <c r="R556">
        <v>18190.7</v>
      </c>
      <c r="S556">
        <v>17799.45</v>
      </c>
      <c r="T556" t="s">
        <v>1103</v>
      </c>
      <c r="U556">
        <v>-1.9400000000000001E-2</v>
      </c>
    </row>
    <row r="557" spans="1:21" x14ac:dyDescent="0.25">
      <c r="A557" s="2" t="s">
        <v>1104</v>
      </c>
      <c r="B557" s="3">
        <v>18210.95</v>
      </c>
      <c r="C557" s="6">
        <v>18295.849999999999</v>
      </c>
      <c r="D557" s="6">
        <v>18342.05</v>
      </c>
      <c r="E557" s="6">
        <v>18167.900000000001</v>
      </c>
      <c r="F557" s="7" t="s">
        <v>1105</v>
      </c>
      <c r="G557" s="8">
        <v>-3.0999999999999999E-3</v>
      </c>
      <c r="H557" s="9"/>
      <c r="I557" s="9"/>
      <c r="J557" s="9"/>
      <c r="K557" s="9"/>
      <c r="L557" s="9"/>
      <c r="M557" s="9"/>
      <c r="N557" s="14"/>
      <c r="O557" t="s">
        <v>1104</v>
      </c>
      <c r="P557">
        <v>18210.95</v>
      </c>
      <c r="Q557">
        <v>18295.849999999999</v>
      </c>
      <c r="R557">
        <v>18342.05</v>
      </c>
      <c r="S557">
        <v>18167.900000000001</v>
      </c>
      <c r="T557" t="s">
        <v>1105</v>
      </c>
      <c r="U557">
        <v>-3.0999999999999999E-3</v>
      </c>
    </row>
    <row r="558" spans="1:21" x14ac:dyDescent="0.25">
      <c r="A558" s="2" t="s">
        <v>1106</v>
      </c>
      <c r="B558" s="4">
        <v>18268.400000000001</v>
      </c>
      <c r="C558" s="6">
        <v>18154.5</v>
      </c>
      <c r="D558" s="6">
        <v>18310.45</v>
      </c>
      <c r="E558" s="6">
        <v>18099.3</v>
      </c>
      <c r="F558" s="7" t="s">
        <v>1107</v>
      </c>
      <c r="G558" s="10">
        <v>7.9000000000000008E-3</v>
      </c>
      <c r="H558" s="9"/>
      <c r="I558" s="9"/>
      <c r="J558" s="9"/>
      <c r="K558" s="9"/>
      <c r="L558" s="9"/>
      <c r="M558" s="9"/>
      <c r="N558" s="14"/>
      <c r="O558" t="s">
        <v>1106</v>
      </c>
      <c r="P558">
        <v>18268.400000000001</v>
      </c>
      <c r="Q558">
        <v>18154.5</v>
      </c>
      <c r="R558">
        <v>18310.45</v>
      </c>
      <c r="S558">
        <v>18099.3</v>
      </c>
      <c r="T558" t="s">
        <v>1107</v>
      </c>
      <c r="U558">
        <v>7.9000000000000008E-3</v>
      </c>
    </row>
    <row r="559" spans="1:21" x14ac:dyDescent="0.25">
      <c r="A559" s="2" t="s">
        <v>1108</v>
      </c>
      <c r="B559" s="4">
        <v>18125.400000000001</v>
      </c>
      <c r="C559" s="6">
        <v>18229.5</v>
      </c>
      <c r="D559" s="6">
        <v>18241.400000000001</v>
      </c>
      <c r="E559" s="6">
        <v>17968.5</v>
      </c>
      <c r="F559" s="7" t="s">
        <v>1109</v>
      </c>
      <c r="G559" s="10">
        <v>5.9999999999999995E-4</v>
      </c>
      <c r="H559" s="9"/>
      <c r="I559" s="9"/>
      <c r="J559" s="9"/>
      <c r="K559" s="9"/>
      <c r="L559" s="9"/>
      <c r="M559" s="9"/>
      <c r="N559" s="14"/>
      <c r="O559" t="s">
        <v>1108</v>
      </c>
      <c r="P559">
        <v>18125.400000000001</v>
      </c>
      <c r="Q559">
        <v>18229.5</v>
      </c>
      <c r="R559">
        <v>18241.400000000001</v>
      </c>
      <c r="S559">
        <v>17968.5</v>
      </c>
      <c r="T559" t="s">
        <v>1109</v>
      </c>
      <c r="U559">
        <v>5.9999999999999995E-4</v>
      </c>
    </row>
    <row r="560" spans="1:21" x14ac:dyDescent="0.25">
      <c r="A560" s="2" t="s">
        <v>1110</v>
      </c>
      <c r="B560" s="3">
        <v>18114.900000000001</v>
      </c>
      <c r="C560" s="6">
        <v>18230.7</v>
      </c>
      <c r="D560" s="6">
        <v>18314.25</v>
      </c>
      <c r="E560" s="6">
        <v>18034.349999999999</v>
      </c>
      <c r="F560" s="7" t="s">
        <v>1111</v>
      </c>
      <c r="G560" s="8">
        <v>-3.5000000000000001E-3</v>
      </c>
      <c r="H560" s="9"/>
      <c r="I560" s="9"/>
      <c r="J560" s="9"/>
      <c r="K560" s="9"/>
      <c r="L560" s="9"/>
      <c r="M560" s="9"/>
      <c r="N560" s="14"/>
      <c r="O560" t="s">
        <v>1110</v>
      </c>
      <c r="P560">
        <v>18114.900000000001</v>
      </c>
      <c r="Q560">
        <v>18230.7</v>
      </c>
      <c r="R560">
        <v>18314.25</v>
      </c>
      <c r="S560">
        <v>18034.349999999999</v>
      </c>
      <c r="T560" t="s">
        <v>1111</v>
      </c>
      <c r="U560">
        <v>-3.5000000000000001E-3</v>
      </c>
    </row>
    <row r="561" spans="1:21" x14ac:dyDescent="0.25">
      <c r="A561" s="2" t="s">
        <v>1112</v>
      </c>
      <c r="B561" s="3">
        <v>18178.099999999999</v>
      </c>
      <c r="C561" s="6">
        <v>18382.7</v>
      </c>
      <c r="D561" s="6">
        <v>18384.2</v>
      </c>
      <c r="E561" s="6">
        <v>18048</v>
      </c>
      <c r="F561" s="7" t="s">
        <v>1113</v>
      </c>
      <c r="G561" s="8">
        <v>-4.7999999999999996E-3</v>
      </c>
      <c r="H561" s="9"/>
      <c r="I561" s="9"/>
      <c r="J561" s="9"/>
      <c r="K561" s="9"/>
      <c r="L561" s="9"/>
      <c r="M561" s="9"/>
      <c r="N561" s="14"/>
      <c r="O561" t="s">
        <v>1112</v>
      </c>
      <c r="P561">
        <v>18178.099999999999</v>
      </c>
      <c r="Q561">
        <v>18382.7</v>
      </c>
      <c r="R561">
        <v>18384.2</v>
      </c>
      <c r="S561">
        <v>18048</v>
      </c>
      <c r="T561" t="s">
        <v>1113</v>
      </c>
      <c r="U561">
        <v>-4.7999999999999996E-3</v>
      </c>
    </row>
    <row r="562" spans="1:21" x14ac:dyDescent="0.25">
      <c r="A562" s="2" t="s">
        <v>1114</v>
      </c>
      <c r="B562" s="3">
        <v>18266.599999999999</v>
      </c>
      <c r="C562" s="6">
        <v>18439.900000000001</v>
      </c>
      <c r="D562" s="6">
        <v>18458.3</v>
      </c>
      <c r="E562" s="6">
        <v>18209.349999999999</v>
      </c>
      <c r="F562" s="7" t="s">
        <v>1115</v>
      </c>
      <c r="G562" s="8">
        <v>-8.3000000000000001E-3</v>
      </c>
      <c r="H562" s="9"/>
      <c r="I562" s="9"/>
      <c r="J562" s="9"/>
      <c r="K562" s="9"/>
      <c r="L562" s="9"/>
      <c r="M562" s="9"/>
      <c r="N562" s="14"/>
      <c r="O562" t="s">
        <v>1114</v>
      </c>
      <c r="P562">
        <v>18266.599999999999</v>
      </c>
      <c r="Q562">
        <v>18439.900000000001</v>
      </c>
      <c r="R562">
        <v>18458.3</v>
      </c>
      <c r="S562">
        <v>18209.349999999999</v>
      </c>
      <c r="T562" t="s">
        <v>1115</v>
      </c>
      <c r="U562">
        <v>-8.3000000000000001E-3</v>
      </c>
    </row>
    <row r="563" spans="1:21" x14ac:dyDescent="0.25">
      <c r="A563" s="2" t="s">
        <v>1116</v>
      </c>
      <c r="B563" s="3">
        <v>18418.75</v>
      </c>
      <c r="C563" s="6">
        <v>18602.349999999999</v>
      </c>
      <c r="D563" s="6">
        <v>18604.45</v>
      </c>
      <c r="E563" s="6">
        <v>18377.7</v>
      </c>
      <c r="F563" s="7" t="s">
        <v>1117</v>
      </c>
      <c r="G563" s="8">
        <v>-3.2000000000000002E-3</v>
      </c>
      <c r="H563" s="9"/>
      <c r="I563" s="9"/>
      <c r="J563" s="9"/>
      <c r="K563" s="9"/>
      <c r="L563" s="9"/>
      <c r="M563" s="9"/>
      <c r="N563" s="14"/>
      <c r="O563" t="s">
        <v>1116</v>
      </c>
      <c r="P563">
        <v>18418.75</v>
      </c>
      <c r="Q563">
        <v>18602.349999999999</v>
      </c>
      <c r="R563">
        <v>18604.45</v>
      </c>
      <c r="S563">
        <v>18377.7</v>
      </c>
      <c r="T563" t="s">
        <v>1117</v>
      </c>
      <c r="U563">
        <v>-3.2000000000000002E-3</v>
      </c>
    </row>
    <row r="564" spans="1:21" x14ac:dyDescent="0.25">
      <c r="A564" s="2" t="s">
        <v>1118</v>
      </c>
      <c r="B564" s="4">
        <v>18477.05</v>
      </c>
      <c r="C564" s="6">
        <v>18500.099999999999</v>
      </c>
      <c r="D564" s="6">
        <v>18543.150000000001</v>
      </c>
      <c r="E564" s="6">
        <v>18445.3</v>
      </c>
      <c r="F564" s="7" t="s">
        <v>1119</v>
      </c>
      <c r="G564" s="10">
        <v>7.6E-3</v>
      </c>
      <c r="H564" s="9"/>
      <c r="I564" s="9"/>
      <c r="J564" s="9"/>
      <c r="K564" s="9"/>
      <c r="L564" s="9"/>
      <c r="M564" s="9"/>
      <c r="N564" s="14"/>
      <c r="O564" t="s">
        <v>1118</v>
      </c>
      <c r="P564">
        <v>18477.05</v>
      </c>
      <c r="Q564">
        <v>18500.099999999999</v>
      </c>
      <c r="R564">
        <v>18543.150000000001</v>
      </c>
      <c r="S564">
        <v>18445.3</v>
      </c>
      <c r="T564" t="s">
        <v>1119</v>
      </c>
      <c r="U564">
        <v>7.6E-3</v>
      </c>
    </row>
    <row r="565" spans="1:21" x14ac:dyDescent="0.25">
      <c r="A565" s="2" t="s">
        <v>1120</v>
      </c>
      <c r="B565" s="4">
        <v>18338.55</v>
      </c>
      <c r="C565" s="6">
        <v>18272.849999999999</v>
      </c>
      <c r="D565" s="6">
        <v>18350.75</v>
      </c>
      <c r="E565" s="6">
        <v>18248.7</v>
      </c>
      <c r="F565" s="7" t="s">
        <v>1121</v>
      </c>
      <c r="G565" s="10">
        <v>9.7000000000000003E-3</v>
      </c>
      <c r="H565" s="9"/>
      <c r="I565" s="9"/>
      <c r="J565" s="9"/>
      <c r="K565" s="9"/>
      <c r="L565" s="9"/>
      <c r="M565" s="9"/>
      <c r="N565" s="14"/>
      <c r="O565" t="s">
        <v>1120</v>
      </c>
      <c r="P565">
        <v>18338.55</v>
      </c>
      <c r="Q565">
        <v>18272.849999999999</v>
      </c>
      <c r="R565">
        <v>18350.75</v>
      </c>
      <c r="S565">
        <v>18248.7</v>
      </c>
      <c r="T565" t="s">
        <v>1121</v>
      </c>
      <c r="U565">
        <v>9.7000000000000003E-3</v>
      </c>
    </row>
    <row r="566" spans="1:21" x14ac:dyDescent="0.25">
      <c r="A566" s="2" t="s">
        <v>1122</v>
      </c>
      <c r="B566" s="4">
        <v>18161.75</v>
      </c>
      <c r="C566" s="6">
        <v>18097.849999999999</v>
      </c>
      <c r="D566" s="6">
        <v>18197.8</v>
      </c>
      <c r="E566" s="6">
        <v>18050.75</v>
      </c>
      <c r="F566" s="7" t="s">
        <v>1123</v>
      </c>
      <c r="G566" s="10">
        <v>9.4000000000000004E-3</v>
      </c>
      <c r="H566" s="9"/>
      <c r="I566" s="9"/>
      <c r="J566" s="9"/>
      <c r="K566" s="9"/>
      <c r="L566" s="9"/>
      <c r="M566" s="9"/>
      <c r="N566" s="14"/>
      <c r="O566" t="s">
        <v>1122</v>
      </c>
      <c r="P566">
        <v>18161.75</v>
      </c>
      <c r="Q566">
        <v>18097.849999999999</v>
      </c>
      <c r="R566">
        <v>18197.8</v>
      </c>
      <c r="S566">
        <v>18050.75</v>
      </c>
      <c r="T566" t="s">
        <v>1123</v>
      </c>
      <c r="U566">
        <v>9.4000000000000004E-3</v>
      </c>
    </row>
    <row r="567" spans="1:21" x14ac:dyDescent="0.25">
      <c r="A567" s="2" t="s">
        <v>1124</v>
      </c>
      <c r="B567" s="4">
        <v>17991.95</v>
      </c>
      <c r="C567" s="6">
        <v>17915.8</v>
      </c>
      <c r="D567" s="6">
        <v>18008.650000000001</v>
      </c>
      <c r="E567" s="6">
        <v>17864.95</v>
      </c>
      <c r="F567" s="7" t="s">
        <v>1125</v>
      </c>
      <c r="G567" s="10">
        <v>2.5999999999999999E-3</v>
      </c>
      <c r="H567" s="9"/>
      <c r="I567" s="9"/>
      <c r="J567" s="9"/>
      <c r="K567" s="9"/>
      <c r="L567" s="9"/>
      <c r="M567" s="9"/>
      <c r="N567" s="14"/>
      <c r="O567" t="s">
        <v>1124</v>
      </c>
      <c r="P567">
        <v>17991.95</v>
      </c>
      <c r="Q567">
        <v>17915.8</v>
      </c>
      <c r="R567">
        <v>18008.650000000001</v>
      </c>
      <c r="S567">
        <v>17864.95</v>
      </c>
      <c r="T567" t="s">
        <v>1125</v>
      </c>
      <c r="U567">
        <v>2.5999999999999999E-3</v>
      </c>
    </row>
    <row r="568" spans="1:21" x14ac:dyDescent="0.25">
      <c r="A568" s="2" t="s">
        <v>1126</v>
      </c>
      <c r="B568" s="4">
        <v>17945.95</v>
      </c>
      <c r="C568" s="6">
        <v>17867.55</v>
      </c>
      <c r="D568" s="6">
        <v>18041.95</v>
      </c>
      <c r="E568" s="6">
        <v>17839.099999999999</v>
      </c>
      <c r="F568" s="7" t="s">
        <v>1127</v>
      </c>
      <c r="G568" s="10">
        <v>2.8E-3</v>
      </c>
      <c r="H568" s="9"/>
      <c r="I568" s="9"/>
      <c r="J568" s="9"/>
      <c r="K568" s="9"/>
      <c r="L568" s="9"/>
      <c r="M568" s="9"/>
      <c r="N568" s="14"/>
      <c r="O568" t="s">
        <v>1126</v>
      </c>
      <c r="P568">
        <v>17945.95</v>
      </c>
      <c r="Q568">
        <v>17867.55</v>
      </c>
      <c r="R568">
        <v>18041.95</v>
      </c>
      <c r="S568">
        <v>17839.099999999999</v>
      </c>
      <c r="T568" t="s">
        <v>1127</v>
      </c>
      <c r="U568">
        <v>2.8E-3</v>
      </c>
    </row>
    <row r="569" spans="1:21" x14ac:dyDescent="0.25">
      <c r="A569" s="2" t="s">
        <v>1128</v>
      </c>
      <c r="B569" s="4">
        <v>17895.2</v>
      </c>
      <c r="C569" s="6">
        <v>17886.849999999999</v>
      </c>
      <c r="D569" s="6">
        <v>17941.849999999999</v>
      </c>
      <c r="E569" s="6">
        <v>17840.349999999999</v>
      </c>
      <c r="F569" s="7" t="s">
        <v>1129</v>
      </c>
      <c r="G569" s="10">
        <v>5.8999999999999999E-3</v>
      </c>
      <c r="H569" s="9"/>
      <c r="I569" s="9"/>
      <c r="J569" s="9"/>
      <c r="K569" s="9"/>
      <c r="L569" s="9"/>
      <c r="M569" s="9"/>
      <c r="N569" s="14"/>
      <c r="O569" t="s">
        <v>1128</v>
      </c>
      <c r="P569">
        <v>17895.2</v>
      </c>
      <c r="Q569">
        <v>17886.849999999999</v>
      </c>
      <c r="R569">
        <v>17941.849999999999</v>
      </c>
      <c r="S569">
        <v>17840.349999999999</v>
      </c>
      <c r="T569" t="s">
        <v>1129</v>
      </c>
      <c r="U569">
        <v>5.8999999999999999E-3</v>
      </c>
    </row>
    <row r="570" spans="1:21" x14ac:dyDescent="0.25">
      <c r="A570" s="2" t="s">
        <v>1130</v>
      </c>
      <c r="B570" s="4">
        <v>17790.349999999999</v>
      </c>
      <c r="C570" s="6">
        <v>17810.55</v>
      </c>
      <c r="D570" s="6">
        <v>17857.55</v>
      </c>
      <c r="E570" s="6">
        <v>17763.8</v>
      </c>
      <c r="F570" s="7" t="s">
        <v>1131</v>
      </c>
      <c r="G570" s="10">
        <v>8.2000000000000007E-3</v>
      </c>
      <c r="H570" s="9"/>
      <c r="I570" s="9"/>
      <c r="J570" s="9"/>
      <c r="K570" s="9"/>
      <c r="L570" s="9"/>
      <c r="M570" s="9"/>
      <c r="N570" s="14"/>
      <c r="O570" t="s">
        <v>1130</v>
      </c>
      <c r="P570">
        <v>17790.349999999999</v>
      </c>
      <c r="Q570">
        <v>17810.55</v>
      </c>
      <c r="R570">
        <v>17857.55</v>
      </c>
      <c r="S570">
        <v>17763.8</v>
      </c>
      <c r="T570" t="s">
        <v>1131</v>
      </c>
      <c r="U570">
        <v>8.2000000000000007E-3</v>
      </c>
    </row>
    <row r="571" spans="1:21" x14ac:dyDescent="0.25">
      <c r="A571" s="2" t="s">
        <v>1132</v>
      </c>
      <c r="B571" s="3">
        <v>17646</v>
      </c>
      <c r="C571" s="6">
        <v>17861.5</v>
      </c>
      <c r="D571" s="6">
        <v>17884.599999999999</v>
      </c>
      <c r="E571" s="6">
        <v>17613.150000000001</v>
      </c>
      <c r="F571" s="7" t="s">
        <v>1133</v>
      </c>
      <c r="G571" s="8">
        <v>-9.9000000000000008E-3</v>
      </c>
      <c r="H571" s="9"/>
      <c r="I571" s="9"/>
      <c r="J571" s="9"/>
      <c r="K571" s="9"/>
      <c r="L571" s="9"/>
      <c r="M571" s="9"/>
      <c r="N571" s="14"/>
      <c r="O571" t="s">
        <v>1132</v>
      </c>
      <c r="P571">
        <v>17646</v>
      </c>
      <c r="Q571">
        <v>17861.5</v>
      </c>
      <c r="R571">
        <v>17884.599999999999</v>
      </c>
      <c r="S571">
        <v>17613.150000000001</v>
      </c>
      <c r="T571" t="s">
        <v>1133</v>
      </c>
      <c r="U571">
        <v>-9.9000000000000008E-3</v>
      </c>
    </row>
    <row r="572" spans="1:21" x14ac:dyDescent="0.25">
      <c r="A572" s="2" t="s">
        <v>1134</v>
      </c>
      <c r="B572" s="4">
        <v>17822.3</v>
      </c>
      <c r="C572" s="6">
        <v>17661.349999999999</v>
      </c>
      <c r="D572" s="6">
        <v>17833.45</v>
      </c>
      <c r="E572" s="6">
        <v>17640.900000000001</v>
      </c>
      <c r="F572" s="7" t="s">
        <v>1135</v>
      </c>
      <c r="G572" s="10">
        <v>7.4000000000000003E-3</v>
      </c>
      <c r="H572" s="9"/>
      <c r="I572" s="9"/>
      <c r="J572" s="9"/>
      <c r="K572" s="9"/>
      <c r="L572" s="9"/>
      <c r="M572" s="9"/>
      <c r="N572" s="14"/>
      <c r="O572" t="s">
        <v>1134</v>
      </c>
      <c r="P572">
        <v>17822.3</v>
      </c>
      <c r="Q572">
        <v>17661.349999999999</v>
      </c>
      <c r="R572">
        <v>17833.45</v>
      </c>
      <c r="S572">
        <v>17640.900000000001</v>
      </c>
      <c r="T572" t="s">
        <v>1135</v>
      </c>
      <c r="U572">
        <v>7.4000000000000003E-3</v>
      </c>
    </row>
    <row r="573" spans="1:21" x14ac:dyDescent="0.25">
      <c r="A573" s="2" t="s">
        <v>1136</v>
      </c>
      <c r="B573" s="4">
        <v>17691.25</v>
      </c>
      <c r="C573" s="6">
        <v>17615.55</v>
      </c>
      <c r="D573" s="6">
        <v>17750.900000000001</v>
      </c>
      <c r="E573" s="6">
        <v>17581.349999999999</v>
      </c>
      <c r="F573" s="7" t="s">
        <v>1137</v>
      </c>
      <c r="G573" s="10">
        <v>9.1000000000000004E-3</v>
      </c>
      <c r="H573" s="9"/>
      <c r="I573" s="9"/>
      <c r="J573" s="9"/>
      <c r="K573" s="9"/>
      <c r="L573" s="9"/>
      <c r="M573" s="9"/>
      <c r="N573" s="14"/>
      <c r="O573" t="s">
        <v>1136</v>
      </c>
      <c r="P573">
        <v>17691.25</v>
      </c>
      <c r="Q573">
        <v>17615.55</v>
      </c>
      <c r="R573">
        <v>17750.900000000001</v>
      </c>
      <c r="S573">
        <v>17581.349999999999</v>
      </c>
      <c r="T573" t="s">
        <v>1137</v>
      </c>
      <c r="U573">
        <v>9.1000000000000004E-3</v>
      </c>
    </row>
    <row r="574" spans="1:21" x14ac:dyDescent="0.25">
      <c r="A574" s="2" t="s">
        <v>1138</v>
      </c>
      <c r="B574" s="3">
        <v>17532.05</v>
      </c>
      <c r="C574" s="6">
        <v>17531.900000000001</v>
      </c>
      <c r="D574" s="6">
        <v>17557.150000000001</v>
      </c>
      <c r="E574" s="6">
        <v>17452.900000000001</v>
      </c>
      <c r="F574" s="7" t="s">
        <v>1139</v>
      </c>
      <c r="G574" s="8">
        <v>-4.8999999999999998E-3</v>
      </c>
      <c r="H574" s="9"/>
      <c r="I574" s="9"/>
      <c r="J574" s="9"/>
      <c r="K574" s="9"/>
      <c r="L574" s="9"/>
      <c r="M574" s="9"/>
      <c r="N574" s="14"/>
      <c r="O574" t="s">
        <v>1138</v>
      </c>
      <c r="P574">
        <v>17532.05</v>
      </c>
      <c r="Q574">
        <v>17531.900000000001</v>
      </c>
      <c r="R574">
        <v>17557.150000000001</v>
      </c>
      <c r="S574">
        <v>17452.900000000001</v>
      </c>
      <c r="T574" t="s">
        <v>1139</v>
      </c>
      <c r="U574">
        <v>-4.8999999999999998E-3</v>
      </c>
    </row>
    <row r="575" spans="1:21" x14ac:dyDescent="0.25">
      <c r="A575" s="2" t="s">
        <v>1140</v>
      </c>
      <c r="B575" s="3">
        <v>17618.150000000001</v>
      </c>
      <c r="C575" s="6">
        <v>17718.900000000001</v>
      </c>
      <c r="D575" s="6">
        <v>17742.150000000001</v>
      </c>
      <c r="E575" s="6">
        <v>17585.349999999999</v>
      </c>
      <c r="F575" s="7" t="s">
        <v>1141</v>
      </c>
      <c r="G575" s="8">
        <v>-5.3E-3</v>
      </c>
      <c r="H575" s="9"/>
      <c r="I575" s="9"/>
      <c r="J575" s="9"/>
      <c r="K575" s="9"/>
      <c r="L575" s="9"/>
      <c r="M575" s="9"/>
      <c r="N575" s="14"/>
      <c r="O575" t="s">
        <v>1140</v>
      </c>
      <c r="P575">
        <v>17618.150000000001</v>
      </c>
      <c r="Q575">
        <v>17718.900000000001</v>
      </c>
      <c r="R575">
        <v>17742.150000000001</v>
      </c>
      <c r="S575">
        <v>17585.349999999999</v>
      </c>
      <c r="T575" t="s">
        <v>1141</v>
      </c>
      <c r="U575">
        <v>-5.3E-3</v>
      </c>
    </row>
    <row r="576" spans="1:21" x14ac:dyDescent="0.25">
      <c r="A576" s="2" t="s">
        <v>1142</v>
      </c>
      <c r="B576" s="3">
        <v>17711.3</v>
      </c>
      <c r="C576" s="6">
        <v>17657.95</v>
      </c>
      <c r="D576" s="6">
        <v>17781.75</v>
      </c>
      <c r="E576" s="6">
        <v>17608.150000000001</v>
      </c>
      <c r="F576" s="7" t="s">
        <v>1143</v>
      </c>
      <c r="G576" s="8">
        <v>-2.0999999999999999E-3</v>
      </c>
      <c r="H576" s="9"/>
      <c r="I576" s="9"/>
      <c r="J576" s="9"/>
      <c r="K576" s="9"/>
      <c r="L576" s="9"/>
      <c r="M576" s="9"/>
      <c r="N576" s="14"/>
      <c r="O576" t="s">
        <v>1142</v>
      </c>
      <c r="P576">
        <v>17711.3</v>
      </c>
      <c r="Q576">
        <v>17657.95</v>
      </c>
      <c r="R576">
        <v>17781.75</v>
      </c>
      <c r="S576">
        <v>17608.150000000001</v>
      </c>
      <c r="T576" t="s">
        <v>1143</v>
      </c>
      <c r="U576">
        <v>-2.0999999999999999E-3</v>
      </c>
    </row>
    <row r="577" spans="1:21" x14ac:dyDescent="0.25">
      <c r="A577" s="2" t="s">
        <v>1144</v>
      </c>
      <c r="B577" s="3">
        <v>17748.599999999999</v>
      </c>
      <c r="C577" s="6">
        <v>17906.45</v>
      </c>
      <c r="D577" s="6">
        <v>17912.849999999999</v>
      </c>
      <c r="E577" s="6">
        <v>17576.099999999999</v>
      </c>
      <c r="F577" s="7" t="s">
        <v>1145</v>
      </c>
      <c r="G577" s="8">
        <v>-6.0000000000000001E-3</v>
      </c>
      <c r="H577" s="9"/>
      <c r="I577" s="9"/>
      <c r="J577" s="9"/>
      <c r="K577" s="9"/>
      <c r="L577" s="9"/>
      <c r="M577" s="9"/>
      <c r="N577" s="14"/>
      <c r="O577" t="s">
        <v>1144</v>
      </c>
      <c r="P577">
        <v>17748.599999999999</v>
      </c>
      <c r="Q577">
        <v>17906.45</v>
      </c>
      <c r="R577">
        <v>17912.849999999999</v>
      </c>
      <c r="S577">
        <v>17576.099999999999</v>
      </c>
      <c r="T577" t="s">
        <v>1145</v>
      </c>
      <c r="U577">
        <v>-6.0000000000000001E-3</v>
      </c>
    </row>
    <row r="578" spans="1:21" x14ac:dyDescent="0.25">
      <c r="A578" s="2" t="s">
        <v>1146</v>
      </c>
      <c r="B578" s="4">
        <v>17855.099999999999</v>
      </c>
      <c r="C578" s="6">
        <v>17932.2</v>
      </c>
      <c r="D578" s="6">
        <v>17943.5</v>
      </c>
      <c r="E578" s="6">
        <v>17802.900000000001</v>
      </c>
      <c r="F578" s="7" t="s">
        <v>1147</v>
      </c>
      <c r="G578" s="10">
        <v>1E-4</v>
      </c>
      <c r="H578" s="9"/>
      <c r="I578" s="9"/>
      <c r="J578" s="9"/>
      <c r="K578" s="9"/>
      <c r="L578" s="9"/>
      <c r="M578" s="9"/>
      <c r="N578" s="14"/>
      <c r="O578" t="s">
        <v>1146</v>
      </c>
      <c r="P578">
        <v>17855.099999999999</v>
      </c>
      <c r="Q578">
        <v>17932.2</v>
      </c>
      <c r="R578">
        <v>17943.5</v>
      </c>
      <c r="S578">
        <v>17802.900000000001</v>
      </c>
      <c r="T578" t="s">
        <v>1147</v>
      </c>
      <c r="U578">
        <v>1E-4</v>
      </c>
    </row>
    <row r="579" spans="1:21" x14ac:dyDescent="0.25">
      <c r="A579" s="2" t="s">
        <v>1148</v>
      </c>
      <c r="B579" s="4">
        <v>17853.2</v>
      </c>
      <c r="C579" s="6">
        <v>17897.45</v>
      </c>
      <c r="D579" s="6">
        <v>17947.650000000001</v>
      </c>
      <c r="E579" s="6">
        <v>17819.400000000001</v>
      </c>
      <c r="F579" s="7" t="s">
        <v>1149</v>
      </c>
      <c r="G579" s="10">
        <v>1.6999999999999999E-3</v>
      </c>
      <c r="H579" s="9"/>
      <c r="I579" s="9"/>
      <c r="J579" s="9"/>
      <c r="K579" s="9"/>
      <c r="L579" s="9"/>
      <c r="M579" s="9"/>
      <c r="N579" s="14"/>
      <c r="O579" t="s">
        <v>1148</v>
      </c>
      <c r="P579">
        <v>17853.2</v>
      </c>
      <c r="Q579">
        <v>17897.45</v>
      </c>
      <c r="R579">
        <v>17947.650000000001</v>
      </c>
      <c r="S579">
        <v>17819.400000000001</v>
      </c>
      <c r="T579" t="s">
        <v>1149</v>
      </c>
      <c r="U579">
        <v>1.6999999999999999E-3</v>
      </c>
    </row>
    <row r="580" spans="1:21" x14ac:dyDescent="0.25">
      <c r="A580" s="2" t="s">
        <v>1150</v>
      </c>
      <c r="B580" s="4">
        <v>17822.95</v>
      </c>
      <c r="C580" s="6">
        <v>17670.849999999999</v>
      </c>
      <c r="D580" s="6">
        <v>17843.900000000001</v>
      </c>
      <c r="E580" s="6">
        <v>17646.55</v>
      </c>
      <c r="F580" s="7" t="s">
        <v>1151</v>
      </c>
      <c r="G580" s="10">
        <v>1.5699999999999999E-2</v>
      </c>
      <c r="H580" s="9"/>
      <c r="I580" s="9"/>
      <c r="J580" s="9"/>
      <c r="K580" s="9"/>
      <c r="L580" s="9"/>
      <c r="M580" s="9"/>
      <c r="N580" s="14"/>
      <c r="O580" t="s">
        <v>1150</v>
      </c>
      <c r="P580">
        <v>17822.95</v>
      </c>
      <c r="Q580">
        <v>17670.849999999999</v>
      </c>
      <c r="R580">
        <v>17843.900000000001</v>
      </c>
      <c r="S580">
        <v>17646.55</v>
      </c>
      <c r="T580" t="s">
        <v>1151</v>
      </c>
      <c r="U580">
        <v>1.5699999999999999E-2</v>
      </c>
    </row>
    <row r="581" spans="1:21" x14ac:dyDescent="0.25">
      <c r="A581" s="2" t="s">
        <v>1152</v>
      </c>
      <c r="B581" s="3">
        <v>17546.650000000001</v>
      </c>
      <c r="C581" s="6">
        <v>17580.900000000001</v>
      </c>
      <c r="D581" s="6">
        <v>17610.45</v>
      </c>
      <c r="E581" s="6">
        <v>17524</v>
      </c>
      <c r="F581" s="7" t="s">
        <v>1153</v>
      </c>
      <c r="G581" s="8">
        <v>-8.9999999999999998E-4</v>
      </c>
      <c r="H581" s="9"/>
      <c r="I581" s="9"/>
      <c r="J581" s="9"/>
      <c r="K581" s="9"/>
      <c r="L581" s="9"/>
      <c r="M581" s="9"/>
      <c r="N581" s="14"/>
      <c r="O581" t="s">
        <v>1152</v>
      </c>
      <c r="P581">
        <v>17546.650000000001</v>
      </c>
      <c r="Q581">
        <v>17580.900000000001</v>
      </c>
      <c r="R581">
        <v>17610.45</v>
      </c>
      <c r="S581">
        <v>17524</v>
      </c>
      <c r="T581" t="s">
        <v>1153</v>
      </c>
      <c r="U581">
        <v>-8.9999999999999998E-4</v>
      </c>
    </row>
    <row r="582" spans="1:21" x14ac:dyDescent="0.25">
      <c r="A582" s="2" t="s">
        <v>1154</v>
      </c>
      <c r="B582" s="4">
        <v>17562</v>
      </c>
      <c r="C582" s="6">
        <v>17450.5</v>
      </c>
      <c r="D582" s="6">
        <v>17578.349999999999</v>
      </c>
      <c r="E582" s="6">
        <v>17326.099999999999</v>
      </c>
      <c r="F582" s="7" t="s">
        <v>1155</v>
      </c>
      <c r="G582" s="10">
        <v>9.4999999999999998E-3</v>
      </c>
      <c r="H582" s="9"/>
      <c r="I582" s="9"/>
      <c r="J582" s="9"/>
      <c r="K582" s="9"/>
      <c r="L582" s="9"/>
      <c r="M582" s="9"/>
      <c r="N582" s="14"/>
      <c r="O582" t="s">
        <v>1154</v>
      </c>
      <c r="P582">
        <v>17562</v>
      </c>
      <c r="Q582">
        <v>17450.5</v>
      </c>
      <c r="R582">
        <v>17578.349999999999</v>
      </c>
      <c r="S582">
        <v>17326.099999999999</v>
      </c>
      <c r="T582" t="s">
        <v>1155</v>
      </c>
      <c r="U582">
        <v>9.4999999999999998E-3</v>
      </c>
    </row>
    <row r="583" spans="1:21" x14ac:dyDescent="0.25">
      <c r="A583" s="2" t="s">
        <v>1156</v>
      </c>
      <c r="B583" s="3">
        <v>17396.900000000001</v>
      </c>
      <c r="C583" s="6">
        <v>17443.849999999999</v>
      </c>
      <c r="D583" s="6">
        <v>17622.75</v>
      </c>
      <c r="E583" s="6">
        <v>17361.8</v>
      </c>
      <c r="F583" s="7" t="s">
        <v>1157</v>
      </c>
      <c r="G583" s="8">
        <v>-1.0699999999999999E-2</v>
      </c>
      <c r="H583" s="9"/>
      <c r="I583" s="9"/>
      <c r="J583" s="9"/>
      <c r="K583" s="9"/>
      <c r="L583" s="9"/>
      <c r="M583" s="9"/>
      <c r="N583" s="14"/>
      <c r="O583" t="s">
        <v>1156</v>
      </c>
      <c r="P583">
        <v>17396.900000000001</v>
      </c>
      <c r="Q583">
        <v>17443.849999999999</v>
      </c>
      <c r="R583">
        <v>17622.75</v>
      </c>
      <c r="S583">
        <v>17361.8</v>
      </c>
      <c r="T583" t="s">
        <v>1157</v>
      </c>
      <c r="U583">
        <v>-1.0699999999999999E-2</v>
      </c>
    </row>
    <row r="584" spans="1:21" x14ac:dyDescent="0.25">
      <c r="A584" s="2" t="s">
        <v>1158</v>
      </c>
      <c r="B584" s="3">
        <v>17585.150000000001</v>
      </c>
      <c r="C584" s="6">
        <v>17709.650000000001</v>
      </c>
      <c r="D584" s="6">
        <v>17792.95</v>
      </c>
      <c r="E584" s="6">
        <v>17537.650000000001</v>
      </c>
      <c r="F584" s="7" t="s">
        <v>1159</v>
      </c>
      <c r="G584" s="8">
        <v>-2.5000000000000001E-3</v>
      </c>
      <c r="H584" s="9"/>
      <c r="I584" s="9"/>
      <c r="J584" s="9"/>
      <c r="K584" s="9"/>
      <c r="L584" s="9"/>
      <c r="M584" s="9"/>
      <c r="N584" s="14"/>
      <c r="O584" t="s">
        <v>1158</v>
      </c>
      <c r="P584">
        <v>17585.150000000001</v>
      </c>
      <c r="Q584">
        <v>17709.650000000001</v>
      </c>
      <c r="R584">
        <v>17792.95</v>
      </c>
      <c r="S584">
        <v>17537.650000000001</v>
      </c>
      <c r="T584" t="s">
        <v>1159</v>
      </c>
      <c r="U584">
        <v>-2.5000000000000001E-3</v>
      </c>
    </row>
    <row r="585" spans="1:21" x14ac:dyDescent="0.25">
      <c r="A585" s="2" t="s">
        <v>1160</v>
      </c>
      <c r="B585" s="4">
        <v>17629.5</v>
      </c>
      <c r="C585" s="6">
        <v>17539.2</v>
      </c>
      <c r="D585" s="6">
        <v>17644.599999999999</v>
      </c>
      <c r="E585" s="6">
        <v>17510.45</v>
      </c>
      <c r="F585" s="7" t="s">
        <v>1161</v>
      </c>
      <c r="G585" s="10">
        <v>6.3E-3</v>
      </c>
      <c r="H585" s="9"/>
      <c r="I585" s="9"/>
      <c r="J585" s="9"/>
      <c r="K585" s="9"/>
      <c r="L585" s="9"/>
      <c r="M585" s="9"/>
      <c r="N585" s="14"/>
      <c r="O585" t="s">
        <v>1160</v>
      </c>
      <c r="P585">
        <v>17629.5</v>
      </c>
      <c r="Q585">
        <v>17539.2</v>
      </c>
      <c r="R585">
        <v>17644.599999999999</v>
      </c>
      <c r="S585">
        <v>17510.45</v>
      </c>
      <c r="T585" t="s">
        <v>1161</v>
      </c>
      <c r="U585">
        <v>6.3E-3</v>
      </c>
    </row>
    <row r="586" spans="1:21" x14ac:dyDescent="0.25">
      <c r="A586" s="2" t="s">
        <v>1162</v>
      </c>
      <c r="B586" s="4">
        <v>17519.45</v>
      </c>
      <c r="C586" s="6">
        <v>17387.650000000001</v>
      </c>
      <c r="D586" s="6">
        <v>17532.7</v>
      </c>
      <c r="E586" s="6">
        <v>17386.900000000001</v>
      </c>
      <c r="F586" s="7" t="s">
        <v>1163</v>
      </c>
      <c r="G586" s="10">
        <v>8.0000000000000002E-3</v>
      </c>
      <c r="H586" s="9"/>
      <c r="I586" s="9"/>
      <c r="J586" s="9"/>
      <c r="K586" s="9"/>
      <c r="L586" s="9"/>
      <c r="M586" s="9"/>
      <c r="N586" s="14"/>
      <c r="O586" t="s">
        <v>1162</v>
      </c>
      <c r="P586">
        <v>17519.45</v>
      </c>
      <c r="Q586">
        <v>17387.650000000001</v>
      </c>
      <c r="R586">
        <v>17532.7</v>
      </c>
      <c r="S586">
        <v>17386.900000000001</v>
      </c>
      <c r="T586" t="s">
        <v>1163</v>
      </c>
      <c r="U586">
        <v>8.0000000000000002E-3</v>
      </c>
    </row>
    <row r="587" spans="1:21" x14ac:dyDescent="0.25">
      <c r="A587" s="2" t="s">
        <v>1164</v>
      </c>
      <c r="B587" s="4">
        <v>17380</v>
      </c>
      <c r="C587" s="6">
        <v>17420.349999999999</v>
      </c>
      <c r="D587" s="6">
        <v>17438.55</v>
      </c>
      <c r="E587" s="6">
        <v>17367.05</v>
      </c>
      <c r="F587" s="7" t="s">
        <v>1165</v>
      </c>
      <c r="G587" s="10">
        <v>1.4E-3</v>
      </c>
      <c r="H587" s="9"/>
      <c r="I587" s="9"/>
      <c r="J587" s="9"/>
      <c r="K587" s="9"/>
      <c r="L587" s="9"/>
      <c r="M587" s="9"/>
      <c r="N587" s="14"/>
      <c r="O587" t="s">
        <v>1164</v>
      </c>
      <c r="P587">
        <v>17380</v>
      </c>
      <c r="Q587">
        <v>17420.349999999999</v>
      </c>
      <c r="R587">
        <v>17438.55</v>
      </c>
      <c r="S587">
        <v>17367.05</v>
      </c>
      <c r="T587" t="s">
        <v>1165</v>
      </c>
      <c r="U587">
        <v>1.4E-3</v>
      </c>
    </row>
    <row r="588" spans="1:21" x14ac:dyDescent="0.25">
      <c r="A588" s="2" t="s">
        <v>1166</v>
      </c>
      <c r="B588" s="3">
        <v>17355.3</v>
      </c>
      <c r="C588" s="6">
        <v>17363.55</v>
      </c>
      <c r="D588" s="6">
        <v>17378.349999999999</v>
      </c>
      <c r="E588" s="6">
        <v>17269.150000000001</v>
      </c>
      <c r="F588" s="7" t="s">
        <v>1167</v>
      </c>
      <c r="G588" s="8">
        <v>-8.0000000000000004E-4</v>
      </c>
      <c r="H588" s="9"/>
      <c r="I588" s="9"/>
      <c r="J588" s="9"/>
      <c r="K588" s="9"/>
      <c r="L588" s="9"/>
      <c r="M588" s="9"/>
      <c r="N588" s="14"/>
      <c r="O588" t="s">
        <v>1166</v>
      </c>
      <c r="P588">
        <v>17355.3</v>
      </c>
      <c r="Q588">
        <v>17363.55</v>
      </c>
      <c r="R588">
        <v>17378.349999999999</v>
      </c>
      <c r="S588">
        <v>17269.150000000001</v>
      </c>
      <c r="T588" t="s">
        <v>1167</v>
      </c>
      <c r="U588">
        <v>-8.0000000000000004E-4</v>
      </c>
    </row>
    <row r="589" spans="1:21" x14ac:dyDescent="0.25">
      <c r="A589" s="2" t="s">
        <v>1168</v>
      </c>
      <c r="B589" s="4">
        <v>17369.25</v>
      </c>
      <c r="C589" s="6">
        <v>17312.849999999999</v>
      </c>
      <c r="D589" s="6">
        <v>17379.650000000001</v>
      </c>
      <c r="E589" s="6">
        <v>17302.7</v>
      </c>
      <c r="F589" s="7" t="s">
        <v>1169</v>
      </c>
      <c r="G589" s="10">
        <v>8.9999999999999998E-4</v>
      </c>
      <c r="H589" s="9"/>
      <c r="I589" s="9"/>
      <c r="J589" s="9"/>
      <c r="K589" s="9"/>
      <c r="L589" s="9"/>
      <c r="M589" s="9"/>
      <c r="N589" s="14"/>
      <c r="O589" t="s">
        <v>1168</v>
      </c>
      <c r="P589">
        <v>17369.25</v>
      </c>
      <c r="Q589">
        <v>17312.849999999999</v>
      </c>
      <c r="R589">
        <v>17379.650000000001</v>
      </c>
      <c r="S589">
        <v>17302.7</v>
      </c>
      <c r="T589" t="s">
        <v>1169</v>
      </c>
      <c r="U589">
        <v>8.9999999999999998E-4</v>
      </c>
    </row>
    <row r="590" spans="1:21" x14ac:dyDescent="0.25">
      <c r="A590" s="2" t="s">
        <v>1170</v>
      </c>
      <c r="B590" s="3">
        <v>17353.5</v>
      </c>
      <c r="C590" s="6">
        <v>17375.75</v>
      </c>
      <c r="D590" s="6">
        <v>17383.400000000001</v>
      </c>
      <c r="E590" s="6">
        <v>17254.2</v>
      </c>
      <c r="F590" s="7" t="s">
        <v>1171</v>
      </c>
      <c r="G590" s="8">
        <v>-5.0000000000000001E-4</v>
      </c>
      <c r="H590" s="9"/>
      <c r="I590" s="9"/>
      <c r="J590" s="9"/>
      <c r="K590" s="9"/>
      <c r="L590" s="9"/>
      <c r="M590" s="9"/>
      <c r="N590" s="14"/>
      <c r="O590" t="s">
        <v>1170</v>
      </c>
      <c r="P590">
        <v>17353.5</v>
      </c>
      <c r="Q590">
        <v>17375.75</v>
      </c>
      <c r="R590">
        <v>17383.400000000001</v>
      </c>
      <c r="S590">
        <v>17254.2</v>
      </c>
      <c r="T590" t="s">
        <v>1171</v>
      </c>
      <c r="U590">
        <v>-5.0000000000000001E-4</v>
      </c>
    </row>
    <row r="591" spans="1:21" x14ac:dyDescent="0.25">
      <c r="A591" s="2" t="s">
        <v>1172</v>
      </c>
      <c r="B591" s="3">
        <v>17362.099999999999</v>
      </c>
      <c r="C591" s="6">
        <v>17401.55</v>
      </c>
      <c r="D591" s="6">
        <v>17436.5</v>
      </c>
      <c r="E591" s="6">
        <v>17287</v>
      </c>
      <c r="F591" s="7" t="s">
        <v>1173</v>
      </c>
      <c r="G591" s="8">
        <v>-8.9999999999999998E-4</v>
      </c>
      <c r="H591" s="9"/>
      <c r="I591" s="9"/>
      <c r="J591" s="9"/>
      <c r="K591" s="9"/>
      <c r="L591" s="9"/>
      <c r="M591" s="9"/>
      <c r="N591" s="14"/>
      <c r="O591" t="s">
        <v>1172</v>
      </c>
      <c r="P591">
        <v>17362.099999999999</v>
      </c>
      <c r="Q591">
        <v>17401.55</v>
      </c>
      <c r="R591">
        <v>17436.5</v>
      </c>
      <c r="S591">
        <v>17287</v>
      </c>
      <c r="T591" t="s">
        <v>1173</v>
      </c>
      <c r="U591">
        <v>-8.9999999999999998E-4</v>
      </c>
    </row>
    <row r="592" spans="1:21" x14ac:dyDescent="0.25">
      <c r="A592" s="2" t="s">
        <v>1174</v>
      </c>
      <c r="B592" s="4">
        <v>17377.8</v>
      </c>
      <c r="C592" s="6">
        <v>17399.349999999999</v>
      </c>
      <c r="D592" s="6">
        <v>17429.55</v>
      </c>
      <c r="E592" s="6">
        <v>17345.55</v>
      </c>
      <c r="F592" s="7" t="s">
        <v>1175</v>
      </c>
      <c r="G592" s="10">
        <v>3.0999999999999999E-3</v>
      </c>
      <c r="H592" s="9"/>
      <c r="I592" s="9"/>
      <c r="J592" s="9"/>
      <c r="K592" s="9"/>
      <c r="L592" s="9"/>
      <c r="M592" s="9"/>
      <c r="N592" s="14"/>
      <c r="O592" t="s">
        <v>1174</v>
      </c>
      <c r="P592">
        <v>17377.8</v>
      </c>
      <c r="Q592">
        <v>17399.349999999999</v>
      </c>
      <c r="R592">
        <v>17429.55</v>
      </c>
      <c r="S592">
        <v>17345.55</v>
      </c>
      <c r="T592" t="s">
        <v>1175</v>
      </c>
      <c r="U592">
        <v>3.0999999999999999E-3</v>
      </c>
    </row>
    <row r="593" spans="1:21" x14ac:dyDescent="0.25">
      <c r="A593" s="2" t="s">
        <v>1176</v>
      </c>
      <c r="B593" s="4">
        <v>17323.599999999999</v>
      </c>
      <c r="C593" s="6">
        <v>17262.45</v>
      </c>
      <c r="D593" s="6">
        <v>17340.099999999999</v>
      </c>
      <c r="E593" s="6">
        <v>17212.2</v>
      </c>
      <c r="F593" s="7" t="s">
        <v>1177</v>
      </c>
      <c r="G593" s="10">
        <v>5.1999999999999998E-3</v>
      </c>
      <c r="H593" s="9"/>
      <c r="I593" s="9"/>
      <c r="J593" s="9"/>
      <c r="K593" s="9"/>
      <c r="L593" s="9"/>
      <c r="M593" s="9"/>
      <c r="N593" s="14"/>
      <c r="O593" t="s">
        <v>1176</v>
      </c>
      <c r="P593">
        <v>17323.599999999999</v>
      </c>
      <c r="Q593">
        <v>17262.45</v>
      </c>
      <c r="R593">
        <v>17340.099999999999</v>
      </c>
      <c r="S593">
        <v>17212.2</v>
      </c>
      <c r="T593" t="s">
        <v>1177</v>
      </c>
      <c r="U593">
        <v>5.1999999999999998E-3</v>
      </c>
    </row>
    <row r="594" spans="1:21" x14ac:dyDescent="0.25">
      <c r="A594" s="2" t="s">
        <v>1178</v>
      </c>
      <c r="B594" s="4">
        <v>17234.150000000001</v>
      </c>
      <c r="C594" s="6">
        <v>17095.400000000001</v>
      </c>
      <c r="D594" s="6">
        <v>17245.5</v>
      </c>
      <c r="E594" s="6">
        <v>17059.7</v>
      </c>
      <c r="F594" s="7" t="s">
        <v>1179</v>
      </c>
      <c r="G594" s="10">
        <v>9.1999999999999998E-3</v>
      </c>
      <c r="H594" s="9"/>
      <c r="I594" s="9"/>
      <c r="J594" s="9"/>
      <c r="K594" s="9"/>
      <c r="L594" s="9"/>
      <c r="M594" s="9"/>
      <c r="N594" s="14"/>
      <c r="O594" t="s">
        <v>1178</v>
      </c>
      <c r="P594">
        <v>17234.150000000001</v>
      </c>
      <c r="Q594">
        <v>17095.400000000001</v>
      </c>
      <c r="R594">
        <v>17245.5</v>
      </c>
      <c r="S594">
        <v>17059.7</v>
      </c>
      <c r="T594" t="s">
        <v>1179</v>
      </c>
      <c r="U594">
        <v>9.1999999999999998E-3</v>
      </c>
    </row>
    <row r="595" spans="1:21" x14ac:dyDescent="0.25">
      <c r="A595" s="2" t="s">
        <v>1180</v>
      </c>
      <c r="B595" s="3">
        <v>17076.25</v>
      </c>
      <c r="C595" s="6">
        <v>17185.599999999999</v>
      </c>
      <c r="D595" s="6">
        <v>17225.75</v>
      </c>
      <c r="E595" s="6">
        <v>17055.05</v>
      </c>
      <c r="F595" s="7" t="s">
        <v>1181</v>
      </c>
      <c r="G595" s="8">
        <v>-3.3E-3</v>
      </c>
      <c r="H595" s="9"/>
      <c r="I595" s="9"/>
      <c r="J595" s="9"/>
      <c r="K595" s="9"/>
      <c r="L595" s="9"/>
      <c r="M595" s="9"/>
      <c r="N595" s="14"/>
      <c r="O595" t="s">
        <v>1180</v>
      </c>
      <c r="P595">
        <v>17076.25</v>
      </c>
      <c r="Q595">
        <v>17185.599999999999</v>
      </c>
      <c r="R595">
        <v>17225.75</v>
      </c>
      <c r="S595">
        <v>17055.05</v>
      </c>
      <c r="T595" t="s">
        <v>1181</v>
      </c>
      <c r="U595">
        <v>-3.3E-3</v>
      </c>
    </row>
    <row r="596" spans="1:21" x14ac:dyDescent="0.25">
      <c r="A596" s="2" t="s">
        <v>1182</v>
      </c>
      <c r="B596" s="4">
        <v>17132.2</v>
      </c>
      <c r="C596" s="6">
        <v>16947.5</v>
      </c>
      <c r="D596" s="6">
        <v>17153.5</v>
      </c>
      <c r="E596" s="6">
        <v>16915.849999999999</v>
      </c>
      <c r="F596" s="7" t="s">
        <v>1183</v>
      </c>
      <c r="G596" s="10">
        <v>1.1900000000000001E-2</v>
      </c>
      <c r="H596" s="9"/>
      <c r="I596" s="9"/>
      <c r="J596" s="9"/>
      <c r="K596" s="9"/>
      <c r="L596" s="9"/>
      <c r="M596" s="9"/>
      <c r="N596" s="14"/>
      <c r="O596" t="s">
        <v>1182</v>
      </c>
      <c r="P596">
        <v>17132.2</v>
      </c>
      <c r="Q596">
        <v>16947.5</v>
      </c>
      <c r="R596">
        <v>17153.5</v>
      </c>
      <c r="S596">
        <v>16915.849999999999</v>
      </c>
      <c r="T596" t="s">
        <v>1183</v>
      </c>
      <c r="U596">
        <v>1.1900000000000001E-2</v>
      </c>
    </row>
    <row r="597" spans="1:21" x14ac:dyDescent="0.25">
      <c r="A597" s="2" t="s">
        <v>1184</v>
      </c>
      <c r="B597" s="4">
        <v>16931.05</v>
      </c>
      <c r="C597" s="6">
        <v>16775.849999999999</v>
      </c>
      <c r="D597" s="6">
        <v>16951.5</v>
      </c>
      <c r="E597" s="6">
        <v>16764.849999999999</v>
      </c>
      <c r="F597" s="7" t="s">
        <v>1185</v>
      </c>
      <c r="G597" s="10">
        <v>1.35E-2</v>
      </c>
      <c r="H597" s="9"/>
      <c r="I597" s="9"/>
      <c r="J597" s="9"/>
      <c r="K597" s="9"/>
      <c r="L597" s="9"/>
      <c r="M597" s="9"/>
      <c r="N597" s="14"/>
      <c r="O597" t="s">
        <v>1184</v>
      </c>
      <c r="P597">
        <v>16931.05</v>
      </c>
      <c r="Q597">
        <v>16775.849999999999</v>
      </c>
      <c r="R597">
        <v>16951.5</v>
      </c>
      <c r="S597">
        <v>16764.849999999999</v>
      </c>
      <c r="T597" t="s">
        <v>1185</v>
      </c>
      <c r="U597">
        <v>1.35E-2</v>
      </c>
    </row>
    <row r="598" spans="1:21" x14ac:dyDescent="0.25">
      <c r="A598" s="2" t="s">
        <v>1186</v>
      </c>
      <c r="B598" s="4">
        <v>16705.2</v>
      </c>
      <c r="C598" s="6">
        <v>16642.55</v>
      </c>
      <c r="D598" s="6">
        <v>16722.05</v>
      </c>
      <c r="E598" s="6">
        <v>16565.599999999999</v>
      </c>
      <c r="F598" s="7" t="s">
        <v>1187</v>
      </c>
      <c r="G598" s="10">
        <v>4.1000000000000003E-3</v>
      </c>
      <c r="H598" s="9"/>
      <c r="I598" s="9"/>
      <c r="J598" s="9"/>
      <c r="K598" s="9"/>
      <c r="L598" s="9"/>
      <c r="M598" s="9"/>
      <c r="N598" s="14"/>
      <c r="O598" t="s">
        <v>1186</v>
      </c>
      <c r="P598">
        <v>16705.2</v>
      </c>
      <c r="Q598">
        <v>16642.55</v>
      </c>
      <c r="R598">
        <v>16722.05</v>
      </c>
      <c r="S598">
        <v>16565.599999999999</v>
      </c>
      <c r="T598" t="s">
        <v>1187</v>
      </c>
      <c r="U598">
        <v>4.1000000000000003E-3</v>
      </c>
    </row>
    <row r="599" spans="1:21" x14ac:dyDescent="0.25">
      <c r="A599" s="2" t="s">
        <v>1188</v>
      </c>
      <c r="B599" s="4">
        <v>16636.900000000001</v>
      </c>
      <c r="C599" s="6">
        <v>16627.95</v>
      </c>
      <c r="D599" s="6">
        <v>16683.7</v>
      </c>
      <c r="E599" s="6">
        <v>16603.400000000001</v>
      </c>
      <c r="F599" s="7" t="s">
        <v>1189</v>
      </c>
      <c r="G599" s="10">
        <v>1E-4</v>
      </c>
      <c r="H599" s="9"/>
      <c r="I599" s="9"/>
      <c r="J599" s="9"/>
      <c r="K599" s="9"/>
      <c r="L599" s="9"/>
      <c r="M599" s="9"/>
      <c r="N599" s="14"/>
      <c r="O599" t="s">
        <v>1188</v>
      </c>
      <c r="P599">
        <v>16636.900000000001</v>
      </c>
      <c r="Q599">
        <v>16627.95</v>
      </c>
      <c r="R599">
        <v>16683.7</v>
      </c>
      <c r="S599">
        <v>16603.400000000001</v>
      </c>
      <c r="T599" t="s">
        <v>1189</v>
      </c>
      <c r="U599">
        <v>1E-4</v>
      </c>
    </row>
    <row r="600" spans="1:21" x14ac:dyDescent="0.25">
      <c r="A600" s="2" t="s">
        <v>1190</v>
      </c>
      <c r="B600" s="4">
        <v>16634.650000000001</v>
      </c>
      <c r="C600" s="6">
        <v>16654</v>
      </c>
      <c r="D600" s="6">
        <v>16712.45</v>
      </c>
      <c r="E600" s="6">
        <v>16617.5</v>
      </c>
      <c r="F600" s="7" t="s">
        <v>1191</v>
      </c>
      <c r="G600" s="10">
        <v>5.9999999999999995E-4</v>
      </c>
      <c r="H600" s="9"/>
      <c r="I600" s="9"/>
      <c r="J600" s="9"/>
      <c r="K600" s="9"/>
      <c r="L600" s="9"/>
      <c r="M600" s="9"/>
      <c r="N600" s="14"/>
      <c r="O600" t="s">
        <v>1190</v>
      </c>
      <c r="P600">
        <v>16634.650000000001</v>
      </c>
      <c r="Q600">
        <v>16654</v>
      </c>
      <c r="R600">
        <v>16712.45</v>
      </c>
      <c r="S600">
        <v>16617.5</v>
      </c>
      <c r="T600" t="s">
        <v>1191</v>
      </c>
      <c r="U600">
        <v>5.9999999999999995E-4</v>
      </c>
    </row>
    <row r="601" spans="1:21" x14ac:dyDescent="0.25">
      <c r="A601" s="2" t="s">
        <v>1192</v>
      </c>
      <c r="B601" s="4">
        <v>16624.599999999999</v>
      </c>
      <c r="C601" s="6">
        <v>16561.400000000001</v>
      </c>
      <c r="D601" s="6">
        <v>16647.099999999999</v>
      </c>
      <c r="E601" s="6">
        <v>16495.3</v>
      </c>
      <c r="F601" s="7" t="s">
        <v>1193</v>
      </c>
      <c r="G601" s="10">
        <v>7.7999999999999996E-3</v>
      </c>
      <c r="H601" s="9"/>
      <c r="I601" s="9"/>
      <c r="J601" s="9"/>
      <c r="K601" s="9"/>
      <c r="L601" s="9"/>
      <c r="M601" s="9"/>
      <c r="N601" s="14"/>
      <c r="O601" t="s">
        <v>1192</v>
      </c>
      <c r="P601">
        <v>16624.599999999999</v>
      </c>
      <c r="Q601">
        <v>16561.400000000001</v>
      </c>
      <c r="R601">
        <v>16647.099999999999</v>
      </c>
      <c r="S601">
        <v>16495.3</v>
      </c>
      <c r="T601" t="s">
        <v>1193</v>
      </c>
      <c r="U601">
        <v>7.7999999999999996E-3</v>
      </c>
    </row>
    <row r="602" spans="1:21" x14ac:dyDescent="0.25">
      <c r="A602" s="2" t="s">
        <v>1194</v>
      </c>
      <c r="B602" s="4">
        <v>16496.45</v>
      </c>
      <c r="C602" s="6">
        <v>16592.25</v>
      </c>
      <c r="D602" s="6">
        <v>16592.5</v>
      </c>
      <c r="E602" s="6">
        <v>16395.7</v>
      </c>
      <c r="F602" s="7" t="s">
        <v>1195</v>
      </c>
      <c r="G602" s="10">
        <v>2.8E-3</v>
      </c>
      <c r="H602" s="9"/>
      <c r="I602" s="9"/>
      <c r="J602" s="9"/>
      <c r="K602" s="9"/>
      <c r="L602" s="9"/>
      <c r="M602" s="9"/>
      <c r="N602" s="14"/>
      <c r="O602" t="s">
        <v>1194</v>
      </c>
      <c r="P602">
        <v>16496.45</v>
      </c>
      <c r="Q602">
        <v>16592.25</v>
      </c>
      <c r="R602">
        <v>16592.5</v>
      </c>
      <c r="S602">
        <v>16395.7</v>
      </c>
      <c r="T602" t="s">
        <v>1195</v>
      </c>
      <c r="U602">
        <v>2.8E-3</v>
      </c>
    </row>
    <row r="603" spans="1:21" x14ac:dyDescent="0.25">
      <c r="A603" s="2" t="s">
        <v>1196</v>
      </c>
      <c r="B603" s="3">
        <v>16450.5</v>
      </c>
      <c r="C603" s="6">
        <v>16382.5</v>
      </c>
      <c r="D603" s="6">
        <v>16509.55</v>
      </c>
      <c r="E603" s="6">
        <v>16376.05</v>
      </c>
      <c r="F603" s="7" t="s">
        <v>1197</v>
      </c>
      <c r="G603" s="8">
        <v>-7.1000000000000004E-3</v>
      </c>
      <c r="H603" s="9"/>
      <c r="I603" s="9"/>
      <c r="J603" s="9"/>
      <c r="K603" s="9"/>
      <c r="L603" s="9"/>
      <c r="M603" s="9"/>
      <c r="N603" s="14"/>
      <c r="O603" t="s">
        <v>1196</v>
      </c>
      <c r="P603">
        <v>16450.5</v>
      </c>
      <c r="Q603">
        <v>16382.5</v>
      </c>
      <c r="R603">
        <v>16509.55</v>
      </c>
      <c r="S603">
        <v>16376.05</v>
      </c>
      <c r="T603" t="s">
        <v>1197</v>
      </c>
      <c r="U603">
        <v>-7.1000000000000004E-3</v>
      </c>
    </row>
    <row r="604" spans="1:21" x14ac:dyDescent="0.25">
      <c r="A604" s="2" t="s">
        <v>1198</v>
      </c>
      <c r="B604" s="3">
        <v>16568.849999999999</v>
      </c>
      <c r="C604" s="6">
        <v>16691.95</v>
      </c>
      <c r="D604" s="6">
        <v>16701.849999999999</v>
      </c>
      <c r="E604" s="6">
        <v>16535.849999999999</v>
      </c>
      <c r="F604" s="7" t="s">
        <v>1199</v>
      </c>
      <c r="G604" s="8">
        <v>-2.8E-3</v>
      </c>
      <c r="H604" s="9"/>
      <c r="I604" s="9"/>
      <c r="J604" s="9"/>
      <c r="K604" s="9"/>
      <c r="L604" s="9"/>
      <c r="M604" s="9"/>
      <c r="N604" s="14"/>
      <c r="O604" t="s">
        <v>1198</v>
      </c>
      <c r="P604">
        <v>16568.849999999999</v>
      </c>
      <c r="Q604">
        <v>16691.95</v>
      </c>
      <c r="R604">
        <v>16701.849999999999</v>
      </c>
      <c r="S604">
        <v>16535.849999999999</v>
      </c>
      <c r="T604" t="s">
        <v>1199</v>
      </c>
      <c r="U604">
        <v>-2.8E-3</v>
      </c>
    </row>
    <row r="605" spans="1:21" x14ac:dyDescent="0.25">
      <c r="A605" s="2" t="s">
        <v>1200</v>
      </c>
      <c r="B605" s="4">
        <v>16614.599999999999</v>
      </c>
      <c r="C605" s="6">
        <v>16545.25</v>
      </c>
      <c r="D605" s="6">
        <v>16628.55</v>
      </c>
      <c r="E605" s="6">
        <v>16495.400000000001</v>
      </c>
      <c r="F605" s="7" t="s">
        <v>1201</v>
      </c>
      <c r="G605" s="10">
        <v>3.0999999999999999E-3</v>
      </c>
      <c r="H605" s="9"/>
      <c r="I605" s="9"/>
      <c r="J605" s="9"/>
      <c r="K605" s="9"/>
      <c r="L605" s="9"/>
      <c r="M605" s="9"/>
      <c r="N605" s="14"/>
      <c r="O605" t="s">
        <v>1200</v>
      </c>
      <c r="P605">
        <v>16614.599999999999</v>
      </c>
      <c r="Q605">
        <v>16545.25</v>
      </c>
      <c r="R605">
        <v>16628.55</v>
      </c>
      <c r="S605">
        <v>16495.400000000001</v>
      </c>
      <c r="T605" t="s">
        <v>1201</v>
      </c>
      <c r="U605">
        <v>3.0999999999999999E-3</v>
      </c>
    </row>
    <row r="606" spans="1:21" x14ac:dyDescent="0.25">
      <c r="A606" s="2" t="s">
        <v>1202</v>
      </c>
      <c r="B606" s="4">
        <v>16563.05</v>
      </c>
      <c r="C606" s="6">
        <v>16518.400000000001</v>
      </c>
      <c r="D606" s="6">
        <v>16589.400000000001</v>
      </c>
      <c r="E606" s="6">
        <v>16480.75</v>
      </c>
      <c r="F606" s="7" t="s">
        <v>1203</v>
      </c>
      <c r="G606" s="10">
        <v>2.0999999999999999E-3</v>
      </c>
      <c r="H606" s="9"/>
      <c r="I606" s="9"/>
      <c r="J606" s="9"/>
      <c r="K606" s="9"/>
      <c r="L606" s="9"/>
      <c r="M606" s="9"/>
      <c r="N606" s="14"/>
      <c r="O606" t="s">
        <v>1202</v>
      </c>
      <c r="P606">
        <v>16563.05</v>
      </c>
      <c r="Q606">
        <v>16518.400000000001</v>
      </c>
      <c r="R606">
        <v>16589.400000000001</v>
      </c>
      <c r="S606">
        <v>16480.75</v>
      </c>
      <c r="T606" t="s">
        <v>1203</v>
      </c>
      <c r="U606">
        <v>2.0999999999999999E-3</v>
      </c>
    </row>
    <row r="607" spans="1:21" x14ac:dyDescent="0.25">
      <c r="A607" s="2" t="s">
        <v>1204</v>
      </c>
      <c r="B607" s="4">
        <v>16529.099999999999</v>
      </c>
      <c r="C607" s="6">
        <v>16385.7</v>
      </c>
      <c r="D607" s="6">
        <v>16543.599999999999</v>
      </c>
      <c r="E607" s="6">
        <v>16376.3</v>
      </c>
      <c r="F607" s="7" t="s">
        <v>1205</v>
      </c>
      <c r="G607" s="10">
        <v>1.01E-2</v>
      </c>
      <c r="H607" s="9"/>
      <c r="I607" s="9"/>
      <c r="J607" s="9"/>
      <c r="K607" s="9"/>
      <c r="L607" s="9"/>
      <c r="M607" s="9"/>
      <c r="N607" s="14"/>
      <c r="O607" t="s">
        <v>1204</v>
      </c>
      <c r="P607">
        <v>16529.099999999999</v>
      </c>
      <c r="Q607">
        <v>16385.7</v>
      </c>
      <c r="R607">
        <v>16543.599999999999</v>
      </c>
      <c r="S607">
        <v>16376.3</v>
      </c>
      <c r="T607" t="s">
        <v>1205</v>
      </c>
      <c r="U607">
        <v>1.01E-2</v>
      </c>
    </row>
    <row r="608" spans="1:21" x14ac:dyDescent="0.25">
      <c r="A608" s="2" t="s">
        <v>1206</v>
      </c>
      <c r="B608" s="4">
        <v>16364.4</v>
      </c>
      <c r="C608" s="6">
        <v>16303.65</v>
      </c>
      <c r="D608" s="6">
        <v>16375.5</v>
      </c>
      <c r="E608" s="6">
        <v>16286.9</v>
      </c>
      <c r="F608" s="7" t="s">
        <v>1207</v>
      </c>
      <c r="G608" s="10">
        <v>5.0000000000000001E-3</v>
      </c>
      <c r="H608" s="9"/>
      <c r="I608" s="9"/>
      <c r="J608" s="9"/>
      <c r="K608" s="9"/>
      <c r="L608" s="9"/>
      <c r="M608" s="9"/>
      <c r="N608" s="14"/>
      <c r="O608" t="s">
        <v>1206</v>
      </c>
      <c r="P608">
        <v>16364.4</v>
      </c>
      <c r="Q608">
        <v>16303.65</v>
      </c>
      <c r="R608">
        <v>16375.5</v>
      </c>
      <c r="S608">
        <v>16286.9</v>
      </c>
      <c r="T608" t="s">
        <v>1207</v>
      </c>
      <c r="U608">
        <v>5.0000000000000001E-3</v>
      </c>
    </row>
    <row r="609" spans="1:21" x14ac:dyDescent="0.25">
      <c r="A609" s="2" t="s">
        <v>1208</v>
      </c>
      <c r="B609" s="4">
        <v>16282.25</v>
      </c>
      <c r="C609" s="6">
        <v>16327.3</v>
      </c>
      <c r="D609" s="6">
        <v>16338.75</v>
      </c>
      <c r="E609" s="6">
        <v>16162.55</v>
      </c>
      <c r="F609" s="7" t="s">
        <v>1209</v>
      </c>
      <c r="G609" s="10">
        <v>1E-4</v>
      </c>
      <c r="H609" s="9"/>
      <c r="I609" s="9"/>
      <c r="J609" s="9"/>
      <c r="K609" s="9"/>
      <c r="L609" s="9"/>
      <c r="M609" s="9"/>
      <c r="N609" s="14"/>
      <c r="O609" t="s">
        <v>1208</v>
      </c>
      <c r="P609">
        <v>16282.25</v>
      </c>
      <c r="Q609">
        <v>16327.3</v>
      </c>
      <c r="R609">
        <v>16338.75</v>
      </c>
      <c r="S609">
        <v>16162.55</v>
      </c>
      <c r="T609" t="s">
        <v>1209</v>
      </c>
      <c r="U609">
        <v>1E-4</v>
      </c>
    </row>
    <row r="610" spans="1:21" x14ac:dyDescent="0.25">
      <c r="A610" s="2" t="s">
        <v>1210</v>
      </c>
      <c r="B610" s="4">
        <v>16280.1</v>
      </c>
      <c r="C610" s="6">
        <v>16274.8</v>
      </c>
      <c r="D610" s="6">
        <v>16359.25</v>
      </c>
      <c r="E610" s="6">
        <v>16202.25</v>
      </c>
      <c r="F610" s="7" t="s">
        <v>1211</v>
      </c>
      <c r="G610" s="10">
        <v>1.2999999999999999E-3</v>
      </c>
      <c r="H610" s="9"/>
      <c r="I610" s="9"/>
      <c r="J610" s="9"/>
      <c r="K610" s="9"/>
      <c r="L610" s="9"/>
      <c r="M610" s="9"/>
      <c r="N610" s="14"/>
      <c r="O610" t="s">
        <v>1210</v>
      </c>
      <c r="P610">
        <v>16280.1</v>
      </c>
      <c r="Q610">
        <v>16274.8</v>
      </c>
      <c r="R610">
        <v>16359.25</v>
      </c>
      <c r="S610">
        <v>16202.25</v>
      </c>
      <c r="T610" t="s">
        <v>1211</v>
      </c>
      <c r="U610">
        <v>1.2999999999999999E-3</v>
      </c>
    </row>
    <row r="611" spans="1:21" x14ac:dyDescent="0.25">
      <c r="A611" s="2" t="s">
        <v>1212</v>
      </c>
      <c r="B611" s="4">
        <v>16258.25</v>
      </c>
      <c r="C611" s="6">
        <v>16281.35</v>
      </c>
      <c r="D611" s="6">
        <v>16320.75</v>
      </c>
      <c r="E611" s="6">
        <v>16179.05</v>
      </c>
      <c r="F611" s="7" t="s">
        <v>1213</v>
      </c>
      <c r="G611" s="10">
        <v>1.1999999999999999E-3</v>
      </c>
      <c r="H611" s="9"/>
      <c r="I611" s="9"/>
      <c r="J611" s="9"/>
      <c r="K611" s="9"/>
      <c r="L611" s="9"/>
      <c r="M611" s="9"/>
      <c r="N611" s="14"/>
      <c r="O611" t="s">
        <v>1212</v>
      </c>
      <c r="P611">
        <v>16258.25</v>
      </c>
      <c r="Q611">
        <v>16281.35</v>
      </c>
      <c r="R611">
        <v>16320.75</v>
      </c>
      <c r="S611">
        <v>16179.05</v>
      </c>
      <c r="T611" t="s">
        <v>1213</v>
      </c>
      <c r="U611">
        <v>1.1999999999999999E-3</v>
      </c>
    </row>
    <row r="612" spans="1:21" x14ac:dyDescent="0.25">
      <c r="A612" s="2" t="s">
        <v>1214</v>
      </c>
      <c r="B612" s="3">
        <v>16238.2</v>
      </c>
      <c r="C612" s="6">
        <v>16304.4</v>
      </c>
      <c r="D612" s="6">
        <v>16336.75</v>
      </c>
      <c r="E612" s="6">
        <v>16223.3</v>
      </c>
      <c r="F612" s="7" t="s">
        <v>1215</v>
      </c>
      <c r="G612" s="8">
        <v>-3.5000000000000001E-3</v>
      </c>
      <c r="H612" s="9"/>
      <c r="I612" s="9"/>
      <c r="J612" s="9"/>
      <c r="K612" s="9"/>
      <c r="L612" s="9"/>
      <c r="M612" s="9"/>
      <c r="N612" s="14"/>
      <c r="O612" t="s">
        <v>1214</v>
      </c>
      <c r="P612">
        <v>16238.2</v>
      </c>
      <c r="Q612">
        <v>16304.4</v>
      </c>
      <c r="R612">
        <v>16336.75</v>
      </c>
      <c r="S612">
        <v>16223.3</v>
      </c>
      <c r="T612" t="s">
        <v>1215</v>
      </c>
      <c r="U612">
        <v>-3.5000000000000001E-3</v>
      </c>
    </row>
    <row r="613" spans="1:21" x14ac:dyDescent="0.25">
      <c r="A613" s="2" t="s">
        <v>1216</v>
      </c>
      <c r="B613" s="4">
        <v>16294.6</v>
      </c>
      <c r="C613" s="6">
        <v>16288.95</v>
      </c>
      <c r="D613" s="6">
        <v>16349.45</v>
      </c>
      <c r="E613" s="6">
        <v>16210.3</v>
      </c>
      <c r="F613" s="7" t="s">
        <v>1217</v>
      </c>
      <c r="G613" s="10">
        <v>2.2000000000000001E-3</v>
      </c>
      <c r="H613" s="9"/>
      <c r="I613" s="9"/>
      <c r="J613" s="9"/>
      <c r="K613" s="9"/>
      <c r="L613" s="9"/>
      <c r="M613" s="9"/>
      <c r="N613" s="14"/>
      <c r="O613" t="s">
        <v>1216</v>
      </c>
      <c r="P613">
        <v>16294.6</v>
      </c>
      <c r="Q613">
        <v>16288.95</v>
      </c>
      <c r="R613">
        <v>16349.45</v>
      </c>
      <c r="S613">
        <v>16210.3</v>
      </c>
      <c r="T613" t="s">
        <v>1217</v>
      </c>
      <c r="U613">
        <v>2.2000000000000001E-3</v>
      </c>
    </row>
    <row r="614" spans="1:21" x14ac:dyDescent="0.25">
      <c r="A614" s="2" t="s">
        <v>1218</v>
      </c>
      <c r="B614" s="4">
        <v>16258.8</v>
      </c>
      <c r="C614" s="6">
        <v>16195.25</v>
      </c>
      <c r="D614" s="6">
        <v>16290.2</v>
      </c>
      <c r="E614" s="6">
        <v>16176.15</v>
      </c>
      <c r="F614" s="7" t="s">
        <v>1219</v>
      </c>
      <c r="G614" s="10">
        <v>7.9000000000000008E-3</v>
      </c>
      <c r="H614" s="9"/>
      <c r="I614" s="9"/>
      <c r="J614" s="9"/>
      <c r="K614" s="9"/>
      <c r="L614" s="9"/>
      <c r="M614" s="9"/>
      <c r="N614" s="14"/>
      <c r="O614" t="s">
        <v>1218</v>
      </c>
      <c r="P614">
        <v>16258.8</v>
      </c>
      <c r="Q614">
        <v>16195.25</v>
      </c>
      <c r="R614">
        <v>16290.2</v>
      </c>
      <c r="S614">
        <v>16176.15</v>
      </c>
      <c r="T614" t="s">
        <v>1219</v>
      </c>
      <c r="U614">
        <v>7.9000000000000008E-3</v>
      </c>
    </row>
    <row r="615" spans="1:21" x14ac:dyDescent="0.25">
      <c r="A615" s="2" t="s">
        <v>1220</v>
      </c>
      <c r="B615" s="4">
        <v>16130.75</v>
      </c>
      <c r="C615" s="6">
        <v>15951.55</v>
      </c>
      <c r="D615" s="6">
        <v>16146.9</v>
      </c>
      <c r="E615" s="6">
        <v>15914.35</v>
      </c>
      <c r="F615" s="7" t="s">
        <v>1221</v>
      </c>
      <c r="G615" s="10">
        <v>1.55E-2</v>
      </c>
      <c r="H615" s="9"/>
      <c r="I615" s="9"/>
      <c r="J615" s="9"/>
      <c r="K615" s="9"/>
      <c r="L615" s="9"/>
      <c r="M615" s="9"/>
      <c r="N615" s="14"/>
      <c r="O615" t="s">
        <v>1220</v>
      </c>
      <c r="P615">
        <v>16130.75</v>
      </c>
      <c r="Q615">
        <v>15951.55</v>
      </c>
      <c r="R615">
        <v>16146.9</v>
      </c>
      <c r="S615">
        <v>15914.35</v>
      </c>
      <c r="T615" t="s">
        <v>1221</v>
      </c>
      <c r="U615">
        <v>1.55E-2</v>
      </c>
    </row>
    <row r="616" spans="1:21" x14ac:dyDescent="0.25">
      <c r="A616" s="2" t="s">
        <v>1222</v>
      </c>
      <c r="B616" s="4">
        <v>15885.15</v>
      </c>
      <c r="C616" s="6">
        <v>15874.9</v>
      </c>
      <c r="D616" s="6">
        <v>15892.9</v>
      </c>
      <c r="E616" s="6">
        <v>15834.65</v>
      </c>
      <c r="F616" s="7" t="s">
        <v>694</v>
      </c>
      <c r="G616" s="10">
        <v>7.7000000000000002E-3</v>
      </c>
      <c r="H616" s="9"/>
      <c r="I616" s="9"/>
      <c r="J616" s="9"/>
      <c r="K616" s="9"/>
      <c r="L616" s="9"/>
      <c r="M616" s="9"/>
      <c r="N616" s="14"/>
      <c r="O616" t="s">
        <v>1222</v>
      </c>
      <c r="P616">
        <v>15885.15</v>
      </c>
      <c r="Q616">
        <v>15874.9</v>
      </c>
      <c r="R616">
        <v>15892.9</v>
      </c>
      <c r="S616">
        <v>15834.65</v>
      </c>
      <c r="T616" t="s">
        <v>694</v>
      </c>
      <c r="U616">
        <v>7.7000000000000002E-3</v>
      </c>
    </row>
    <row r="617" spans="1:21" x14ac:dyDescent="0.25">
      <c r="A617" s="2" t="s">
        <v>1223</v>
      </c>
      <c r="B617" s="3">
        <v>15763.05</v>
      </c>
      <c r="C617" s="6">
        <v>15800.6</v>
      </c>
      <c r="D617" s="6">
        <v>15862.8</v>
      </c>
      <c r="E617" s="6">
        <v>15744.85</v>
      </c>
      <c r="F617" s="7" t="s">
        <v>1224</v>
      </c>
      <c r="G617" s="8">
        <v>-1E-3</v>
      </c>
      <c r="H617" s="9"/>
      <c r="I617" s="9"/>
      <c r="J617" s="9"/>
      <c r="K617" s="9"/>
      <c r="L617" s="9"/>
      <c r="M617" s="9"/>
      <c r="N617" s="14"/>
      <c r="O617" t="s">
        <v>1223</v>
      </c>
      <c r="P617">
        <v>15763.05</v>
      </c>
      <c r="Q617">
        <v>15800.6</v>
      </c>
      <c r="R617">
        <v>15862.8</v>
      </c>
      <c r="S617">
        <v>15744.85</v>
      </c>
      <c r="T617" t="s">
        <v>1224</v>
      </c>
      <c r="U617">
        <v>-1E-3</v>
      </c>
    </row>
    <row r="618" spans="1:21" x14ac:dyDescent="0.25">
      <c r="A618" s="2" t="s">
        <v>1225</v>
      </c>
      <c r="B618" s="4">
        <v>15778.45</v>
      </c>
      <c r="C618" s="6">
        <v>15762.7</v>
      </c>
      <c r="D618" s="6">
        <v>15817.35</v>
      </c>
      <c r="E618" s="6">
        <v>15737.8</v>
      </c>
      <c r="F618" s="7" t="s">
        <v>1226</v>
      </c>
      <c r="G618" s="10">
        <v>4.4000000000000003E-3</v>
      </c>
      <c r="H618" s="9"/>
      <c r="I618" s="9"/>
      <c r="J618" s="9"/>
      <c r="K618" s="9"/>
      <c r="L618" s="9"/>
      <c r="M618" s="9"/>
      <c r="N618" s="14"/>
      <c r="O618" t="s">
        <v>1225</v>
      </c>
      <c r="P618">
        <v>15778.45</v>
      </c>
      <c r="Q618">
        <v>15762.7</v>
      </c>
      <c r="R618">
        <v>15817.35</v>
      </c>
      <c r="S618">
        <v>15737.8</v>
      </c>
      <c r="T618" t="s">
        <v>1226</v>
      </c>
      <c r="U618">
        <v>4.4000000000000003E-3</v>
      </c>
    </row>
    <row r="619" spans="1:21" x14ac:dyDescent="0.25">
      <c r="A619" s="2" t="s">
        <v>1227</v>
      </c>
      <c r="B619" s="3">
        <v>15709.4</v>
      </c>
      <c r="C619" s="6">
        <v>15761.55</v>
      </c>
      <c r="D619" s="6">
        <v>15767.5</v>
      </c>
      <c r="E619" s="6">
        <v>15513.45</v>
      </c>
      <c r="F619" s="7" t="s">
        <v>1228</v>
      </c>
      <c r="G619" s="8">
        <v>-2.3999999999999998E-3</v>
      </c>
      <c r="H619" s="9"/>
      <c r="I619" s="9"/>
      <c r="J619" s="9"/>
      <c r="K619" s="9"/>
      <c r="L619" s="9"/>
      <c r="M619" s="9"/>
      <c r="N619" s="14"/>
      <c r="O619" t="s">
        <v>1227</v>
      </c>
      <c r="P619">
        <v>15709.4</v>
      </c>
      <c r="Q619">
        <v>15761.55</v>
      </c>
      <c r="R619">
        <v>15767.5</v>
      </c>
      <c r="S619">
        <v>15513.45</v>
      </c>
      <c r="T619" t="s">
        <v>1228</v>
      </c>
      <c r="U619">
        <v>-2.3999999999999998E-3</v>
      </c>
    </row>
    <row r="620" spans="1:21" x14ac:dyDescent="0.25">
      <c r="A620" s="2" t="s">
        <v>1229</v>
      </c>
      <c r="B620" s="3">
        <v>15746.45</v>
      </c>
      <c r="C620" s="6">
        <v>15860.5</v>
      </c>
      <c r="D620" s="6">
        <v>15881.55</v>
      </c>
      <c r="E620" s="6">
        <v>15701</v>
      </c>
      <c r="F620" s="7" t="s">
        <v>1230</v>
      </c>
      <c r="G620" s="8">
        <v>-4.8999999999999998E-3</v>
      </c>
      <c r="H620" s="9"/>
      <c r="I620" s="9"/>
      <c r="J620" s="9"/>
      <c r="K620" s="9"/>
      <c r="L620" s="9"/>
      <c r="M620" s="9"/>
      <c r="N620" s="14"/>
      <c r="O620" t="s">
        <v>1229</v>
      </c>
      <c r="P620">
        <v>15746.45</v>
      </c>
      <c r="Q620">
        <v>15860.5</v>
      </c>
      <c r="R620">
        <v>15881.55</v>
      </c>
      <c r="S620">
        <v>15701</v>
      </c>
      <c r="T620" t="s">
        <v>1230</v>
      </c>
      <c r="U620">
        <v>-4.8999999999999998E-3</v>
      </c>
    </row>
    <row r="621" spans="1:21" x14ac:dyDescent="0.25">
      <c r="A621" s="2" t="s">
        <v>1231</v>
      </c>
      <c r="B621" s="3">
        <v>15824.45</v>
      </c>
      <c r="C621" s="6">
        <v>15849.3</v>
      </c>
      <c r="D621" s="6">
        <v>15893.35</v>
      </c>
      <c r="E621" s="6">
        <v>15797</v>
      </c>
      <c r="F621" s="7" t="s">
        <v>1232</v>
      </c>
      <c r="G621" s="8">
        <v>-2E-3</v>
      </c>
      <c r="H621" s="9"/>
      <c r="I621" s="9"/>
      <c r="J621" s="9"/>
      <c r="K621" s="9"/>
      <c r="L621" s="9"/>
      <c r="M621" s="9"/>
      <c r="N621" s="14"/>
      <c r="O621" t="s">
        <v>1231</v>
      </c>
      <c r="P621">
        <v>15824.45</v>
      </c>
      <c r="Q621">
        <v>15849.3</v>
      </c>
      <c r="R621">
        <v>15893.35</v>
      </c>
      <c r="S621">
        <v>15797</v>
      </c>
      <c r="T621" t="s">
        <v>1232</v>
      </c>
      <c r="U621">
        <v>-2E-3</v>
      </c>
    </row>
    <row r="622" spans="1:21" x14ac:dyDescent="0.25">
      <c r="A622" s="2" t="s">
        <v>1233</v>
      </c>
      <c r="B622" s="4">
        <v>15856.05</v>
      </c>
      <c r="C622" s="6">
        <v>15856.8</v>
      </c>
      <c r="D622" s="6">
        <v>15899.8</v>
      </c>
      <c r="E622" s="6">
        <v>15768.4</v>
      </c>
      <c r="F622" s="7" t="s">
        <v>1234</v>
      </c>
      <c r="G622" s="10">
        <v>2E-3</v>
      </c>
      <c r="H622" s="9"/>
      <c r="I622" s="9"/>
      <c r="J622" s="9"/>
      <c r="K622" s="9"/>
      <c r="L622" s="9"/>
      <c r="M622" s="9"/>
      <c r="N622" s="14"/>
      <c r="O622" t="s">
        <v>1233</v>
      </c>
      <c r="P622">
        <v>15856.05</v>
      </c>
      <c r="Q622">
        <v>15856.8</v>
      </c>
      <c r="R622">
        <v>15899.8</v>
      </c>
      <c r="S622">
        <v>15768.4</v>
      </c>
      <c r="T622" t="s">
        <v>1234</v>
      </c>
      <c r="U622">
        <v>2E-3</v>
      </c>
    </row>
    <row r="623" spans="1:21" x14ac:dyDescent="0.25">
      <c r="A623" s="2" t="s">
        <v>1235</v>
      </c>
      <c r="B623" s="4">
        <v>15824.05</v>
      </c>
      <c r="C623" s="6">
        <v>15736.6</v>
      </c>
      <c r="D623" s="6">
        <v>15834.8</v>
      </c>
      <c r="E623" s="6">
        <v>15726.4</v>
      </c>
      <c r="F623" s="7" t="s">
        <v>1236</v>
      </c>
      <c r="G623" s="10">
        <v>1.23E-2</v>
      </c>
      <c r="H623" s="9"/>
      <c r="I623" s="9"/>
      <c r="J623" s="9"/>
      <c r="K623" s="9"/>
      <c r="L623" s="9"/>
      <c r="M623" s="9"/>
      <c r="N623" s="14"/>
      <c r="O623" t="s">
        <v>1235</v>
      </c>
      <c r="P623">
        <v>15824.05</v>
      </c>
      <c r="Q623">
        <v>15736.6</v>
      </c>
      <c r="R623">
        <v>15834.8</v>
      </c>
      <c r="S623">
        <v>15726.4</v>
      </c>
      <c r="T623" t="s">
        <v>1236</v>
      </c>
      <c r="U623">
        <v>1.23E-2</v>
      </c>
    </row>
    <row r="624" spans="1:21" x14ac:dyDescent="0.25">
      <c r="A624" s="2" t="s">
        <v>1237</v>
      </c>
      <c r="B624" s="3">
        <v>15632.1</v>
      </c>
      <c r="C624" s="6">
        <v>15703.95</v>
      </c>
      <c r="D624" s="6">
        <v>15728.45</v>
      </c>
      <c r="E624" s="6">
        <v>15578.55</v>
      </c>
      <c r="F624" s="7" t="s">
        <v>1238</v>
      </c>
      <c r="G624" s="8">
        <v>-7.6E-3</v>
      </c>
      <c r="H624" s="9"/>
      <c r="I624" s="9"/>
      <c r="J624" s="9"/>
      <c r="K624" s="9"/>
      <c r="L624" s="9"/>
      <c r="M624" s="9"/>
      <c r="N624" s="14"/>
      <c r="O624" t="s">
        <v>1237</v>
      </c>
      <c r="P624">
        <v>15632.1</v>
      </c>
      <c r="Q624">
        <v>15703.95</v>
      </c>
      <c r="R624">
        <v>15728.45</v>
      </c>
      <c r="S624">
        <v>15578.55</v>
      </c>
      <c r="T624" t="s">
        <v>1238</v>
      </c>
      <c r="U624">
        <v>-7.6E-3</v>
      </c>
    </row>
    <row r="625" spans="1:21" x14ac:dyDescent="0.25">
      <c r="A625" s="2" t="s">
        <v>1239</v>
      </c>
      <c r="B625" s="3">
        <v>15752.4</v>
      </c>
      <c r="C625" s="6">
        <v>15754.5</v>
      </c>
      <c r="D625" s="6">
        <v>15836.9</v>
      </c>
      <c r="E625" s="6">
        <v>15707.5</v>
      </c>
      <c r="F625" s="7" t="s">
        <v>1240</v>
      </c>
      <c r="G625" s="8">
        <v>-1.0699999999999999E-2</v>
      </c>
      <c r="H625" s="9"/>
      <c r="I625" s="9"/>
      <c r="J625" s="9"/>
      <c r="K625" s="9"/>
      <c r="L625" s="9"/>
      <c r="M625" s="9"/>
      <c r="N625" s="14"/>
      <c r="O625" t="s">
        <v>1239</v>
      </c>
      <c r="P625">
        <v>15752.4</v>
      </c>
      <c r="Q625">
        <v>15754.5</v>
      </c>
      <c r="R625">
        <v>15836.9</v>
      </c>
      <c r="S625">
        <v>15707.5</v>
      </c>
      <c r="T625" t="s">
        <v>1240</v>
      </c>
      <c r="U625">
        <v>-1.0699999999999999E-2</v>
      </c>
    </row>
    <row r="626" spans="1:21" x14ac:dyDescent="0.25">
      <c r="A626" s="2" t="s">
        <v>1241</v>
      </c>
      <c r="B626" s="3">
        <v>15923.4</v>
      </c>
      <c r="C626" s="6">
        <v>15958.35</v>
      </c>
      <c r="D626" s="6">
        <v>15962.25</v>
      </c>
      <c r="E626" s="6">
        <v>15882.6</v>
      </c>
      <c r="F626" s="7" t="s">
        <v>1242</v>
      </c>
      <c r="G626" s="8">
        <v>-1E-4</v>
      </c>
      <c r="H626" s="9"/>
      <c r="I626" s="9"/>
      <c r="J626" s="9"/>
      <c r="K626" s="9"/>
      <c r="L626" s="9"/>
      <c r="M626" s="9"/>
      <c r="N626" s="14"/>
      <c r="O626" t="s">
        <v>1241</v>
      </c>
      <c r="P626">
        <v>15923.4</v>
      </c>
      <c r="Q626">
        <v>15958.35</v>
      </c>
      <c r="R626">
        <v>15962.25</v>
      </c>
      <c r="S626">
        <v>15882.6</v>
      </c>
      <c r="T626" t="s">
        <v>1242</v>
      </c>
      <c r="U626">
        <v>-1E-4</v>
      </c>
    </row>
    <row r="627" spans="1:21" x14ac:dyDescent="0.25">
      <c r="A627" s="2" t="s">
        <v>1243</v>
      </c>
      <c r="B627" s="4">
        <v>15924.2</v>
      </c>
      <c r="C627" s="6">
        <v>15872.15</v>
      </c>
      <c r="D627" s="6">
        <v>15952.35</v>
      </c>
      <c r="E627" s="6">
        <v>15855</v>
      </c>
      <c r="F627" s="7" t="s">
        <v>1244</v>
      </c>
      <c r="G627" s="10">
        <v>4.4000000000000003E-3</v>
      </c>
      <c r="H627" s="9"/>
      <c r="I627" s="9"/>
      <c r="J627" s="9"/>
      <c r="K627" s="9"/>
      <c r="L627" s="9"/>
      <c r="M627" s="9"/>
      <c r="N627" s="14"/>
      <c r="O627" t="s">
        <v>1243</v>
      </c>
      <c r="P627">
        <v>15924.2</v>
      </c>
      <c r="Q627">
        <v>15872.15</v>
      </c>
      <c r="R627">
        <v>15952.35</v>
      </c>
      <c r="S627">
        <v>15855</v>
      </c>
      <c r="T627" t="s">
        <v>1244</v>
      </c>
      <c r="U627">
        <v>4.4000000000000003E-3</v>
      </c>
    </row>
    <row r="628" spans="1:21" x14ac:dyDescent="0.25">
      <c r="A628" s="2" t="s">
        <v>1245</v>
      </c>
      <c r="B628" s="4">
        <v>15853.95</v>
      </c>
      <c r="C628" s="6">
        <v>15808.7</v>
      </c>
      <c r="D628" s="6">
        <v>15877.35</v>
      </c>
      <c r="E628" s="6">
        <v>15764.2</v>
      </c>
      <c r="F628" s="7" t="s">
        <v>1246</v>
      </c>
      <c r="G628" s="10">
        <v>2.5999999999999999E-3</v>
      </c>
      <c r="H628" s="9"/>
      <c r="I628" s="9"/>
      <c r="J628" s="9"/>
      <c r="K628" s="9"/>
      <c r="L628" s="9"/>
      <c r="M628" s="9"/>
      <c r="N628" s="14"/>
      <c r="O628" t="s">
        <v>1245</v>
      </c>
      <c r="P628">
        <v>15853.95</v>
      </c>
      <c r="Q628">
        <v>15808.7</v>
      </c>
      <c r="R628">
        <v>15877.35</v>
      </c>
      <c r="S628">
        <v>15764.2</v>
      </c>
      <c r="T628" t="s">
        <v>1246</v>
      </c>
      <c r="U628">
        <v>2.5999999999999999E-3</v>
      </c>
    </row>
    <row r="629" spans="1:21" x14ac:dyDescent="0.25">
      <c r="A629" s="2" t="s">
        <v>1247</v>
      </c>
      <c r="B629" s="4">
        <v>15812.35</v>
      </c>
      <c r="C629" s="6">
        <v>15794</v>
      </c>
      <c r="D629" s="6">
        <v>15820.8</v>
      </c>
      <c r="E629" s="6">
        <v>15744.6</v>
      </c>
      <c r="F629" s="7" t="s">
        <v>1248</v>
      </c>
      <c r="G629" s="10">
        <v>7.6E-3</v>
      </c>
      <c r="H629" s="9"/>
      <c r="I629" s="9"/>
      <c r="J629" s="9"/>
      <c r="K629" s="9"/>
      <c r="L629" s="9"/>
      <c r="M629" s="9"/>
      <c r="N629" s="14"/>
      <c r="O629" t="s">
        <v>1247</v>
      </c>
      <c r="P629">
        <v>15812.35</v>
      </c>
      <c r="Q629">
        <v>15794</v>
      </c>
      <c r="R629">
        <v>15820.8</v>
      </c>
      <c r="S629">
        <v>15744.6</v>
      </c>
      <c r="T629" t="s">
        <v>1248</v>
      </c>
      <c r="U629">
        <v>7.6E-3</v>
      </c>
    </row>
    <row r="630" spans="1:21" x14ac:dyDescent="0.25">
      <c r="A630" s="2" t="s">
        <v>1249</v>
      </c>
      <c r="B630" s="4">
        <v>15692.6</v>
      </c>
      <c r="C630" s="6">
        <v>15766.8</v>
      </c>
      <c r="D630" s="6">
        <v>15789.2</v>
      </c>
      <c r="E630" s="6">
        <v>15644.75</v>
      </c>
      <c r="F630" s="7" t="s">
        <v>641</v>
      </c>
      <c r="G630" s="10">
        <v>2.0000000000000001E-4</v>
      </c>
      <c r="H630" s="9"/>
      <c r="I630" s="9"/>
      <c r="J630" s="9"/>
      <c r="K630" s="9"/>
      <c r="L630" s="9"/>
      <c r="M630" s="9"/>
      <c r="N630" s="14"/>
      <c r="O630" t="s">
        <v>1249</v>
      </c>
      <c r="P630">
        <v>15692.6</v>
      </c>
      <c r="Q630">
        <v>15766.8</v>
      </c>
      <c r="R630">
        <v>15789.2</v>
      </c>
      <c r="S630">
        <v>15644.75</v>
      </c>
      <c r="T630" t="s">
        <v>641</v>
      </c>
      <c r="U630">
        <v>2.0000000000000001E-4</v>
      </c>
    </row>
    <row r="631" spans="1:21" x14ac:dyDescent="0.25">
      <c r="A631" s="2" t="s">
        <v>1250</v>
      </c>
      <c r="B631" s="3">
        <v>15689.8</v>
      </c>
      <c r="C631" s="6">
        <v>15688.25</v>
      </c>
      <c r="D631" s="6">
        <v>15730.85</v>
      </c>
      <c r="E631" s="6">
        <v>15632.75</v>
      </c>
      <c r="F631" s="7" t="s">
        <v>1251</v>
      </c>
      <c r="G631" s="8">
        <v>-2.3999999999999998E-3</v>
      </c>
      <c r="H631" s="9"/>
      <c r="I631" s="9"/>
      <c r="J631" s="9"/>
      <c r="K631" s="9"/>
      <c r="L631" s="9"/>
      <c r="M631" s="9"/>
      <c r="N631" s="14"/>
      <c r="O631" t="s">
        <v>1250</v>
      </c>
      <c r="P631">
        <v>15689.8</v>
      </c>
      <c r="Q631">
        <v>15688.25</v>
      </c>
      <c r="R631">
        <v>15730.85</v>
      </c>
      <c r="S631">
        <v>15632.75</v>
      </c>
      <c r="T631" t="s">
        <v>1251</v>
      </c>
      <c r="U631">
        <v>-2.3999999999999998E-3</v>
      </c>
    </row>
    <row r="632" spans="1:21" x14ac:dyDescent="0.25">
      <c r="A632" s="2" t="s">
        <v>1252</v>
      </c>
      <c r="B632" s="3">
        <v>15727.9</v>
      </c>
      <c r="C632" s="6">
        <v>15855.4</v>
      </c>
      <c r="D632" s="6">
        <v>15885.75</v>
      </c>
      <c r="E632" s="6">
        <v>15682.9</v>
      </c>
      <c r="F632" s="7" t="s">
        <v>1253</v>
      </c>
      <c r="G632" s="8">
        <v>-9.5999999999999992E-3</v>
      </c>
      <c r="H632" s="9"/>
      <c r="I632" s="9"/>
      <c r="J632" s="9"/>
      <c r="K632" s="9"/>
      <c r="L632" s="9"/>
      <c r="M632" s="9"/>
      <c r="N632" s="14"/>
      <c r="O632" t="s">
        <v>1252</v>
      </c>
      <c r="P632">
        <v>15727.9</v>
      </c>
      <c r="Q632">
        <v>15855.4</v>
      </c>
      <c r="R632">
        <v>15885.75</v>
      </c>
      <c r="S632">
        <v>15682.9</v>
      </c>
      <c r="T632" t="s">
        <v>1253</v>
      </c>
      <c r="U632">
        <v>-9.5999999999999992E-3</v>
      </c>
    </row>
    <row r="633" spans="1:21" x14ac:dyDescent="0.25">
      <c r="A633" s="2" t="s">
        <v>1254</v>
      </c>
      <c r="B633" s="4">
        <v>15879.65</v>
      </c>
      <c r="C633" s="6">
        <v>15819.6</v>
      </c>
      <c r="D633" s="6">
        <v>15893.55</v>
      </c>
      <c r="E633" s="6">
        <v>15779.7</v>
      </c>
      <c r="F633" s="7" t="s">
        <v>1255</v>
      </c>
      <c r="G633" s="10">
        <v>3.8999999999999998E-3</v>
      </c>
      <c r="H633" s="9"/>
      <c r="I633" s="9"/>
      <c r="J633" s="9"/>
      <c r="K633" s="9"/>
      <c r="L633" s="9"/>
      <c r="M633" s="9"/>
      <c r="N633" s="14"/>
      <c r="O633" t="s">
        <v>1254</v>
      </c>
      <c r="P633">
        <v>15879.65</v>
      </c>
      <c r="Q633">
        <v>15819.6</v>
      </c>
      <c r="R633">
        <v>15893.55</v>
      </c>
      <c r="S633">
        <v>15779.7</v>
      </c>
      <c r="T633" t="s">
        <v>1255</v>
      </c>
      <c r="U633">
        <v>3.8999999999999998E-3</v>
      </c>
    </row>
    <row r="634" spans="1:21" x14ac:dyDescent="0.25">
      <c r="A634" s="2" t="s">
        <v>1256</v>
      </c>
      <c r="B634" s="3">
        <v>15818.25</v>
      </c>
      <c r="C634" s="6">
        <v>15813.75</v>
      </c>
      <c r="D634" s="6">
        <v>15914.2</v>
      </c>
      <c r="E634" s="6">
        <v>15801</v>
      </c>
      <c r="F634" s="7" t="s">
        <v>1257</v>
      </c>
      <c r="G634" s="8">
        <v>-1E-3</v>
      </c>
      <c r="H634" s="9"/>
      <c r="I634" s="9"/>
      <c r="J634" s="9"/>
      <c r="K634" s="9"/>
      <c r="L634" s="9"/>
      <c r="M634" s="9"/>
      <c r="N634" s="14"/>
      <c r="O634" t="s">
        <v>1256</v>
      </c>
      <c r="P634">
        <v>15818.25</v>
      </c>
      <c r="Q634">
        <v>15813.75</v>
      </c>
      <c r="R634">
        <v>15914.2</v>
      </c>
      <c r="S634">
        <v>15801</v>
      </c>
      <c r="T634" t="s">
        <v>1257</v>
      </c>
      <c r="U634">
        <v>-1E-3</v>
      </c>
    </row>
    <row r="635" spans="1:21" x14ac:dyDescent="0.25">
      <c r="A635" s="2" t="s">
        <v>1258</v>
      </c>
      <c r="B635" s="4">
        <v>15834.35</v>
      </c>
      <c r="C635" s="6">
        <v>15793.4</v>
      </c>
      <c r="D635" s="6">
        <v>15845.95</v>
      </c>
      <c r="E635" s="6">
        <v>15762.05</v>
      </c>
      <c r="F635" s="7" t="s">
        <v>1259</v>
      </c>
      <c r="G635" s="10">
        <v>7.1000000000000004E-3</v>
      </c>
      <c r="H635" s="9"/>
      <c r="I635" s="9"/>
      <c r="J635" s="9"/>
      <c r="K635" s="9"/>
      <c r="L635" s="9"/>
      <c r="M635" s="9"/>
      <c r="N635" s="14"/>
      <c r="O635" t="s">
        <v>1258</v>
      </c>
      <c r="P635">
        <v>15834.35</v>
      </c>
      <c r="Q635">
        <v>15793.4</v>
      </c>
      <c r="R635">
        <v>15845.95</v>
      </c>
      <c r="S635">
        <v>15762.05</v>
      </c>
      <c r="T635" t="s">
        <v>1259</v>
      </c>
      <c r="U635">
        <v>7.1000000000000004E-3</v>
      </c>
    </row>
    <row r="636" spans="1:21" x14ac:dyDescent="0.25">
      <c r="A636" s="2" t="s">
        <v>1260</v>
      </c>
      <c r="B636" s="4">
        <v>15722.2</v>
      </c>
      <c r="C636" s="6">
        <v>15705.85</v>
      </c>
      <c r="D636" s="6">
        <v>15738.35</v>
      </c>
      <c r="E636" s="6">
        <v>15635.95</v>
      </c>
      <c r="F636" s="7" t="s">
        <v>1261</v>
      </c>
      <c r="G636" s="10">
        <v>2.7000000000000001E-3</v>
      </c>
      <c r="H636" s="9"/>
      <c r="I636" s="9"/>
      <c r="J636" s="9"/>
      <c r="K636" s="9"/>
      <c r="L636" s="9"/>
      <c r="M636" s="9"/>
      <c r="N636" s="14"/>
      <c r="O636" t="s">
        <v>1260</v>
      </c>
      <c r="P636">
        <v>15722.2</v>
      </c>
      <c r="Q636">
        <v>15705.85</v>
      </c>
      <c r="R636">
        <v>15738.35</v>
      </c>
      <c r="S636">
        <v>15635.95</v>
      </c>
      <c r="T636" t="s">
        <v>1261</v>
      </c>
      <c r="U636">
        <v>2.7000000000000001E-3</v>
      </c>
    </row>
    <row r="637" spans="1:21" x14ac:dyDescent="0.25">
      <c r="A637" s="2" t="s">
        <v>1262</v>
      </c>
      <c r="B637" s="3">
        <v>15680</v>
      </c>
      <c r="C637" s="6">
        <v>15755.05</v>
      </c>
      <c r="D637" s="6">
        <v>15755.55</v>
      </c>
      <c r="E637" s="6">
        <v>15667.05</v>
      </c>
      <c r="F637" s="7" t="s">
        <v>1263</v>
      </c>
      <c r="G637" s="8">
        <v>-2.5999999999999999E-3</v>
      </c>
      <c r="H637" s="9"/>
      <c r="I637" s="9"/>
      <c r="J637" s="9"/>
      <c r="K637" s="9"/>
      <c r="L637" s="9"/>
      <c r="M637" s="9"/>
      <c r="N637" s="14"/>
      <c r="O637" t="s">
        <v>1262</v>
      </c>
      <c r="P637">
        <v>15680</v>
      </c>
      <c r="Q637">
        <v>15755.05</v>
      </c>
      <c r="R637">
        <v>15755.55</v>
      </c>
      <c r="S637">
        <v>15667.05</v>
      </c>
      <c r="T637" t="s">
        <v>1263</v>
      </c>
      <c r="U637">
        <v>-2.5999999999999999E-3</v>
      </c>
    </row>
    <row r="638" spans="1:21" x14ac:dyDescent="0.25">
      <c r="A638" s="2" t="s">
        <v>1264</v>
      </c>
      <c r="B638" s="3">
        <v>15721.5</v>
      </c>
      <c r="C638" s="6">
        <v>15776.9</v>
      </c>
      <c r="D638" s="6">
        <v>15839.1</v>
      </c>
      <c r="E638" s="6">
        <v>15708.75</v>
      </c>
      <c r="F638" s="7" t="s">
        <v>1265</v>
      </c>
      <c r="G638" s="8">
        <v>-1.6999999999999999E-3</v>
      </c>
      <c r="H638" s="9"/>
      <c r="I638" s="9"/>
      <c r="J638" s="9"/>
      <c r="K638" s="9"/>
      <c r="L638" s="9"/>
      <c r="M638" s="9"/>
      <c r="N638" s="14"/>
      <c r="O638" t="s">
        <v>1264</v>
      </c>
      <c r="P638">
        <v>15721.5</v>
      </c>
      <c r="Q638">
        <v>15776.9</v>
      </c>
      <c r="R638">
        <v>15839.1</v>
      </c>
      <c r="S638">
        <v>15708.75</v>
      </c>
      <c r="T638" t="s">
        <v>1265</v>
      </c>
      <c r="U638">
        <v>-1.6999999999999999E-3</v>
      </c>
    </row>
    <row r="639" spans="1:21" x14ac:dyDescent="0.25">
      <c r="A639" s="2" t="s">
        <v>1266</v>
      </c>
      <c r="B639" s="3">
        <v>15748.45</v>
      </c>
      <c r="C639" s="6">
        <v>15807.5</v>
      </c>
      <c r="D639" s="6">
        <v>15835.9</v>
      </c>
      <c r="E639" s="6">
        <v>15724.05</v>
      </c>
      <c r="F639" s="7" t="s">
        <v>1267</v>
      </c>
      <c r="G639" s="8">
        <v>-4.1999999999999997E-3</v>
      </c>
      <c r="H639" s="9"/>
      <c r="I639" s="9"/>
      <c r="J639" s="9"/>
      <c r="K639" s="9"/>
      <c r="L639" s="9"/>
      <c r="M639" s="9"/>
      <c r="N639" s="14"/>
      <c r="O639" t="s">
        <v>1266</v>
      </c>
      <c r="P639">
        <v>15748.45</v>
      </c>
      <c r="Q639">
        <v>15807.5</v>
      </c>
      <c r="R639">
        <v>15835.9</v>
      </c>
      <c r="S639">
        <v>15724.05</v>
      </c>
      <c r="T639" t="s">
        <v>1267</v>
      </c>
      <c r="U639">
        <v>-4.1999999999999997E-3</v>
      </c>
    </row>
    <row r="640" spans="1:21" x14ac:dyDescent="0.25">
      <c r="A640" s="2" t="s">
        <v>1268</v>
      </c>
      <c r="B640" s="3">
        <v>15814.7</v>
      </c>
      <c r="C640" s="6">
        <v>15915.35</v>
      </c>
      <c r="D640" s="6">
        <v>15915.65</v>
      </c>
      <c r="E640" s="6">
        <v>15792.15</v>
      </c>
      <c r="F640" s="7" t="s">
        <v>1269</v>
      </c>
      <c r="G640" s="8">
        <v>-2.8999999999999998E-3</v>
      </c>
      <c r="H640" s="9"/>
      <c r="I640" s="9"/>
      <c r="J640" s="9"/>
      <c r="K640" s="9"/>
      <c r="L640" s="9"/>
      <c r="M640" s="9"/>
      <c r="N640" s="14"/>
      <c r="O640" t="s">
        <v>1268</v>
      </c>
      <c r="P640">
        <v>15814.7</v>
      </c>
      <c r="Q640">
        <v>15915.35</v>
      </c>
      <c r="R640">
        <v>15915.65</v>
      </c>
      <c r="S640">
        <v>15792.15</v>
      </c>
      <c r="T640" t="s">
        <v>1269</v>
      </c>
      <c r="U640">
        <v>-2.8999999999999998E-3</v>
      </c>
    </row>
    <row r="641" spans="1:21" x14ac:dyDescent="0.25">
      <c r="A641" s="2" t="s">
        <v>1270</v>
      </c>
      <c r="B641" s="4">
        <v>15860.35</v>
      </c>
      <c r="C641" s="6">
        <v>15839.35</v>
      </c>
      <c r="D641" s="6">
        <v>15870.8</v>
      </c>
      <c r="E641" s="6">
        <v>15772.3</v>
      </c>
      <c r="F641" s="7" t="s">
        <v>1271</v>
      </c>
      <c r="G641" s="10">
        <v>4.4000000000000003E-3</v>
      </c>
      <c r="H641" s="9"/>
      <c r="I641" s="9"/>
      <c r="J641" s="9"/>
      <c r="K641" s="9"/>
      <c r="L641" s="9"/>
      <c r="M641" s="9"/>
      <c r="N641" s="14"/>
      <c r="O641" t="s">
        <v>1270</v>
      </c>
      <c r="P641">
        <v>15860.35</v>
      </c>
      <c r="Q641">
        <v>15839.35</v>
      </c>
      <c r="R641">
        <v>15870.8</v>
      </c>
      <c r="S641">
        <v>15772.3</v>
      </c>
      <c r="T641" t="s">
        <v>1271</v>
      </c>
      <c r="U641">
        <v>4.4000000000000003E-3</v>
      </c>
    </row>
    <row r="642" spans="1:21" x14ac:dyDescent="0.25">
      <c r="A642" s="2" t="s">
        <v>1272</v>
      </c>
      <c r="B642" s="4">
        <v>15790.45</v>
      </c>
      <c r="C642" s="6">
        <v>15737.3</v>
      </c>
      <c r="D642" s="6">
        <v>15821.4</v>
      </c>
      <c r="E642" s="6">
        <v>15702.7</v>
      </c>
      <c r="F642" s="7" t="s">
        <v>1273</v>
      </c>
      <c r="G642" s="10">
        <v>6.6E-3</v>
      </c>
      <c r="H642" s="9"/>
      <c r="I642" s="9"/>
      <c r="J642" s="9"/>
      <c r="K642" s="9"/>
      <c r="L642" s="9"/>
      <c r="M642" s="9"/>
      <c r="N642" s="14"/>
      <c r="O642" t="s">
        <v>1272</v>
      </c>
      <c r="P642">
        <v>15790.45</v>
      </c>
      <c r="Q642">
        <v>15737.3</v>
      </c>
      <c r="R642">
        <v>15821.4</v>
      </c>
      <c r="S642">
        <v>15702.7</v>
      </c>
      <c r="T642" t="s">
        <v>1273</v>
      </c>
      <c r="U642">
        <v>6.6E-3</v>
      </c>
    </row>
    <row r="643" spans="1:21" x14ac:dyDescent="0.25">
      <c r="A643" s="2" t="s">
        <v>1274</v>
      </c>
      <c r="B643" s="3">
        <v>15686.95</v>
      </c>
      <c r="C643" s="6">
        <v>15862.8</v>
      </c>
      <c r="D643" s="6">
        <v>15862.95</v>
      </c>
      <c r="E643" s="6">
        <v>15673.95</v>
      </c>
      <c r="F643" s="7" t="s">
        <v>1275</v>
      </c>
      <c r="G643" s="8">
        <v>-5.4000000000000003E-3</v>
      </c>
      <c r="H643" s="9"/>
      <c r="I643" s="9"/>
      <c r="J643" s="9"/>
      <c r="K643" s="9"/>
      <c r="L643" s="9"/>
      <c r="M643" s="9"/>
      <c r="N643" s="14"/>
      <c r="O643" t="s">
        <v>1274</v>
      </c>
      <c r="P643">
        <v>15686.95</v>
      </c>
      <c r="Q643">
        <v>15862.8</v>
      </c>
      <c r="R643">
        <v>15862.95</v>
      </c>
      <c r="S643">
        <v>15673.95</v>
      </c>
      <c r="T643" t="s">
        <v>1275</v>
      </c>
      <c r="U643">
        <v>-5.4000000000000003E-3</v>
      </c>
    </row>
    <row r="644" spans="1:21" x14ac:dyDescent="0.25">
      <c r="A644" s="2" t="s">
        <v>1276</v>
      </c>
      <c r="B644" s="4">
        <v>15772.75</v>
      </c>
      <c r="C644" s="6">
        <v>15840.5</v>
      </c>
      <c r="D644" s="6">
        <v>15895.75</v>
      </c>
      <c r="E644" s="6">
        <v>15752.1</v>
      </c>
      <c r="F644" s="7" t="s">
        <v>1277</v>
      </c>
      <c r="G644" s="10">
        <v>1.6999999999999999E-3</v>
      </c>
      <c r="H644" s="9"/>
      <c r="I644" s="9"/>
      <c r="J644" s="9"/>
      <c r="K644" s="9"/>
      <c r="L644" s="9"/>
      <c r="M644" s="9"/>
      <c r="N644" s="14"/>
      <c r="O644" t="s">
        <v>1276</v>
      </c>
      <c r="P644">
        <v>15772.75</v>
      </c>
      <c r="Q644">
        <v>15840.5</v>
      </c>
      <c r="R644">
        <v>15895.75</v>
      </c>
      <c r="S644">
        <v>15752.1</v>
      </c>
      <c r="T644" t="s">
        <v>1277</v>
      </c>
      <c r="U644">
        <v>1.6999999999999999E-3</v>
      </c>
    </row>
    <row r="645" spans="1:21" x14ac:dyDescent="0.25">
      <c r="A645" s="2" t="s">
        <v>1278</v>
      </c>
      <c r="B645" s="4">
        <v>15746.5</v>
      </c>
      <c r="C645" s="6">
        <v>15525.85</v>
      </c>
      <c r="D645" s="6">
        <v>15765.15</v>
      </c>
      <c r="E645" s="6">
        <v>15505.65</v>
      </c>
      <c r="F645" s="7" t="s">
        <v>1279</v>
      </c>
      <c r="G645" s="10">
        <v>4.0000000000000001E-3</v>
      </c>
      <c r="H645" s="9"/>
      <c r="I645" s="9"/>
      <c r="J645" s="9"/>
      <c r="K645" s="9"/>
      <c r="L645" s="9"/>
      <c r="M645" s="9"/>
      <c r="N645" s="14"/>
      <c r="O645" t="s">
        <v>1278</v>
      </c>
      <c r="P645">
        <v>15746.5</v>
      </c>
      <c r="Q645">
        <v>15525.85</v>
      </c>
      <c r="R645">
        <v>15765.15</v>
      </c>
      <c r="S645">
        <v>15505.65</v>
      </c>
      <c r="T645" t="s">
        <v>1279</v>
      </c>
      <c r="U645">
        <v>4.0000000000000001E-3</v>
      </c>
    </row>
    <row r="646" spans="1:21" x14ac:dyDescent="0.25">
      <c r="A646" s="2" t="s">
        <v>1280</v>
      </c>
      <c r="B646" s="3">
        <v>15683.35</v>
      </c>
      <c r="C646" s="6">
        <v>15756.5</v>
      </c>
      <c r="D646" s="6">
        <v>15761.5</v>
      </c>
      <c r="E646" s="6">
        <v>15450.9</v>
      </c>
      <c r="F646" s="7" t="s">
        <v>1281</v>
      </c>
      <c r="G646" s="8">
        <v>-5.0000000000000001E-4</v>
      </c>
      <c r="H646" s="9"/>
      <c r="I646" s="9"/>
      <c r="J646" s="9"/>
      <c r="K646" s="9"/>
      <c r="L646" s="9"/>
      <c r="M646" s="9"/>
      <c r="N646" s="14"/>
      <c r="O646" t="s">
        <v>1280</v>
      </c>
      <c r="P646">
        <v>15683.35</v>
      </c>
      <c r="Q646">
        <v>15756.5</v>
      </c>
      <c r="R646">
        <v>15761.5</v>
      </c>
      <c r="S646">
        <v>15450.9</v>
      </c>
      <c r="T646" t="s">
        <v>1281</v>
      </c>
      <c r="U646">
        <v>-5.0000000000000001E-4</v>
      </c>
    </row>
    <row r="647" spans="1:21" x14ac:dyDescent="0.25">
      <c r="A647" s="2" t="s">
        <v>1282</v>
      </c>
      <c r="B647" s="3">
        <v>15691.4</v>
      </c>
      <c r="C647" s="6">
        <v>15648.3</v>
      </c>
      <c r="D647" s="6">
        <v>15769.35</v>
      </c>
      <c r="E647" s="6">
        <v>15616.75</v>
      </c>
      <c r="F647" s="7" t="s">
        <v>1283</v>
      </c>
      <c r="G647" s="8">
        <v>-4.7999999999999996E-3</v>
      </c>
      <c r="H647" s="9"/>
      <c r="I647" s="9"/>
      <c r="J647" s="9"/>
      <c r="K647" s="9"/>
      <c r="L647" s="9"/>
      <c r="M647" s="9"/>
      <c r="N647" s="14"/>
      <c r="O647" t="s">
        <v>1282</v>
      </c>
      <c r="P647">
        <v>15691.4</v>
      </c>
      <c r="Q647">
        <v>15648.3</v>
      </c>
      <c r="R647">
        <v>15769.35</v>
      </c>
      <c r="S647">
        <v>15616.75</v>
      </c>
      <c r="T647" t="s">
        <v>1283</v>
      </c>
      <c r="U647">
        <v>-4.7999999999999996E-3</v>
      </c>
    </row>
    <row r="648" spans="1:21" x14ac:dyDescent="0.25">
      <c r="A648" s="2" t="s">
        <v>1284</v>
      </c>
      <c r="B648" s="3">
        <v>15767.55</v>
      </c>
      <c r="C648" s="6">
        <v>15847.5</v>
      </c>
      <c r="D648" s="6">
        <v>15880.85</v>
      </c>
      <c r="E648" s="6">
        <v>15742.6</v>
      </c>
      <c r="F648" s="7" t="s">
        <v>1285</v>
      </c>
      <c r="G648" s="8">
        <v>-6.4000000000000003E-3</v>
      </c>
      <c r="H648" s="9"/>
      <c r="I648" s="9"/>
      <c r="J648" s="9"/>
      <c r="K648" s="9"/>
      <c r="L648" s="9"/>
      <c r="M648" s="9"/>
      <c r="N648" s="14"/>
      <c r="O648" t="s">
        <v>1284</v>
      </c>
      <c r="P648">
        <v>15767.55</v>
      </c>
      <c r="Q648">
        <v>15847.5</v>
      </c>
      <c r="R648">
        <v>15880.85</v>
      </c>
      <c r="S648">
        <v>15742.6</v>
      </c>
      <c r="T648" t="s">
        <v>1285</v>
      </c>
      <c r="U648">
        <v>-6.4000000000000003E-3</v>
      </c>
    </row>
    <row r="649" spans="1:21" x14ac:dyDescent="0.25">
      <c r="A649" s="2" t="s">
        <v>1286</v>
      </c>
      <c r="B649" s="4">
        <v>15869.25</v>
      </c>
      <c r="C649" s="6">
        <v>15866.95</v>
      </c>
      <c r="D649" s="6">
        <v>15901.6</v>
      </c>
      <c r="E649" s="6">
        <v>15842.4</v>
      </c>
      <c r="F649" s="7" t="s">
        <v>1287</v>
      </c>
      <c r="G649" s="10">
        <v>3.5999999999999999E-3</v>
      </c>
      <c r="H649" s="9"/>
      <c r="I649" s="9"/>
      <c r="J649" s="9"/>
      <c r="K649" s="9"/>
      <c r="L649" s="9"/>
      <c r="M649" s="9"/>
      <c r="N649" s="14"/>
      <c r="O649" t="s">
        <v>1286</v>
      </c>
      <c r="P649">
        <v>15869.25</v>
      </c>
      <c r="Q649">
        <v>15866.95</v>
      </c>
      <c r="R649">
        <v>15901.6</v>
      </c>
      <c r="S649">
        <v>15842.4</v>
      </c>
      <c r="T649" t="s">
        <v>1287</v>
      </c>
      <c r="U649">
        <v>3.5999999999999999E-3</v>
      </c>
    </row>
    <row r="650" spans="1:21" x14ac:dyDescent="0.25">
      <c r="A650" s="2" t="s">
        <v>1288</v>
      </c>
      <c r="B650" s="4">
        <v>15811.85</v>
      </c>
      <c r="C650" s="6">
        <v>15791.4</v>
      </c>
      <c r="D650" s="6">
        <v>15823.05</v>
      </c>
      <c r="E650" s="6">
        <v>15606.5</v>
      </c>
      <c r="F650" s="7" t="s">
        <v>1289</v>
      </c>
      <c r="G650" s="10">
        <v>8.0000000000000004E-4</v>
      </c>
      <c r="H650" s="9"/>
      <c r="I650" s="9"/>
      <c r="J650" s="9"/>
      <c r="K650" s="9"/>
      <c r="L650" s="9"/>
      <c r="M650" s="9"/>
      <c r="N650" s="14"/>
      <c r="O650" t="s">
        <v>1288</v>
      </c>
      <c r="P650">
        <v>15811.85</v>
      </c>
      <c r="Q650">
        <v>15791.4</v>
      </c>
      <c r="R650">
        <v>15823.05</v>
      </c>
      <c r="S650">
        <v>15606.5</v>
      </c>
      <c r="T650" t="s">
        <v>1289</v>
      </c>
      <c r="U650">
        <v>8.0000000000000004E-4</v>
      </c>
    </row>
    <row r="651" spans="1:21" x14ac:dyDescent="0.25">
      <c r="A651" s="2" t="s">
        <v>1290</v>
      </c>
      <c r="B651" s="4">
        <v>15799.35</v>
      </c>
      <c r="C651" s="6">
        <v>15796.45</v>
      </c>
      <c r="D651" s="6">
        <v>15835.55</v>
      </c>
      <c r="E651" s="6">
        <v>15749.8</v>
      </c>
      <c r="F651" s="7" t="s">
        <v>1291</v>
      </c>
      <c r="G651" s="10">
        <v>3.8999999999999998E-3</v>
      </c>
      <c r="H651" s="9"/>
      <c r="I651" s="9"/>
      <c r="J651" s="9"/>
      <c r="K651" s="9"/>
      <c r="L651" s="9"/>
      <c r="M651" s="9"/>
      <c r="N651" s="14"/>
      <c r="O651" t="s">
        <v>1290</v>
      </c>
      <c r="P651">
        <v>15799.35</v>
      </c>
      <c r="Q651">
        <v>15796.45</v>
      </c>
      <c r="R651">
        <v>15835.55</v>
      </c>
      <c r="S651">
        <v>15749.8</v>
      </c>
      <c r="T651" t="s">
        <v>1291</v>
      </c>
      <c r="U651">
        <v>3.8999999999999998E-3</v>
      </c>
    </row>
    <row r="652" spans="1:21" x14ac:dyDescent="0.25">
      <c r="A652" s="2" t="s">
        <v>1292</v>
      </c>
      <c r="B652" s="4">
        <v>15737.75</v>
      </c>
      <c r="C652" s="6">
        <v>15692.1</v>
      </c>
      <c r="D652" s="6">
        <v>15751.25</v>
      </c>
      <c r="E652" s="6">
        <v>15648.5</v>
      </c>
      <c r="F652" s="7" t="s">
        <v>1293</v>
      </c>
      <c r="G652" s="10">
        <v>6.4999999999999997E-3</v>
      </c>
      <c r="H652" s="9"/>
      <c r="I652" s="9"/>
      <c r="J652" s="9"/>
      <c r="K652" s="9"/>
      <c r="L652" s="9"/>
      <c r="M652" s="9"/>
      <c r="N652" s="14"/>
      <c r="O652" t="s">
        <v>1292</v>
      </c>
      <c r="P652">
        <v>15737.75</v>
      </c>
      <c r="Q652">
        <v>15692.1</v>
      </c>
      <c r="R652">
        <v>15751.25</v>
      </c>
      <c r="S652">
        <v>15648.5</v>
      </c>
      <c r="T652" t="s">
        <v>1293</v>
      </c>
      <c r="U652">
        <v>6.4999999999999997E-3</v>
      </c>
    </row>
    <row r="653" spans="1:21" x14ac:dyDescent="0.25">
      <c r="A653" s="2" t="s">
        <v>1294</v>
      </c>
      <c r="B653" s="3">
        <v>15635.35</v>
      </c>
      <c r="C653" s="6">
        <v>15766.3</v>
      </c>
      <c r="D653" s="6">
        <v>15800.45</v>
      </c>
      <c r="E653" s="6">
        <v>15566.9</v>
      </c>
      <c r="F653" s="7" t="s">
        <v>1295</v>
      </c>
      <c r="G653" s="8">
        <v>-6.7000000000000002E-3</v>
      </c>
      <c r="H653" s="9"/>
      <c r="I653" s="9"/>
      <c r="J653" s="9"/>
      <c r="K653" s="9"/>
      <c r="L653" s="9"/>
      <c r="M653" s="9"/>
      <c r="N653" s="14"/>
      <c r="O653" t="s">
        <v>1294</v>
      </c>
      <c r="P653">
        <v>15635.35</v>
      </c>
      <c r="Q653">
        <v>15766.3</v>
      </c>
      <c r="R653">
        <v>15800.45</v>
      </c>
      <c r="S653">
        <v>15566.9</v>
      </c>
      <c r="T653" t="s">
        <v>1295</v>
      </c>
      <c r="U653">
        <v>-6.7000000000000002E-3</v>
      </c>
    </row>
    <row r="654" spans="1:21" x14ac:dyDescent="0.25">
      <c r="A654" s="2" t="s">
        <v>1296</v>
      </c>
      <c r="B654" s="3">
        <v>15740.1</v>
      </c>
      <c r="C654" s="6">
        <v>15773.9</v>
      </c>
      <c r="D654" s="6">
        <v>15778.8</v>
      </c>
      <c r="E654" s="6">
        <v>15680</v>
      </c>
      <c r="F654" s="7" t="s">
        <v>1297</v>
      </c>
      <c r="G654" s="8">
        <v>-6.9999999999999999E-4</v>
      </c>
      <c r="H654" s="9"/>
      <c r="I654" s="9"/>
      <c r="J654" s="9"/>
      <c r="K654" s="9"/>
      <c r="L654" s="9"/>
      <c r="M654" s="9"/>
      <c r="N654" s="14"/>
      <c r="O654" t="s">
        <v>1296</v>
      </c>
      <c r="P654">
        <v>15740.1</v>
      </c>
      <c r="Q654">
        <v>15773.9</v>
      </c>
      <c r="R654">
        <v>15778.8</v>
      </c>
      <c r="S654">
        <v>15680</v>
      </c>
      <c r="T654" t="s">
        <v>1297</v>
      </c>
      <c r="U654">
        <v>-6.9999999999999999E-4</v>
      </c>
    </row>
    <row r="655" spans="1:21" x14ac:dyDescent="0.25">
      <c r="A655" s="2" t="s">
        <v>1298</v>
      </c>
      <c r="B655" s="4">
        <v>15751.65</v>
      </c>
      <c r="C655" s="6">
        <v>15725.1</v>
      </c>
      <c r="D655" s="6">
        <v>15773.45</v>
      </c>
      <c r="E655" s="6">
        <v>15678.1</v>
      </c>
      <c r="F655" s="7" t="s">
        <v>1299</v>
      </c>
      <c r="G655" s="10">
        <v>5.1999999999999998E-3</v>
      </c>
      <c r="H655" s="9"/>
      <c r="I655" s="9"/>
      <c r="J655" s="9"/>
      <c r="K655" s="9"/>
      <c r="L655" s="9"/>
      <c r="M655" s="9"/>
      <c r="N655" s="14"/>
      <c r="O655" t="s">
        <v>1298</v>
      </c>
      <c r="P655">
        <v>15751.65</v>
      </c>
      <c r="Q655">
        <v>15725.1</v>
      </c>
      <c r="R655">
        <v>15773.45</v>
      </c>
      <c r="S655">
        <v>15678.1</v>
      </c>
      <c r="T655" t="s">
        <v>1299</v>
      </c>
      <c r="U655">
        <v>5.1999999999999998E-3</v>
      </c>
    </row>
    <row r="656" spans="1:21" x14ac:dyDescent="0.25">
      <c r="A656" s="2" t="s">
        <v>1300</v>
      </c>
      <c r="B656" s="3">
        <v>15670.25</v>
      </c>
      <c r="C656" s="6">
        <v>15712.5</v>
      </c>
      <c r="D656" s="6">
        <v>15733.6</v>
      </c>
      <c r="E656" s="6">
        <v>15622.35</v>
      </c>
      <c r="F656" s="7" t="s">
        <v>1301</v>
      </c>
      <c r="G656" s="8">
        <v>-1.2999999999999999E-3</v>
      </c>
      <c r="H656" s="9"/>
      <c r="I656" s="9"/>
      <c r="J656" s="9"/>
      <c r="K656" s="9"/>
      <c r="L656" s="9"/>
      <c r="M656" s="9"/>
      <c r="N656" s="14"/>
      <c r="O656" t="s">
        <v>1300</v>
      </c>
      <c r="P656">
        <v>15670.25</v>
      </c>
      <c r="Q656">
        <v>15712.5</v>
      </c>
      <c r="R656">
        <v>15733.6</v>
      </c>
      <c r="S656">
        <v>15622.35</v>
      </c>
      <c r="T656" t="s">
        <v>1301</v>
      </c>
      <c r="U656">
        <v>-1.2999999999999999E-3</v>
      </c>
    </row>
    <row r="657" spans="1:21" x14ac:dyDescent="0.25">
      <c r="A657" s="2" t="s">
        <v>1302</v>
      </c>
      <c r="B657" s="4">
        <v>15690.35</v>
      </c>
      <c r="C657" s="6">
        <v>15655.55</v>
      </c>
      <c r="D657" s="6">
        <v>15705.1</v>
      </c>
      <c r="E657" s="6">
        <v>15611</v>
      </c>
      <c r="F657" s="7" t="s">
        <v>1303</v>
      </c>
      <c r="G657" s="10">
        <v>7.3000000000000001E-3</v>
      </c>
      <c r="H657" s="9"/>
      <c r="I657" s="9"/>
      <c r="J657" s="9"/>
      <c r="K657" s="9"/>
      <c r="L657" s="9"/>
      <c r="M657" s="9"/>
      <c r="N657" s="14"/>
      <c r="O657" t="s">
        <v>1302</v>
      </c>
      <c r="P657">
        <v>15690.35</v>
      </c>
      <c r="Q657">
        <v>15655.55</v>
      </c>
      <c r="R657">
        <v>15705.1</v>
      </c>
      <c r="S657">
        <v>15611</v>
      </c>
      <c r="T657" t="s">
        <v>1303</v>
      </c>
      <c r="U657">
        <v>7.3000000000000001E-3</v>
      </c>
    </row>
    <row r="658" spans="1:21" x14ac:dyDescent="0.25">
      <c r="A658" s="2" t="s">
        <v>1304</v>
      </c>
      <c r="B658" s="4">
        <v>15576.2</v>
      </c>
      <c r="C658" s="6">
        <v>15520.35</v>
      </c>
      <c r="D658" s="6">
        <v>15597.45</v>
      </c>
      <c r="E658" s="6">
        <v>15459.85</v>
      </c>
      <c r="F658" s="7" t="s">
        <v>1305</v>
      </c>
      <c r="G658" s="10">
        <v>1E-4</v>
      </c>
      <c r="H658" s="9"/>
      <c r="I658" s="9"/>
      <c r="J658" s="9"/>
      <c r="K658" s="9"/>
      <c r="L658" s="9"/>
      <c r="M658" s="9"/>
      <c r="N658" s="14"/>
      <c r="O658" t="s">
        <v>1304</v>
      </c>
      <c r="P658">
        <v>15576.2</v>
      </c>
      <c r="Q658">
        <v>15520.35</v>
      </c>
      <c r="R658">
        <v>15597.45</v>
      </c>
      <c r="S658">
        <v>15459.85</v>
      </c>
      <c r="T658" t="s">
        <v>1305</v>
      </c>
      <c r="U658">
        <v>1E-4</v>
      </c>
    </row>
    <row r="659" spans="1:21" x14ac:dyDescent="0.25">
      <c r="A659" s="2" t="s">
        <v>1306</v>
      </c>
      <c r="B659" s="3">
        <v>15574.85</v>
      </c>
      <c r="C659" s="6">
        <v>15629.65</v>
      </c>
      <c r="D659" s="6">
        <v>15660.75</v>
      </c>
      <c r="E659" s="6">
        <v>15528.3</v>
      </c>
      <c r="F659" s="7" t="s">
        <v>1307</v>
      </c>
      <c r="G659" s="8">
        <v>-5.0000000000000001E-4</v>
      </c>
      <c r="H659" s="9"/>
      <c r="I659" s="9"/>
      <c r="J659" s="9"/>
      <c r="K659" s="9"/>
      <c r="L659" s="9"/>
      <c r="M659" s="9"/>
      <c r="N659" s="14"/>
      <c r="O659" t="s">
        <v>1306</v>
      </c>
      <c r="P659">
        <v>15574.85</v>
      </c>
      <c r="Q659">
        <v>15629.65</v>
      </c>
      <c r="R659">
        <v>15660.75</v>
      </c>
      <c r="S659">
        <v>15528.3</v>
      </c>
      <c r="T659" t="s">
        <v>1307</v>
      </c>
      <c r="U659">
        <v>-5.0000000000000001E-4</v>
      </c>
    </row>
    <row r="660" spans="1:21" x14ac:dyDescent="0.25">
      <c r="A660" s="2" t="s">
        <v>1308</v>
      </c>
      <c r="B660" s="4">
        <v>15582.8</v>
      </c>
      <c r="C660" s="6">
        <v>15437.75</v>
      </c>
      <c r="D660" s="6">
        <v>15606.35</v>
      </c>
      <c r="E660" s="6">
        <v>15374</v>
      </c>
      <c r="F660" s="7" t="s">
        <v>1309</v>
      </c>
      <c r="G660" s="10">
        <v>9.4999999999999998E-3</v>
      </c>
      <c r="H660" s="9"/>
      <c r="I660" s="9"/>
      <c r="J660" s="9"/>
      <c r="K660" s="9"/>
      <c r="L660" s="9"/>
      <c r="M660" s="9"/>
      <c r="N660" s="14"/>
      <c r="O660" t="s">
        <v>1308</v>
      </c>
      <c r="P660">
        <v>15582.8</v>
      </c>
      <c r="Q660">
        <v>15437.75</v>
      </c>
      <c r="R660">
        <v>15606.35</v>
      </c>
      <c r="S660">
        <v>15374</v>
      </c>
      <c r="T660" t="s">
        <v>1309</v>
      </c>
      <c r="U660">
        <v>9.4999999999999998E-3</v>
      </c>
    </row>
    <row r="661" spans="1:21" x14ac:dyDescent="0.25">
      <c r="A661" s="2" t="s">
        <v>1310</v>
      </c>
      <c r="B661" s="4">
        <v>15435.65</v>
      </c>
      <c r="C661" s="6">
        <v>15421.2</v>
      </c>
      <c r="D661" s="6">
        <v>15469.65</v>
      </c>
      <c r="E661" s="6">
        <v>15394.75</v>
      </c>
      <c r="F661" s="7" t="s">
        <v>1311</v>
      </c>
      <c r="G661" s="10">
        <v>6.4000000000000003E-3</v>
      </c>
      <c r="H661" s="9"/>
      <c r="I661" s="9"/>
      <c r="J661" s="9"/>
      <c r="K661" s="9"/>
      <c r="L661" s="9"/>
      <c r="M661" s="9"/>
      <c r="N661" s="14"/>
      <c r="O661" t="s">
        <v>1310</v>
      </c>
      <c r="P661">
        <v>15435.65</v>
      </c>
      <c r="Q661">
        <v>15421.2</v>
      </c>
      <c r="R661">
        <v>15469.65</v>
      </c>
      <c r="S661">
        <v>15394.75</v>
      </c>
      <c r="T661" t="s">
        <v>1311</v>
      </c>
      <c r="U661">
        <v>6.4000000000000003E-3</v>
      </c>
    </row>
    <row r="662" spans="1:21" x14ac:dyDescent="0.25">
      <c r="A662" s="2" t="s">
        <v>1312</v>
      </c>
      <c r="B662" s="4">
        <v>15337.85</v>
      </c>
      <c r="C662" s="6">
        <v>15323.95</v>
      </c>
      <c r="D662" s="6">
        <v>15384.55</v>
      </c>
      <c r="E662" s="6">
        <v>15272.5</v>
      </c>
      <c r="F662" s="7" t="s">
        <v>1313</v>
      </c>
      <c r="G662" s="10">
        <v>2.3999999999999998E-3</v>
      </c>
      <c r="H662" s="9"/>
      <c r="I662" s="9"/>
      <c r="J662" s="9"/>
      <c r="K662" s="9"/>
      <c r="L662" s="9"/>
      <c r="M662" s="9"/>
      <c r="N662" s="14"/>
      <c r="O662" t="s">
        <v>1312</v>
      </c>
      <c r="P662">
        <v>15337.85</v>
      </c>
      <c r="Q662">
        <v>15323.95</v>
      </c>
      <c r="R662">
        <v>15384.55</v>
      </c>
      <c r="S662">
        <v>15272.5</v>
      </c>
      <c r="T662" t="s">
        <v>1313</v>
      </c>
      <c r="U662">
        <v>2.3999999999999998E-3</v>
      </c>
    </row>
    <row r="663" spans="1:21" x14ac:dyDescent="0.25">
      <c r="A663" s="2" t="s">
        <v>1314</v>
      </c>
      <c r="B663" s="4">
        <v>15301.45</v>
      </c>
      <c r="C663" s="6">
        <v>15257.05</v>
      </c>
      <c r="D663" s="6">
        <v>15319.9</v>
      </c>
      <c r="E663" s="6">
        <v>15194.95</v>
      </c>
      <c r="F663" s="7" t="s">
        <v>1315</v>
      </c>
      <c r="G663" s="10">
        <v>6.1000000000000004E-3</v>
      </c>
      <c r="H663" s="9"/>
      <c r="I663" s="9"/>
      <c r="J663" s="9"/>
      <c r="K663" s="9"/>
      <c r="L663" s="9"/>
      <c r="M663" s="9"/>
      <c r="N663" s="14"/>
      <c r="O663" t="s">
        <v>1314</v>
      </c>
      <c r="P663">
        <v>15301.45</v>
      </c>
      <c r="Q663">
        <v>15257.05</v>
      </c>
      <c r="R663">
        <v>15319.9</v>
      </c>
      <c r="S663">
        <v>15194.95</v>
      </c>
      <c r="T663" t="s">
        <v>1315</v>
      </c>
      <c r="U663">
        <v>6.1000000000000004E-3</v>
      </c>
    </row>
    <row r="664" spans="1:21" x14ac:dyDescent="0.25">
      <c r="A664" s="2" t="s">
        <v>1316</v>
      </c>
      <c r="B664" s="4">
        <v>15208.45</v>
      </c>
      <c r="C664" s="6">
        <v>15291.75</v>
      </c>
      <c r="D664" s="6">
        <v>15293.85</v>
      </c>
      <c r="E664" s="6">
        <v>15163.4</v>
      </c>
      <c r="F664" s="7" t="s">
        <v>1317</v>
      </c>
      <c r="G664" s="10">
        <v>6.9999999999999999E-4</v>
      </c>
      <c r="H664" s="9"/>
      <c r="I664" s="9"/>
      <c r="J664" s="9"/>
      <c r="K664" s="9"/>
      <c r="L664" s="9"/>
      <c r="M664" s="9"/>
      <c r="N664" s="14"/>
      <c r="O664" t="s">
        <v>1316</v>
      </c>
      <c r="P664">
        <v>15208.45</v>
      </c>
      <c r="Q664">
        <v>15291.75</v>
      </c>
      <c r="R664">
        <v>15293.85</v>
      </c>
      <c r="S664">
        <v>15163.4</v>
      </c>
      <c r="T664" t="s">
        <v>1317</v>
      </c>
      <c r="U664">
        <v>6.9999999999999999E-4</v>
      </c>
    </row>
    <row r="665" spans="1:21" x14ac:dyDescent="0.25">
      <c r="A665" s="2" t="s">
        <v>1318</v>
      </c>
      <c r="B665" s="4">
        <v>15197.7</v>
      </c>
      <c r="C665" s="6">
        <v>15211.35</v>
      </c>
      <c r="D665" s="6">
        <v>15256.25</v>
      </c>
      <c r="E665" s="6">
        <v>15145.45</v>
      </c>
      <c r="F665" s="7" t="s">
        <v>1319</v>
      </c>
      <c r="G665" s="10">
        <v>1.5E-3</v>
      </c>
      <c r="H665" s="9"/>
      <c r="I665" s="9"/>
      <c r="J665" s="9"/>
      <c r="K665" s="9"/>
      <c r="L665" s="9"/>
      <c r="M665" s="9"/>
      <c r="N665" s="14"/>
      <c r="O665" t="s">
        <v>1318</v>
      </c>
      <c r="P665">
        <v>15197.7</v>
      </c>
      <c r="Q665">
        <v>15211.35</v>
      </c>
      <c r="R665">
        <v>15256.25</v>
      </c>
      <c r="S665">
        <v>15145.45</v>
      </c>
      <c r="T665" t="s">
        <v>1319</v>
      </c>
      <c r="U665">
        <v>1.5E-3</v>
      </c>
    </row>
    <row r="666" spans="1:21" x14ac:dyDescent="0.25">
      <c r="A666" s="2" t="s">
        <v>1320</v>
      </c>
      <c r="B666" s="4">
        <v>15175.3</v>
      </c>
      <c r="C666" s="6">
        <v>14987.8</v>
      </c>
      <c r="D666" s="6">
        <v>15190</v>
      </c>
      <c r="E666" s="6">
        <v>14985.85</v>
      </c>
      <c r="F666" s="7" t="s">
        <v>1321</v>
      </c>
      <c r="G666" s="10">
        <v>1.8100000000000002E-2</v>
      </c>
      <c r="H666" s="9"/>
      <c r="I666" s="9"/>
      <c r="J666" s="9"/>
      <c r="K666" s="9"/>
      <c r="L666" s="9"/>
      <c r="M666" s="9"/>
      <c r="N666" s="14"/>
      <c r="O666" t="s">
        <v>1320</v>
      </c>
      <c r="P666">
        <v>15175.3</v>
      </c>
      <c r="Q666">
        <v>14987.8</v>
      </c>
      <c r="R666">
        <v>15190</v>
      </c>
      <c r="S666">
        <v>14985.85</v>
      </c>
      <c r="T666" t="s">
        <v>1321</v>
      </c>
      <c r="U666">
        <v>1.8100000000000002E-2</v>
      </c>
    </row>
    <row r="667" spans="1:21" x14ac:dyDescent="0.25">
      <c r="A667" s="2" t="s">
        <v>1322</v>
      </c>
      <c r="B667" s="3">
        <v>14906.05</v>
      </c>
      <c r="C667" s="6">
        <v>15042.6</v>
      </c>
      <c r="D667" s="6">
        <v>15069.8</v>
      </c>
      <c r="E667" s="6">
        <v>14884.9</v>
      </c>
      <c r="F667" s="7" t="s">
        <v>1323</v>
      </c>
      <c r="G667" s="8">
        <v>-8.3000000000000001E-3</v>
      </c>
      <c r="H667" s="9"/>
      <c r="I667" s="9"/>
      <c r="J667" s="9"/>
      <c r="K667" s="9"/>
      <c r="L667" s="9"/>
      <c r="M667" s="9"/>
      <c r="N667" s="14"/>
      <c r="O667" t="s">
        <v>1322</v>
      </c>
      <c r="P667">
        <v>14906.05</v>
      </c>
      <c r="Q667">
        <v>15042.6</v>
      </c>
      <c r="R667">
        <v>15069.8</v>
      </c>
      <c r="S667">
        <v>14884.9</v>
      </c>
      <c r="T667" t="s">
        <v>1323</v>
      </c>
      <c r="U667">
        <v>-8.3000000000000001E-3</v>
      </c>
    </row>
    <row r="668" spans="1:21" x14ac:dyDescent="0.25">
      <c r="A668" s="2" t="s">
        <v>1324</v>
      </c>
      <c r="B668" s="3">
        <v>15030.15</v>
      </c>
      <c r="C668" s="6">
        <v>15058.6</v>
      </c>
      <c r="D668" s="6">
        <v>15133.4</v>
      </c>
      <c r="E668" s="6">
        <v>15008.85</v>
      </c>
      <c r="F668" s="7" t="s">
        <v>1325</v>
      </c>
      <c r="G668" s="8">
        <v>-5.1999999999999998E-3</v>
      </c>
      <c r="H668" s="9"/>
      <c r="I668" s="9"/>
      <c r="J668" s="9"/>
      <c r="K668" s="9"/>
      <c r="L668" s="9"/>
      <c r="M668" s="9"/>
      <c r="N668" s="14"/>
      <c r="O668" t="s">
        <v>1324</v>
      </c>
      <c r="P668">
        <v>15030.15</v>
      </c>
      <c r="Q668">
        <v>15058.6</v>
      </c>
      <c r="R668">
        <v>15133.4</v>
      </c>
      <c r="S668">
        <v>15008.85</v>
      </c>
      <c r="T668" t="s">
        <v>1325</v>
      </c>
      <c r="U668">
        <v>-5.1999999999999998E-3</v>
      </c>
    </row>
    <row r="669" spans="1:21" x14ac:dyDescent="0.25">
      <c r="A669" s="2" t="s">
        <v>1326</v>
      </c>
      <c r="B669" s="4">
        <v>15108.1</v>
      </c>
      <c r="C669" s="6">
        <v>15067.2</v>
      </c>
      <c r="D669" s="6">
        <v>15137.25</v>
      </c>
      <c r="E669" s="6">
        <v>15043.7</v>
      </c>
      <c r="F669" s="7" t="s">
        <v>1327</v>
      </c>
      <c r="G669" s="10">
        <v>1.24E-2</v>
      </c>
      <c r="H669" s="9"/>
      <c r="I669" s="9"/>
      <c r="J669" s="9"/>
      <c r="K669" s="9"/>
      <c r="L669" s="9"/>
      <c r="M669" s="9"/>
      <c r="N669" s="14"/>
      <c r="O669" t="s">
        <v>1326</v>
      </c>
      <c r="P669">
        <v>15108.1</v>
      </c>
      <c r="Q669">
        <v>15067.2</v>
      </c>
      <c r="R669">
        <v>15137.25</v>
      </c>
      <c r="S669">
        <v>15043.7</v>
      </c>
      <c r="T669" t="s">
        <v>1327</v>
      </c>
      <c r="U669">
        <v>1.24E-2</v>
      </c>
    </row>
    <row r="670" spans="1:21" x14ac:dyDescent="0.25">
      <c r="A670" s="2" t="s">
        <v>1328</v>
      </c>
      <c r="B670" s="4">
        <v>14923.15</v>
      </c>
      <c r="C670" s="6">
        <v>14756.25</v>
      </c>
      <c r="D670" s="6">
        <v>14938</v>
      </c>
      <c r="E670" s="6">
        <v>14725.35</v>
      </c>
      <c r="F670" s="7" t="s">
        <v>1329</v>
      </c>
      <c r="G670" s="10">
        <v>1.67E-2</v>
      </c>
      <c r="H670" s="9"/>
      <c r="I670" s="9"/>
      <c r="J670" s="9"/>
      <c r="K670" s="9"/>
      <c r="L670" s="9"/>
      <c r="M670" s="9"/>
      <c r="N670" s="14"/>
      <c r="O670" t="s">
        <v>1328</v>
      </c>
      <c r="P670">
        <v>14923.15</v>
      </c>
      <c r="Q670">
        <v>14756.25</v>
      </c>
      <c r="R670">
        <v>14938</v>
      </c>
      <c r="S670">
        <v>14725.35</v>
      </c>
      <c r="T670" t="s">
        <v>1329</v>
      </c>
      <c r="U670">
        <v>1.67E-2</v>
      </c>
    </row>
    <row r="671" spans="1:21" x14ac:dyDescent="0.25">
      <c r="A671" s="2" t="s">
        <v>1330</v>
      </c>
      <c r="B671" s="3">
        <v>14677.8</v>
      </c>
      <c r="C671" s="6">
        <v>14749.4</v>
      </c>
      <c r="D671" s="6">
        <v>14749.65</v>
      </c>
      <c r="E671" s="6">
        <v>14591.9</v>
      </c>
      <c r="F671" s="7" t="s">
        <v>1331</v>
      </c>
      <c r="G671" s="8">
        <v>-1.2999999999999999E-3</v>
      </c>
      <c r="H671" s="9"/>
      <c r="I671" s="9"/>
      <c r="J671" s="9"/>
      <c r="K671" s="9"/>
      <c r="L671" s="9"/>
      <c r="M671" s="9"/>
      <c r="N671" s="14"/>
      <c r="O671" t="s">
        <v>1330</v>
      </c>
      <c r="P671">
        <v>14677.8</v>
      </c>
      <c r="Q671">
        <v>14749.4</v>
      </c>
      <c r="R671">
        <v>14749.65</v>
      </c>
      <c r="S671">
        <v>14591.9</v>
      </c>
      <c r="T671" t="s">
        <v>1331</v>
      </c>
      <c r="U671">
        <v>-1.2999999999999999E-3</v>
      </c>
    </row>
    <row r="672" spans="1:21" x14ac:dyDescent="0.25">
      <c r="A672" s="2" t="s">
        <v>1332</v>
      </c>
      <c r="B672" s="3">
        <v>14696.5</v>
      </c>
      <c r="C672" s="6">
        <v>14823.55</v>
      </c>
      <c r="D672" s="6">
        <v>14824.05</v>
      </c>
      <c r="E672" s="6">
        <v>14649.7</v>
      </c>
      <c r="F672" s="7" t="s">
        <v>1333</v>
      </c>
      <c r="G672" s="8">
        <v>-1.04E-2</v>
      </c>
      <c r="H672" s="9"/>
      <c r="I672" s="9"/>
      <c r="J672" s="9"/>
      <c r="K672" s="9"/>
      <c r="L672" s="9"/>
      <c r="M672" s="9"/>
      <c r="N672" s="14"/>
      <c r="O672" t="s">
        <v>1332</v>
      </c>
      <c r="P672">
        <v>14696.5</v>
      </c>
      <c r="Q672">
        <v>14823.55</v>
      </c>
      <c r="R672">
        <v>14824.05</v>
      </c>
      <c r="S672">
        <v>14649.7</v>
      </c>
      <c r="T672" t="s">
        <v>1333</v>
      </c>
      <c r="U672">
        <v>-1.04E-2</v>
      </c>
    </row>
    <row r="673" spans="1:21" x14ac:dyDescent="0.25">
      <c r="A673" s="2" t="s">
        <v>1334</v>
      </c>
      <c r="B673" s="3">
        <v>14850.75</v>
      </c>
      <c r="C673" s="6">
        <v>14789.7</v>
      </c>
      <c r="D673" s="6">
        <v>14900</v>
      </c>
      <c r="E673" s="6">
        <v>14771.4</v>
      </c>
      <c r="F673" s="7" t="s">
        <v>1335</v>
      </c>
      <c r="G673" s="8">
        <v>-6.1000000000000004E-3</v>
      </c>
      <c r="H673" s="9"/>
      <c r="I673" s="9"/>
      <c r="J673" s="9"/>
      <c r="K673" s="9"/>
      <c r="L673" s="9"/>
      <c r="M673" s="9"/>
      <c r="N673" s="14"/>
      <c r="O673" t="s">
        <v>1334</v>
      </c>
      <c r="P673">
        <v>14850.75</v>
      </c>
      <c r="Q673">
        <v>14789.7</v>
      </c>
      <c r="R673">
        <v>14900</v>
      </c>
      <c r="S673">
        <v>14771.4</v>
      </c>
      <c r="T673" t="s">
        <v>1335</v>
      </c>
      <c r="U673">
        <v>-6.1000000000000004E-3</v>
      </c>
    </row>
    <row r="674" spans="1:21" x14ac:dyDescent="0.25">
      <c r="A674" s="2" t="s">
        <v>1336</v>
      </c>
      <c r="B674" s="4">
        <v>14942.35</v>
      </c>
      <c r="C674" s="6">
        <v>14928.25</v>
      </c>
      <c r="D674" s="6">
        <v>14966.9</v>
      </c>
      <c r="E674" s="6">
        <v>14892.5</v>
      </c>
      <c r="F674" s="7" t="s">
        <v>1337</v>
      </c>
      <c r="G674" s="10">
        <v>8.0000000000000002E-3</v>
      </c>
      <c r="H674" s="9"/>
      <c r="I674" s="9"/>
      <c r="J674" s="9"/>
      <c r="K674" s="9"/>
      <c r="L674" s="9"/>
      <c r="M674" s="9"/>
      <c r="N674" s="14"/>
      <c r="O674" t="s">
        <v>1336</v>
      </c>
      <c r="P674">
        <v>14942.35</v>
      </c>
      <c r="Q674">
        <v>14928.25</v>
      </c>
      <c r="R674">
        <v>14966.9</v>
      </c>
      <c r="S674">
        <v>14892.5</v>
      </c>
      <c r="T674" t="s">
        <v>1337</v>
      </c>
      <c r="U674">
        <v>8.0000000000000002E-3</v>
      </c>
    </row>
    <row r="675" spans="1:21" x14ac:dyDescent="0.25">
      <c r="A675" s="2" t="s">
        <v>1338</v>
      </c>
      <c r="B675" s="4">
        <v>14823.15</v>
      </c>
      <c r="C675" s="6">
        <v>14816.85</v>
      </c>
      <c r="D675" s="6">
        <v>14863.05</v>
      </c>
      <c r="E675" s="6">
        <v>14765.5</v>
      </c>
      <c r="F675" s="7" t="s">
        <v>1339</v>
      </c>
      <c r="G675" s="10">
        <v>6.7000000000000002E-3</v>
      </c>
      <c r="H675" s="9"/>
      <c r="I675" s="9"/>
      <c r="J675" s="9"/>
      <c r="K675" s="9"/>
      <c r="L675" s="9"/>
      <c r="M675" s="9"/>
      <c r="N675" s="14"/>
      <c r="O675" t="s">
        <v>1338</v>
      </c>
      <c r="P675">
        <v>14823.15</v>
      </c>
      <c r="Q675">
        <v>14816.85</v>
      </c>
      <c r="R675">
        <v>14863.05</v>
      </c>
      <c r="S675">
        <v>14765.5</v>
      </c>
      <c r="T675" t="s">
        <v>1339</v>
      </c>
      <c r="U675">
        <v>6.7000000000000002E-3</v>
      </c>
    </row>
    <row r="676" spans="1:21" x14ac:dyDescent="0.25">
      <c r="A676" s="2" t="s">
        <v>1340</v>
      </c>
      <c r="B676" s="4">
        <v>14724.8</v>
      </c>
      <c r="C676" s="6">
        <v>14668.35</v>
      </c>
      <c r="D676" s="6">
        <v>14743.9</v>
      </c>
      <c r="E676" s="6">
        <v>14611.5</v>
      </c>
      <c r="F676" s="7" t="s">
        <v>1341</v>
      </c>
      <c r="G676" s="10">
        <v>7.3000000000000001E-3</v>
      </c>
      <c r="H676" s="9"/>
      <c r="I676" s="9"/>
      <c r="J676" s="9"/>
      <c r="K676" s="9"/>
      <c r="L676" s="9"/>
      <c r="M676" s="9"/>
      <c r="N676" s="14"/>
      <c r="O676" t="s">
        <v>1340</v>
      </c>
      <c r="P676">
        <v>14724.8</v>
      </c>
      <c r="Q676">
        <v>14668.35</v>
      </c>
      <c r="R676">
        <v>14743.9</v>
      </c>
      <c r="S676">
        <v>14611.5</v>
      </c>
      <c r="T676" t="s">
        <v>1341</v>
      </c>
      <c r="U676">
        <v>7.3000000000000001E-3</v>
      </c>
    </row>
    <row r="677" spans="1:21" x14ac:dyDescent="0.25">
      <c r="A677" s="2" t="s">
        <v>1342</v>
      </c>
      <c r="B677" s="4">
        <v>14617.85</v>
      </c>
      <c r="C677" s="6">
        <v>14604.15</v>
      </c>
      <c r="D677" s="6">
        <v>14637.9</v>
      </c>
      <c r="E677" s="6">
        <v>14506.6</v>
      </c>
      <c r="F677" s="7" t="s">
        <v>1343</v>
      </c>
      <c r="G677" s="10">
        <v>8.3999999999999995E-3</v>
      </c>
      <c r="H677" s="9"/>
      <c r="I677" s="9"/>
      <c r="J677" s="9"/>
      <c r="K677" s="9"/>
      <c r="L677" s="9"/>
      <c r="M677" s="9"/>
      <c r="N677" s="14"/>
      <c r="O677" t="s">
        <v>1342</v>
      </c>
      <c r="P677">
        <v>14617.85</v>
      </c>
      <c r="Q677">
        <v>14604.15</v>
      </c>
      <c r="R677">
        <v>14637.9</v>
      </c>
      <c r="S677">
        <v>14506.6</v>
      </c>
      <c r="T677" t="s">
        <v>1343</v>
      </c>
      <c r="U677">
        <v>8.3999999999999995E-3</v>
      </c>
    </row>
    <row r="678" spans="1:21" x14ac:dyDescent="0.25">
      <c r="A678" s="2" t="s">
        <v>1344</v>
      </c>
      <c r="B678" s="3">
        <v>14496.5</v>
      </c>
      <c r="C678" s="6">
        <v>14687.25</v>
      </c>
      <c r="D678" s="6">
        <v>14723.4</v>
      </c>
      <c r="E678" s="6">
        <v>14461.5</v>
      </c>
      <c r="F678" s="7" t="s">
        <v>1345</v>
      </c>
      <c r="G678" s="8">
        <v>-9.4000000000000004E-3</v>
      </c>
      <c r="H678" s="9"/>
      <c r="I678" s="9"/>
      <c r="J678" s="9"/>
      <c r="K678" s="9"/>
      <c r="L678" s="9"/>
      <c r="M678" s="9"/>
      <c r="N678" s="14"/>
      <c r="O678" t="s">
        <v>1344</v>
      </c>
      <c r="P678">
        <v>14496.5</v>
      </c>
      <c r="Q678">
        <v>14687.25</v>
      </c>
      <c r="R678">
        <v>14723.4</v>
      </c>
      <c r="S678">
        <v>14461.5</v>
      </c>
      <c r="T678" t="s">
        <v>1345</v>
      </c>
      <c r="U678">
        <v>-9.4000000000000004E-3</v>
      </c>
    </row>
    <row r="679" spans="1:21" x14ac:dyDescent="0.25">
      <c r="A679" s="2" t="s">
        <v>1346</v>
      </c>
      <c r="B679" s="4">
        <v>14634.15</v>
      </c>
      <c r="C679" s="6">
        <v>14481.05</v>
      </c>
      <c r="D679" s="6">
        <v>14673.85</v>
      </c>
      <c r="E679" s="6">
        <v>14416.25</v>
      </c>
      <c r="F679" s="7" t="s">
        <v>1347</v>
      </c>
      <c r="G679" s="10">
        <v>2.0000000000000001E-4</v>
      </c>
      <c r="H679" s="9"/>
      <c r="I679" s="9"/>
      <c r="J679" s="9"/>
      <c r="K679" s="9"/>
      <c r="L679" s="9"/>
      <c r="M679" s="9"/>
      <c r="N679" s="14"/>
      <c r="O679" t="s">
        <v>1346</v>
      </c>
      <c r="P679">
        <v>14634.15</v>
      </c>
      <c r="Q679">
        <v>14481.05</v>
      </c>
      <c r="R679">
        <v>14673.85</v>
      </c>
      <c r="S679">
        <v>14416.25</v>
      </c>
      <c r="T679" t="s">
        <v>1347</v>
      </c>
      <c r="U679">
        <v>2.0000000000000001E-4</v>
      </c>
    </row>
    <row r="680" spans="1:21" x14ac:dyDescent="0.25">
      <c r="A680" s="2" t="s">
        <v>1348</v>
      </c>
      <c r="B680" s="3">
        <v>14631.1</v>
      </c>
      <c r="C680" s="6">
        <v>14747.35</v>
      </c>
      <c r="D680" s="6">
        <v>14855.45</v>
      </c>
      <c r="E680" s="6">
        <v>14601.7</v>
      </c>
      <c r="F680" s="7" t="s">
        <v>1349</v>
      </c>
      <c r="G680" s="8">
        <v>-1.77E-2</v>
      </c>
      <c r="H680" s="9"/>
      <c r="I680" s="9"/>
      <c r="J680" s="9"/>
      <c r="K680" s="9"/>
      <c r="L680" s="9"/>
      <c r="M680" s="9"/>
      <c r="N680" s="14"/>
      <c r="O680" t="s">
        <v>1348</v>
      </c>
      <c r="P680">
        <v>14631.1</v>
      </c>
      <c r="Q680">
        <v>14747.35</v>
      </c>
      <c r="R680">
        <v>14855.45</v>
      </c>
      <c r="S680">
        <v>14601.7</v>
      </c>
      <c r="T680" t="s">
        <v>1349</v>
      </c>
      <c r="U680">
        <v>-1.77E-2</v>
      </c>
    </row>
    <row r="681" spans="1:21" x14ac:dyDescent="0.25">
      <c r="A681" s="2" t="s">
        <v>1350</v>
      </c>
      <c r="B681" s="4">
        <v>14894.9</v>
      </c>
      <c r="C681" s="6">
        <v>14979</v>
      </c>
      <c r="D681" s="6">
        <v>15044.35</v>
      </c>
      <c r="E681" s="6">
        <v>14814.45</v>
      </c>
      <c r="F681" s="7" t="s">
        <v>1351</v>
      </c>
      <c r="G681" s="10">
        <v>2E-3</v>
      </c>
      <c r="H681" s="9"/>
      <c r="I681" s="9"/>
      <c r="J681" s="9"/>
      <c r="K681" s="9"/>
      <c r="L681" s="9"/>
      <c r="M681" s="9"/>
      <c r="N681" s="14"/>
      <c r="O681" t="s">
        <v>1350</v>
      </c>
      <c r="P681">
        <v>14894.9</v>
      </c>
      <c r="Q681">
        <v>14979</v>
      </c>
      <c r="R681">
        <v>15044.35</v>
      </c>
      <c r="S681">
        <v>14814.45</v>
      </c>
      <c r="T681" t="s">
        <v>1351</v>
      </c>
      <c r="U681">
        <v>2E-3</v>
      </c>
    </row>
    <row r="682" spans="1:21" x14ac:dyDescent="0.25">
      <c r="A682" s="2" t="s">
        <v>1352</v>
      </c>
      <c r="B682" s="4">
        <v>14864.55</v>
      </c>
      <c r="C682" s="6">
        <v>14710.5</v>
      </c>
      <c r="D682" s="6">
        <v>14890.25</v>
      </c>
      <c r="E682" s="6">
        <v>14694.95</v>
      </c>
      <c r="F682" s="7" t="s">
        <v>1353</v>
      </c>
      <c r="G682" s="10">
        <v>1.44E-2</v>
      </c>
      <c r="H682" s="9"/>
      <c r="I682" s="9"/>
      <c r="J682" s="9"/>
      <c r="K682" s="9"/>
      <c r="L682" s="9"/>
      <c r="M682" s="9"/>
      <c r="N682" s="14"/>
      <c r="O682" t="s">
        <v>1352</v>
      </c>
      <c r="P682">
        <v>14864.55</v>
      </c>
      <c r="Q682">
        <v>14710.5</v>
      </c>
      <c r="R682">
        <v>14890.25</v>
      </c>
      <c r="S682">
        <v>14694.95</v>
      </c>
      <c r="T682" t="s">
        <v>1353</v>
      </c>
      <c r="U682">
        <v>1.44E-2</v>
      </c>
    </row>
    <row r="683" spans="1:21" x14ac:dyDescent="0.25">
      <c r="A683" s="2" t="s">
        <v>1354</v>
      </c>
      <c r="B683" s="4">
        <v>14653.05</v>
      </c>
      <c r="C683" s="6">
        <v>14493.8</v>
      </c>
      <c r="D683" s="6">
        <v>14667.55</v>
      </c>
      <c r="E683" s="6">
        <v>14484.85</v>
      </c>
      <c r="F683" s="7" t="s">
        <v>1355</v>
      </c>
      <c r="G683" s="10">
        <v>1.1599999999999999E-2</v>
      </c>
      <c r="H683" s="9"/>
      <c r="I683" s="9"/>
      <c r="J683" s="9"/>
      <c r="K683" s="9"/>
      <c r="L683" s="9"/>
      <c r="M683" s="9"/>
      <c r="N683" s="14"/>
      <c r="O683" t="s">
        <v>1354</v>
      </c>
      <c r="P683">
        <v>14653.05</v>
      </c>
      <c r="Q683">
        <v>14493.8</v>
      </c>
      <c r="R683">
        <v>14667.55</v>
      </c>
      <c r="S683">
        <v>14484.85</v>
      </c>
      <c r="T683" t="s">
        <v>1355</v>
      </c>
      <c r="U683">
        <v>1.1599999999999999E-2</v>
      </c>
    </row>
    <row r="684" spans="1:21" x14ac:dyDescent="0.25">
      <c r="A684" s="2" t="s">
        <v>1356</v>
      </c>
      <c r="B684" s="4">
        <v>14485</v>
      </c>
      <c r="C684" s="6">
        <v>14449.45</v>
      </c>
      <c r="D684" s="6">
        <v>14557.5</v>
      </c>
      <c r="E684" s="6">
        <v>14421.3</v>
      </c>
      <c r="F684" s="7" t="s">
        <v>1357</v>
      </c>
      <c r="G684" s="10">
        <v>0.01</v>
      </c>
      <c r="H684" s="9"/>
      <c r="I684" s="9"/>
      <c r="J684" s="9"/>
      <c r="K684" s="9"/>
      <c r="L684" s="9"/>
      <c r="M684" s="9"/>
      <c r="N684" s="14"/>
      <c r="O684" t="s">
        <v>1356</v>
      </c>
      <c r="P684">
        <v>14485</v>
      </c>
      <c r="Q684">
        <v>14449.45</v>
      </c>
      <c r="R684">
        <v>14557.5</v>
      </c>
      <c r="S684">
        <v>14421.3</v>
      </c>
      <c r="T684" t="s">
        <v>1357</v>
      </c>
      <c r="U684">
        <v>0.01</v>
      </c>
    </row>
    <row r="685" spans="1:21" x14ac:dyDescent="0.25">
      <c r="A685" s="2" t="s">
        <v>1358</v>
      </c>
      <c r="B685" s="3">
        <v>14341.35</v>
      </c>
      <c r="C685" s="6">
        <v>14326.35</v>
      </c>
      <c r="D685" s="6">
        <v>14461.15</v>
      </c>
      <c r="E685" s="6">
        <v>14273.3</v>
      </c>
      <c r="F685" s="7" t="s">
        <v>1359</v>
      </c>
      <c r="G685" s="8">
        <v>-4.4999999999999997E-3</v>
      </c>
      <c r="H685" s="9"/>
      <c r="I685" s="9"/>
      <c r="J685" s="9"/>
      <c r="K685" s="9"/>
      <c r="L685" s="9"/>
      <c r="M685" s="9"/>
      <c r="N685" s="14"/>
      <c r="O685" t="s">
        <v>1358</v>
      </c>
      <c r="P685">
        <v>14341.35</v>
      </c>
      <c r="Q685">
        <v>14326.35</v>
      </c>
      <c r="R685">
        <v>14461.15</v>
      </c>
      <c r="S685">
        <v>14273.3</v>
      </c>
      <c r="T685" t="s">
        <v>1359</v>
      </c>
      <c r="U685">
        <v>-4.4999999999999997E-3</v>
      </c>
    </row>
    <row r="686" spans="1:21" x14ac:dyDescent="0.25">
      <c r="A686" s="2" t="s">
        <v>1360</v>
      </c>
      <c r="B686" s="4">
        <v>14406.15</v>
      </c>
      <c r="C686" s="6">
        <v>14219.15</v>
      </c>
      <c r="D686" s="6">
        <v>14424.75</v>
      </c>
      <c r="E686" s="6">
        <v>14151.4</v>
      </c>
      <c r="F686" s="7" t="s">
        <v>1361</v>
      </c>
      <c r="G686" s="10">
        <v>7.7000000000000002E-3</v>
      </c>
      <c r="H686" s="9"/>
      <c r="I686" s="9"/>
      <c r="J686" s="9"/>
      <c r="K686" s="9"/>
      <c r="L686" s="9"/>
      <c r="M686" s="9"/>
      <c r="N686" s="14"/>
      <c r="O686" t="s">
        <v>1360</v>
      </c>
      <c r="P686">
        <v>14406.15</v>
      </c>
      <c r="Q686">
        <v>14219.15</v>
      </c>
      <c r="R686">
        <v>14424.75</v>
      </c>
      <c r="S686">
        <v>14151.4</v>
      </c>
      <c r="T686" t="s">
        <v>1361</v>
      </c>
      <c r="U686">
        <v>7.7000000000000002E-3</v>
      </c>
    </row>
    <row r="687" spans="1:21" x14ac:dyDescent="0.25">
      <c r="A687" s="2" t="s">
        <v>1362</v>
      </c>
      <c r="B687" s="3">
        <v>14296.4</v>
      </c>
      <c r="C687" s="6">
        <v>14526.7</v>
      </c>
      <c r="D687" s="6">
        <v>14526.95</v>
      </c>
      <c r="E687" s="6">
        <v>14207.3</v>
      </c>
      <c r="F687" s="7" t="s">
        <v>1363</v>
      </c>
      <c r="G687" s="8">
        <v>-4.4000000000000003E-3</v>
      </c>
      <c r="H687" s="9"/>
      <c r="I687" s="9"/>
      <c r="J687" s="9"/>
      <c r="K687" s="9"/>
      <c r="L687" s="9"/>
      <c r="M687" s="9"/>
      <c r="N687" s="14"/>
      <c r="O687" t="s">
        <v>1362</v>
      </c>
      <c r="P687">
        <v>14296.4</v>
      </c>
      <c r="Q687">
        <v>14526.7</v>
      </c>
      <c r="R687">
        <v>14526.95</v>
      </c>
      <c r="S687">
        <v>14207.3</v>
      </c>
      <c r="T687" t="s">
        <v>1363</v>
      </c>
      <c r="U687">
        <v>-4.4000000000000003E-3</v>
      </c>
    </row>
    <row r="688" spans="1:21" x14ac:dyDescent="0.25">
      <c r="A688" s="2" t="s">
        <v>1364</v>
      </c>
      <c r="B688" s="3">
        <v>14359.45</v>
      </c>
      <c r="C688" s="6">
        <v>14306.6</v>
      </c>
      <c r="D688" s="6">
        <v>14382.3</v>
      </c>
      <c r="E688" s="6">
        <v>14191.4</v>
      </c>
      <c r="F688" s="7" t="s">
        <v>1365</v>
      </c>
      <c r="G688" s="8">
        <v>-1.77E-2</v>
      </c>
      <c r="H688" s="9"/>
      <c r="I688" s="9"/>
      <c r="J688" s="9"/>
      <c r="K688" s="9"/>
      <c r="L688" s="9"/>
      <c r="M688" s="9"/>
      <c r="N688" s="14"/>
      <c r="O688" t="s">
        <v>1364</v>
      </c>
      <c r="P688">
        <v>14359.45</v>
      </c>
      <c r="Q688">
        <v>14306.6</v>
      </c>
      <c r="R688">
        <v>14382.3</v>
      </c>
      <c r="S688">
        <v>14191.4</v>
      </c>
      <c r="T688" t="s">
        <v>1365</v>
      </c>
      <c r="U688">
        <v>-1.77E-2</v>
      </c>
    </row>
    <row r="689" spans="1:21" x14ac:dyDescent="0.25">
      <c r="A689" s="2" t="s">
        <v>1366</v>
      </c>
      <c r="B689" s="4">
        <v>14617.85</v>
      </c>
      <c r="C689" s="6">
        <v>14599.6</v>
      </c>
      <c r="D689" s="6">
        <v>14697.7</v>
      </c>
      <c r="E689" s="6">
        <v>14559</v>
      </c>
      <c r="F689" s="7" t="s">
        <v>1367</v>
      </c>
      <c r="G689" s="10">
        <v>2.5000000000000001E-3</v>
      </c>
      <c r="H689" s="9"/>
      <c r="I689" s="9"/>
      <c r="J689" s="9"/>
      <c r="K689" s="9"/>
      <c r="L689" s="9"/>
      <c r="M689" s="9"/>
      <c r="N689" s="14"/>
      <c r="O689" t="s">
        <v>1366</v>
      </c>
      <c r="P689">
        <v>14617.85</v>
      </c>
      <c r="Q689">
        <v>14599.6</v>
      </c>
      <c r="R689">
        <v>14697.7</v>
      </c>
      <c r="S689">
        <v>14559</v>
      </c>
      <c r="T689" t="s">
        <v>1367</v>
      </c>
      <c r="U689">
        <v>2.5000000000000001E-3</v>
      </c>
    </row>
    <row r="690" spans="1:21" x14ac:dyDescent="0.25">
      <c r="A690" s="2" t="s">
        <v>1368</v>
      </c>
      <c r="B690" s="4">
        <v>14581.45</v>
      </c>
      <c r="C690" s="6">
        <v>14522.4</v>
      </c>
      <c r="D690" s="6">
        <v>14597.55</v>
      </c>
      <c r="E690" s="6">
        <v>14353.2</v>
      </c>
      <c r="F690" s="7" t="s">
        <v>1369</v>
      </c>
      <c r="G690" s="10">
        <v>5.3E-3</v>
      </c>
      <c r="H690" s="9"/>
      <c r="I690" s="9"/>
      <c r="J690" s="9"/>
      <c r="K690" s="9"/>
      <c r="L690" s="9"/>
      <c r="M690" s="9"/>
      <c r="N690" s="14"/>
      <c r="O690" t="s">
        <v>1368</v>
      </c>
      <c r="P690">
        <v>14581.45</v>
      </c>
      <c r="Q690">
        <v>14522.4</v>
      </c>
      <c r="R690">
        <v>14597.55</v>
      </c>
      <c r="S690">
        <v>14353.2</v>
      </c>
      <c r="T690" t="s">
        <v>1369</v>
      </c>
      <c r="U690">
        <v>5.3E-3</v>
      </c>
    </row>
    <row r="691" spans="1:21" x14ac:dyDescent="0.25">
      <c r="A691" s="2" t="s">
        <v>1370</v>
      </c>
      <c r="B691" s="4">
        <v>14504.8</v>
      </c>
      <c r="C691" s="6">
        <v>14364.9</v>
      </c>
      <c r="D691" s="6">
        <v>14528.9</v>
      </c>
      <c r="E691" s="6">
        <v>14274.9</v>
      </c>
      <c r="F691" s="7" t="s">
        <v>1371</v>
      </c>
      <c r="G691" s="10">
        <v>1.3599999999999999E-2</v>
      </c>
      <c r="H691" s="9"/>
      <c r="I691" s="9"/>
      <c r="J691" s="9"/>
      <c r="K691" s="9"/>
      <c r="L691" s="9"/>
      <c r="M691" s="9"/>
      <c r="N691" s="14"/>
      <c r="O691" t="s">
        <v>1370</v>
      </c>
      <c r="P691">
        <v>14504.8</v>
      </c>
      <c r="Q691">
        <v>14364.9</v>
      </c>
      <c r="R691">
        <v>14528.9</v>
      </c>
      <c r="S691">
        <v>14274.9</v>
      </c>
      <c r="T691" t="s">
        <v>1371</v>
      </c>
      <c r="U691">
        <v>1.3599999999999999E-2</v>
      </c>
    </row>
    <row r="692" spans="1:21" x14ac:dyDescent="0.25">
      <c r="A692" s="2" t="s">
        <v>1372</v>
      </c>
      <c r="B692" s="3">
        <v>14310.8</v>
      </c>
      <c r="C692" s="6">
        <v>14644.65</v>
      </c>
      <c r="D692" s="6">
        <v>14652.5</v>
      </c>
      <c r="E692" s="6">
        <v>14248.7</v>
      </c>
      <c r="F692" s="7" t="s">
        <v>1373</v>
      </c>
      <c r="G692" s="8">
        <v>-3.5299999999999998E-2</v>
      </c>
      <c r="H692" s="9"/>
      <c r="I692" s="9"/>
      <c r="J692" s="9"/>
      <c r="K692" s="9"/>
      <c r="L692" s="9"/>
      <c r="M692" s="9"/>
      <c r="N692" s="14"/>
      <c r="O692" t="s">
        <v>1372</v>
      </c>
      <c r="P692">
        <v>14310.8</v>
      </c>
      <c r="Q692">
        <v>14644.65</v>
      </c>
      <c r="R692">
        <v>14652.5</v>
      </c>
      <c r="S692">
        <v>14248.7</v>
      </c>
      <c r="T692" t="s">
        <v>1373</v>
      </c>
      <c r="U692">
        <v>-3.5299999999999998E-2</v>
      </c>
    </row>
    <row r="693" spans="1:21" x14ac:dyDescent="0.25">
      <c r="A693" s="2" t="s">
        <v>1374</v>
      </c>
      <c r="B693" s="3">
        <v>14834.85</v>
      </c>
      <c r="C693" s="6">
        <v>14882.65</v>
      </c>
      <c r="D693" s="6">
        <v>14918.45</v>
      </c>
      <c r="E693" s="6">
        <v>14785.65</v>
      </c>
      <c r="F693" s="7" t="s">
        <v>1375</v>
      </c>
      <c r="G693" s="8">
        <v>-2.5999999999999999E-3</v>
      </c>
      <c r="H693" s="9"/>
      <c r="I693" s="9"/>
      <c r="J693" s="9"/>
      <c r="K693" s="9"/>
      <c r="L693" s="9"/>
      <c r="M693" s="9"/>
      <c r="N693" s="14"/>
      <c r="O693" t="s">
        <v>1374</v>
      </c>
      <c r="P693">
        <v>14834.85</v>
      </c>
      <c r="Q693">
        <v>14882.65</v>
      </c>
      <c r="R693">
        <v>14918.45</v>
      </c>
      <c r="S693">
        <v>14785.65</v>
      </c>
      <c r="T693" t="s">
        <v>1375</v>
      </c>
      <c r="U693">
        <v>-2.5999999999999999E-3</v>
      </c>
    </row>
    <row r="694" spans="1:21" x14ac:dyDescent="0.25">
      <c r="A694" s="2" t="s">
        <v>1376</v>
      </c>
      <c r="B694" s="4">
        <v>14873.8</v>
      </c>
      <c r="C694" s="6">
        <v>14875.65</v>
      </c>
      <c r="D694" s="6">
        <v>14984.15</v>
      </c>
      <c r="E694" s="6">
        <v>14821.1</v>
      </c>
      <c r="F694" s="7" t="s">
        <v>1377</v>
      </c>
      <c r="G694" s="10">
        <v>3.7000000000000002E-3</v>
      </c>
      <c r="H694" s="9"/>
      <c r="I694" s="9"/>
      <c r="J694" s="9"/>
      <c r="K694" s="9"/>
      <c r="L694" s="9"/>
      <c r="M694" s="9"/>
      <c r="N694" s="14"/>
      <c r="O694" t="s">
        <v>1376</v>
      </c>
      <c r="P694">
        <v>14873.8</v>
      </c>
      <c r="Q694">
        <v>14875.65</v>
      </c>
      <c r="R694">
        <v>14984.15</v>
      </c>
      <c r="S694">
        <v>14821.1</v>
      </c>
      <c r="T694" t="s">
        <v>1377</v>
      </c>
      <c r="U694">
        <v>3.7000000000000002E-3</v>
      </c>
    </row>
    <row r="695" spans="1:21" x14ac:dyDescent="0.25">
      <c r="A695" s="2" t="s">
        <v>1378</v>
      </c>
      <c r="B695" s="4">
        <v>14819.05</v>
      </c>
      <c r="C695" s="6">
        <v>14716.45</v>
      </c>
      <c r="D695" s="6">
        <v>14879.8</v>
      </c>
      <c r="E695" s="6">
        <v>14649.85</v>
      </c>
      <c r="F695" s="7" t="s">
        <v>1379</v>
      </c>
      <c r="G695" s="10">
        <v>9.1999999999999998E-3</v>
      </c>
      <c r="H695" s="9"/>
      <c r="I695" s="9"/>
      <c r="J695" s="9"/>
      <c r="K695" s="9"/>
      <c r="L695" s="9"/>
      <c r="M695" s="9"/>
      <c r="N695" s="14"/>
      <c r="O695" t="s">
        <v>1378</v>
      </c>
      <c r="P695">
        <v>14819.05</v>
      </c>
      <c r="Q695">
        <v>14716.45</v>
      </c>
      <c r="R695">
        <v>14879.8</v>
      </c>
      <c r="S695">
        <v>14649.85</v>
      </c>
      <c r="T695" t="s">
        <v>1379</v>
      </c>
      <c r="U695">
        <v>9.1999999999999998E-3</v>
      </c>
    </row>
    <row r="696" spans="1:21" x14ac:dyDescent="0.25">
      <c r="A696" s="2" t="s">
        <v>1380</v>
      </c>
      <c r="B696" s="4">
        <v>14683.5</v>
      </c>
      <c r="C696" s="6">
        <v>14737</v>
      </c>
      <c r="D696" s="6">
        <v>14779.1</v>
      </c>
      <c r="E696" s="6">
        <v>14573.9</v>
      </c>
      <c r="F696" s="7" t="s">
        <v>1381</v>
      </c>
      <c r="G696" s="10">
        <v>3.0999999999999999E-3</v>
      </c>
      <c r="H696" s="9"/>
      <c r="I696" s="9"/>
      <c r="J696" s="9"/>
      <c r="K696" s="9"/>
      <c r="L696" s="9"/>
      <c r="M696" s="9"/>
      <c r="N696" s="14"/>
      <c r="O696" t="s">
        <v>1380</v>
      </c>
      <c r="P696">
        <v>14683.5</v>
      </c>
      <c r="Q696">
        <v>14737</v>
      </c>
      <c r="R696">
        <v>14779.1</v>
      </c>
      <c r="S696">
        <v>14573.9</v>
      </c>
      <c r="T696" t="s">
        <v>1381</v>
      </c>
      <c r="U696">
        <v>3.0999999999999999E-3</v>
      </c>
    </row>
    <row r="697" spans="1:21" x14ac:dyDescent="0.25">
      <c r="A697" s="2" t="s">
        <v>1382</v>
      </c>
      <c r="B697" s="3">
        <v>14637.8</v>
      </c>
      <c r="C697" s="6">
        <v>14837.7</v>
      </c>
      <c r="D697" s="6">
        <v>14849.85</v>
      </c>
      <c r="E697" s="6">
        <v>14459.5</v>
      </c>
      <c r="F697" s="7" t="s">
        <v>1383</v>
      </c>
      <c r="G697" s="8">
        <v>-1.54E-2</v>
      </c>
      <c r="H697" s="9"/>
      <c r="I697" s="9"/>
      <c r="J697" s="9"/>
      <c r="K697" s="9"/>
      <c r="L697" s="9"/>
      <c r="M697" s="9"/>
      <c r="N697" s="14"/>
      <c r="O697" t="s">
        <v>1382</v>
      </c>
      <c r="P697">
        <v>14637.8</v>
      </c>
      <c r="Q697">
        <v>14837.7</v>
      </c>
      <c r="R697">
        <v>14849.85</v>
      </c>
      <c r="S697">
        <v>14459.5</v>
      </c>
      <c r="T697" t="s">
        <v>1383</v>
      </c>
      <c r="U697">
        <v>-1.54E-2</v>
      </c>
    </row>
    <row r="698" spans="1:21" x14ac:dyDescent="0.25">
      <c r="A698" s="2" t="s">
        <v>1384</v>
      </c>
      <c r="B698" s="4">
        <v>14867.35</v>
      </c>
      <c r="C698" s="6">
        <v>14798.4</v>
      </c>
      <c r="D698" s="6">
        <v>14883.2</v>
      </c>
      <c r="E698" s="6">
        <v>14692.45</v>
      </c>
      <c r="F698" s="7" t="s">
        <v>1385</v>
      </c>
      <c r="G698" s="10">
        <v>1.2E-2</v>
      </c>
      <c r="H698" s="9"/>
      <c r="I698" s="9"/>
      <c r="J698" s="9"/>
      <c r="K698" s="9"/>
      <c r="L698" s="9"/>
      <c r="M698" s="9"/>
      <c r="N698" s="14"/>
      <c r="O698" t="s">
        <v>1384</v>
      </c>
      <c r="P698">
        <v>14867.35</v>
      </c>
      <c r="Q698">
        <v>14798.4</v>
      </c>
      <c r="R698">
        <v>14883.2</v>
      </c>
      <c r="S698">
        <v>14692.45</v>
      </c>
      <c r="T698" t="s">
        <v>1385</v>
      </c>
      <c r="U698">
        <v>1.2E-2</v>
      </c>
    </row>
    <row r="699" spans="1:21" x14ac:dyDescent="0.25">
      <c r="A699" s="2" t="s">
        <v>1386</v>
      </c>
      <c r="B699" s="3">
        <v>14690.7</v>
      </c>
      <c r="C699" s="6">
        <v>14811.85</v>
      </c>
      <c r="D699" s="6">
        <v>14813.75</v>
      </c>
      <c r="E699" s="6">
        <v>14670.25</v>
      </c>
      <c r="F699" s="7" t="s">
        <v>1387</v>
      </c>
      <c r="G699" s="8">
        <v>-1.04E-2</v>
      </c>
      <c r="H699" s="9"/>
      <c r="I699" s="9"/>
      <c r="J699" s="9"/>
      <c r="K699" s="9"/>
      <c r="L699" s="9"/>
      <c r="M699" s="9"/>
      <c r="N699" s="14"/>
      <c r="O699" t="s">
        <v>1386</v>
      </c>
      <c r="P699">
        <v>14690.7</v>
      </c>
      <c r="Q699">
        <v>14811.85</v>
      </c>
      <c r="R699">
        <v>14813.75</v>
      </c>
      <c r="S699">
        <v>14670.25</v>
      </c>
      <c r="T699" t="s">
        <v>1387</v>
      </c>
      <c r="U699">
        <v>-1.04E-2</v>
      </c>
    </row>
    <row r="700" spans="1:21" x14ac:dyDescent="0.25">
      <c r="A700" s="2" t="s">
        <v>1388</v>
      </c>
      <c r="B700" s="4">
        <v>14845.1</v>
      </c>
      <c r="C700" s="6">
        <v>14628.5</v>
      </c>
      <c r="D700" s="6">
        <v>14876.3</v>
      </c>
      <c r="E700" s="6">
        <v>14617.6</v>
      </c>
      <c r="F700" s="7" t="s">
        <v>1389</v>
      </c>
      <c r="G700" s="10">
        <v>2.3300000000000001E-2</v>
      </c>
      <c r="H700" s="9"/>
      <c r="I700" s="9"/>
      <c r="J700" s="9"/>
      <c r="K700" s="9"/>
      <c r="L700" s="9"/>
      <c r="M700" s="9"/>
      <c r="N700" s="14"/>
      <c r="O700" t="s">
        <v>1388</v>
      </c>
      <c r="P700">
        <v>14845.1</v>
      </c>
      <c r="Q700">
        <v>14628.5</v>
      </c>
      <c r="R700">
        <v>14876.3</v>
      </c>
      <c r="S700">
        <v>14617.6</v>
      </c>
      <c r="T700" t="s">
        <v>1389</v>
      </c>
      <c r="U700">
        <v>2.3300000000000001E-2</v>
      </c>
    </row>
    <row r="701" spans="1:21" x14ac:dyDescent="0.25">
      <c r="A701" s="2" t="s">
        <v>1390</v>
      </c>
      <c r="B701" s="4">
        <v>14507.3</v>
      </c>
      <c r="C701" s="6">
        <v>14506.3</v>
      </c>
      <c r="D701" s="6">
        <v>14572.9</v>
      </c>
      <c r="E701" s="6">
        <v>14414.25</v>
      </c>
      <c r="F701" s="7" t="s">
        <v>1391</v>
      </c>
      <c r="G701" s="10">
        <v>1.2699999999999999E-2</v>
      </c>
      <c r="H701" s="9"/>
      <c r="I701" s="9"/>
      <c r="J701" s="9"/>
      <c r="K701" s="9"/>
      <c r="L701" s="9"/>
      <c r="M701" s="9"/>
      <c r="N701" s="14"/>
      <c r="O701" t="s">
        <v>1390</v>
      </c>
      <c r="P701">
        <v>14507.3</v>
      </c>
      <c r="Q701">
        <v>14506.3</v>
      </c>
      <c r="R701">
        <v>14572.9</v>
      </c>
      <c r="S701">
        <v>14414.25</v>
      </c>
      <c r="T701" t="s">
        <v>1391</v>
      </c>
      <c r="U701">
        <v>1.2699999999999999E-2</v>
      </c>
    </row>
    <row r="702" spans="1:21" x14ac:dyDescent="0.25">
      <c r="A702" s="2" t="s">
        <v>1392</v>
      </c>
      <c r="B702" s="3">
        <v>14324.9</v>
      </c>
      <c r="C702" s="6">
        <v>14570.9</v>
      </c>
      <c r="D702" s="6">
        <v>14575.6</v>
      </c>
      <c r="E702" s="6">
        <v>14264.4</v>
      </c>
      <c r="F702" s="7" t="s">
        <v>1393</v>
      </c>
      <c r="G702" s="8">
        <v>-1.54E-2</v>
      </c>
      <c r="H702" s="9"/>
      <c r="I702" s="9"/>
      <c r="J702" s="9"/>
      <c r="K702" s="9"/>
      <c r="L702" s="9"/>
      <c r="M702" s="9"/>
      <c r="N702" s="14"/>
      <c r="O702" t="s">
        <v>1392</v>
      </c>
      <c r="P702">
        <v>14324.9</v>
      </c>
      <c r="Q702">
        <v>14570.9</v>
      </c>
      <c r="R702">
        <v>14575.6</v>
      </c>
      <c r="S702">
        <v>14264.4</v>
      </c>
      <c r="T702" t="s">
        <v>1393</v>
      </c>
      <c r="U702">
        <v>-1.54E-2</v>
      </c>
    </row>
    <row r="703" spans="1:21" x14ac:dyDescent="0.25">
      <c r="A703" s="2" t="s">
        <v>1394</v>
      </c>
      <c r="B703" s="3">
        <v>14549.4</v>
      </c>
      <c r="C703" s="6">
        <v>14712.45</v>
      </c>
      <c r="D703" s="6">
        <v>14752.35</v>
      </c>
      <c r="E703" s="6">
        <v>14535</v>
      </c>
      <c r="F703" s="7" t="s">
        <v>1395</v>
      </c>
      <c r="G703" s="8">
        <v>-1.7899999999999999E-2</v>
      </c>
      <c r="H703" s="9"/>
      <c r="I703" s="9"/>
      <c r="J703" s="9"/>
      <c r="K703" s="9"/>
      <c r="L703" s="9"/>
      <c r="M703" s="9"/>
      <c r="N703" s="14"/>
      <c r="O703" t="s">
        <v>1394</v>
      </c>
      <c r="P703">
        <v>14549.4</v>
      </c>
      <c r="Q703">
        <v>14712.45</v>
      </c>
      <c r="R703">
        <v>14752.35</v>
      </c>
      <c r="S703">
        <v>14535</v>
      </c>
      <c r="T703" t="s">
        <v>1395</v>
      </c>
      <c r="U703">
        <v>-1.7899999999999999E-2</v>
      </c>
    </row>
    <row r="704" spans="1:21" x14ac:dyDescent="0.25">
      <c r="A704" s="2" t="s">
        <v>1396</v>
      </c>
      <c r="B704" s="4">
        <v>14814.75</v>
      </c>
      <c r="C704" s="6">
        <v>14768.55</v>
      </c>
      <c r="D704" s="6">
        <v>14878.6</v>
      </c>
      <c r="E704" s="6">
        <v>14707</v>
      </c>
      <c r="F704" s="7" t="s">
        <v>1397</v>
      </c>
      <c r="G704" s="10">
        <v>5.3E-3</v>
      </c>
      <c r="H704" s="9"/>
      <c r="I704" s="9"/>
      <c r="J704" s="9"/>
      <c r="K704" s="9"/>
      <c r="L704" s="9"/>
      <c r="M704" s="9"/>
      <c r="N704" s="14"/>
      <c r="O704" t="s">
        <v>1396</v>
      </c>
      <c r="P704">
        <v>14814.75</v>
      </c>
      <c r="Q704">
        <v>14768.55</v>
      </c>
      <c r="R704">
        <v>14878.6</v>
      </c>
      <c r="S704">
        <v>14707</v>
      </c>
      <c r="T704" t="s">
        <v>1397</v>
      </c>
      <c r="U704">
        <v>5.3E-3</v>
      </c>
    </row>
    <row r="705" spans="1:21" x14ac:dyDescent="0.25">
      <c r="A705" s="2" t="s">
        <v>1398</v>
      </c>
      <c r="B705" s="3">
        <v>14736.4</v>
      </c>
      <c r="C705" s="6">
        <v>14736.3</v>
      </c>
      <c r="D705" s="6">
        <v>14763.9</v>
      </c>
      <c r="E705" s="6">
        <v>14597.85</v>
      </c>
      <c r="F705" s="7" t="s">
        <v>1399</v>
      </c>
      <c r="G705" s="8">
        <v>-5.0000000000000001E-4</v>
      </c>
      <c r="H705" s="9"/>
      <c r="I705" s="9"/>
      <c r="J705" s="9"/>
      <c r="K705" s="9"/>
      <c r="L705" s="9"/>
      <c r="M705" s="9"/>
      <c r="N705" s="14"/>
      <c r="O705" t="s">
        <v>1398</v>
      </c>
      <c r="P705">
        <v>14736.4</v>
      </c>
      <c r="Q705">
        <v>14736.3</v>
      </c>
      <c r="R705">
        <v>14763.9</v>
      </c>
      <c r="S705">
        <v>14597.85</v>
      </c>
      <c r="T705" t="s">
        <v>1399</v>
      </c>
      <c r="U705">
        <v>-5.0000000000000001E-4</v>
      </c>
    </row>
    <row r="706" spans="1:21" x14ac:dyDescent="0.25">
      <c r="A706" s="2" t="s">
        <v>1400</v>
      </c>
      <c r="B706" s="4">
        <v>14744</v>
      </c>
      <c r="C706" s="6">
        <v>14471.15</v>
      </c>
      <c r="D706" s="6">
        <v>14788.25</v>
      </c>
      <c r="E706" s="6">
        <v>14350.1</v>
      </c>
      <c r="F706" s="7" t="s">
        <v>1401</v>
      </c>
      <c r="G706" s="10">
        <v>1.2800000000000001E-2</v>
      </c>
      <c r="H706" s="9"/>
      <c r="I706" s="9"/>
      <c r="J706" s="9"/>
      <c r="K706" s="9"/>
      <c r="L706" s="9"/>
      <c r="M706" s="9"/>
      <c r="N706" s="14"/>
      <c r="O706" t="s">
        <v>1400</v>
      </c>
      <c r="P706">
        <v>14744</v>
      </c>
      <c r="Q706">
        <v>14471.15</v>
      </c>
      <c r="R706">
        <v>14788.25</v>
      </c>
      <c r="S706">
        <v>14350.1</v>
      </c>
      <c r="T706" t="s">
        <v>1401</v>
      </c>
      <c r="U706">
        <v>1.2800000000000001E-2</v>
      </c>
    </row>
    <row r="707" spans="1:21" x14ac:dyDescent="0.25">
      <c r="A707" s="2" t="s">
        <v>1402</v>
      </c>
      <c r="B707" s="3">
        <v>14557.85</v>
      </c>
      <c r="C707" s="6">
        <v>14855.5</v>
      </c>
      <c r="D707" s="6">
        <v>14875.2</v>
      </c>
      <c r="E707" s="6">
        <v>14478.6</v>
      </c>
      <c r="F707" s="7" t="s">
        <v>1403</v>
      </c>
      <c r="G707" s="8">
        <v>-1.11E-2</v>
      </c>
      <c r="H707" s="9"/>
      <c r="I707" s="9"/>
      <c r="J707" s="9"/>
      <c r="K707" s="9"/>
      <c r="L707" s="9"/>
      <c r="M707" s="9"/>
      <c r="N707" s="14"/>
      <c r="O707" t="s">
        <v>1402</v>
      </c>
      <c r="P707">
        <v>14557.85</v>
      </c>
      <c r="Q707">
        <v>14855.5</v>
      </c>
      <c r="R707">
        <v>14875.2</v>
      </c>
      <c r="S707">
        <v>14478.6</v>
      </c>
      <c r="T707" t="s">
        <v>1403</v>
      </c>
      <c r="U707">
        <v>-1.11E-2</v>
      </c>
    </row>
    <row r="708" spans="1:21" x14ac:dyDescent="0.25">
      <c r="A708" s="2" t="s">
        <v>1404</v>
      </c>
      <c r="B708" s="3">
        <v>14721.3</v>
      </c>
      <c r="C708" s="6">
        <v>14946.55</v>
      </c>
      <c r="D708" s="6">
        <v>14956.55</v>
      </c>
      <c r="E708" s="6">
        <v>14696.05</v>
      </c>
      <c r="F708" s="7" t="s">
        <v>1405</v>
      </c>
      <c r="G708" s="8">
        <v>-1.2699999999999999E-2</v>
      </c>
      <c r="H708" s="9"/>
      <c r="I708" s="9"/>
      <c r="J708" s="9"/>
      <c r="K708" s="9"/>
      <c r="L708" s="9"/>
      <c r="M708" s="9"/>
      <c r="N708" s="14"/>
      <c r="O708" t="s">
        <v>1404</v>
      </c>
      <c r="P708">
        <v>14721.3</v>
      </c>
      <c r="Q708">
        <v>14946.55</v>
      </c>
      <c r="R708">
        <v>14956.55</v>
      </c>
      <c r="S708">
        <v>14696.05</v>
      </c>
      <c r="T708" t="s">
        <v>1405</v>
      </c>
      <c r="U708">
        <v>-1.2699999999999999E-2</v>
      </c>
    </row>
    <row r="709" spans="1:21" x14ac:dyDescent="0.25">
      <c r="A709" s="2" t="s">
        <v>1406</v>
      </c>
      <c r="B709" s="3">
        <v>14910.45</v>
      </c>
      <c r="C709" s="6">
        <v>14996.1</v>
      </c>
      <c r="D709" s="6">
        <v>15051.6</v>
      </c>
      <c r="E709" s="6">
        <v>14890.65</v>
      </c>
      <c r="F709" s="7" t="s">
        <v>1407</v>
      </c>
      <c r="G709" s="8">
        <v>-1.2999999999999999E-3</v>
      </c>
      <c r="H709" s="9"/>
      <c r="I709" s="9"/>
      <c r="J709" s="9"/>
      <c r="K709" s="9"/>
      <c r="L709" s="9"/>
      <c r="M709" s="9"/>
      <c r="N709" s="14"/>
      <c r="O709" t="s">
        <v>1406</v>
      </c>
      <c r="P709">
        <v>14910.45</v>
      </c>
      <c r="Q709">
        <v>14996.1</v>
      </c>
      <c r="R709">
        <v>15051.6</v>
      </c>
      <c r="S709">
        <v>14890.65</v>
      </c>
      <c r="T709" t="s">
        <v>1407</v>
      </c>
      <c r="U709">
        <v>-1.2999999999999999E-3</v>
      </c>
    </row>
    <row r="710" spans="1:21" x14ac:dyDescent="0.25">
      <c r="A710" s="2" t="s">
        <v>1408</v>
      </c>
      <c r="B710" s="3">
        <v>14929.5</v>
      </c>
      <c r="C710" s="6">
        <v>15048.4</v>
      </c>
      <c r="D710" s="6">
        <v>15048.4</v>
      </c>
      <c r="E710" s="6">
        <v>14745.85</v>
      </c>
      <c r="F710" s="7" t="s">
        <v>1409</v>
      </c>
      <c r="G710" s="8">
        <v>-6.7000000000000002E-3</v>
      </c>
      <c r="H710" s="9"/>
      <c r="I710" s="9"/>
      <c r="J710" s="9"/>
      <c r="K710" s="9"/>
      <c r="L710" s="9"/>
      <c r="M710" s="9"/>
      <c r="N710" s="14"/>
      <c r="O710" t="s">
        <v>1408</v>
      </c>
      <c r="P710">
        <v>14929.5</v>
      </c>
      <c r="Q710">
        <v>15048.4</v>
      </c>
      <c r="R710">
        <v>15048.4</v>
      </c>
      <c r="S710">
        <v>14745.85</v>
      </c>
      <c r="T710" t="s">
        <v>1409</v>
      </c>
      <c r="U710">
        <v>-6.7000000000000002E-3</v>
      </c>
    </row>
    <row r="711" spans="1:21" x14ac:dyDescent="0.25">
      <c r="A711" s="2" t="s">
        <v>1410</v>
      </c>
      <c r="B711" s="3">
        <v>15030.95</v>
      </c>
      <c r="C711" s="6">
        <v>15321.15</v>
      </c>
      <c r="D711" s="6">
        <v>15336.3</v>
      </c>
      <c r="E711" s="6">
        <v>14953.6</v>
      </c>
      <c r="F711" s="7" t="s">
        <v>1411</v>
      </c>
      <c r="G711" s="8">
        <v>-9.4999999999999998E-3</v>
      </c>
      <c r="H711" s="9"/>
      <c r="I711" s="9"/>
      <c r="J711" s="9"/>
      <c r="K711" s="9"/>
      <c r="L711" s="9"/>
      <c r="M711" s="9"/>
      <c r="N711" s="14"/>
      <c r="O711" t="s">
        <v>1410</v>
      </c>
      <c r="P711">
        <v>15030.95</v>
      </c>
      <c r="Q711">
        <v>15321.15</v>
      </c>
      <c r="R711">
        <v>15336.3</v>
      </c>
      <c r="S711">
        <v>14953.6</v>
      </c>
      <c r="T711" t="s">
        <v>1411</v>
      </c>
      <c r="U711">
        <v>-9.4999999999999998E-3</v>
      </c>
    </row>
    <row r="712" spans="1:21" x14ac:dyDescent="0.25">
      <c r="A712" s="2" t="s">
        <v>1412</v>
      </c>
      <c r="B712" s="4">
        <v>15174.8</v>
      </c>
      <c r="C712" s="6">
        <v>15202.15</v>
      </c>
      <c r="D712" s="6">
        <v>15218.45</v>
      </c>
      <c r="E712" s="6">
        <v>15100.85</v>
      </c>
      <c r="F712" s="7" t="s">
        <v>1413</v>
      </c>
      <c r="G712" s="10">
        <v>5.1000000000000004E-3</v>
      </c>
      <c r="H712" s="9"/>
      <c r="I712" s="9"/>
      <c r="J712" s="9"/>
      <c r="K712" s="9"/>
      <c r="L712" s="9"/>
      <c r="M712" s="9"/>
      <c r="N712" s="14"/>
      <c r="O712" t="s">
        <v>1412</v>
      </c>
      <c r="P712">
        <v>15174.8</v>
      </c>
      <c r="Q712">
        <v>15202.15</v>
      </c>
      <c r="R712">
        <v>15218.45</v>
      </c>
      <c r="S712">
        <v>15100.85</v>
      </c>
      <c r="T712" t="s">
        <v>1413</v>
      </c>
      <c r="U712">
        <v>5.1000000000000004E-3</v>
      </c>
    </row>
    <row r="713" spans="1:21" x14ac:dyDescent="0.25">
      <c r="A713" s="2" t="s">
        <v>1414</v>
      </c>
      <c r="B713" s="4">
        <v>15098.4</v>
      </c>
      <c r="C713" s="6">
        <v>15049.9</v>
      </c>
      <c r="D713" s="6">
        <v>15126.85</v>
      </c>
      <c r="E713" s="6">
        <v>14925.45</v>
      </c>
      <c r="F713" s="7" t="s">
        <v>1415</v>
      </c>
      <c r="G713" s="10">
        <v>9.4999999999999998E-3</v>
      </c>
      <c r="H713" s="9"/>
      <c r="I713" s="9"/>
      <c r="J713" s="9"/>
      <c r="K713" s="9"/>
      <c r="L713" s="9"/>
      <c r="M713" s="9"/>
      <c r="N713" s="14"/>
      <c r="O713" t="s">
        <v>1414</v>
      </c>
      <c r="P713">
        <v>15098.4</v>
      </c>
      <c r="Q713">
        <v>15049.9</v>
      </c>
      <c r="R713">
        <v>15126.85</v>
      </c>
      <c r="S713">
        <v>14925.45</v>
      </c>
      <c r="T713" t="s">
        <v>1415</v>
      </c>
      <c r="U713">
        <v>9.4999999999999998E-3</v>
      </c>
    </row>
    <row r="714" spans="1:21" x14ac:dyDescent="0.25">
      <c r="A714" s="2" t="s">
        <v>1416</v>
      </c>
      <c r="B714" s="4">
        <v>14956.2</v>
      </c>
      <c r="C714" s="6">
        <v>15002.45</v>
      </c>
      <c r="D714" s="6">
        <v>15111.15</v>
      </c>
      <c r="E714" s="6">
        <v>14919.9</v>
      </c>
      <c r="F714" s="7" t="s">
        <v>1417</v>
      </c>
      <c r="G714" s="10">
        <v>1.1999999999999999E-3</v>
      </c>
      <c r="H714" s="9"/>
      <c r="I714" s="9"/>
      <c r="J714" s="9"/>
      <c r="K714" s="9"/>
      <c r="L714" s="9"/>
      <c r="M714" s="9"/>
      <c r="N714" s="14"/>
      <c r="O714" t="s">
        <v>1416</v>
      </c>
      <c r="P714">
        <v>14956.2</v>
      </c>
      <c r="Q714">
        <v>15002.45</v>
      </c>
      <c r="R714">
        <v>15111.15</v>
      </c>
      <c r="S714">
        <v>14919.9</v>
      </c>
      <c r="T714" t="s">
        <v>1417</v>
      </c>
      <c r="U714">
        <v>1.1999999999999999E-3</v>
      </c>
    </row>
    <row r="715" spans="1:21" x14ac:dyDescent="0.25">
      <c r="A715" s="2" t="s">
        <v>1418</v>
      </c>
      <c r="B715" s="3">
        <v>14938.1</v>
      </c>
      <c r="C715" s="6">
        <v>14977.95</v>
      </c>
      <c r="D715" s="6">
        <v>15092.35</v>
      </c>
      <c r="E715" s="6">
        <v>14862.1</v>
      </c>
      <c r="F715" s="7" t="s">
        <v>1419</v>
      </c>
      <c r="G715" s="8">
        <v>-9.4999999999999998E-3</v>
      </c>
      <c r="H715" s="9"/>
      <c r="I715" s="9"/>
      <c r="J715" s="9"/>
      <c r="K715" s="9"/>
      <c r="L715" s="9"/>
      <c r="M715" s="9"/>
      <c r="N715" s="14"/>
      <c r="O715" t="s">
        <v>1418</v>
      </c>
      <c r="P715">
        <v>14938.1</v>
      </c>
      <c r="Q715">
        <v>14977.95</v>
      </c>
      <c r="R715">
        <v>15092.35</v>
      </c>
      <c r="S715">
        <v>14862.1</v>
      </c>
      <c r="T715" t="s">
        <v>1419</v>
      </c>
      <c r="U715">
        <v>-9.4999999999999998E-3</v>
      </c>
    </row>
    <row r="716" spans="1:21" x14ac:dyDescent="0.25">
      <c r="A716" s="2" t="s">
        <v>1420</v>
      </c>
      <c r="B716" s="3">
        <v>15080.75</v>
      </c>
      <c r="C716" s="6">
        <v>15026.75</v>
      </c>
      <c r="D716" s="6">
        <v>15202.35</v>
      </c>
      <c r="E716" s="6">
        <v>14980.2</v>
      </c>
      <c r="F716" s="7" t="s">
        <v>1421</v>
      </c>
      <c r="G716" s="8">
        <v>-1.0800000000000001E-2</v>
      </c>
      <c r="H716" s="9"/>
      <c r="I716" s="9"/>
      <c r="J716" s="9"/>
      <c r="K716" s="9"/>
      <c r="L716" s="9"/>
      <c r="M716" s="9"/>
      <c r="N716" s="14"/>
      <c r="O716" t="s">
        <v>1420</v>
      </c>
      <c r="P716">
        <v>15080.75</v>
      </c>
      <c r="Q716">
        <v>15026.75</v>
      </c>
      <c r="R716">
        <v>15202.35</v>
      </c>
      <c r="S716">
        <v>14980.2</v>
      </c>
      <c r="T716" t="s">
        <v>1421</v>
      </c>
      <c r="U716">
        <v>-1.0800000000000001E-2</v>
      </c>
    </row>
    <row r="717" spans="1:21" x14ac:dyDescent="0.25">
      <c r="A717" s="2" t="s">
        <v>1422</v>
      </c>
      <c r="B717" s="4">
        <v>15245.6</v>
      </c>
      <c r="C717" s="6">
        <v>15064.4</v>
      </c>
      <c r="D717" s="6">
        <v>15273.15</v>
      </c>
      <c r="E717" s="6">
        <v>14995.8</v>
      </c>
      <c r="F717" s="7" t="s">
        <v>1423</v>
      </c>
      <c r="G717" s="10">
        <v>2.1899999999999999E-2</v>
      </c>
      <c r="H717" s="9"/>
      <c r="I717" s="9"/>
      <c r="J717" s="9"/>
      <c r="K717" s="9"/>
      <c r="L717" s="9"/>
      <c r="M717" s="9"/>
      <c r="N717" s="14"/>
      <c r="O717" t="s">
        <v>1422</v>
      </c>
      <c r="P717">
        <v>15245.6</v>
      </c>
      <c r="Q717">
        <v>15064.4</v>
      </c>
      <c r="R717">
        <v>15273.15</v>
      </c>
      <c r="S717">
        <v>14995.8</v>
      </c>
      <c r="T717" t="s">
        <v>1423</v>
      </c>
      <c r="U717">
        <v>2.1899999999999999E-2</v>
      </c>
    </row>
    <row r="718" spans="1:21" x14ac:dyDescent="0.25">
      <c r="A718" s="2" t="s">
        <v>1424</v>
      </c>
      <c r="B718" s="4">
        <v>14919.1</v>
      </c>
      <c r="C718" s="6">
        <v>14865.3</v>
      </c>
      <c r="D718" s="6">
        <v>14959.1</v>
      </c>
      <c r="E718" s="6">
        <v>14760.8</v>
      </c>
      <c r="F718" s="7" t="s">
        <v>1425</v>
      </c>
      <c r="G718" s="10">
        <v>1.0699999999999999E-2</v>
      </c>
      <c r="H718" s="9"/>
      <c r="I718" s="9"/>
      <c r="J718" s="9"/>
      <c r="K718" s="9"/>
      <c r="L718" s="9"/>
      <c r="M718" s="9"/>
      <c r="N718" s="14"/>
      <c r="O718" t="s">
        <v>1424</v>
      </c>
      <c r="P718">
        <v>14919.1</v>
      </c>
      <c r="Q718">
        <v>14865.3</v>
      </c>
      <c r="R718">
        <v>14959.1</v>
      </c>
      <c r="S718">
        <v>14760.8</v>
      </c>
      <c r="T718" t="s">
        <v>1425</v>
      </c>
      <c r="U718">
        <v>1.0699999999999999E-2</v>
      </c>
    </row>
    <row r="719" spans="1:21" x14ac:dyDescent="0.25">
      <c r="A719" s="2" t="s">
        <v>1426</v>
      </c>
      <c r="B719" s="4">
        <v>14761.55</v>
      </c>
      <c r="C719" s="6">
        <v>14702.5</v>
      </c>
      <c r="D719" s="6">
        <v>14806.8</v>
      </c>
      <c r="E719" s="6">
        <v>14638.55</v>
      </c>
      <c r="F719" s="7" t="s">
        <v>1427</v>
      </c>
      <c r="G719" s="10">
        <v>1.6E-2</v>
      </c>
      <c r="H719" s="9"/>
      <c r="I719" s="9"/>
      <c r="J719" s="9"/>
      <c r="K719" s="9"/>
      <c r="L719" s="9"/>
      <c r="M719" s="9"/>
      <c r="N719" s="14"/>
      <c r="O719" t="s">
        <v>1426</v>
      </c>
      <c r="P719">
        <v>14761.55</v>
      </c>
      <c r="Q719">
        <v>14702.5</v>
      </c>
      <c r="R719">
        <v>14806.8</v>
      </c>
      <c r="S719">
        <v>14638.55</v>
      </c>
      <c r="T719" t="s">
        <v>1427</v>
      </c>
      <c r="U719">
        <v>1.6E-2</v>
      </c>
    </row>
    <row r="720" spans="1:21" x14ac:dyDescent="0.25">
      <c r="A720" s="2" t="s">
        <v>1428</v>
      </c>
      <c r="B720" s="3">
        <v>14529.15</v>
      </c>
      <c r="C720" s="6">
        <v>14888.6</v>
      </c>
      <c r="D720" s="6">
        <v>14919.45</v>
      </c>
      <c r="E720" s="6">
        <v>14467.75</v>
      </c>
      <c r="F720" s="7" t="s">
        <v>1429</v>
      </c>
      <c r="G720" s="8">
        <v>-3.7600000000000001E-2</v>
      </c>
      <c r="H720" s="9"/>
      <c r="I720" s="9"/>
      <c r="J720" s="9"/>
      <c r="K720" s="9"/>
      <c r="L720" s="9"/>
      <c r="M720" s="9"/>
      <c r="N720" s="14"/>
      <c r="O720" t="s">
        <v>1428</v>
      </c>
      <c r="P720">
        <v>14529.15</v>
      </c>
      <c r="Q720">
        <v>14888.6</v>
      </c>
      <c r="R720">
        <v>14919.45</v>
      </c>
      <c r="S720">
        <v>14467.75</v>
      </c>
      <c r="T720" t="s">
        <v>1429</v>
      </c>
      <c r="U720">
        <v>-3.7600000000000001E-2</v>
      </c>
    </row>
    <row r="721" spans="1:21" x14ac:dyDescent="0.25">
      <c r="A721" s="2" t="s">
        <v>1430</v>
      </c>
      <c r="B721" s="4">
        <v>15097.35</v>
      </c>
      <c r="C721" s="6">
        <v>15079.85</v>
      </c>
      <c r="D721" s="6">
        <v>15176.5</v>
      </c>
      <c r="E721" s="6">
        <v>15065.35</v>
      </c>
      <c r="F721" s="7" t="s">
        <v>1431</v>
      </c>
      <c r="G721" s="10">
        <v>7.7000000000000002E-3</v>
      </c>
      <c r="H721" s="9"/>
      <c r="I721" s="9"/>
      <c r="J721" s="9"/>
      <c r="K721" s="9"/>
      <c r="L721" s="9"/>
      <c r="M721" s="9"/>
      <c r="N721" s="14"/>
      <c r="O721" t="s">
        <v>1430</v>
      </c>
      <c r="P721">
        <v>15097.35</v>
      </c>
      <c r="Q721">
        <v>15079.85</v>
      </c>
      <c r="R721">
        <v>15176.5</v>
      </c>
      <c r="S721">
        <v>15065.35</v>
      </c>
      <c r="T721" t="s">
        <v>1431</v>
      </c>
      <c r="U721">
        <v>7.7000000000000002E-3</v>
      </c>
    </row>
    <row r="722" spans="1:21" x14ac:dyDescent="0.25">
      <c r="A722" s="2" t="s">
        <v>1432</v>
      </c>
      <c r="B722" s="4">
        <v>14982</v>
      </c>
      <c r="C722" s="6">
        <v>14729.15</v>
      </c>
      <c r="D722" s="6">
        <v>15008.8</v>
      </c>
      <c r="E722" s="6">
        <v>14723.05</v>
      </c>
      <c r="F722" s="7" t="s">
        <v>1433</v>
      </c>
      <c r="G722" s="10">
        <v>1.8599999999999998E-2</v>
      </c>
      <c r="H722" s="9"/>
      <c r="I722" s="9"/>
      <c r="J722" s="9"/>
      <c r="K722" s="9"/>
      <c r="L722" s="9"/>
      <c r="M722" s="9"/>
      <c r="N722" s="14"/>
      <c r="O722" t="s">
        <v>1432</v>
      </c>
      <c r="P722">
        <v>14982</v>
      </c>
      <c r="Q722">
        <v>14729.15</v>
      </c>
      <c r="R722">
        <v>15008.8</v>
      </c>
      <c r="S722">
        <v>14723.05</v>
      </c>
      <c r="T722" t="s">
        <v>1433</v>
      </c>
      <c r="U722">
        <v>1.8599999999999998E-2</v>
      </c>
    </row>
    <row r="723" spans="1:21" x14ac:dyDescent="0.25">
      <c r="A723" s="2" t="s">
        <v>1434</v>
      </c>
      <c r="B723" s="4">
        <v>14707.8</v>
      </c>
      <c r="C723" s="6">
        <v>14782.25</v>
      </c>
      <c r="D723" s="6">
        <v>14854.5</v>
      </c>
      <c r="E723" s="6">
        <v>14651.85</v>
      </c>
      <c r="F723" s="7" t="s">
        <v>1435</v>
      </c>
      <c r="G723" s="10">
        <v>2.2000000000000001E-3</v>
      </c>
      <c r="H723" s="9"/>
      <c r="I723" s="9"/>
      <c r="J723" s="9"/>
      <c r="K723" s="9"/>
      <c r="L723" s="9"/>
      <c r="M723" s="9"/>
      <c r="N723" s="14"/>
      <c r="O723" t="s">
        <v>1434</v>
      </c>
      <c r="P723">
        <v>14707.8</v>
      </c>
      <c r="Q723">
        <v>14782.25</v>
      </c>
      <c r="R723">
        <v>14854.5</v>
      </c>
      <c r="S723">
        <v>14651.85</v>
      </c>
      <c r="T723" t="s">
        <v>1435</v>
      </c>
      <c r="U723">
        <v>2.2000000000000001E-3</v>
      </c>
    </row>
    <row r="724" spans="1:21" x14ac:dyDescent="0.25">
      <c r="A724" s="2" t="s">
        <v>1436</v>
      </c>
      <c r="B724" s="3">
        <v>14675.7</v>
      </c>
      <c r="C724" s="6">
        <v>14999.05</v>
      </c>
      <c r="D724" s="6">
        <v>15010.1</v>
      </c>
      <c r="E724" s="6">
        <v>14635.05</v>
      </c>
      <c r="F724" s="7" t="s">
        <v>1437</v>
      </c>
      <c r="G724" s="8">
        <v>-2.0400000000000001E-2</v>
      </c>
      <c r="H724" s="9"/>
      <c r="I724" s="9"/>
      <c r="J724" s="9"/>
      <c r="K724" s="9"/>
      <c r="L724" s="9"/>
      <c r="M724" s="9"/>
      <c r="N724" s="14"/>
      <c r="O724" t="s">
        <v>1436</v>
      </c>
      <c r="P724">
        <v>14675.7</v>
      </c>
      <c r="Q724">
        <v>14999.05</v>
      </c>
      <c r="R724">
        <v>15010.1</v>
      </c>
      <c r="S724">
        <v>14635.05</v>
      </c>
      <c r="T724" t="s">
        <v>1437</v>
      </c>
      <c r="U724">
        <v>-2.0400000000000001E-2</v>
      </c>
    </row>
    <row r="725" spans="1:21" x14ac:dyDescent="0.25">
      <c r="A725" s="2" t="s">
        <v>1438</v>
      </c>
      <c r="B725" s="3">
        <v>14981.75</v>
      </c>
      <c r="C725" s="6">
        <v>15074.8</v>
      </c>
      <c r="D725" s="6">
        <v>15144.05</v>
      </c>
      <c r="E725" s="6">
        <v>14898.2</v>
      </c>
      <c r="F725" s="7" t="s">
        <v>1439</v>
      </c>
      <c r="G725" s="8">
        <v>-9.1000000000000004E-3</v>
      </c>
      <c r="H725" s="9"/>
      <c r="I725" s="9"/>
      <c r="J725" s="9"/>
      <c r="K725" s="9"/>
      <c r="L725" s="9"/>
      <c r="M725" s="9"/>
      <c r="N725" s="14"/>
      <c r="O725" t="s">
        <v>1438</v>
      </c>
      <c r="P725">
        <v>14981.75</v>
      </c>
      <c r="Q725">
        <v>15074.8</v>
      </c>
      <c r="R725">
        <v>15144.05</v>
      </c>
      <c r="S725">
        <v>14898.2</v>
      </c>
      <c r="T725" t="s">
        <v>1439</v>
      </c>
      <c r="U725">
        <v>-9.1000000000000004E-3</v>
      </c>
    </row>
    <row r="726" spans="1:21" x14ac:dyDescent="0.25">
      <c r="A726" s="2" t="s">
        <v>1440</v>
      </c>
      <c r="B726" s="3">
        <v>15118.95</v>
      </c>
      <c r="C726" s="6">
        <v>15238.7</v>
      </c>
      <c r="D726" s="6">
        <v>15250.75</v>
      </c>
      <c r="E726" s="6">
        <v>15078.05</v>
      </c>
      <c r="F726" s="7" t="s">
        <v>1441</v>
      </c>
      <c r="G726" s="8">
        <v>-5.8999999999999999E-3</v>
      </c>
      <c r="H726" s="9"/>
      <c r="I726" s="9"/>
      <c r="J726" s="9"/>
      <c r="K726" s="9"/>
      <c r="L726" s="9"/>
      <c r="M726" s="9"/>
      <c r="N726" s="14"/>
      <c r="O726" t="s">
        <v>1440</v>
      </c>
      <c r="P726">
        <v>15118.95</v>
      </c>
      <c r="Q726">
        <v>15238.7</v>
      </c>
      <c r="R726">
        <v>15250.75</v>
      </c>
      <c r="S726">
        <v>15078.05</v>
      </c>
      <c r="T726" t="s">
        <v>1441</v>
      </c>
      <c r="U726">
        <v>-5.8999999999999999E-3</v>
      </c>
    </row>
    <row r="727" spans="1:21" x14ac:dyDescent="0.25">
      <c r="A727" s="2" t="s">
        <v>1442</v>
      </c>
      <c r="B727" s="3">
        <v>15208.9</v>
      </c>
      <c r="C727" s="6">
        <v>15279.9</v>
      </c>
      <c r="D727" s="6">
        <v>15314.3</v>
      </c>
      <c r="E727" s="6">
        <v>15170.75</v>
      </c>
      <c r="F727" s="7" t="s">
        <v>1443</v>
      </c>
      <c r="G727" s="8">
        <v>-6.7999999999999996E-3</v>
      </c>
      <c r="H727" s="9"/>
      <c r="I727" s="9"/>
      <c r="J727" s="9"/>
      <c r="K727" s="9"/>
      <c r="L727" s="9"/>
      <c r="M727" s="9"/>
      <c r="N727" s="14"/>
      <c r="O727" t="s">
        <v>1442</v>
      </c>
      <c r="P727">
        <v>15208.9</v>
      </c>
      <c r="Q727">
        <v>15279.9</v>
      </c>
      <c r="R727">
        <v>15314.3</v>
      </c>
      <c r="S727">
        <v>15170.75</v>
      </c>
      <c r="T727" t="s">
        <v>1443</v>
      </c>
      <c r="U727">
        <v>-6.7999999999999996E-3</v>
      </c>
    </row>
    <row r="728" spans="1:21" x14ac:dyDescent="0.25">
      <c r="A728" s="2" t="s">
        <v>1444</v>
      </c>
      <c r="B728" s="3">
        <v>15313.45</v>
      </c>
      <c r="C728" s="6">
        <v>15371.45</v>
      </c>
      <c r="D728" s="6">
        <v>15431.75</v>
      </c>
      <c r="E728" s="6">
        <v>15242.2</v>
      </c>
      <c r="F728" s="7" t="s">
        <v>1445</v>
      </c>
      <c r="G728" s="8">
        <v>-1E-4</v>
      </c>
      <c r="H728" s="9"/>
      <c r="I728" s="9"/>
      <c r="J728" s="9"/>
      <c r="K728" s="9"/>
      <c r="L728" s="9"/>
      <c r="M728" s="9"/>
      <c r="N728" s="14"/>
      <c r="O728" t="s">
        <v>1444</v>
      </c>
      <c r="P728">
        <v>15313.45</v>
      </c>
      <c r="Q728">
        <v>15371.45</v>
      </c>
      <c r="R728">
        <v>15431.75</v>
      </c>
      <c r="S728">
        <v>15242.2</v>
      </c>
      <c r="T728" t="s">
        <v>1445</v>
      </c>
      <c r="U728">
        <v>-1E-4</v>
      </c>
    </row>
    <row r="729" spans="1:21" x14ac:dyDescent="0.25">
      <c r="A729" s="2" t="s">
        <v>1446</v>
      </c>
      <c r="B729" s="4">
        <v>15314.7</v>
      </c>
      <c r="C729" s="6">
        <v>15270.3</v>
      </c>
      <c r="D729" s="6">
        <v>15340.15</v>
      </c>
      <c r="E729" s="6">
        <v>15243.4</v>
      </c>
      <c r="F729" s="7" t="s">
        <v>1447</v>
      </c>
      <c r="G729" s="10">
        <v>0.01</v>
      </c>
      <c r="H729" s="9"/>
      <c r="I729" s="9"/>
      <c r="J729" s="9"/>
      <c r="K729" s="9"/>
      <c r="L729" s="9"/>
      <c r="M729" s="9"/>
      <c r="N729" s="14"/>
      <c r="O729" t="s">
        <v>1446</v>
      </c>
      <c r="P729">
        <v>15314.7</v>
      </c>
      <c r="Q729">
        <v>15270.3</v>
      </c>
      <c r="R729">
        <v>15340.15</v>
      </c>
      <c r="S729">
        <v>15243.4</v>
      </c>
      <c r="T729" t="s">
        <v>1447</v>
      </c>
      <c r="U729">
        <v>0.01</v>
      </c>
    </row>
    <row r="730" spans="1:21" x14ac:dyDescent="0.25">
      <c r="A730" s="2" t="s">
        <v>1448</v>
      </c>
      <c r="B730" s="3">
        <v>15163.3</v>
      </c>
      <c r="C730" s="6">
        <v>15186.2</v>
      </c>
      <c r="D730" s="6">
        <v>15243.5</v>
      </c>
      <c r="E730" s="6">
        <v>15081</v>
      </c>
      <c r="F730" s="7" t="s">
        <v>1449</v>
      </c>
      <c r="G730" s="8">
        <v>-6.9999999999999999E-4</v>
      </c>
      <c r="H730" s="9"/>
      <c r="I730" s="9"/>
      <c r="J730" s="9"/>
      <c r="K730" s="9"/>
      <c r="L730" s="9"/>
      <c r="M730" s="9"/>
      <c r="N730" s="14"/>
      <c r="O730" t="s">
        <v>1448</v>
      </c>
      <c r="P730">
        <v>15163.3</v>
      </c>
      <c r="Q730">
        <v>15186.2</v>
      </c>
      <c r="R730">
        <v>15243.5</v>
      </c>
      <c r="S730">
        <v>15081</v>
      </c>
      <c r="T730" t="s">
        <v>1449</v>
      </c>
      <c r="U730">
        <v>-6.9999999999999999E-4</v>
      </c>
    </row>
    <row r="731" spans="1:21" x14ac:dyDescent="0.25">
      <c r="A731" s="2" t="s">
        <v>1450</v>
      </c>
      <c r="B731" s="4">
        <v>15173.3</v>
      </c>
      <c r="C731" s="6">
        <v>15073.25</v>
      </c>
      <c r="D731" s="6">
        <v>15188.5</v>
      </c>
      <c r="E731" s="6">
        <v>15065.4</v>
      </c>
      <c r="F731" s="7" t="s">
        <v>1451</v>
      </c>
      <c r="G731" s="10">
        <v>4.4000000000000003E-3</v>
      </c>
      <c r="H731" s="9"/>
      <c r="I731" s="9"/>
      <c r="J731" s="9"/>
      <c r="K731" s="9"/>
      <c r="L731" s="9"/>
      <c r="M731" s="9"/>
      <c r="N731" s="14"/>
      <c r="O731" t="s">
        <v>1450</v>
      </c>
      <c r="P731">
        <v>15173.3</v>
      </c>
      <c r="Q731">
        <v>15073.25</v>
      </c>
      <c r="R731">
        <v>15188.5</v>
      </c>
      <c r="S731">
        <v>15065.4</v>
      </c>
      <c r="T731" t="s">
        <v>1451</v>
      </c>
      <c r="U731">
        <v>4.4000000000000003E-3</v>
      </c>
    </row>
    <row r="732" spans="1:21" x14ac:dyDescent="0.25">
      <c r="A732" s="2" t="s">
        <v>1452</v>
      </c>
      <c r="B732" s="3">
        <v>15106.5</v>
      </c>
      <c r="C732" s="6">
        <v>15119.05</v>
      </c>
      <c r="D732" s="6">
        <v>15168.25</v>
      </c>
      <c r="E732" s="6">
        <v>14977.2</v>
      </c>
      <c r="F732" s="7" t="s">
        <v>1453</v>
      </c>
      <c r="G732" s="8">
        <v>-2.0000000000000001E-4</v>
      </c>
      <c r="H732" s="9"/>
      <c r="I732" s="9"/>
      <c r="J732" s="9"/>
      <c r="K732" s="9"/>
      <c r="L732" s="9"/>
      <c r="M732" s="9"/>
      <c r="N732" s="14"/>
      <c r="O732" t="s">
        <v>1452</v>
      </c>
      <c r="P732">
        <v>15106.5</v>
      </c>
      <c r="Q732">
        <v>15119.05</v>
      </c>
      <c r="R732">
        <v>15168.25</v>
      </c>
      <c r="S732">
        <v>14977.2</v>
      </c>
      <c r="T732" t="s">
        <v>1453</v>
      </c>
      <c r="U732">
        <v>-2.0000000000000001E-4</v>
      </c>
    </row>
    <row r="733" spans="1:21" x14ac:dyDescent="0.25">
      <c r="A733" s="2" t="s">
        <v>1454</v>
      </c>
      <c r="B733" s="3">
        <v>15109.3</v>
      </c>
      <c r="C733" s="6">
        <v>15164.15</v>
      </c>
      <c r="D733" s="6">
        <v>15257.1</v>
      </c>
      <c r="E733" s="6">
        <v>15064.3</v>
      </c>
      <c r="F733" s="7" t="s">
        <v>1455</v>
      </c>
      <c r="G733" s="8">
        <v>-4.0000000000000002E-4</v>
      </c>
      <c r="H733" s="9"/>
      <c r="I733" s="9"/>
      <c r="J733" s="9"/>
      <c r="K733" s="9"/>
      <c r="L733" s="9"/>
      <c r="M733" s="9"/>
      <c r="N733" s="14"/>
      <c r="O733" t="s">
        <v>1454</v>
      </c>
      <c r="P733">
        <v>15109.3</v>
      </c>
      <c r="Q733">
        <v>15164.15</v>
      </c>
      <c r="R733">
        <v>15257.1</v>
      </c>
      <c r="S733">
        <v>15064.3</v>
      </c>
      <c r="T733" t="s">
        <v>1455</v>
      </c>
      <c r="U733">
        <v>-4.0000000000000002E-4</v>
      </c>
    </row>
    <row r="734" spans="1:21" x14ac:dyDescent="0.25">
      <c r="A734" s="2" t="s">
        <v>1456</v>
      </c>
      <c r="B734" s="4">
        <v>15115.8</v>
      </c>
      <c r="C734" s="6">
        <v>15064.3</v>
      </c>
      <c r="D734" s="6">
        <v>15159.9</v>
      </c>
      <c r="E734" s="6">
        <v>15041.05</v>
      </c>
      <c r="F734" s="7" t="s">
        <v>1457</v>
      </c>
      <c r="G734" s="10">
        <v>1.2800000000000001E-2</v>
      </c>
      <c r="H734" s="9"/>
      <c r="I734" s="9"/>
      <c r="J734" s="9"/>
      <c r="K734" s="9"/>
      <c r="L734" s="9"/>
      <c r="M734" s="9"/>
      <c r="N734" s="14"/>
      <c r="O734" t="s">
        <v>1456</v>
      </c>
      <c r="P734">
        <v>15115.8</v>
      </c>
      <c r="Q734">
        <v>15064.3</v>
      </c>
      <c r="R734">
        <v>15159.9</v>
      </c>
      <c r="S734">
        <v>15041.05</v>
      </c>
      <c r="T734" t="s">
        <v>1457</v>
      </c>
      <c r="U734">
        <v>1.2800000000000001E-2</v>
      </c>
    </row>
    <row r="735" spans="1:21" x14ac:dyDescent="0.25">
      <c r="A735" s="2" t="s">
        <v>1458</v>
      </c>
      <c r="B735" s="4">
        <v>14924.25</v>
      </c>
      <c r="C735" s="6">
        <v>14952.6</v>
      </c>
      <c r="D735" s="6">
        <v>15014.65</v>
      </c>
      <c r="E735" s="6">
        <v>14864.75</v>
      </c>
      <c r="F735" s="7" t="s">
        <v>1459</v>
      </c>
      <c r="G735" s="10">
        <v>1.9E-3</v>
      </c>
      <c r="H735" s="9"/>
      <c r="I735" s="9"/>
      <c r="J735" s="9"/>
      <c r="K735" s="9"/>
      <c r="L735" s="9"/>
      <c r="M735" s="9"/>
      <c r="N735" s="14"/>
      <c r="O735" t="s">
        <v>1458</v>
      </c>
      <c r="P735">
        <v>14924.25</v>
      </c>
      <c r="Q735">
        <v>14952.6</v>
      </c>
      <c r="R735">
        <v>15014.65</v>
      </c>
      <c r="S735">
        <v>14864.75</v>
      </c>
      <c r="T735" t="s">
        <v>1459</v>
      </c>
      <c r="U735">
        <v>1.9E-3</v>
      </c>
    </row>
    <row r="736" spans="1:21" x14ac:dyDescent="0.25">
      <c r="A736" s="2" t="s">
        <v>1460</v>
      </c>
      <c r="B736" s="4">
        <v>14895.65</v>
      </c>
      <c r="C736" s="6">
        <v>14789.05</v>
      </c>
      <c r="D736" s="6">
        <v>14913.7</v>
      </c>
      <c r="E736" s="6">
        <v>14714.75</v>
      </c>
      <c r="F736" s="7" t="s">
        <v>1461</v>
      </c>
      <c r="G736" s="10">
        <v>7.1000000000000004E-3</v>
      </c>
      <c r="H736" s="9"/>
      <c r="I736" s="9"/>
      <c r="J736" s="9"/>
      <c r="K736" s="9"/>
      <c r="L736" s="9"/>
      <c r="M736" s="9"/>
      <c r="N736" s="14"/>
      <c r="O736" t="s">
        <v>1460</v>
      </c>
      <c r="P736">
        <v>14895.65</v>
      </c>
      <c r="Q736">
        <v>14789.05</v>
      </c>
      <c r="R736">
        <v>14913.7</v>
      </c>
      <c r="S736">
        <v>14714.75</v>
      </c>
      <c r="T736" t="s">
        <v>1461</v>
      </c>
      <c r="U736">
        <v>7.1000000000000004E-3</v>
      </c>
    </row>
    <row r="737" spans="1:21" x14ac:dyDescent="0.25">
      <c r="A737" s="2" t="s">
        <v>1462</v>
      </c>
      <c r="B737" s="4">
        <v>14789.95</v>
      </c>
      <c r="C737" s="6">
        <v>14754.9</v>
      </c>
      <c r="D737" s="6">
        <v>14868.85</v>
      </c>
      <c r="E737" s="6">
        <v>14574.15</v>
      </c>
      <c r="F737" s="7" t="s">
        <v>1463</v>
      </c>
      <c r="G737" s="10">
        <v>9.7000000000000003E-3</v>
      </c>
      <c r="H737" s="9"/>
      <c r="I737" s="9"/>
      <c r="J737" s="9"/>
      <c r="K737" s="9"/>
      <c r="L737" s="9"/>
      <c r="M737" s="9"/>
      <c r="N737" s="14"/>
      <c r="O737" t="s">
        <v>1462</v>
      </c>
      <c r="P737">
        <v>14789.95</v>
      </c>
      <c r="Q737">
        <v>14754.9</v>
      </c>
      <c r="R737">
        <v>14868.85</v>
      </c>
      <c r="S737">
        <v>14574.15</v>
      </c>
      <c r="T737" t="s">
        <v>1463</v>
      </c>
      <c r="U737">
        <v>9.7000000000000003E-3</v>
      </c>
    </row>
    <row r="738" spans="1:21" x14ac:dyDescent="0.25">
      <c r="A738" s="2" t="s">
        <v>1464</v>
      </c>
      <c r="B738" s="4">
        <v>14647.85</v>
      </c>
      <c r="C738" s="6">
        <v>14481.1</v>
      </c>
      <c r="D738" s="6">
        <v>14731.7</v>
      </c>
      <c r="E738" s="6">
        <v>14469.15</v>
      </c>
      <c r="F738" s="7" t="s">
        <v>1465</v>
      </c>
      <c r="G738" s="10">
        <v>2.5700000000000001E-2</v>
      </c>
      <c r="H738" s="9"/>
      <c r="I738" s="9"/>
      <c r="J738" s="9"/>
      <c r="K738" s="9"/>
      <c r="L738" s="9"/>
      <c r="M738" s="9"/>
      <c r="N738" s="14"/>
      <c r="O738" t="s">
        <v>1464</v>
      </c>
      <c r="P738">
        <v>14647.85</v>
      </c>
      <c r="Q738">
        <v>14481.1</v>
      </c>
      <c r="R738">
        <v>14731.7</v>
      </c>
      <c r="S738">
        <v>14469.15</v>
      </c>
      <c r="T738" t="s">
        <v>1465</v>
      </c>
      <c r="U738">
        <v>2.5700000000000001E-2</v>
      </c>
    </row>
    <row r="739" spans="1:21" x14ac:dyDescent="0.25">
      <c r="A739" s="2" t="s">
        <v>1466</v>
      </c>
      <c r="B739" s="4">
        <v>14281.2</v>
      </c>
      <c r="C739" s="6">
        <v>13758.6</v>
      </c>
      <c r="D739" s="6">
        <v>14336.35</v>
      </c>
      <c r="E739" s="6">
        <v>13661.75</v>
      </c>
      <c r="F739" s="7" t="s">
        <v>1467</v>
      </c>
      <c r="G739" s="10">
        <v>4.7399999999999998E-2</v>
      </c>
      <c r="H739" s="9"/>
      <c r="I739" s="9"/>
      <c r="J739" s="9"/>
      <c r="K739" s="9"/>
      <c r="L739" s="9"/>
      <c r="M739" s="9"/>
      <c r="N739" s="14"/>
      <c r="O739" t="s">
        <v>1466</v>
      </c>
      <c r="P739">
        <v>14281.2</v>
      </c>
      <c r="Q739">
        <v>13758.6</v>
      </c>
      <c r="R739">
        <v>14336.35</v>
      </c>
      <c r="S739">
        <v>13661.75</v>
      </c>
      <c r="T739" t="s">
        <v>1467</v>
      </c>
      <c r="U739">
        <v>4.7399999999999998E-2</v>
      </c>
    </row>
    <row r="740" spans="1:21" x14ac:dyDescent="0.25">
      <c r="A740" s="2" t="s">
        <v>1468</v>
      </c>
      <c r="B740" s="3">
        <v>13634.6</v>
      </c>
      <c r="C740" s="6">
        <v>13946.6</v>
      </c>
      <c r="D740" s="6">
        <v>13966.85</v>
      </c>
      <c r="E740" s="6">
        <v>13596.75</v>
      </c>
      <c r="F740" s="7" t="s">
        <v>1469</v>
      </c>
      <c r="G740" s="8">
        <v>-1.32E-2</v>
      </c>
      <c r="H740" s="9"/>
      <c r="I740" s="9"/>
      <c r="J740" s="9"/>
      <c r="K740" s="9"/>
      <c r="L740" s="9"/>
      <c r="M740" s="9"/>
      <c r="N740" s="14"/>
      <c r="O740" t="s">
        <v>1468</v>
      </c>
      <c r="P740">
        <v>13634.6</v>
      </c>
      <c r="Q740">
        <v>13946.6</v>
      </c>
      <c r="R740">
        <v>13966.85</v>
      </c>
      <c r="S740">
        <v>13596.75</v>
      </c>
      <c r="T740" t="s">
        <v>1469</v>
      </c>
      <c r="U740">
        <v>-1.32E-2</v>
      </c>
    </row>
    <row r="741" spans="1:21" x14ac:dyDescent="0.25">
      <c r="A741" s="2" t="s">
        <v>1470</v>
      </c>
      <c r="B741" s="3">
        <v>13817.55</v>
      </c>
      <c r="C741" s="6">
        <v>13810.4</v>
      </c>
      <c r="D741" s="6">
        <v>13898.25</v>
      </c>
      <c r="E741" s="6">
        <v>13713.25</v>
      </c>
      <c r="F741" s="7" t="s">
        <v>1471</v>
      </c>
      <c r="G741" s="8">
        <v>-1.0699999999999999E-2</v>
      </c>
      <c r="H741" s="9"/>
      <c r="I741" s="9"/>
      <c r="J741" s="9"/>
      <c r="K741" s="9"/>
      <c r="L741" s="9"/>
      <c r="M741" s="9"/>
      <c r="N741" s="14"/>
      <c r="O741" t="s">
        <v>1470</v>
      </c>
      <c r="P741">
        <v>13817.55</v>
      </c>
      <c r="Q741">
        <v>13810.4</v>
      </c>
      <c r="R741">
        <v>13898.25</v>
      </c>
      <c r="S741">
        <v>13713.25</v>
      </c>
      <c r="T741" t="s">
        <v>1471</v>
      </c>
      <c r="U741">
        <v>-1.0699999999999999E-2</v>
      </c>
    </row>
    <row r="742" spans="1:21" x14ac:dyDescent="0.25">
      <c r="A742" s="2" t="s">
        <v>1472</v>
      </c>
      <c r="B742" s="3">
        <v>13967.5</v>
      </c>
      <c r="C742" s="6">
        <v>14237.95</v>
      </c>
      <c r="D742" s="6">
        <v>14237.95</v>
      </c>
      <c r="E742" s="6">
        <v>13929.3</v>
      </c>
      <c r="F742" s="7" t="s">
        <v>1473</v>
      </c>
      <c r="G742" s="8">
        <v>-1.9099999999999999E-2</v>
      </c>
      <c r="H742" s="9"/>
      <c r="I742" s="9"/>
      <c r="J742" s="9"/>
      <c r="K742" s="9"/>
      <c r="L742" s="9"/>
      <c r="M742" s="9"/>
      <c r="N742" s="14"/>
      <c r="O742" t="s">
        <v>1472</v>
      </c>
      <c r="P742">
        <v>13967.5</v>
      </c>
      <c r="Q742">
        <v>14237.95</v>
      </c>
      <c r="R742">
        <v>14237.95</v>
      </c>
      <c r="S742">
        <v>13929.3</v>
      </c>
      <c r="T742" t="s">
        <v>1473</v>
      </c>
      <c r="U742">
        <v>-1.9099999999999999E-2</v>
      </c>
    </row>
    <row r="743" spans="1:21" x14ac:dyDescent="0.25">
      <c r="A743" s="2" t="s">
        <v>1474</v>
      </c>
      <c r="B743" s="3">
        <v>14238.9</v>
      </c>
      <c r="C743" s="6">
        <v>14477.8</v>
      </c>
      <c r="D743" s="6">
        <v>14491.1</v>
      </c>
      <c r="E743" s="6">
        <v>14218.6</v>
      </c>
      <c r="F743" s="7" t="s">
        <v>1475</v>
      </c>
      <c r="G743" s="8">
        <v>-9.2999999999999992E-3</v>
      </c>
      <c r="H743" s="9"/>
      <c r="I743" s="9"/>
      <c r="J743" s="9"/>
      <c r="K743" s="9"/>
      <c r="L743" s="9"/>
      <c r="M743" s="9"/>
      <c r="N743" s="14"/>
      <c r="O743" t="s">
        <v>1474</v>
      </c>
      <c r="P743">
        <v>14238.9</v>
      </c>
      <c r="Q743">
        <v>14477.8</v>
      </c>
      <c r="R743">
        <v>14491.1</v>
      </c>
      <c r="S743">
        <v>14218.6</v>
      </c>
      <c r="T743" t="s">
        <v>1475</v>
      </c>
      <c r="U743">
        <v>-9.2999999999999992E-3</v>
      </c>
    </row>
    <row r="744" spans="1:21" x14ac:dyDescent="0.25">
      <c r="A744" s="2" t="s">
        <v>1476</v>
      </c>
      <c r="B744" s="3">
        <v>14371.9</v>
      </c>
      <c r="C744" s="6">
        <v>14583.4</v>
      </c>
      <c r="D744" s="6">
        <v>14619.9</v>
      </c>
      <c r="E744" s="6">
        <v>14357.75</v>
      </c>
      <c r="F744" s="7" t="s">
        <v>1477</v>
      </c>
      <c r="G744" s="8">
        <v>-1.4999999999999999E-2</v>
      </c>
      <c r="H744" s="9"/>
      <c r="I744" s="9"/>
      <c r="J744" s="9"/>
      <c r="K744" s="9"/>
      <c r="L744" s="9"/>
      <c r="M744" s="9"/>
      <c r="N744" s="14"/>
      <c r="O744" t="s">
        <v>1476</v>
      </c>
      <c r="P744">
        <v>14371.9</v>
      </c>
      <c r="Q744">
        <v>14583.4</v>
      </c>
      <c r="R744">
        <v>14619.9</v>
      </c>
      <c r="S744">
        <v>14357.75</v>
      </c>
      <c r="T744" t="s">
        <v>1477</v>
      </c>
      <c r="U744">
        <v>-1.4999999999999999E-2</v>
      </c>
    </row>
    <row r="745" spans="1:21" x14ac:dyDescent="0.25">
      <c r="A745" s="2" t="s">
        <v>1478</v>
      </c>
      <c r="B745" s="3">
        <v>14590.35</v>
      </c>
      <c r="C745" s="6">
        <v>14730.95</v>
      </c>
      <c r="D745" s="6">
        <v>14753.55</v>
      </c>
      <c r="E745" s="6">
        <v>14517.25</v>
      </c>
      <c r="F745" s="7" t="s">
        <v>1479</v>
      </c>
      <c r="G745" s="8">
        <v>-3.7000000000000002E-3</v>
      </c>
      <c r="H745" s="9"/>
      <c r="I745" s="9"/>
      <c r="J745" s="9"/>
      <c r="K745" s="9"/>
      <c r="L745" s="9"/>
      <c r="M745" s="9"/>
      <c r="N745" s="14"/>
      <c r="O745" t="s">
        <v>1478</v>
      </c>
      <c r="P745">
        <v>14590.35</v>
      </c>
      <c r="Q745">
        <v>14730.95</v>
      </c>
      <c r="R745">
        <v>14753.55</v>
      </c>
      <c r="S745">
        <v>14517.25</v>
      </c>
      <c r="T745" t="s">
        <v>1479</v>
      </c>
      <c r="U745">
        <v>-3.7000000000000002E-3</v>
      </c>
    </row>
    <row r="746" spans="1:21" x14ac:dyDescent="0.25">
      <c r="A746" s="2" t="s">
        <v>1480</v>
      </c>
      <c r="B746" s="4">
        <v>14644.7</v>
      </c>
      <c r="C746" s="6">
        <v>14538.3</v>
      </c>
      <c r="D746" s="6">
        <v>14666.45</v>
      </c>
      <c r="E746" s="6">
        <v>14517.55</v>
      </c>
      <c r="F746" s="7" t="s">
        <v>1481</v>
      </c>
      <c r="G746" s="10">
        <v>8.5000000000000006E-3</v>
      </c>
      <c r="H746" s="9"/>
      <c r="I746" s="9"/>
      <c r="J746" s="9"/>
      <c r="K746" s="9"/>
      <c r="L746" s="9"/>
      <c r="M746" s="9"/>
      <c r="N746" s="14"/>
      <c r="O746" t="s">
        <v>1480</v>
      </c>
      <c r="P746">
        <v>14644.7</v>
      </c>
      <c r="Q746">
        <v>14538.3</v>
      </c>
      <c r="R746">
        <v>14666.45</v>
      </c>
      <c r="S746">
        <v>14517.55</v>
      </c>
      <c r="T746" t="s">
        <v>1481</v>
      </c>
      <c r="U746">
        <v>8.5000000000000006E-3</v>
      </c>
    </row>
    <row r="747" spans="1:21" x14ac:dyDescent="0.25">
      <c r="A747" s="2" t="s">
        <v>1482</v>
      </c>
      <c r="B747" s="4">
        <v>14521.15</v>
      </c>
      <c r="C747" s="6">
        <v>14371.65</v>
      </c>
      <c r="D747" s="6">
        <v>14546.05</v>
      </c>
      <c r="E747" s="6">
        <v>14350.85</v>
      </c>
      <c r="F747" s="7" t="s">
        <v>1483</v>
      </c>
      <c r="G747" s="10">
        <v>1.6799999999999999E-2</v>
      </c>
      <c r="H747" s="9"/>
      <c r="I747" s="9"/>
      <c r="J747" s="9"/>
      <c r="K747" s="9"/>
      <c r="L747" s="9"/>
      <c r="M747" s="9"/>
      <c r="N747" s="14"/>
      <c r="O747" t="s">
        <v>1482</v>
      </c>
      <c r="P747">
        <v>14521.15</v>
      </c>
      <c r="Q747">
        <v>14371.65</v>
      </c>
      <c r="R747">
        <v>14546.05</v>
      </c>
      <c r="S747">
        <v>14350.85</v>
      </c>
      <c r="T747" t="s">
        <v>1483</v>
      </c>
      <c r="U747">
        <v>1.6799999999999999E-2</v>
      </c>
    </row>
    <row r="748" spans="1:21" x14ac:dyDescent="0.25">
      <c r="A748" s="2" t="s">
        <v>1484</v>
      </c>
      <c r="B748" s="3">
        <v>14281.3</v>
      </c>
      <c r="C748" s="6">
        <v>14453.3</v>
      </c>
      <c r="D748" s="6">
        <v>14459.15</v>
      </c>
      <c r="E748" s="6">
        <v>14222.8</v>
      </c>
      <c r="F748" s="7" t="s">
        <v>1485</v>
      </c>
      <c r="G748" s="8">
        <v>-1.06E-2</v>
      </c>
      <c r="H748" s="9"/>
      <c r="I748" s="9"/>
      <c r="J748" s="9"/>
      <c r="K748" s="9"/>
      <c r="L748" s="9"/>
      <c r="M748" s="9"/>
      <c r="N748" s="14"/>
      <c r="O748" t="s">
        <v>1484</v>
      </c>
      <c r="P748">
        <v>14281.3</v>
      </c>
      <c r="Q748">
        <v>14453.3</v>
      </c>
      <c r="R748">
        <v>14459.15</v>
      </c>
      <c r="S748">
        <v>14222.8</v>
      </c>
      <c r="T748" t="s">
        <v>1485</v>
      </c>
      <c r="U748">
        <v>-1.06E-2</v>
      </c>
    </row>
    <row r="749" spans="1:21" x14ac:dyDescent="0.25">
      <c r="A749" s="2" t="s">
        <v>1486</v>
      </c>
      <c r="B749" s="3">
        <v>14433.7</v>
      </c>
      <c r="C749" s="6">
        <v>14594.35</v>
      </c>
      <c r="D749" s="6">
        <v>14617.45</v>
      </c>
      <c r="E749" s="6">
        <v>14357.85</v>
      </c>
      <c r="F749" s="7" t="s">
        <v>1487</v>
      </c>
      <c r="G749" s="8">
        <v>-1.11E-2</v>
      </c>
      <c r="H749" s="9"/>
      <c r="I749" s="9"/>
      <c r="J749" s="9"/>
      <c r="K749" s="9"/>
      <c r="L749" s="9"/>
      <c r="M749" s="9"/>
      <c r="N749" s="14"/>
      <c r="O749" t="s">
        <v>1486</v>
      </c>
      <c r="P749">
        <v>14433.7</v>
      </c>
      <c r="Q749">
        <v>14594.35</v>
      </c>
      <c r="R749">
        <v>14617.45</v>
      </c>
      <c r="S749">
        <v>14357.85</v>
      </c>
      <c r="T749" t="s">
        <v>1487</v>
      </c>
      <c r="U749">
        <v>-1.11E-2</v>
      </c>
    </row>
    <row r="750" spans="1:21" x14ac:dyDescent="0.25">
      <c r="A750" s="2" t="s">
        <v>1488</v>
      </c>
      <c r="B750" s="4">
        <v>14595.6</v>
      </c>
      <c r="C750" s="6">
        <v>14550.05</v>
      </c>
      <c r="D750" s="6">
        <v>14617.8</v>
      </c>
      <c r="E750" s="6">
        <v>14471.5</v>
      </c>
      <c r="F750" s="7" t="s">
        <v>1489</v>
      </c>
      <c r="G750" s="10">
        <v>2.0999999999999999E-3</v>
      </c>
      <c r="H750" s="9"/>
      <c r="I750" s="9"/>
      <c r="J750" s="9"/>
      <c r="K750" s="9"/>
      <c r="L750" s="9"/>
      <c r="M750" s="9"/>
      <c r="N750" s="14"/>
      <c r="O750" t="s">
        <v>1488</v>
      </c>
      <c r="P750">
        <v>14595.6</v>
      </c>
      <c r="Q750">
        <v>14550.05</v>
      </c>
      <c r="R750">
        <v>14617.8</v>
      </c>
      <c r="S750">
        <v>14471.5</v>
      </c>
      <c r="T750" t="s">
        <v>1489</v>
      </c>
      <c r="U750">
        <v>2.0999999999999999E-3</v>
      </c>
    </row>
    <row r="751" spans="1:21" x14ac:dyDescent="0.25">
      <c r="A751" s="2" t="s">
        <v>1490</v>
      </c>
      <c r="B751" s="4">
        <v>14564.85</v>
      </c>
      <c r="C751" s="6">
        <v>14639.8</v>
      </c>
      <c r="D751" s="6">
        <v>14653.35</v>
      </c>
      <c r="E751" s="6">
        <v>14435.7</v>
      </c>
      <c r="F751" s="7" t="s">
        <v>1491</v>
      </c>
      <c r="G751" s="10">
        <v>1E-4</v>
      </c>
      <c r="H751" s="9"/>
      <c r="I751" s="9"/>
      <c r="J751" s="9"/>
      <c r="K751" s="9"/>
      <c r="L751" s="9"/>
      <c r="M751" s="9"/>
      <c r="N751" s="14"/>
      <c r="O751" t="s">
        <v>1490</v>
      </c>
      <c r="P751">
        <v>14564.85</v>
      </c>
      <c r="Q751">
        <v>14639.8</v>
      </c>
      <c r="R751">
        <v>14653.35</v>
      </c>
      <c r="S751">
        <v>14435.7</v>
      </c>
      <c r="T751" t="s">
        <v>1491</v>
      </c>
      <c r="U751">
        <v>1E-4</v>
      </c>
    </row>
    <row r="752" spans="1:21" x14ac:dyDescent="0.25">
      <c r="A752" s="2" t="s">
        <v>1492</v>
      </c>
      <c r="B752" s="4">
        <v>14563.45</v>
      </c>
      <c r="C752" s="6">
        <v>14473.8</v>
      </c>
      <c r="D752" s="6">
        <v>14590.65</v>
      </c>
      <c r="E752" s="6">
        <v>14432.85</v>
      </c>
      <c r="F752" s="7" t="s">
        <v>1493</v>
      </c>
      <c r="G752" s="10">
        <v>5.4000000000000003E-3</v>
      </c>
      <c r="H752" s="9"/>
      <c r="I752" s="9"/>
      <c r="J752" s="9"/>
      <c r="K752" s="9"/>
      <c r="L752" s="9"/>
      <c r="M752" s="9"/>
      <c r="N752" s="14"/>
      <c r="O752" t="s">
        <v>1492</v>
      </c>
      <c r="P752">
        <v>14563.45</v>
      </c>
      <c r="Q752">
        <v>14473.8</v>
      </c>
      <c r="R752">
        <v>14590.65</v>
      </c>
      <c r="S752">
        <v>14432.85</v>
      </c>
      <c r="T752" t="s">
        <v>1493</v>
      </c>
      <c r="U752">
        <v>5.4000000000000003E-3</v>
      </c>
    </row>
    <row r="753" spans="1:21" x14ac:dyDescent="0.25">
      <c r="A753" s="2" t="s">
        <v>1494</v>
      </c>
      <c r="B753" s="4">
        <v>14484.75</v>
      </c>
      <c r="C753" s="6">
        <v>14474.05</v>
      </c>
      <c r="D753" s="6">
        <v>14498.2</v>
      </c>
      <c r="E753" s="6">
        <v>14383.1</v>
      </c>
      <c r="F753" s="7" t="s">
        <v>1495</v>
      </c>
      <c r="G753" s="10">
        <v>9.5999999999999992E-3</v>
      </c>
      <c r="H753" s="9"/>
      <c r="I753" s="9"/>
      <c r="J753" s="9"/>
      <c r="K753" s="9"/>
      <c r="L753" s="9"/>
      <c r="M753" s="9"/>
      <c r="N753" s="14"/>
      <c r="O753" t="s">
        <v>1494</v>
      </c>
      <c r="P753">
        <v>14484.75</v>
      </c>
      <c r="Q753">
        <v>14474.05</v>
      </c>
      <c r="R753">
        <v>14498.2</v>
      </c>
      <c r="S753">
        <v>14383.1</v>
      </c>
      <c r="T753" t="s">
        <v>1495</v>
      </c>
      <c r="U753">
        <v>9.5999999999999992E-3</v>
      </c>
    </row>
    <row r="754" spans="1:21" x14ac:dyDescent="0.25">
      <c r="A754" s="2" t="s">
        <v>1496</v>
      </c>
      <c r="B754" s="4">
        <v>14347.25</v>
      </c>
      <c r="C754" s="6">
        <v>14258.4</v>
      </c>
      <c r="D754" s="6">
        <v>14367.3</v>
      </c>
      <c r="E754" s="6">
        <v>14221.65</v>
      </c>
      <c r="F754" s="7" t="s">
        <v>1497</v>
      </c>
      <c r="G754" s="10">
        <v>1.4800000000000001E-2</v>
      </c>
      <c r="H754" s="9"/>
      <c r="I754" s="9"/>
      <c r="J754" s="9"/>
      <c r="K754" s="9"/>
      <c r="L754" s="9"/>
      <c r="M754" s="9"/>
      <c r="N754" s="14"/>
      <c r="O754" t="s">
        <v>1496</v>
      </c>
      <c r="P754">
        <v>14347.25</v>
      </c>
      <c r="Q754">
        <v>14258.4</v>
      </c>
      <c r="R754">
        <v>14367.3</v>
      </c>
      <c r="S754">
        <v>14221.65</v>
      </c>
      <c r="T754" t="s">
        <v>1497</v>
      </c>
      <c r="U754">
        <v>1.4800000000000001E-2</v>
      </c>
    </row>
    <row r="755" spans="1:21" x14ac:dyDescent="0.25">
      <c r="A755" s="2" t="s">
        <v>1498</v>
      </c>
      <c r="B755" s="3">
        <v>14137.35</v>
      </c>
      <c r="C755" s="6">
        <v>14253.75</v>
      </c>
      <c r="D755" s="6">
        <v>14256.25</v>
      </c>
      <c r="E755" s="6">
        <v>14123.1</v>
      </c>
      <c r="F755" s="7" t="s">
        <v>1499</v>
      </c>
      <c r="G755" s="8">
        <v>-5.9999999999999995E-4</v>
      </c>
      <c r="H755" s="9"/>
      <c r="I755" s="9"/>
      <c r="J755" s="9"/>
      <c r="K755" s="9"/>
      <c r="L755" s="9"/>
      <c r="M755" s="9"/>
      <c r="N755" s="14"/>
      <c r="O755" t="s">
        <v>1498</v>
      </c>
      <c r="P755">
        <v>14137.35</v>
      </c>
      <c r="Q755">
        <v>14253.75</v>
      </c>
      <c r="R755">
        <v>14256.25</v>
      </c>
      <c r="S755">
        <v>14123.1</v>
      </c>
      <c r="T755" t="s">
        <v>1499</v>
      </c>
      <c r="U755">
        <v>-5.9999999999999995E-4</v>
      </c>
    </row>
    <row r="756" spans="1:21" x14ac:dyDescent="0.25">
      <c r="A756" s="2" t="s">
        <v>1500</v>
      </c>
      <c r="B756" s="3">
        <v>14146.25</v>
      </c>
      <c r="C756" s="6">
        <v>14240.95</v>
      </c>
      <c r="D756" s="6">
        <v>14244.15</v>
      </c>
      <c r="E756" s="6">
        <v>14039.9</v>
      </c>
      <c r="F756" s="7" t="s">
        <v>1501</v>
      </c>
      <c r="G756" s="8">
        <v>-3.8E-3</v>
      </c>
      <c r="H756" s="9"/>
      <c r="I756" s="9"/>
      <c r="J756" s="9"/>
      <c r="K756" s="9"/>
      <c r="L756" s="9"/>
      <c r="M756" s="9"/>
      <c r="N756" s="14"/>
      <c r="O756" t="s">
        <v>1500</v>
      </c>
      <c r="P756">
        <v>14146.25</v>
      </c>
      <c r="Q756">
        <v>14240.95</v>
      </c>
      <c r="R756">
        <v>14244.15</v>
      </c>
      <c r="S756">
        <v>14039.9</v>
      </c>
      <c r="T756" t="s">
        <v>1501</v>
      </c>
      <c r="U756">
        <v>-3.8E-3</v>
      </c>
    </row>
    <row r="757" spans="1:21" x14ac:dyDescent="0.25">
      <c r="A757" s="2" t="s">
        <v>1502</v>
      </c>
      <c r="B757" s="4">
        <v>14199.5</v>
      </c>
      <c r="C757" s="6">
        <v>14075.15</v>
      </c>
      <c r="D757" s="6">
        <v>14215.6</v>
      </c>
      <c r="E757" s="6">
        <v>14048.15</v>
      </c>
      <c r="F757" s="7" t="s">
        <v>1503</v>
      </c>
      <c r="G757" s="10">
        <v>4.7000000000000002E-3</v>
      </c>
      <c r="H757" s="9"/>
      <c r="I757" s="9"/>
      <c r="J757" s="9"/>
      <c r="K757" s="9"/>
      <c r="L757" s="9"/>
      <c r="M757" s="9"/>
      <c r="N757" s="14"/>
      <c r="O757" t="s">
        <v>1502</v>
      </c>
      <c r="P757">
        <v>14199.5</v>
      </c>
      <c r="Q757">
        <v>14075.15</v>
      </c>
      <c r="R757">
        <v>14215.6</v>
      </c>
      <c r="S757">
        <v>14048.15</v>
      </c>
      <c r="T757" t="s">
        <v>1503</v>
      </c>
      <c r="U757">
        <v>4.7000000000000002E-3</v>
      </c>
    </row>
    <row r="758" spans="1:21" x14ac:dyDescent="0.25">
      <c r="A758" s="2" t="s">
        <v>1504</v>
      </c>
      <c r="B758" s="4">
        <v>14132.9</v>
      </c>
      <c r="C758" s="6">
        <v>14104.35</v>
      </c>
      <c r="D758" s="6">
        <v>14147.95</v>
      </c>
      <c r="E758" s="6">
        <v>13953.75</v>
      </c>
      <c r="F758" s="7" t="s">
        <v>1505</v>
      </c>
      <c r="G758" s="10">
        <v>8.2000000000000007E-3</v>
      </c>
      <c r="H758" s="9"/>
      <c r="I758" s="9"/>
      <c r="J758" s="9"/>
      <c r="K758" s="9"/>
      <c r="L758" s="9"/>
      <c r="M758" s="9"/>
      <c r="N758" s="14"/>
      <c r="O758" t="s">
        <v>1504</v>
      </c>
      <c r="P758">
        <v>14132.9</v>
      </c>
      <c r="Q758">
        <v>14104.35</v>
      </c>
      <c r="R758">
        <v>14147.95</v>
      </c>
      <c r="S758">
        <v>13953.75</v>
      </c>
      <c r="T758" t="s">
        <v>1505</v>
      </c>
      <c r="U758">
        <v>8.2000000000000007E-3</v>
      </c>
    </row>
    <row r="759" spans="1:21" x14ac:dyDescent="0.25">
      <c r="A759" s="2" t="s">
        <v>1506</v>
      </c>
      <c r="B759" s="4">
        <v>14018.5</v>
      </c>
      <c r="C759" s="6">
        <v>13996.1</v>
      </c>
      <c r="D759" s="6">
        <v>14049.85</v>
      </c>
      <c r="E759" s="6">
        <v>13991.35</v>
      </c>
      <c r="F759" s="7" t="s">
        <v>989</v>
      </c>
      <c r="G759" s="10">
        <v>2.5999999999999999E-3</v>
      </c>
      <c r="H759" s="9"/>
      <c r="I759" s="9"/>
      <c r="J759" s="9"/>
      <c r="K759" s="9"/>
      <c r="L759" s="9"/>
      <c r="M759" s="9"/>
      <c r="N759" s="14"/>
      <c r="O759" t="s">
        <v>1506</v>
      </c>
      <c r="P759">
        <v>14018.5</v>
      </c>
      <c r="Q759">
        <v>13996.1</v>
      </c>
      <c r="R759">
        <v>14049.85</v>
      </c>
      <c r="S759">
        <v>13991.35</v>
      </c>
      <c r="T759" t="s">
        <v>989</v>
      </c>
      <c r="U759">
        <v>2.5999999999999999E-3</v>
      </c>
    </row>
    <row r="760" spans="1:21" x14ac:dyDescent="0.25">
      <c r="A760" s="2" t="s">
        <v>1507</v>
      </c>
      <c r="B760" s="3">
        <v>13981.75</v>
      </c>
      <c r="C760" s="6">
        <v>13970</v>
      </c>
      <c r="D760" s="6">
        <v>14024.85</v>
      </c>
      <c r="E760" s="6">
        <v>13936.45</v>
      </c>
      <c r="F760" s="7" t="s">
        <v>1508</v>
      </c>
      <c r="G760" s="8">
        <v>0</v>
      </c>
      <c r="H760" s="9"/>
      <c r="I760" s="9"/>
      <c r="J760" s="9"/>
      <c r="K760" s="9"/>
      <c r="L760" s="9"/>
      <c r="M760" s="9"/>
      <c r="N760" s="14"/>
      <c r="O760" t="s">
        <v>1507</v>
      </c>
      <c r="P760">
        <v>13981.75</v>
      </c>
      <c r="Q760">
        <v>13970</v>
      </c>
      <c r="R760">
        <v>14024.85</v>
      </c>
      <c r="S760">
        <v>13936.45</v>
      </c>
      <c r="T760" t="s">
        <v>1508</v>
      </c>
      <c r="U760">
        <v>0</v>
      </c>
    </row>
    <row r="761" spans="1:21" x14ac:dyDescent="0.25">
      <c r="A761" s="2" t="s">
        <v>1509</v>
      </c>
      <c r="B761" s="4">
        <v>13981.95</v>
      </c>
      <c r="C761" s="6">
        <v>13980.9</v>
      </c>
      <c r="D761" s="6">
        <v>13997</v>
      </c>
      <c r="E761" s="6">
        <v>13864.95</v>
      </c>
      <c r="F761" s="7" t="s">
        <v>1510</v>
      </c>
      <c r="G761" s="10">
        <v>3.5000000000000001E-3</v>
      </c>
      <c r="H761" s="9"/>
      <c r="I761" s="9"/>
      <c r="J761" s="9"/>
      <c r="K761" s="9"/>
      <c r="L761" s="9"/>
      <c r="M761" s="9"/>
      <c r="N761" s="14"/>
      <c r="O761" t="s">
        <v>1509</v>
      </c>
      <c r="P761">
        <v>13981.95</v>
      </c>
      <c r="Q761">
        <v>13980.9</v>
      </c>
      <c r="R761">
        <v>13997</v>
      </c>
      <c r="S761">
        <v>13864.95</v>
      </c>
      <c r="T761" t="s">
        <v>1510</v>
      </c>
      <c r="U761">
        <v>3.5000000000000001E-3</v>
      </c>
    </row>
    <row r="762" spans="1:21" x14ac:dyDescent="0.25">
      <c r="A762" s="2" t="s">
        <v>1511</v>
      </c>
      <c r="B762" s="4">
        <v>13932.6</v>
      </c>
      <c r="C762" s="6">
        <v>13910.35</v>
      </c>
      <c r="D762" s="6">
        <v>13967.6</v>
      </c>
      <c r="E762" s="6">
        <v>13859.9</v>
      </c>
      <c r="F762" s="7" t="s">
        <v>1512</v>
      </c>
      <c r="G762" s="10">
        <v>4.3E-3</v>
      </c>
      <c r="H762" s="9"/>
      <c r="I762" s="9"/>
      <c r="J762" s="9"/>
      <c r="K762" s="9"/>
      <c r="L762" s="9"/>
      <c r="M762" s="9"/>
      <c r="N762" s="14"/>
      <c r="O762" t="s">
        <v>1511</v>
      </c>
      <c r="P762">
        <v>13932.6</v>
      </c>
      <c r="Q762">
        <v>13910.35</v>
      </c>
      <c r="R762">
        <v>13967.6</v>
      </c>
      <c r="S762">
        <v>13859.9</v>
      </c>
      <c r="T762" t="s">
        <v>1512</v>
      </c>
      <c r="U762">
        <v>4.3E-3</v>
      </c>
    </row>
    <row r="763" spans="1:21" x14ac:dyDescent="0.25">
      <c r="A763" s="2" t="s">
        <v>1513</v>
      </c>
      <c r="B763" s="4">
        <v>13873.2</v>
      </c>
      <c r="C763" s="6">
        <v>13815.15</v>
      </c>
      <c r="D763" s="6">
        <v>13885.3</v>
      </c>
      <c r="E763" s="6">
        <v>13811.55</v>
      </c>
      <c r="F763" s="7" t="s">
        <v>1514</v>
      </c>
      <c r="G763" s="10">
        <v>8.9999999999999993E-3</v>
      </c>
      <c r="H763" s="9"/>
      <c r="I763" s="9"/>
      <c r="J763" s="9"/>
      <c r="K763" s="9"/>
      <c r="L763" s="9"/>
      <c r="M763" s="9"/>
      <c r="N763" s="14"/>
      <c r="O763" t="s">
        <v>1513</v>
      </c>
      <c r="P763">
        <v>13873.2</v>
      </c>
      <c r="Q763">
        <v>13815.15</v>
      </c>
      <c r="R763">
        <v>13885.3</v>
      </c>
      <c r="S763">
        <v>13811.55</v>
      </c>
      <c r="T763" t="s">
        <v>1514</v>
      </c>
      <c r="U763">
        <v>8.9999999999999993E-3</v>
      </c>
    </row>
    <row r="764" spans="1:21" x14ac:dyDescent="0.25">
      <c r="A764" s="2" t="s">
        <v>1515</v>
      </c>
      <c r="B764" s="4">
        <v>13749.25</v>
      </c>
      <c r="C764" s="6">
        <v>13672.15</v>
      </c>
      <c r="D764" s="6">
        <v>13771.75</v>
      </c>
      <c r="E764" s="6">
        <v>13626.9</v>
      </c>
      <c r="F764" s="7" t="s">
        <v>1516</v>
      </c>
      <c r="G764" s="10">
        <v>1.09E-2</v>
      </c>
      <c r="H764" s="9"/>
      <c r="I764" s="9"/>
      <c r="J764" s="9"/>
      <c r="K764" s="9"/>
      <c r="L764" s="9"/>
      <c r="M764" s="9"/>
      <c r="N764" s="14"/>
      <c r="O764" t="s">
        <v>1515</v>
      </c>
      <c r="P764">
        <v>13749.25</v>
      </c>
      <c r="Q764">
        <v>13672.15</v>
      </c>
      <c r="R764">
        <v>13771.75</v>
      </c>
      <c r="S764">
        <v>13626.9</v>
      </c>
      <c r="T764" t="s">
        <v>1516</v>
      </c>
      <c r="U764">
        <v>1.09E-2</v>
      </c>
    </row>
    <row r="765" spans="1:21" x14ac:dyDescent="0.25">
      <c r="A765" s="2" t="s">
        <v>1517</v>
      </c>
      <c r="B765" s="4">
        <v>13601.1</v>
      </c>
      <c r="C765" s="6">
        <v>13473.5</v>
      </c>
      <c r="D765" s="6">
        <v>13619.45</v>
      </c>
      <c r="E765" s="6">
        <v>13432.2</v>
      </c>
      <c r="F765" s="7" t="s">
        <v>1518</v>
      </c>
      <c r="G765" s="10">
        <v>0.01</v>
      </c>
      <c r="H765" s="9"/>
      <c r="I765" s="9"/>
      <c r="J765" s="9"/>
      <c r="K765" s="9"/>
      <c r="L765" s="9"/>
      <c r="M765" s="9"/>
      <c r="N765" s="14"/>
      <c r="O765" t="s">
        <v>1517</v>
      </c>
      <c r="P765">
        <v>13601.1</v>
      </c>
      <c r="Q765">
        <v>13473.5</v>
      </c>
      <c r="R765">
        <v>13619.45</v>
      </c>
      <c r="S765">
        <v>13432.2</v>
      </c>
      <c r="T765" t="s">
        <v>1518</v>
      </c>
      <c r="U765">
        <v>0.01</v>
      </c>
    </row>
    <row r="766" spans="1:21" x14ac:dyDescent="0.25">
      <c r="A766" s="2" t="s">
        <v>1519</v>
      </c>
      <c r="B766" s="4">
        <v>13466.3</v>
      </c>
      <c r="C766" s="6">
        <v>13373.65</v>
      </c>
      <c r="D766" s="6">
        <v>13492.05</v>
      </c>
      <c r="E766" s="6">
        <v>13192.9</v>
      </c>
      <c r="F766" s="7" t="s">
        <v>1520</v>
      </c>
      <c r="G766" s="10">
        <v>1.03E-2</v>
      </c>
      <c r="H766" s="9"/>
      <c r="I766" s="9"/>
      <c r="J766" s="9"/>
      <c r="K766" s="9"/>
      <c r="L766" s="9"/>
      <c r="M766" s="9"/>
      <c r="N766" s="14"/>
      <c r="O766" t="s">
        <v>1519</v>
      </c>
      <c r="P766">
        <v>13466.3</v>
      </c>
      <c r="Q766">
        <v>13373.65</v>
      </c>
      <c r="R766">
        <v>13492.05</v>
      </c>
      <c r="S766">
        <v>13192.9</v>
      </c>
      <c r="T766" t="s">
        <v>1520</v>
      </c>
      <c r="U766">
        <v>1.03E-2</v>
      </c>
    </row>
    <row r="767" spans="1:21" x14ac:dyDescent="0.25">
      <c r="A767" s="2" t="s">
        <v>1521</v>
      </c>
      <c r="B767" s="3">
        <v>13328.4</v>
      </c>
      <c r="C767" s="6">
        <v>13741.9</v>
      </c>
      <c r="D767" s="6">
        <v>13777.5</v>
      </c>
      <c r="E767" s="6">
        <v>13131.45</v>
      </c>
      <c r="F767" s="7" t="s">
        <v>1522</v>
      </c>
      <c r="G767" s="8">
        <v>-3.1399999999999997E-2</v>
      </c>
      <c r="H767" s="9"/>
      <c r="I767" s="9"/>
      <c r="J767" s="9"/>
      <c r="K767" s="9"/>
      <c r="L767" s="9"/>
      <c r="M767" s="9"/>
      <c r="N767" s="14"/>
      <c r="O767" t="s">
        <v>1521</v>
      </c>
      <c r="P767">
        <v>13328.4</v>
      </c>
      <c r="Q767">
        <v>13741.9</v>
      </c>
      <c r="R767">
        <v>13777.5</v>
      </c>
      <c r="S767">
        <v>13131.45</v>
      </c>
      <c r="T767" t="s">
        <v>1522</v>
      </c>
      <c r="U767">
        <v>-3.1399999999999997E-2</v>
      </c>
    </row>
    <row r="768" spans="1:21" x14ac:dyDescent="0.25">
      <c r="A768" s="2" t="s">
        <v>1523</v>
      </c>
      <c r="B768" s="4">
        <v>13760.55</v>
      </c>
      <c r="C768" s="6">
        <v>13764.4</v>
      </c>
      <c r="D768" s="6">
        <v>13772.85</v>
      </c>
      <c r="E768" s="6">
        <v>13658.6</v>
      </c>
      <c r="F768" s="7" t="s">
        <v>1524</v>
      </c>
      <c r="G768" s="10">
        <v>1.4E-3</v>
      </c>
      <c r="H768" s="9"/>
      <c r="I768" s="9"/>
      <c r="J768" s="9"/>
      <c r="K768" s="9"/>
      <c r="L768" s="9"/>
      <c r="M768" s="9"/>
      <c r="N768" s="14"/>
      <c r="O768" t="s">
        <v>1523</v>
      </c>
      <c r="P768">
        <v>13760.55</v>
      </c>
      <c r="Q768">
        <v>13764.4</v>
      </c>
      <c r="R768">
        <v>13772.85</v>
      </c>
      <c r="S768">
        <v>13658.6</v>
      </c>
      <c r="T768" t="s">
        <v>1524</v>
      </c>
      <c r="U768">
        <v>1.4E-3</v>
      </c>
    </row>
    <row r="769" spans="1:21" x14ac:dyDescent="0.25">
      <c r="A769" s="2" t="s">
        <v>1525</v>
      </c>
      <c r="B769" s="4">
        <v>13740.7</v>
      </c>
      <c r="C769" s="6">
        <v>13713.55</v>
      </c>
      <c r="D769" s="6">
        <v>13773.25</v>
      </c>
      <c r="E769" s="6">
        <v>13673.55</v>
      </c>
      <c r="F769" s="7" t="s">
        <v>1526</v>
      </c>
      <c r="G769" s="10">
        <v>4.1999999999999997E-3</v>
      </c>
      <c r="H769" s="9"/>
      <c r="I769" s="9"/>
      <c r="J769" s="9"/>
      <c r="K769" s="9"/>
      <c r="L769" s="9"/>
      <c r="M769" s="9"/>
      <c r="N769" s="14"/>
      <c r="O769" t="s">
        <v>1525</v>
      </c>
      <c r="P769">
        <v>13740.7</v>
      </c>
      <c r="Q769">
        <v>13713.55</v>
      </c>
      <c r="R769">
        <v>13773.25</v>
      </c>
      <c r="S769">
        <v>13673.55</v>
      </c>
      <c r="T769" t="s">
        <v>1526</v>
      </c>
      <c r="U769">
        <v>4.1999999999999997E-3</v>
      </c>
    </row>
    <row r="770" spans="1:21" x14ac:dyDescent="0.25">
      <c r="A770" s="2" t="s">
        <v>1527</v>
      </c>
      <c r="B770" s="4">
        <v>13682.7</v>
      </c>
      <c r="C770" s="6">
        <v>13663.1</v>
      </c>
      <c r="D770" s="6">
        <v>13692.35</v>
      </c>
      <c r="E770" s="6">
        <v>13606.45</v>
      </c>
      <c r="F770" s="7" t="s">
        <v>1528</v>
      </c>
      <c r="G770" s="10">
        <v>8.5000000000000006E-3</v>
      </c>
      <c r="H770" s="9"/>
      <c r="I770" s="9"/>
      <c r="J770" s="9"/>
      <c r="K770" s="9"/>
      <c r="L770" s="9"/>
      <c r="M770" s="9"/>
      <c r="N770" s="14"/>
      <c r="O770" t="s">
        <v>1527</v>
      </c>
      <c r="P770">
        <v>13682.7</v>
      </c>
      <c r="Q770">
        <v>13663.1</v>
      </c>
      <c r="R770">
        <v>13692.35</v>
      </c>
      <c r="S770">
        <v>13606.45</v>
      </c>
      <c r="T770" t="s">
        <v>1528</v>
      </c>
      <c r="U770">
        <v>8.5000000000000006E-3</v>
      </c>
    </row>
    <row r="771" spans="1:21" x14ac:dyDescent="0.25">
      <c r="A771" s="2" t="s">
        <v>1529</v>
      </c>
      <c r="B771" s="4">
        <v>13567.85</v>
      </c>
      <c r="C771" s="6">
        <v>13547.2</v>
      </c>
      <c r="D771" s="6">
        <v>13589.65</v>
      </c>
      <c r="E771" s="6">
        <v>13447.05</v>
      </c>
      <c r="F771" s="7" t="s">
        <v>1530</v>
      </c>
      <c r="G771" s="10">
        <v>6.9999999999999999E-4</v>
      </c>
      <c r="H771" s="9"/>
      <c r="I771" s="9"/>
      <c r="J771" s="9"/>
      <c r="K771" s="9"/>
      <c r="L771" s="9"/>
      <c r="M771" s="9"/>
      <c r="N771" s="14"/>
      <c r="O771" t="s">
        <v>1529</v>
      </c>
      <c r="P771">
        <v>13567.85</v>
      </c>
      <c r="Q771">
        <v>13547.2</v>
      </c>
      <c r="R771">
        <v>13589.65</v>
      </c>
      <c r="S771">
        <v>13447.05</v>
      </c>
      <c r="T771" t="s">
        <v>1530</v>
      </c>
      <c r="U771">
        <v>6.9999999999999999E-4</v>
      </c>
    </row>
    <row r="772" spans="1:21" x14ac:dyDescent="0.25">
      <c r="A772" s="2" t="s">
        <v>1531</v>
      </c>
      <c r="B772" s="4">
        <v>13558.15</v>
      </c>
      <c r="C772" s="6">
        <v>13571.45</v>
      </c>
      <c r="D772" s="6">
        <v>13597.5</v>
      </c>
      <c r="E772" s="6">
        <v>13472.45</v>
      </c>
      <c r="F772" s="7" t="s">
        <v>1532</v>
      </c>
      <c r="G772" s="10">
        <v>3.3E-3</v>
      </c>
      <c r="H772" s="9"/>
      <c r="I772" s="9"/>
      <c r="J772" s="9"/>
      <c r="K772" s="9"/>
      <c r="L772" s="9"/>
      <c r="M772" s="9"/>
      <c r="N772" s="14"/>
      <c r="O772" t="s">
        <v>1531</v>
      </c>
      <c r="P772">
        <v>13558.15</v>
      </c>
      <c r="Q772">
        <v>13571.45</v>
      </c>
      <c r="R772">
        <v>13597.5</v>
      </c>
      <c r="S772">
        <v>13472.45</v>
      </c>
      <c r="T772" t="s">
        <v>1532</v>
      </c>
      <c r="U772">
        <v>3.3E-3</v>
      </c>
    </row>
    <row r="773" spans="1:21" x14ac:dyDescent="0.25">
      <c r="A773" s="2" t="s">
        <v>1533</v>
      </c>
      <c r="B773" s="4">
        <v>13513.85</v>
      </c>
      <c r="C773" s="6">
        <v>13512.3</v>
      </c>
      <c r="D773" s="6">
        <v>13579.35</v>
      </c>
      <c r="E773" s="6">
        <v>13402.85</v>
      </c>
      <c r="F773" s="7" t="s">
        <v>1534</v>
      </c>
      <c r="G773" s="10">
        <v>2.5999999999999999E-3</v>
      </c>
      <c r="H773" s="9"/>
      <c r="I773" s="9"/>
      <c r="J773" s="9"/>
      <c r="K773" s="9"/>
      <c r="L773" s="9"/>
      <c r="M773" s="9"/>
      <c r="N773" s="14"/>
      <c r="O773" t="s">
        <v>1533</v>
      </c>
      <c r="P773">
        <v>13513.85</v>
      </c>
      <c r="Q773">
        <v>13512.3</v>
      </c>
      <c r="R773">
        <v>13579.35</v>
      </c>
      <c r="S773">
        <v>13402.85</v>
      </c>
      <c r="T773" t="s">
        <v>1534</v>
      </c>
      <c r="U773">
        <v>2.5999999999999999E-3</v>
      </c>
    </row>
    <row r="774" spans="1:21" x14ac:dyDescent="0.25">
      <c r="A774" s="2" t="s">
        <v>1535</v>
      </c>
      <c r="B774" s="3">
        <v>13478.3</v>
      </c>
      <c r="C774" s="6">
        <v>13488.5</v>
      </c>
      <c r="D774" s="6">
        <v>13503.55</v>
      </c>
      <c r="E774" s="6">
        <v>13399.3</v>
      </c>
      <c r="F774" s="7" t="s">
        <v>1536</v>
      </c>
      <c r="G774" s="8">
        <v>-3.8E-3</v>
      </c>
      <c r="H774" s="9"/>
      <c r="I774" s="9"/>
      <c r="J774" s="9"/>
      <c r="K774" s="9"/>
      <c r="L774" s="9"/>
      <c r="M774" s="9"/>
      <c r="N774" s="14"/>
      <c r="O774" t="s">
        <v>1535</v>
      </c>
      <c r="P774">
        <v>13478.3</v>
      </c>
      <c r="Q774">
        <v>13488.5</v>
      </c>
      <c r="R774">
        <v>13503.55</v>
      </c>
      <c r="S774">
        <v>13399.3</v>
      </c>
      <c r="T774" t="s">
        <v>1536</v>
      </c>
      <c r="U774">
        <v>-3.8E-3</v>
      </c>
    </row>
    <row r="775" spans="1:21" x14ac:dyDescent="0.25">
      <c r="A775" s="2" t="s">
        <v>1537</v>
      </c>
      <c r="B775" s="4">
        <v>13529.1</v>
      </c>
      <c r="C775" s="6">
        <v>13458.1</v>
      </c>
      <c r="D775" s="6">
        <v>13548.9</v>
      </c>
      <c r="E775" s="6">
        <v>13449.6</v>
      </c>
      <c r="F775" s="7" t="s">
        <v>1538</v>
      </c>
      <c r="G775" s="10">
        <v>1.0200000000000001E-2</v>
      </c>
      <c r="H775" s="9"/>
      <c r="I775" s="9"/>
      <c r="J775" s="9"/>
      <c r="K775" s="9"/>
      <c r="L775" s="9"/>
      <c r="M775" s="9"/>
      <c r="N775" s="14"/>
      <c r="O775" t="s">
        <v>1537</v>
      </c>
      <c r="P775">
        <v>13529.1</v>
      </c>
      <c r="Q775">
        <v>13458.1</v>
      </c>
      <c r="R775">
        <v>13548.9</v>
      </c>
      <c r="S775">
        <v>13449.6</v>
      </c>
      <c r="T775" t="s">
        <v>1538</v>
      </c>
      <c r="U775">
        <v>1.0200000000000001E-2</v>
      </c>
    </row>
    <row r="776" spans="1:21" x14ac:dyDescent="0.25">
      <c r="A776" s="2" t="s">
        <v>1539</v>
      </c>
      <c r="B776" s="4">
        <v>13392.95</v>
      </c>
      <c r="C776" s="6">
        <v>13393.85</v>
      </c>
      <c r="D776" s="6">
        <v>13435.45</v>
      </c>
      <c r="E776" s="6">
        <v>13311.05</v>
      </c>
      <c r="F776" s="7" t="s">
        <v>1540</v>
      </c>
      <c r="G776" s="10">
        <v>2.8E-3</v>
      </c>
      <c r="H776" s="9"/>
      <c r="I776" s="9"/>
      <c r="J776" s="9"/>
      <c r="K776" s="9"/>
      <c r="L776" s="9"/>
      <c r="M776" s="9"/>
      <c r="N776" s="14"/>
      <c r="O776" t="s">
        <v>1539</v>
      </c>
      <c r="P776">
        <v>13392.95</v>
      </c>
      <c r="Q776">
        <v>13393.85</v>
      </c>
      <c r="R776">
        <v>13435.45</v>
      </c>
      <c r="S776">
        <v>13311.05</v>
      </c>
      <c r="T776" t="s">
        <v>1540</v>
      </c>
      <c r="U776">
        <v>2.8E-3</v>
      </c>
    </row>
    <row r="777" spans="1:21" x14ac:dyDescent="0.25">
      <c r="A777" s="2" t="s">
        <v>1541</v>
      </c>
      <c r="B777" s="4">
        <v>13355.75</v>
      </c>
      <c r="C777" s="6">
        <v>13264.85</v>
      </c>
      <c r="D777" s="6">
        <v>13366.65</v>
      </c>
      <c r="E777" s="6">
        <v>13241.95</v>
      </c>
      <c r="F777" s="7" t="s">
        <v>1542</v>
      </c>
      <c r="G777" s="10">
        <v>7.3000000000000001E-3</v>
      </c>
      <c r="H777" s="9"/>
      <c r="I777" s="9"/>
      <c r="J777" s="9"/>
      <c r="K777" s="9"/>
      <c r="L777" s="9"/>
      <c r="M777" s="9"/>
      <c r="N777" s="14"/>
      <c r="O777" t="s">
        <v>1541</v>
      </c>
      <c r="P777">
        <v>13355.75</v>
      </c>
      <c r="Q777">
        <v>13264.85</v>
      </c>
      <c r="R777">
        <v>13366.65</v>
      </c>
      <c r="S777">
        <v>13241.95</v>
      </c>
      <c r="T777" t="s">
        <v>1542</v>
      </c>
      <c r="U777">
        <v>7.3000000000000001E-3</v>
      </c>
    </row>
    <row r="778" spans="1:21" x14ac:dyDescent="0.25">
      <c r="A778" s="2" t="s">
        <v>1543</v>
      </c>
      <c r="B778" s="4">
        <v>13258.55</v>
      </c>
      <c r="C778" s="6">
        <v>13177.4</v>
      </c>
      <c r="D778" s="6">
        <v>13280.05</v>
      </c>
      <c r="E778" s="6">
        <v>13152.85</v>
      </c>
      <c r="F778" s="7" t="s">
        <v>1544</v>
      </c>
      <c r="G778" s="10">
        <v>9.4999999999999998E-3</v>
      </c>
      <c r="H778" s="9"/>
      <c r="I778" s="9"/>
      <c r="J778" s="9"/>
      <c r="K778" s="9"/>
      <c r="L778" s="9"/>
      <c r="M778" s="9"/>
      <c r="N778" s="14"/>
      <c r="O778" t="s">
        <v>1543</v>
      </c>
      <c r="P778">
        <v>13258.55</v>
      </c>
      <c r="Q778">
        <v>13177.4</v>
      </c>
      <c r="R778">
        <v>13280.05</v>
      </c>
      <c r="S778">
        <v>13152.85</v>
      </c>
      <c r="T778" t="s">
        <v>1544</v>
      </c>
      <c r="U778">
        <v>9.4999999999999998E-3</v>
      </c>
    </row>
    <row r="779" spans="1:21" x14ac:dyDescent="0.25">
      <c r="A779" s="2" t="s">
        <v>1545</v>
      </c>
      <c r="B779" s="4">
        <v>13133.9</v>
      </c>
      <c r="C779" s="6">
        <v>13215.3</v>
      </c>
      <c r="D779" s="6">
        <v>13216.6</v>
      </c>
      <c r="E779" s="6">
        <v>13107.9</v>
      </c>
      <c r="F779" s="7" t="s">
        <v>1546</v>
      </c>
      <c r="G779" s="10">
        <v>1.5E-3</v>
      </c>
      <c r="H779" s="9"/>
      <c r="I779" s="9"/>
      <c r="J779" s="9"/>
      <c r="K779" s="9"/>
      <c r="L779" s="9"/>
      <c r="M779" s="9"/>
      <c r="N779" s="14"/>
      <c r="O779" t="s">
        <v>1545</v>
      </c>
      <c r="P779">
        <v>13133.9</v>
      </c>
      <c r="Q779">
        <v>13215.3</v>
      </c>
      <c r="R779">
        <v>13216.6</v>
      </c>
      <c r="S779">
        <v>13107.9</v>
      </c>
      <c r="T779" t="s">
        <v>1546</v>
      </c>
      <c r="U779">
        <v>1.5E-3</v>
      </c>
    </row>
    <row r="780" spans="1:21" x14ac:dyDescent="0.25">
      <c r="A780" s="2" t="s">
        <v>1547</v>
      </c>
      <c r="B780" s="4">
        <v>13113.75</v>
      </c>
      <c r="C780" s="6">
        <v>13121.4</v>
      </c>
      <c r="D780" s="6">
        <v>13128.5</v>
      </c>
      <c r="E780" s="6">
        <v>12983.55</v>
      </c>
      <c r="F780" s="7" t="s">
        <v>1548</v>
      </c>
      <c r="G780" s="10">
        <v>4.0000000000000002E-4</v>
      </c>
      <c r="H780" s="9"/>
      <c r="I780" s="9"/>
      <c r="J780" s="9"/>
      <c r="K780" s="9"/>
      <c r="L780" s="9"/>
      <c r="M780" s="9"/>
      <c r="N780" s="14"/>
      <c r="O780" t="s">
        <v>1547</v>
      </c>
      <c r="P780">
        <v>13113.75</v>
      </c>
      <c r="Q780">
        <v>13121.4</v>
      </c>
      <c r="R780">
        <v>13128.5</v>
      </c>
      <c r="S780">
        <v>12983.55</v>
      </c>
      <c r="T780" t="s">
        <v>1548</v>
      </c>
      <c r="U780">
        <v>4.0000000000000002E-4</v>
      </c>
    </row>
    <row r="781" spans="1:21" x14ac:dyDescent="0.25">
      <c r="A781" s="2" t="s">
        <v>1549</v>
      </c>
      <c r="B781" s="4">
        <v>13109.05</v>
      </c>
      <c r="C781" s="6">
        <v>13062.2</v>
      </c>
      <c r="D781" s="6">
        <v>13128.4</v>
      </c>
      <c r="E781" s="6">
        <v>12962.8</v>
      </c>
      <c r="F781" s="7" t="s">
        <v>1550</v>
      </c>
      <c r="G781" s="10">
        <v>1.0800000000000001E-2</v>
      </c>
      <c r="H781" s="9"/>
      <c r="I781" s="9"/>
      <c r="J781" s="9"/>
      <c r="K781" s="9"/>
      <c r="L781" s="9"/>
      <c r="M781" s="9"/>
      <c r="N781" s="14"/>
      <c r="O781" t="s">
        <v>1549</v>
      </c>
      <c r="P781">
        <v>13109.05</v>
      </c>
      <c r="Q781">
        <v>13062.2</v>
      </c>
      <c r="R781">
        <v>13128.4</v>
      </c>
      <c r="S781">
        <v>12962.8</v>
      </c>
      <c r="T781" t="s">
        <v>1550</v>
      </c>
      <c r="U781">
        <v>1.0800000000000001E-2</v>
      </c>
    </row>
    <row r="782" spans="1:21" x14ac:dyDescent="0.25">
      <c r="A782" s="2" t="s">
        <v>1551</v>
      </c>
      <c r="B782" s="3">
        <v>12968.95</v>
      </c>
      <c r="C782" s="6">
        <v>13012.05</v>
      </c>
      <c r="D782" s="6">
        <v>13035.3</v>
      </c>
      <c r="E782" s="6">
        <v>12914.3</v>
      </c>
      <c r="F782" s="7" t="s">
        <v>1552</v>
      </c>
      <c r="G782" s="8">
        <v>-1.4E-3</v>
      </c>
      <c r="H782" s="9"/>
      <c r="I782" s="9"/>
      <c r="J782" s="9"/>
      <c r="K782" s="9"/>
      <c r="L782" s="9"/>
      <c r="M782" s="9"/>
      <c r="N782" s="14"/>
      <c r="O782" t="s">
        <v>1551</v>
      </c>
      <c r="P782">
        <v>12968.95</v>
      </c>
      <c r="Q782">
        <v>13012.05</v>
      </c>
      <c r="R782">
        <v>13035.3</v>
      </c>
      <c r="S782">
        <v>12914.3</v>
      </c>
      <c r="T782" t="s">
        <v>1552</v>
      </c>
      <c r="U782">
        <v>-1.4E-3</v>
      </c>
    </row>
    <row r="783" spans="1:21" x14ac:dyDescent="0.25">
      <c r="A783" s="2" t="s">
        <v>1553</v>
      </c>
      <c r="B783" s="4">
        <v>12987</v>
      </c>
      <c r="C783" s="6">
        <v>12906.45</v>
      </c>
      <c r="D783" s="6">
        <v>13018</v>
      </c>
      <c r="E783" s="6">
        <v>12790.4</v>
      </c>
      <c r="F783" s="7" t="s">
        <v>1554</v>
      </c>
      <c r="G783" s="10">
        <v>0.01</v>
      </c>
      <c r="H783" s="9"/>
      <c r="I783" s="9"/>
      <c r="J783" s="9"/>
      <c r="K783" s="9"/>
      <c r="L783" s="9"/>
      <c r="M783" s="9"/>
      <c r="N783" s="14"/>
      <c r="O783" t="s">
        <v>1553</v>
      </c>
      <c r="P783">
        <v>12987</v>
      </c>
      <c r="Q783">
        <v>12906.45</v>
      </c>
      <c r="R783">
        <v>13018</v>
      </c>
      <c r="S783">
        <v>12790.4</v>
      </c>
      <c r="T783" t="s">
        <v>1554</v>
      </c>
      <c r="U783">
        <v>0.01</v>
      </c>
    </row>
    <row r="784" spans="1:21" x14ac:dyDescent="0.25">
      <c r="A784" s="2" t="s">
        <v>1555</v>
      </c>
      <c r="B784" s="3">
        <v>12858.4</v>
      </c>
      <c r="C784" s="6">
        <v>13130</v>
      </c>
      <c r="D784" s="6">
        <v>13145.85</v>
      </c>
      <c r="E784" s="6">
        <v>12833.65</v>
      </c>
      <c r="F784" s="7" t="s">
        <v>1556</v>
      </c>
      <c r="G784" s="8">
        <v>-1.5100000000000001E-2</v>
      </c>
      <c r="H784" s="9"/>
      <c r="I784" s="9"/>
      <c r="J784" s="9"/>
      <c r="K784" s="9"/>
      <c r="L784" s="9"/>
      <c r="M784" s="9"/>
      <c r="N784" s="14"/>
      <c r="O784" t="s">
        <v>1555</v>
      </c>
      <c r="P784">
        <v>12858.4</v>
      </c>
      <c r="Q784">
        <v>13130</v>
      </c>
      <c r="R784">
        <v>13145.85</v>
      </c>
      <c r="S784">
        <v>12833.65</v>
      </c>
      <c r="T784" t="s">
        <v>1556</v>
      </c>
      <c r="U784">
        <v>-1.5100000000000001E-2</v>
      </c>
    </row>
    <row r="785" spans="1:21" x14ac:dyDescent="0.25">
      <c r="A785" s="2" t="s">
        <v>1557</v>
      </c>
      <c r="B785" s="4">
        <v>13055.15</v>
      </c>
      <c r="C785" s="6">
        <v>13002.6</v>
      </c>
      <c r="D785" s="6">
        <v>13079.1</v>
      </c>
      <c r="E785" s="6">
        <v>12978</v>
      </c>
      <c r="F785" s="7" t="s">
        <v>1558</v>
      </c>
      <c r="G785" s="10">
        <v>0.01</v>
      </c>
      <c r="H785" s="9"/>
      <c r="I785" s="9"/>
      <c r="J785" s="9"/>
      <c r="K785" s="9"/>
      <c r="L785" s="9"/>
      <c r="M785" s="9"/>
      <c r="N785" s="14"/>
      <c r="O785" t="s">
        <v>1557</v>
      </c>
      <c r="P785">
        <v>13055.15</v>
      </c>
      <c r="Q785">
        <v>13002.6</v>
      </c>
      <c r="R785">
        <v>13079.1</v>
      </c>
      <c r="S785">
        <v>12978</v>
      </c>
      <c r="T785" t="s">
        <v>1558</v>
      </c>
      <c r="U785">
        <v>0.01</v>
      </c>
    </row>
    <row r="786" spans="1:21" x14ac:dyDescent="0.25">
      <c r="A786" s="2" t="s">
        <v>1559</v>
      </c>
      <c r="B786" s="4">
        <v>12926.45</v>
      </c>
      <c r="C786" s="6">
        <v>12960.3</v>
      </c>
      <c r="D786" s="6">
        <v>12968.85</v>
      </c>
      <c r="E786" s="6">
        <v>12825.7</v>
      </c>
      <c r="F786" s="7" t="s">
        <v>1560</v>
      </c>
      <c r="G786" s="10">
        <v>5.1999999999999998E-3</v>
      </c>
      <c r="H786" s="9"/>
      <c r="I786" s="9"/>
      <c r="J786" s="9"/>
      <c r="K786" s="9"/>
      <c r="L786" s="9"/>
      <c r="M786" s="9"/>
      <c r="N786" s="14"/>
      <c r="O786" t="s">
        <v>1559</v>
      </c>
      <c r="P786">
        <v>12926.45</v>
      </c>
      <c r="Q786">
        <v>12960.3</v>
      </c>
      <c r="R786">
        <v>12968.85</v>
      </c>
      <c r="S786">
        <v>12825.7</v>
      </c>
      <c r="T786" t="s">
        <v>1560</v>
      </c>
      <c r="U786">
        <v>5.1999999999999998E-3</v>
      </c>
    </row>
    <row r="787" spans="1:21" x14ac:dyDescent="0.25">
      <c r="A787" s="2" t="s">
        <v>1561</v>
      </c>
      <c r="B787" s="4">
        <v>12859.05</v>
      </c>
      <c r="C787" s="6">
        <v>12813.4</v>
      </c>
      <c r="D787" s="6">
        <v>12892.45</v>
      </c>
      <c r="E787" s="6">
        <v>12730.25</v>
      </c>
      <c r="F787" s="7" t="s">
        <v>1562</v>
      </c>
      <c r="G787" s="10">
        <v>6.7999999999999996E-3</v>
      </c>
      <c r="H787" s="9"/>
      <c r="I787" s="9"/>
      <c r="J787" s="9"/>
      <c r="K787" s="9"/>
      <c r="L787" s="9"/>
      <c r="M787" s="9"/>
      <c r="N787" s="14"/>
      <c r="O787" t="s">
        <v>1561</v>
      </c>
      <c r="P787">
        <v>12859.05</v>
      </c>
      <c r="Q787">
        <v>12813.4</v>
      </c>
      <c r="R787">
        <v>12892.45</v>
      </c>
      <c r="S787">
        <v>12730.25</v>
      </c>
      <c r="T787" t="s">
        <v>1562</v>
      </c>
      <c r="U787">
        <v>6.7999999999999996E-3</v>
      </c>
    </row>
    <row r="788" spans="1:21" x14ac:dyDescent="0.25">
      <c r="A788" s="2" t="s">
        <v>1563</v>
      </c>
      <c r="B788" s="3">
        <v>12771.7</v>
      </c>
      <c r="C788" s="6">
        <v>12839.5</v>
      </c>
      <c r="D788" s="6">
        <v>12963</v>
      </c>
      <c r="E788" s="6">
        <v>12745.75</v>
      </c>
      <c r="F788" s="7" t="s">
        <v>1564</v>
      </c>
      <c r="G788" s="8">
        <v>-1.29E-2</v>
      </c>
      <c r="H788" s="9"/>
      <c r="I788" s="9"/>
      <c r="J788" s="9"/>
      <c r="K788" s="9"/>
      <c r="L788" s="9"/>
      <c r="M788" s="9"/>
      <c r="N788" s="14"/>
      <c r="O788" t="s">
        <v>1563</v>
      </c>
      <c r="P788">
        <v>12771.7</v>
      </c>
      <c r="Q788">
        <v>12839.5</v>
      </c>
      <c r="R788">
        <v>12963</v>
      </c>
      <c r="S788">
        <v>12745.75</v>
      </c>
      <c r="T788" t="s">
        <v>1564</v>
      </c>
      <c r="U788">
        <v>-1.29E-2</v>
      </c>
    </row>
    <row r="789" spans="1:21" x14ac:dyDescent="0.25">
      <c r="A789" s="2" t="s">
        <v>1565</v>
      </c>
      <c r="B789" s="4">
        <v>12938.25</v>
      </c>
      <c r="C789" s="6">
        <v>12860.1</v>
      </c>
      <c r="D789" s="6">
        <v>12948.85</v>
      </c>
      <c r="E789" s="6">
        <v>12819.35</v>
      </c>
      <c r="F789" s="7" t="s">
        <v>1566</v>
      </c>
      <c r="G789" s="10">
        <v>5.0000000000000001E-3</v>
      </c>
      <c r="H789" s="9"/>
      <c r="I789" s="9"/>
      <c r="J789" s="9"/>
      <c r="K789" s="9"/>
      <c r="L789" s="9"/>
      <c r="M789" s="9"/>
      <c r="N789" s="14"/>
      <c r="O789" t="s">
        <v>1565</v>
      </c>
      <c r="P789">
        <v>12938.25</v>
      </c>
      <c r="Q789">
        <v>12860.1</v>
      </c>
      <c r="R789">
        <v>12948.85</v>
      </c>
      <c r="S789">
        <v>12819.35</v>
      </c>
      <c r="T789" t="s">
        <v>1566</v>
      </c>
      <c r="U789">
        <v>5.0000000000000001E-3</v>
      </c>
    </row>
    <row r="790" spans="1:21" x14ac:dyDescent="0.25">
      <c r="A790" s="2" t="s">
        <v>1567</v>
      </c>
      <c r="B790" s="4">
        <v>12874.2</v>
      </c>
      <c r="C790" s="6">
        <v>12932.5</v>
      </c>
      <c r="D790" s="6">
        <v>12934.05</v>
      </c>
      <c r="E790" s="6">
        <v>12797.1</v>
      </c>
      <c r="F790" s="7" t="s">
        <v>1568</v>
      </c>
      <c r="G790" s="10">
        <v>7.4000000000000003E-3</v>
      </c>
      <c r="H790" s="9"/>
      <c r="I790" s="9"/>
      <c r="J790" s="9"/>
      <c r="K790" s="9"/>
      <c r="L790" s="9"/>
      <c r="M790" s="9"/>
      <c r="N790" s="14"/>
      <c r="O790" t="s">
        <v>1567</v>
      </c>
      <c r="P790">
        <v>12874.2</v>
      </c>
      <c r="Q790">
        <v>12932.5</v>
      </c>
      <c r="R790">
        <v>12934.05</v>
      </c>
      <c r="S790">
        <v>12797.1</v>
      </c>
      <c r="T790" t="s">
        <v>1568</v>
      </c>
      <c r="U790">
        <v>7.4000000000000003E-3</v>
      </c>
    </row>
    <row r="791" spans="1:21" x14ac:dyDescent="0.25">
      <c r="A791" s="2" t="s">
        <v>1569</v>
      </c>
      <c r="B791" s="4">
        <v>12780.25</v>
      </c>
      <c r="C791" s="6">
        <v>12823.35</v>
      </c>
      <c r="D791" s="6">
        <v>12828.7</v>
      </c>
      <c r="E791" s="6">
        <v>12749.45</v>
      </c>
      <c r="F791" s="7" t="s">
        <v>1570</v>
      </c>
      <c r="G791" s="10">
        <v>4.7000000000000002E-3</v>
      </c>
      <c r="H791" s="9"/>
      <c r="I791" s="9"/>
      <c r="J791" s="9"/>
      <c r="K791" s="9"/>
      <c r="L791" s="9"/>
      <c r="M791" s="9"/>
      <c r="N791" s="14"/>
      <c r="O791" t="s">
        <v>1569</v>
      </c>
      <c r="P791">
        <v>12780.25</v>
      </c>
      <c r="Q791">
        <v>12823.35</v>
      </c>
      <c r="R791">
        <v>12828.7</v>
      </c>
      <c r="S791">
        <v>12749.45</v>
      </c>
      <c r="T791" t="s">
        <v>1570</v>
      </c>
      <c r="U791">
        <v>4.7000000000000002E-3</v>
      </c>
    </row>
    <row r="792" spans="1:21" x14ac:dyDescent="0.25">
      <c r="A792" s="2" t="s">
        <v>1571</v>
      </c>
      <c r="B792" s="4">
        <v>12719.95</v>
      </c>
      <c r="C792" s="6">
        <v>12659.7</v>
      </c>
      <c r="D792" s="6">
        <v>12735.95</v>
      </c>
      <c r="E792" s="6">
        <v>12607.7</v>
      </c>
      <c r="F792" s="7" t="s">
        <v>1572</v>
      </c>
      <c r="G792" s="10">
        <v>2.3E-3</v>
      </c>
      <c r="H792" s="9"/>
      <c r="I792" s="9"/>
      <c r="J792" s="9"/>
      <c r="K792" s="9"/>
      <c r="L792" s="9"/>
      <c r="M792" s="9"/>
      <c r="N792" s="14"/>
      <c r="O792" t="s">
        <v>1571</v>
      </c>
      <c r="P792">
        <v>12719.95</v>
      </c>
      <c r="Q792">
        <v>12659.7</v>
      </c>
      <c r="R792">
        <v>12735.95</v>
      </c>
      <c r="S792">
        <v>12607.7</v>
      </c>
      <c r="T792" t="s">
        <v>1572</v>
      </c>
      <c r="U792">
        <v>2.3E-3</v>
      </c>
    </row>
    <row r="793" spans="1:21" x14ac:dyDescent="0.25">
      <c r="A793" s="2" t="s">
        <v>1573</v>
      </c>
      <c r="B793" s="3">
        <v>12690.8</v>
      </c>
      <c r="C793" s="6">
        <v>12702.15</v>
      </c>
      <c r="D793" s="6">
        <v>12741.15</v>
      </c>
      <c r="E793" s="6">
        <v>12624.85</v>
      </c>
      <c r="F793" s="7" t="s">
        <v>1574</v>
      </c>
      <c r="G793" s="8">
        <v>-4.5999999999999999E-3</v>
      </c>
      <c r="H793" s="9"/>
      <c r="I793" s="9"/>
      <c r="J793" s="9"/>
      <c r="K793" s="9"/>
      <c r="L793" s="9"/>
      <c r="M793" s="9"/>
      <c r="N793" s="14"/>
      <c r="O793" t="s">
        <v>1573</v>
      </c>
      <c r="P793">
        <v>12690.8</v>
      </c>
      <c r="Q793">
        <v>12702.15</v>
      </c>
      <c r="R793">
        <v>12741.15</v>
      </c>
      <c r="S793">
        <v>12624.85</v>
      </c>
      <c r="T793" t="s">
        <v>1574</v>
      </c>
      <c r="U793">
        <v>-4.5999999999999999E-3</v>
      </c>
    </row>
    <row r="794" spans="1:21" x14ac:dyDescent="0.25">
      <c r="A794" s="2" t="s">
        <v>1575</v>
      </c>
      <c r="B794" s="4">
        <v>12749.15</v>
      </c>
      <c r="C794" s="6">
        <v>12680.6</v>
      </c>
      <c r="D794" s="6">
        <v>12769.75</v>
      </c>
      <c r="E794" s="6">
        <v>12571.1</v>
      </c>
      <c r="F794" s="7" t="s">
        <v>1576</v>
      </c>
      <c r="G794" s="10">
        <v>9.2999999999999992E-3</v>
      </c>
      <c r="H794" s="9"/>
      <c r="I794" s="9"/>
      <c r="J794" s="9"/>
      <c r="K794" s="9"/>
      <c r="L794" s="9"/>
      <c r="M794" s="9"/>
      <c r="N794" s="14"/>
      <c r="O794" t="s">
        <v>1575</v>
      </c>
      <c r="P794">
        <v>12749.15</v>
      </c>
      <c r="Q794">
        <v>12680.6</v>
      </c>
      <c r="R794">
        <v>12769.75</v>
      </c>
      <c r="S794">
        <v>12571.1</v>
      </c>
      <c r="T794" t="s">
        <v>1576</v>
      </c>
      <c r="U794">
        <v>9.2999999999999992E-3</v>
      </c>
    </row>
    <row r="795" spans="1:21" x14ac:dyDescent="0.25">
      <c r="A795" s="2" t="s">
        <v>1577</v>
      </c>
      <c r="B795" s="4">
        <v>12631.1</v>
      </c>
      <c r="C795" s="6">
        <v>12556.4</v>
      </c>
      <c r="D795" s="6">
        <v>12643.9</v>
      </c>
      <c r="E795" s="6">
        <v>12475.25</v>
      </c>
      <c r="F795" s="7" t="s">
        <v>1578</v>
      </c>
      <c r="G795" s="10">
        <v>1.3599999999999999E-2</v>
      </c>
      <c r="H795" s="9"/>
      <c r="I795" s="9"/>
      <c r="J795" s="9"/>
      <c r="K795" s="9"/>
      <c r="L795" s="9"/>
      <c r="M795" s="9"/>
      <c r="N795" s="14"/>
      <c r="O795" t="s">
        <v>1577</v>
      </c>
      <c r="P795">
        <v>12631.1</v>
      </c>
      <c r="Q795">
        <v>12556.4</v>
      </c>
      <c r="R795">
        <v>12643.9</v>
      </c>
      <c r="S795">
        <v>12475.25</v>
      </c>
      <c r="T795" t="s">
        <v>1578</v>
      </c>
      <c r="U795">
        <v>1.3599999999999999E-2</v>
      </c>
    </row>
    <row r="796" spans="1:21" x14ac:dyDescent="0.25">
      <c r="A796" s="2" t="s">
        <v>1579</v>
      </c>
      <c r="B796" s="4">
        <v>12461.05</v>
      </c>
      <c r="C796" s="6">
        <v>12399.4</v>
      </c>
      <c r="D796" s="6">
        <v>12474.05</v>
      </c>
      <c r="E796" s="6">
        <v>12367.35</v>
      </c>
      <c r="F796" s="7" t="s">
        <v>1580</v>
      </c>
      <c r="G796" s="10">
        <v>1.61E-2</v>
      </c>
      <c r="H796" s="9"/>
      <c r="I796" s="9"/>
      <c r="J796" s="9"/>
      <c r="K796" s="9"/>
      <c r="L796" s="9"/>
      <c r="M796" s="9"/>
      <c r="N796" s="14"/>
      <c r="O796" t="s">
        <v>1579</v>
      </c>
      <c r="P796">
        <v>12461.05</v>
      </c>
      <c r="Q796">
        <v>12399.4</v>
      </c>
      <c r="R796">
        <v>12474.05</v>
      </c>
      <c r="S796">
        <v>12367.35</v>
      </c>
      <c r="T796" t="s">
        <v>1580</v>
      </c>
      <c r="U796">
        <v>1.61E-2</v>
      </c>
    </row>
    <row r="797" spans="1:21" x14ac:dyDescent="0.25">
      <c r="A797" s="2" t="s">
        <v>1581</v>
      </c>
      <c r="B797" s="4">
        <v>12263.55</v>
      </c>
      <c r="C797" s="6">
        <v>12156.65</v>
      </c>
      <c r="D797" s="6">
        <v>12280.4</v>
      </c>
      <c r="E797" s="6">
        <v>12131.85</v>
      </c>
      <c r="F797" s="7" t="s">
        <v>1582</v>
      </c>
      <c r="G797" s="10">
        <v>1.18E-2</v>
      </c>
      <c r="H797" s="9"/>
      <c r="I797" s="9"/>
      <c r="J797" s="9"/>
      <c r="K797" s="9"/>
      <c r="L797" s="9"/>
      <c r="M797" s="9"/>
      <c r="N797" s="14"/>
      <c r="O797" t="s">
        <v>1581</v>
      </c>
      <c r="P797">
        <v>12263.55</v>
      </c>
      <c r="Q797">
        <v>12156.65</v>
      </c>
      <c r="R797">
        <v>12280.4</v>
      </c>
      <c r="S797">
        <v>12131.85</v>
      </c>
      <c r="T797" t="s">
        <v>1582</v>
      </c>
      <c r="U797">
        <v>1.18E-2</v>
      </c>
    </row>
    <row r="798" spans="1:21" x14ac:dyDescent="0.25">
      <c r="A798" s="2" t="s">
        <v>1583</v>
      </c>
      <c r="B798" s="4">
        <v>12120.3</v>
      </c>
      <c r="C798" s="6">
        <v>12062.4</v>
      </c>
      <c r="D798" s="6">
        <v>12131.1</v>
      </c>
      <c r="E798" s="6">
        <v>12027.6</v>
      </c>
      <c r="F798" s="7" t="s">
        <v>1584</v>
      </c>
      <c r="G798" s="10">
        <v>1.78E-2</v>
      </c>
      <c r="H798" s="9"/>
      <c r="I798" s="9"/>
      <c r="J798" s="9"/>
      <c r="K798" s="9"/>
      <c r="L798" s="9"/>
      <c r="M798" s="9"/>
      <c r="N798" s="14"/>
      <c r="O798" t="s">
        <v>1583</v>
      </c>
      <c r="P798">
        <v>12120.3</v>
      </c>
      <c r="Q798">
        <v>12062.4</v>
      </c>
      <c r="R798">
        <v>12131.1</v>
      </c>
      <c r="S798">
        <v>12027.6</v>
      </c>
      <c r="T798" t="s">
        <v>1584</v>
      </c>
      <c r="U798">
        <v>1.78E-2</v>
      </c>
    </row>
    <row r="799" spans="1:21" x14ac:dyDescent="0.25">
      <c r="A799" s="2" t="s">
        <v>1585</v>
      </c>
      <c r="B799" s="4">
        <v>11908.5</v>
      </c>
      <c r="C799" s="6">
        <v>11783.35</v>
      </c>
      <c r="D799" s="6">
        <v>11929.65</v>
      </c>
      <c r="E799" s="6">
        <v>11756.4</v>
      </c>
      <c r="F799" s="7" t="s">
        <v>1586</v>
      </c>
      <c r="G799" s="10">
        <v>8.0000000000000002E-3</v>
      </c>
      <c r="H799" s="9"/>
      <c r="I799" s="9"/>
      <c r="J799" s="9"/>
      <c r="K799" s="9"/>
      <c r="L799" s="9"/>
      <c r="M799" s="9"/>
      <c r="N799" s="14"/>
      <c r="O799" t="s">
        <v>1585</v>
      </c>
      <c r="P799">
        <v>11908.5</v>
      </c>
      <c r="Q799">
        <v>11783.35</v>
      </c>
      <c r="R799">
        <v>11929.65</v>
      </c>
      <c r="S799">
        <v>11756.4</v>
      </c>
      <c r="T799" t="s">
        <v>1586</v>
      </c>
      <c r="U799">
        <v>8.0000000000000002E-3</v>
      </c>
    </row>
    <row r="800" spans="1:21" x14ac:dyDescent="0.25">
      <c r="A800" s="2" t="s">
        <v>1587</v>
      </c>
      <c r="B800" s="4">
        <v>11813.5</v>
      </c>
      <c r="C800" s="6">
        <v>11734.45</v>
      </c>
      <c r="D800" s="6">
        <v>11836.2</v>
      </c>
      <c r="E800" s="6">
        <v>11723.3</v>
      </c>
      <c r="F800" s="7" t="s">
        <v>1588</v>
      </c>
      <c r="G800" s="10">
        <v>1.24E-2</v>
      </c>
      <c r="H800" s="9"/>
      <c r="I800" s="9"/>
      <c r="J800" s="9"/>
      <c r="K800" s="9"/>
      <c r="L800" s="9"/>
      <c r="M800" s="9"/>
      <c r="N800" s="14"/>
      <c r="O800" t="s">
        <v>1587</v>
      </c>
      <c r="P800">
        <v>11813.5</v>
      </c>
      <c r="Q800">
        <v>11734.45</v>
      </c>
      <c r="R800">
        <v>11836.2</v>
      </c>
      <c r="S800">
        <v>11723.3</v>
      </c>
      <c r="T800" t="s">
        <v>1588</v>
      </c>
      <c r="U800">
        <v>1.24E-2</v>
      </c>
    </row>
    <row r="801" spans="1:21" x14ac:dyDescent="0.25">
      <c r="A801" s="2" t="s">
        <v>1589</v>
      </c>
      <c r="B801" s="4">
        <v>11669.15</v>
      </c>
      <c r="C801" s="6">
        <v>11697.35</v>
      </c>
      <c r="D801" s="6">
        <v>11725.65</v>
      </c>
      <c r="E801" s="6">
        <v>11557.4</v>
      </c>
      <c r="F801" s="7" t="s">
        <v>1590</v>
      </c>
      <c r="G801" s="10">
        <v>2.3E-3</v>
      </c>
      <c r="H801" s="9"/>
      <c r="I801" s="9"/>
      <c r="J801" s="9"/>
      <c r="K801" s="9"/>
      <c r="L801" s="9"/>
      <c r="M801" s="9"/>
      <c r="N801" s="14"/>
      <c r="O801" t="s">
        <v>1589</v>
      </c>
      <c r="P801">
        <v>11669.15</v>
      </c>
      <c r="Q801">
        <v>11697.35</v>
      </c>
      <c r="R801">
        <v>11725.65</v>
      </c>
      <c r="S801">
        <v>11557.4</v>
      </c>
      <c r="T801" t="s">
        <v>1590</v>
      </c>
      <c r="U801">
        <v>2.3E-3</v>
      </c>
    </row>
    <row r="802" spans="1:21" x14ac:dyDescent="0.25">
      <c r="A802" s="2" t="s">
        <v>1591</v>
      </c>
      <c r="B802" s="3">
        <v>11642.4</v>
      </c>
      <c r="C802" s="6">
        <v>11678.45</v>
      </c>
      <c r="D802" s="6">
        <v>11748.95</v>
      </c>
      <c r="E802" s="6">
        <v>11535.45</v>
      </c>
      <c r="F802" s="7" t="s">
        <v>1592</v>
      </c>
      <c r="G802" s="8">
        <v>-2.3999999999999998E-3</v>
      </c>
      <c r="H802" s="9"/>
      <c r="I802" s="9"/>
      <c r="J802" s="9"/>
      <c r="K802" s="9"/>
      <c r="L802" s="9"/>
      <c r="M802" s="9"/>
      <c r="N802" s="14"/>
      <c r="O802" t="s">
        <v>1591</v>
      </c>
      <c r="P802">
        <v>11642.4</v>
      </c>
      <c r="Q802">
        <v>11678.45</v>
      </c>
      <c r="R802">
        <v>11748.95</v>
      </c>
      <c r="S802">
        <v>11535.45</v>
      </c>
      <c r="T802" t="s">
        <v>1592</v>
      </c>
      <c r="U802">
        <v>-2.3999999999999998E-3</v>
      </c>
    </row>
    <row r="803" spans="1:21" x14ac:dyDescent="0.25">
      <c r="A803" s="2" t="s">
        <v>1593</v>
      </c>
      <c r="B803" s="3">
        <v>11670.8</v>
      </c>
      <c r="C803" s="6">
        <v>11633.3</v>
      </c>
      <c r="D803" s="6">
        <v>11744.15</v>
      </c>
      <c r="E803" s="6">
        <v>11606.45</v>
      </c>
      <c r="F803" s="7" t="s">
        <v>1594</v>
      </c>
      <c r="G803" s="8">
        <v>-5.0000000000000001E-3</v>
      </c>
      <c r="H803" s="9"/>
      <c r="I803" s="9"/>
      <c r="J803" s="9"/>
      <c r="K803" s="9"/>
      <c r="L803" s="9"/>
      <c r="M803" s="9"/>
      <c r="N803" s="14"/>
      <c r="O803" t="s">
        <v>1593</v>
      </c>
      <c r="P803">
        <v>11670.8</v>
      </c>
      <c r="Q803">
        <v>11633.3</v>
      </c>
      <c r="R803">
        <v>11744.15</v>
      </c>
      <c r="S803">
        <v>11606.45</v>
      </c>
      <c r="T803" t="s">
        <v>1594</v>
      </c>
      <c r="U803">
        <v>-5.0000000000000001E-3</v>
      </c>
    </row>
    <row r="804" spans="1:21" x14ac:dyDescent="0.25">
      <c r="A804" s="2" t="s">
        <v>1595</v>
      </c>
      <c r="B804" s="3">
        <v>11729.6</v>
      </c>
      <c r="C804" s="6">
        <v>11922.6</v>
      </c>
      <c r="D804" s="6">
        <v>11929.4</v>
      </c>
      <c r="E804" s="6">
        <v>11684.85</v>
      </c>
      <c r="F804" s="7" t="s">
        <v>1596</v>
      </c>
      <c r="G804" s="8">
        <v>-1.34E-2</v>
      </c>
      <c r="H804" s="9"/>
      <c r="I804" s="9"/>
      <c r="J804" s="9"/>
      <c r="K804" s="9"/>
      <c r="L804" s="9"/>
      <c r="M804" s="9"/>
      <c r="N804" s="14"/>
      <c r="O804" t="s">
        <v>1595</v>
      </c>
      <c r="P804">
        <v>11729.6</v>
      </c>
      <c r="Q804">
        <v>11922.6</v>
      </c>
      <c r="R804">
        <v>11929.4</v>
      </c>
      <c r="S804">
        <v>11684.85</v>
      </c>
      <c r="T804" t="s">
        <v>1596</v>
      </c>
      <c r="U804">
        <v>-1.34E-2</v>
      </c>
    </row>
    <row r="805" spans="1:21" x14ac:dyDescent="0.25">
      <c r="A805" s="2" t="s">
        <v>1597</v>
      </c>
      <c r="B805" s="4">
        <v>11889.4</v>
      </c>
      <c r="C805" s="6">
        <v>11807.1</v>
      </c>
      <c r="D805" s="6">
        <v>11899.05</v>
      </c>
      <c r="E805" s="6">
        <v>11723</v>
      </c>
      <c r="F805" s="7" t="s">
        <v>1598</v>
      </c>
      <c r="G805" s="10">
        <v>1.03E-2</v>
      </c>
      <c r="H805" s="9"/>
      <c r="I805" s="9"/>
      <c r="J805" s="9"/>
      <c r="K805" s="9"/>
      <c r="L805" s="9"/>
      <c r="M805" s="9"/>
      <c r="N805" s="14"/>
      <c r="O805" t="s">
        <v>1597</v>
      </c>
      <c r="P805">
        <v>11889.4</v>
      </c>
      <c r="Q805">
        <v>11807.1</v>
      </c>
      <c r="R805">
        <v>11899.05</v>
      </c>
      <c r="S805">
        <v>11723</v>
      </c>
      <c r="T805" t="s">
        <v>1598</v>
      </c>
      <c r="U805">
        <v>1.03E-2</v>
      </c>
    </row>
    <row r="806" spans="1:21" x14ac:dyDescent="0.25">
      <c r="A806" s="2" t="s">
        <v>1599</v>
      </c>
      <c r="B806" s="3">
        <v>11767.75</v>
      </c>
      <c r="C806" s="6">
        <v>11937.4</v>
      </c>
      <c r="D806" s="6">
        <v>11942.85</v>
      </c>
      <c r="E806" s="6">
        <v>11711.7</v>
      </c>
      <c r="F806" s="7" t="s">
        <v>1600</v>
      </c>
      <c r="G806" s="8">
        <v>-1.3599999999999999E-2</v>
      </c>
      <c r="H806" s="9"/>
      <c r="I806" s="9"/>
      <c r="J806" s="9"/>
      <c r="K806" s="9"/>
      <c r="L806" s="9"/>
      <c r="M806" s="9"/>
      <c r="N806" s="14"/>
      <c r="O806" t="s">
        <v>1599</v>
      </c>
      <c r="P806">
        <v>11767.75</v>
      </c>
      <c r="Q806">
        <v>11937.4</v>
      </c>
      <c r="R806">
        <v>11942.85</v>
      </c>
      <c r="S806">
        <v>11711.7</v>
      </c>
      <c r="T806" t="s">
        <v>1600</v>
      </c>
      <c r="U806">
        <v>-1.3599999999999999E-2</v>
      </c>
    </row>
    <row r="807" spans="1:21" x14ac:dyDescent="0.25">
      <c r="A807" s="2" t="s">
        <v>1601</v>
      </c>
      <c r="B807" s="4">
        <v>11930.35</v>
      </c>
      <c r="C807" s="6">
        <v>11957.9</v>
      </c>
      <c r="D807" s="6">
        <v>11974.55</v>
      </c>
      <c r="E807" s="6">
        <v>11908.75</v>
      </c>
      <c r="F807" s="7" t="s">
        <v>1602</v>
      </c>
      <c r="G807" s="10">
        <v>2.8E-3</v>
      </c>
      <c r="H807" s="9"/>
      <c r="I807" s="9"/>
      <c r="J807" s="9"/>
      <c r="K807" s="9"/>
      <c r="L807" s="9"/>
      <c r="M807" s="9"/>
      <c r="N807" s="14"/>
      <c r="O807" t="s">
        <v>1601</v>
      </c>
      <c r="P807">
        <v>11930.35</v>
      </c>
      <c r="Q807">
        <v>11957.9</v>
      </c>
      <c r="R807">
        <v>11974.55</v>
      </c>
      <c r="S807">
        <v>11908.75</v>
      </c>
      <c r="T807" t="s">
        <v>1602</v>
      </c>
      <c r="U807">
        <v>2.8E-3</v>
      </c>
    </row>
    <row r="808" spans="1:21" x14ac:dyDescent="0.25">
      <c r="A808" s="2" t="s">
        <v>1603</v>
      </c>
      <c r="B808" s="3">
        <v>11896.45</v>
      </c>
      <c r="C808" s="6">
        <v>11890</v>
      </c>
      <c r="D808" s="6">
        <v>11939.55</v>
      </c>
      <c r="E808" s="6">
        <v>11823.45</v>
      </c>
      <c r="F808" s="7" t="s">
        <v>1604</v>
      </c>
      <c r="G808" s="8">
        <v>-3.5000000000000001E-3</v>
      </c>
      <c r="H808" s="9"/>
      <c r="I808" s="9"/>
      <c r="J808" s="9"/>
      <c r="K808" s="9"/>
      <c r="L808" s="9"/>
      <c r="M808" s="9"/>
      <c r="N808" s="14"/>
      <c r="O808" t="s">
        <v>1603</v>
      </c>
      <c r="P808">
        <v>11896.45</v>
      </c>
      <c r="Q808">
        <v>11890</v>
      </c>
      <c r="R808">
        <v>11939.55</v>
      </c>
      <c r="S808">
        <v>11823.45</v>
      </c>
      <c r="T808" t="s">
        <v>1604</v>
      </c>
      <c r="U808">
        <v>-3.5000000000000001E-3</v>
      </c>
    </row>
    <row r="809" spans="1:21" x14ac:dyDescent="0.25">
      <c r="A809" s="2" t="s">
        <v>1605</v>
      </c>
      <c r="B809" s="4">
        <v>11937.65</v>
      </c>
      <c r="C809" s="6">
        <v>11958.55</v>
      </c>
      <c r="D809" s="6">
        <v>12018.65</v>
      </c>
      <c r="E809" s="6">
        <v>11775.75</v>
      </c>
      <c r="F809" s="7" t="s">
        <v>1606</v>
      </c>
      <c r="G809" s="10">
        <v>3.3999999999999998E-3</v>
      </c>
      <c r="H809" s="9"/>
      <c r="I809" s="9"/>
      <c r="J809" s="9"/>
      <c r="K809" s="9"/>
      <c r="L809" s="9"/>
      <c r="M809" s="9"/>
      <c r="N809" s="14"/>
      <c r="O809" t="s">
        <v>1605</v>
      </c>
      <c r="P809">
        <v>11937.65</v>
      </c>
      <c r="Q809">
        <v>11958.55</v>
      </c>
      <c r="R809">
        <v>12018.65</v>
      </c>
      <c r="S809">
        <v>11775.75</v>
      </c>
      <c r="T809" t="s">
        <v>1606</v>
      </c>
      <c r="U809">
        <v>3.3999999999999998E-3</v>
      </c>
    </row>
    <row r="810" spans="1:21" x14ac:dyDescent="0.25">
      <c r="A810" s="2" t="s">
        <v>1607</v>
      </c>
      <c r="B810" s="4">
        <v>11896.8</v>
      </c>
      <c r="C810" s="6">
        <v>11861</v>
      </c>
      <c r="D810" s="6">
        <v>11949.25</v>
      </c>
      <c r="E810" s="6">
        <v>11837.25</v>
      </c>
      <c r="F810" s="7" t="s">
        <v>1608</v>
      </c>
      <c r="G810" s="10">
        <v>2E-3</v>
      </c>
      <c r="H810" s="9"/>
      <c r="I810" s="9"/>
      <c r="J810" s="9"/>
      <c r="K810" s="9"/>
      <c r="L810" s="9"/>
      <c r="M810" s="9"/>
      <c r="N810" s="14"/>
      <c r="O810" t="s">
        <v>1607</v>
      </c>
      <c r="P810">
        <v>11896.8</v>
      </c>
      <c r="Q810">
        <v>11861</v>
      </c>
      <c r="R810">
        <v>11949.25</v>
      </c>
      <c r="S810">
        <v>11837.25</v>
      </c>
      <c r="T810" t="s">
        <v>1608</v>
      </c>
      <c r="U810">
        <v>2E-3</v>
      </c>
    </row>
    <row r="811" spans="1:21" x14ac:dyDescent="0.25">
      <c r="A811" s="2" t="s">
        <v>1609</v>
      </c>
      <c r="B811" s="4">
        <v>11873.05</v>
      </c>
      <c r="C811" s="6">
        <v>11879.2</v>
      </c>
      <c r="D811" s="6">
        <v>11898.25</v>
      </c>
      <c r="E811" s="6">
        <v>11820.4</v>
      </c>
      <c r="F811" s="7" t="s">
        <v>1610</v>
      </c>
      <c r="G811" s="10">
        <v>9.4000000000000004E-3</v>
      </c>
      <c r="H811" s="9"/>
      <c r="I811" s="9"/>
      <c r="J811" s="9"/>
      <c r="K811" s="9"/>
      <c r="L811" s="9"/>
      <c r="M811" s="9"/>
      <c r="N811" s="14"/>
      <c r="O811" t="s">
        <v>1609</v>
      </c>
      <c r="P811">
        <v>11873.05</v>
      </c>
      <c r="Q811">
        <v>11879.2</v>
      </c>
      <c r="R811">
        <v>11898.25</v>
      </c>
      <c r="S811">
        <v>11820.4</v>
      </c>
      <c r="T811" t="s">
        <v>1610</v>
      </c>
      <c r="U811">
        <v>9.4000000000000004E-3</v>
      </c>
    </row>
    <row r="812" spans="1:21" x14ac:dyDescent="0.25">
      <c r="A812" s="2" t="s">
        <v>1611</v>
      </c>
      <c r="B812" s="4">
        <v>11762.45</v>
      </c>
      <c r="C812" s="6">
        <v>11727.4</v>
      </c>
      <c r="D812" s="6">
        <v>11789.75</v>
      </c>
      <c r="E812" s="6">
        <v>11667.85</v>
      </c>
      <c r="F812" s="7" t="s">
        <v>1612</v>
      </c>
      <c r="G812" s="10">
        <v>7.0000000000000001E-3</v>
      </c>
      <c r="H812" s="9"/>
      <c r="I812" s="9"/>
      <c r="J812" s="9"/>
      <c r="K812" s="9"/>
      <c r="L812" s="9"/>
      <c r="M812" s="9"/>
      <c r="N812" s="14"/>
      <c r="O812" t="s">
        <v>1611</v>
      </c>
      <c r="P812">
        <v>11762.45</v>
      </c>
      <c r="Q812">
        <v>11727.4</v>
      </c>
      <c r="R812">
        <v>11789.75</v>
      </c>
      <c r="S812">
        <v>11667.85</v>
      </c>
      <c r="T812" t="s">
        <v>1612</v>
      </c>
      <c r="U812">
        <v>7.0000000000000001E-3</v>
      </c>
    </row>
    <row r="813" spans="1:21" x14ac:dyDescent="0.25">
      <c r="A813" s="2" t="s">
        <v>1613</v>
      </c>
      <c r="B813" s="3">
        <v>11680.35</v>
      </c>
      <c r="C813" s="6">
        <v>12023.45</v>
      </c>
      <c r="D813" s="6">
        <v>12025.45</v>
      </c>
      <c r="E813" s="6">
        <v>11661.3</v>
      </c>
      <c r="F813" s="7" t="s">
        <v>1614</v>
      </c>
      <c r="G813" s="8">
        <v>-2.4299999999999999E-2</v>
      </c>
      <c r="H813" s="9"/>
      <c r="I813" s="9"/>
      <c r="J813" s="9"/>
      <c r="K813" s="9"/>
      <c r="L813" s="9"/>
      <c r="M813" s="9"/>
      <c r="N813" s="14"/>
      <c r="O813" t="s">
        <v>1613</v>
      </c>
      <c r="P813">
        <v>11680.35</v>
      </c>
      <c r="Q813">
        <v>12023.45</v>
      </c>
      <c r="R813">
        <v>12025.45</v>
      </c>
      <c r="S813">
        <v>11661.3</v>
      </c>
      <c r="T813" t="s">
        <v>1614</v>
      </c>
      <c r="U813">
        <v>-2.4299999999999999E-2</v>
      </c>
    </row>
    <row r="814" spans="1:21" x14ac:dyDescent="0.25">
      <c r="A814" s="2" t="s">
        <v>1615</v>
      </c>
      <c r="B814" s="4">
        <v>11971.05</v>
      </c>
      <c r="C814" s="6">
        <v>11917.4</v>
      </c>
      <c r="D814" s="6">
        <v>11997.2</v>
      </c>
      <c r="E814" s="6">
        <v>11822.15</v>
      </c>
      <c r="F814" s="7" t="s">
        <v>1616</v>
      </c>
      <c r="G814" s="10">
        <v>3.0999999999999999E-3</v>
      </c>
      <c r="H814" s="9"/>
      <c r="I814" s="9"/>
      <c r="J814" s="9"/>
      <c r="K814" s="9"/>
      <c r="L814" s="9"/>
      <c r="M814" s="9"/>
      <c r="N814" s="14"/>
      <c r="O814" t="s">
        <v>1615</v>
      </c>
      <c r="P814">
        <v>11971.05</v>
      </c>
      <c r="Q814">
        <v>11917.4</v>
      </c>
      <c r="R814">
        <v>11997.2</v>
      </c>
      <c r="S814">
        <v>11822.15</v>
      </c>
      <c r="T814" t="s">
        <v>1616</v>
      </c>
      <c r="U814">
        <v>3.0999999999999999E-3</v>
      </c>
    </row>
    <row r="815" spans="1:21" x14ac:dyDescent="0.25">
      <c r="A815" s="2" t="s">
        <v>1617</v>
      </c>
      <c r="B815" s="4">
        <v>11934.5</v>
      </c>
      <c r="C815" s="6">
        <v>11934.65</v>
      </c>
      <c r="D815" s="6">
        <v>11988.2</v>
      </c>
      <c r="E815" s="6">
        <v>11888.9</v>
      </c>
      <c r="F815" s="7" t="s">
        <v>1618</v>
      </c>
      <c r="G815" s="10">
        <v>2.9999999999999997E-4</v>
      </c>
      <c r="H815" s="9"/>
      <c r="I815" s="9"/>
      <c r="J815" s="9"/>
      <c r="K815" s="9"/>
      <c r="L815" s="9"/>
      <c r="M815" s="9"/>
      <c r="N815" s="14"/>
      <c r="O815" t="s">
        <v>1617</v>
      </c>
      <c r="P815">
        <v>11934.5</v>
      </c>
      <c r="Q815">
        <v>11934.65</v>
      </c>
      <c r="R815">
        <v>11988.2</v>
      </c>
      <c r="S815">
        <v>11888.9</v>
      </c>
      <c r="T815" t="s">
        <v>1618</v>
      </c>
      <c r="U815">
        <v>2.9999999999999997E-4</v>
      </c>
    </row>
    <row r="816" spans="1:21" x14ac:dyDescent="0.25">
      <c r="A816" s="2" t="s">
        <v>1619</v>
      </c>
      <c r="B816" s="4">
        <v>11930.95</v>
      </c>
      <c r="C816" s="6">
        <v>11973.55</v>
      </c>
      <c r="D816" s="6">
        <v>12022.05</v>
      </c>
      <c r="E816" s="6">
        <v>11867.2</v>
      </c>
      <c r="F816" s="7" t="s">
        <v>1620</v>
      </c>
      <c r="G816" s="10">
        <v>1.4E-3</v>
      </c>
      <c r="H816" s="9"/>
      <c r="I816" s="9"/>
      <c r="J816" s="9"/>
      <c r="K816" s="9"/>
      <c r="L816" s="9"/>
      <c r="M816" s="9"/>
      <c r="N816" s="14"/>
      <c r="O816" t="s">
        <v>1619</v>
      </c>
      <c r="P816">
        <v>11930.95</v>
      </c>
      <c r="Q816">
        <v>11973.55</v>
      </c>
      <c r="R816">
        <v>12022.05</v>
      </c>
      <c r="S816">
        <v>11867.2</v>
      </c>
      <c r="T816" t="s">
        <v>1620</v>
      </c>
      <c r="U816">
        <v>1.4E-3</v>
      </c>
    </row>
    <row r="817" spans="1:21" x14ac:dyDescent="0.25">
      <c r="A817" s="2" t="s">
        <v>1621</v>
      </c>
      <c r="B817" s="4">
        <v>11914.2</v>
      </c>
      <c r="C817" s="6">
        <v>11852.05</v>
      </c>
      <c r="D817" s="6">
        <v>11938.6</v>
      </c>
      <c r="E817" s="6">
        <v>11805.2</v>
      </c>
      <c r="F817" s="7" t="s">
        <v>1622</v>
      </c>
      <c r="G817" s="10">
        <v>6.7000000000000002E-3</v>
      </c>
      <c r="H817" s="9"/>
      <c r="I817" s="9"/>
      <c r="J817" s="9"/>
      <c r="K817" s="9"/>
      <c r="L817" s="9"/>
      <c r="M817" s="9"/>
      <c r="N817" s="14"/>
      <c r="O817" t="s">
        <v>1621</v>
      </c>
      <c r="P817">
        <v>11914.2</v>
      </c>
      <c r="Q817">
        <v>11852.05</v>
      </c>
      <c r="R817">
        <v>11938.6</v>
      </c>
      <c r="S817">
        <v>11805.2</v>
      </c>
      <c r="T817" t="s">
        <v>1622</v>
      </c>
      <c r="U817">
        <v>6.7000000000000002E-3</v>
      </c>
    </row>
    <row r="818" spans="1:21" x14ac:dyDescent="0.25">
      <c r="A818" s="2" t="s">
        <v>1623</v>
      </c>
      <c r="B818" s="4">
        <v>11834.6</v>
      </c>
      <c r="C818" s="6">
        <v>11835.4</v>
      </c>
      <c r="D818" s="6">
        <v>11905.7</v>
      </c>
      <c r="E818" s="6">
        <v>11791.15</v>
      </c>
      <c r="F818" s="7" t="s">
        <v>1624</v>
      </c>
      <c r="G818" s="10">
        <v>8.2000000000000007E-3</v>
      </c>
      <c r="H818" s="9"/>
      <c r="I818" s="9"/>
      <c r="J818" s="9"/>
      <c r="K818" s="9"/>
      <c r="L818" s="9"/>
      <c r="M818" s="9"/>
      <c r="N818" s="14"/>
      <c r="O818" t="s">
        <v>1623</v>
      </c>
      <c r="P818">
        <v>11834.6</v>
      </c>
      <c r="Q818">
        <v>11835.4</v>
      </c>
      <c r="R818">
        <v>11905.7</v>
      </c>
      <c r="S818">
        <v>11791.15</v>
      </c>
      <c r="T818" t="s">
        <v>1624</v>
      </c>
      <c r="U818">
        <v>8.2000000000000007E-3</v>
      </c>
    </row>
    <row r="819" spans="1:21" x14ac:dyDescent="0.25">
      <c r="A819" s="2" t="s">
        <v>1625</v>
      </c>
      <c r="B819" s="4">
        <v>11738.85</v>
      </c>
      <c r="C819" s="6">
        <v>11679.25</v>
      </c>
      <c r="D819" s="6">
        <v>11763.05</v>
      </c>
      <c r="E819" s="6">
        <v>11629.35</v>
      </c>
      <c r="F819" s="7" t="s">
        <v>1626</v>
      </c>
      <c r="G819" s="10">
        <v>6.6E-3</v>
      </c>
      <c r="H819" s="9"/>
      <c r="I819" s="9"/>
      <c r="J819" s="9"/>
      <c r="K819" s="9"/>
      <c r="L819" s="9"/>
      <c r="M819" s="9"/>
      <c r="N819" s="14"/>
      <c r="O819" t="s">
        <v>1625</v>
      </c>
      <c r="P819">
        <v>11738.85</v>
      </c>
      <c r="Q819">
        <v>11679.25</v>
      </c>
      <c r="R819">
        <v>11763.05</v>
      </c>
      <c r="S819">
        <v>11629.35</v>
      </c>
      <c r="T819" t="s">
        <v>1626</v>
      </c>
      <c r="U819">
        <v>6.6E-3</v>
      </c>
    </row>
    <row r="820" spans="1:21" x14ac:dyDescent="0.25">
      <c r="A820" s="2" t="s">
        <v>1627</v>
      </c>
      <c r="B820" s="4">
        <v>11662.4</v>
      </c>
      <c r="C820" s="6">
        <v>11603.45</v>
      </c>
      <c r="D820" s="6">
        <v>11680.3</v>
      </c>
      <c r="E820" s="6">
        <v>11564.3</v>
      </c>
      <c r="F820" s="7" t="s">
        <v>1628</v>
      </c>
      <c r="G820" s="10">
        <v>1.38E-2</v>
      </c>
      <c r="H820" s="9"/>
      <c r="I820" s="9"/>
      <c r="J820" s="9"/>
      <c r="K820" s="9"/>
      <c r="L820" s="9"/>
      <c r="M820" s="9"/>
      <c r="N820" s="14"/>
      <c r="O820" t="s">
        <v>1627</v>
      </c>
      <c r="P820">
        <v>11662.4</v>
      </c>
      <c r="Q820">
        <v>11603.45</v>
      </c>
      <c r="R820">
        <v>11680.3</v>
      </c>
      <c r="S820">
        <v>11564.3</v>
      </c>
      <c r="T820" t="s">
        <v>1628</v>
      </c>
      <c r="U820">
        <v>1.38E-2</v>
      </c>
    </row>
    <row r="821" spans="1:21" x14ac:dyDescent="0.25">
      <c r="A821" s="2" t="s">
        <v>1629</v>
      </c>
      <c r="B821" s="4">
        <v>11503.35</v>
      </c>
      <c r="C821" s="6">
        <v>11487.8</v>
      </c>
      <c r="D821" s="6">
        <v>11578.05</v>
      </c>
      <c r="E821" s="6">
        <v>11452.3</v>
      </c>
      <c r="F821" s="7" t="s">
        <v>1630</v>
      </c>
      <c r="G821" s="10">
        <v>7.6E-3</v>
      </c>
      <c r="H821" s="9"/>
      <c r="I821" s="9"/>
      <c r="J821" s="9"/>
      <c r="K821" s="9"/>
      <c r="L821" s="9"/>
      <c r="M821" s="9"/>
      <c r="N821" s="14"/>
      <c r="O821" t="s">
        <v>1629</v>
      </c>
      <c r="P821">
        <v>11503.35</v>
      </c>
      <c r="Q821">
        <v>11487.8</v>
      </c>
      <c r="R821">
        <v>11578.05</v>
      </c>
      <c r="S821">
        <v>11452.3</v>
      </c>
      <c r="T821" t="s">
        <v>1630</v>
      </c>
      <c r="U821">
        <v>7.6E-3</v>
      </c>
    </row>
    <row r="822" spans="1:21" x14ac:dyDescent="0.25">
      <c r="A822" s="2" t="s">
        <v>1631</v>
      </c>
      <c r="B822" s="4">
        <v>11416.95</v>
      </c>
      <c r="C822" s="6">
        <v>11364.45</v>
      </c>
      <c r="D822" s="6">
        <v>11428.6</v>
      </c>
      <c r="E822" s="6">
        <v>11347.05</v>
      </c>
      <c r="F822" s="7" t="s">
        <v>1632</v>
      </c>
      <c r="G822" s="10">
        <v>1.5100000000000001E-2</v>
      </c>
      <c r="H822" s="9"/>
      <c r="I822" s="9"/>
      <c r="J822" s="9"/>
      <c r="K822" s="9"/>
      <c r="L822" s="9"/>
      <c r="M822" s="9"/>
      <c r="N822" s="14"/>
      <c r="O822" t="s">
        <v>1631</v>
      </c>
      <c r="P822">
        <v>11416.95</v>
      </c>
      <c r="Q822">
        <v>11364.45</v>
      </c>
      <c r="R822">
        <v>11428.6</v>
      </c>
      <c r="S822">
        <v>11347.05</v>
      </c>
      <c r="T822" t="s">
        <v>1632</v>
      </c>
      <c r="U822">
        <v>1.5100000000000001E-2</v>
      </c>
    </row>
    <row r="823" spans="1:21" x14ac:dyDescent="0.25">
      <c r="A823" s="2" t="s">
        <v>1633</v>
      </c>
      <c r="B823" s="4">
        <v>11247.55</v>
      </c>
      <c r="C823" s="6">
        <v>11244.45</v>
      </c>
      <c r="D823" s="6">
        <v>11295.4</v>
      </c>
      <c r="E823" s="6">
        <v>11184.55</v>
      </c>
      <c r="F823" s="7" t="s">
        <v>1634</v>
      </c>
      <c r="G823" s="10">
        <v>2.2000000000000001E-3</v>
      </c>
      <c r="H823" s="9"/>
      <c r="I823" s="9"/>
      <c r="J823" s="9"/>
      <c r="K823" s="9"/>
      <c r="L823" s="9"/>
      <c r="M823" s="9"/>
      <c r="N823" s="14"/>
      <c r="O823" t="s">
        <v>1633</v>
      </c>
      <c r="P823">
        <v>11247.55</v>
      </c>
      <c r="Q823">
        <v>11244.45</v>
      </c>
      <c r="R823">
        <v>11295.4</v>
      </c>
      <c r="S823">
        <v>11184.55</v>
      </c>
      <c r="T823" t="s">
        <v>1634</v>
      </c>
      <c r="U823">
        <v>2.2000000000000001E-3</v>
      </c>
    </row>
    <row r="824" spans="1:21" x14ac:dyDescent="0.25">
      <c r="A824" s="2" t="s">
        <v>1635</v>
      </c>
      <c r="B824" s="3">
        <v>11222.4</v>
      </c>
      <c r="C824" s="6">
        <v>11288.6</v>
      </c>
      <c r="D824" s="6">
        <v>11305.4</v>
      </c>
      <c r="E824" s="6">
        <v>11181</v>
      </c>
      <c r="F824" s="7" t="s">
        <v>1636</v>
      </c>
      <c r="G824" s="8">
        <v>-5.0000000000000001E-4</v>
      </c>
      <c r="H824" s="9"/>
      <c r="I824" s="9"/>
      <c r="J824" s="9"/>
      <c r="K824" s="9"/>
      <c r="L824" s="9"/>
      <c r="M824" s="9"/>
      <c r="N824" s="14"/>
      <c r="O824" t="s">
        <v>1635</v>
      </c>
      <c r="P824">
        <v>11222.4</v>
      </c>
      <c r="Q824">
        <v>11288.6</v>
      </c>
      <c r="R824">
        <v>11305.4</v>
      </c>
      <c r="S824">
        <v>11181</v>
      </c>
      <c r="T824" t="s">
        <v>1636</v>
      </c>
      <c r="U824">
        <v>-5.0000000000000001E-4</v>
      </c>
    </row>
    <row r="825" spans="1:21" x14ac:dyDescent="0.25">
      <c r="A825" s="2" t="s">
        <v>1637</v>
      </c>
      <c r="B825" s="4">
        <v>11227.55</v>
      </c>
      <c r="C825" s="6">
        <v>11140.85</v>
      </c>
      <c r="D825" s="6">
        <v>11239.35</v>
      </c>
      <c r="E825" s="6">
        <v>11099.85</v>
      </c>
      <c r="F825" s="7" t="s">
        <v>1638</v>
      </c>
      <c r="G825" s="10">
        <v>1.6E-2</v>
      </c>
      <c r="H825" s="9"/>
      <c r="I825" s="9"/>
      <c r="J825" s="9"/>
      <c r="K825" s="9"/>
      <c r="L825" s="9"/>
      <c r="M825" s="9"/>
      <c r="N825" s="14"/>
      <c r="O825" t="s">
        <v>1637</v>
      </c>
      <c r="P825">
        <v>11227.55</v>
      </c>
      <c r="Q825">
        <v>11140.85</v>
      </c>
      <c r="R825">
        <v>11239.35</v>
      </c>
      <c r="S825">
        <v>11099.85</v>
      </c>
      <c r="T825" t="s">
        <v>1638</v>
      </c>
      <c r="U825">
        <v>1.6E-2</v>
      </c>
    </row>
    <row r="826" spans="1:21" x14ac:dyDescent="0.25">
      <c r="A826" s="2" t="s">
        <v>1639</v>
      </c>
      <c r="B826" s="4">
        <v>11050.25</v>
      </c>
      <c r="C826" s="6">
        <v>10910.4</v>
      </c>
      <c r="D826" s="6">
        <v>11072.6</v>
      </c>
      <c r="E826" s="6">
        <v>10854.85</v>
      </c>
      <c r="F826" s="7" t="s">
        <v>1640</v>
      </c>
      <c r="G826" s="10">
        <v>2.2599999999999999E-2</v>
      </c>
      <c r="H826" s="9"/>
      <c r="I826" s="9"/>
      <c r="J826" s="9"/>
      <c r="K826" s="9"/>
      <c r="L826" s="9"/>
      <c r="M826" s="9"/>
      <c r="N826" s="14"/>
      <c r="O826" t="s">
        <v>1639</v>
      </c>
      <c r="P826">
        <v>11050.25</v>
      </c>
      <c r="Q826">
        <v>10910.4</v>
      </c>
      <c r="R826">
        <v>11072.6</v>
      </c>
      <c r="S826">
        <v>10854.85</v>
      </c>
      <c r="T826" t="s">
        <v>1640</v>
      </c>
      <c r="U826">
        <v>2.2599999999999999E-2</v>
      </c>
    </row>
    <row r="827" spans="1:21" x14ac:dyDescent="0.25">
      <c r="A827" s="2" t="s">
        <v>1641</v>
      </c>
      <c r="B827" s="3">
        <v>10805.55</v>
      </c>
      <c r="C827" s="6">
        <v>11011</v>
      </c>
      <c r="D827" s="6">
        <v>11015.3</v>
      </c>
      <c r="E827" s="6">
        <v>10790.2</v>
      </c>
      <c r="F827" s="7" t="s">
        <v>1642</v>
      </c>
      <c r="G827" s="8">
        <v>-2.93E-2</v>
      </c>
      <c r="H827" s="9"/>
      <c r="I827" s="9"/>
      <c r="J827" s="9"/>
      <c r="K827" s="9"/>
      <c r="L827" s="9"/>
      <c r="M827" s="9"/>
      <c r="N827" s="14"/>
      <c r="O827" t="s">
        <v>1641</v>
      </c>
      <c r="P827">
        <v>10805.55</v>
      </c>
      <c r="Q827">
        <v>11011</v>
      </c>
      <c r="R827">
        <v>11015.3</v>
      </c>
      <c r="S827">
        <v>10790.2</v>
      </c>
      <c r="T827" t="s">
        <v>1642</v>
      </c>
      <c r="U827">
        <v>-2.93E-2</v>
      </c>
    </row>
    <row r="828" spans="1:21" x14ac:dyDescent="0.25">
      <c r="A828" s="2" t="s">
        <v>1643</v>
      </c>
      <c r="B828" s="3">
        <v>11131.85</v>
      </c>
      <c r="C828" s="6">
        <v>11258.75</v>
      </c>
      <c r="D828" s="6">
        <v>11259.55</v>
      </c>
      <c r="E828" s="6">
        <v>11024.4</v>
      </c>
      <c r="F828" s="7" t="s">
        <v>1644</v>
      </c>
      <c r="G828" s="8">
        <v>-2E-3</v>
      </c>
      <c r="H828" s="9"/>
      <c r="I828" s="9"/>
      <c r="J828" s="9"/>
      <c r="K828" s="9"/>
      <c r="L828" s="9"/>
      <c r="M828" s="9"/>
      <c r="N828" s="14"/>
      <c r="O828" t="s">
        <v>1643</v>
      </c>
      <c r="P828">
        <v>11131.85</v>
      </c>
      <c r="Q828">
        <v>11258.75</v>
      </c>
      <c r="R828">
        <v>11259.55</v>
      </c>
      <c r="S828">
        <v>11024.4</v>
      </c>
      <c r="T828" t="s">
        <v>1644</v>
      </c>
      <c r="U828">
        <v>-2E-3</v>
      </c>
    </row>
    <row r="829" spans="1:21" x14ac:dyDescent="0.25">
      <c r="A829" s="2" t="s">
        <v>1645</v>
      </c>
      <c r="B829" s="3">
        <v>11153.65</v>
      </c>
      <c r="C829" s="6">
        <v>11301.75</v>
      </c>
      <c r="D829" s="6">
        <v>11302.2</v>
      </c>
      <c r="E829" s="6">
        <v>11084.65</v>
      </c>
      <c r="F829" s="7" t="s">
        <v>1646</v>
      </c>
      <c r="G829" s="8">
        <v>-8.6E-3</v>
      </c>
      <c r="H829" s="9"/>
      <c r="I829" s="9"/>
      <c r="J829" s="9"/>
      <c r="K829" s="9"/>
      <c r="L829" s="9"/>
      <c r="M829" s="9"/>
      <c r="N829" s="14"/>
      <c r="O829" t="s">
        <v>1645</v>
      </c>
      <c r="P829">
        <v>11153.65</v>
      </c>
      <c r="Q829">
        <v>11301.75</v>
      </c>
      <c r="R829">
        <v>11302.2</v>
      </c>
      <c r="S829">
        <v>11084.65</v>
      </c>
      <c r="T829" t="s">
        <v>1646</v>
      </c>
      <c r="U829">
        <v>-8.6E-3</v>
      </c>
    </row>
    <row r="830" spans="1:21" x14ac:dyDescent="0.25">
      <c r="A830" s="2" t="s">
        <v>1647</v>
      </c>
      <c r="B830" s="3">
        <v>11250.55</v>
      </c>
      <c r="C830" s="6">
        <v>11503.8</v>
      </c>
      <c r="D830" s="6">
        <v>11535.25</v>
      </c>
      <c r="E830" s="6">
        <v>11218.5</v>
      </c>
      <c r="F830" s="7" t="s">
        <v>1648</v>
      </c>
      <c r="G830" s="8">
        <v>-2.2100000000000002E-2</v>
      </c>
      <c r="H830" s="9"/>
      <c r="I830" s="9"/>
      <c r="J830" s="9"/>
      <c r="K830" s="9"/>
      <c r="L830" s="9"/>
      <c r="M830" s="9"/>
      <c r="N830" s="14"/>
      <c r="O830" t="s">
        <v>1647</v>
      </c>
      <c r="P830">
        <v>11250.55</v>
      </c>
      <c r="Q830">
        <v>11503.8</v>
      </c>
      <c r="R830">
        <v>11535.25</v>
      </c>
      <c r="S830">
        <v>11218.5</v>
      </c>
      <c r="T830" t="s">
        <v>1648</v>
      </c>
      <c r="U830">
        <v>-2.2100000000000002E-2</v>
      </c>
    </row>
    <row r="831" spans="1:21" x14ac:dyDescent="0.25">
      <c r="A831" s="2" t="s">
        <v>1649</v>
      </c>
      <c r="B831" s="3">
        <v>11504.95</v>
      </c>
      <c r="C831" s="6">
        <v>11584.1</v>
      </c>
      <c r="D831" s="6">
        <v>11584.1</v>
      </c>
      <c r="E831" s="6">
        <v>11446.1</v>
      </c>
      <c r="F831" s="7" t="s">
        <v>1650</v>
      </c>
      <c r="G831" s="8">
        <v>-1E-3</v>
      </c>
      <c r="H831" s="9"/>
      <c r="I831" s="9"/>
      <c r="J831" s="9"/>
      <c r="K831" s="9"/>
      <c r="L831" s="9"/>
      <c r="M831" s="9"/>
      <c r="N831" s="14"/>
      <c r="O831" t="s">
        <v>1649</v>
      </c>
      <c r="P831">
        <v>11504.95</v>
      </c>
      <c r="Q831">
        <v>11584.1</v>
      </c>
      <c r="R831">
        <v>11584.1</v>
      </c>
      <c r="S831">
        <v>11446.1</v>
      </c>
      <c r="T831" t="s">
        <v>1650</v>
      </c>
      <c r="U831">
        <v>-1E-3</v>
      </c>
    </row>
    <row r="832" spans="1:21" x14ac:dyDescent="0.25">
      <c r="A832" s="2" t="s">
        <v>1651</v>
      </c>
      <c r="B832" s="3">
        <v>11516.1</v>
      </c>
      <c r="C832" s="6">
        <v>11539.4</v>
      </c>
      <c r="D832" s="6">
        <v>11587.2</v>
      </c>
      <c r="E832" s="6">
        <v>11498.5</v>
      </c>
      <c r="F832" s="7" t="s">
        <v>1652</v>
      </c>
      <c r="G832" s="8">
        <v>-7.6E-3</v>
      </c>
      <c r="H832" s="9"/>
      <c r="I832" s="9"/>
      <c r="J832" s="9"/>
      <c r="K832" s="9"/>
      <c r="L832" s="9"/>
      <c r="M832" s="9"/>
      <c r="N832" s="14"/>
      <c r="O832" t="s">
        <v>1651</v>
      </c>
      <c r="P832">
        <v>11516.1</v>
      </c>
      <c r="Q832">
        <v>11539.4</v>
      </c>
      <c r="R832">
        <v>11587.2</v>
      </c>
      <c r="S832">
        <v>11498.5</v>
      </c>
      <c r="T832" t="s">
        <v>1652</v>
      </c>
      <c r="U832">
        <v>-7.6E-3</v>
      </c>
    </row>
    <row r="833" spans="1:21" x14ac:dyDescent="0.25">
      <c r="A833" s="2" t="s">
        <v>1653</v>
      </c>
      <c r="B833" s="4">
        <v>11604.55</v>
      </c>
      <c r="C833" s="6">
        <v>11538.45</v>
      </c>
      <c r="D833" s="6">
        <v>11618.1</v>
      </c>
      <c r="E833" s="6">
        <v>11516.75</v>
      </c>
      <c r="F833" s="7" t="s">
        <v>1654</v>
      </c>
      <c r="G833" s="10">
        <v>7.1999999999999998E-3</v>
      </c>
      <c r="H833" s="9"/>
      <c r="I833" s="9"/>
      <c r="J833" s="9"/>
      <c r="K833" s="9"/>
      <c r="L833" s="9"/>
      <c r="M833" s="9"/>
      <c r="N833" s="14"/>
      <c r="O833" t="s">
        <v>1653</v>
      </c>
      <c r="P833">
        <v>11604.55</v>
      </c>
      <c r="Q833">
        <v>11538.45</v>
      </c>
      <c r="R833">
        <v>11618.1</v>
      </c>
      <c r="S833">
        <v>11516.75</v>
      </c>
      <c r="T833" t="s">
        <v>1654</v>
      </c>
      <c r="U833">
        <v>7.1999999999999998E-3</v>
      </c>
    </row>
    <row r="834" spans="1:21" x14ac:dyDescent="0.25">
      <c r="A834" s="2" t="s">
        <v>1655</v>
      </c>
      <c r="B834" s="4">
        <v>11521.8</v>
      </c>
      <c r="C834" s="6">
        <v>11487.2</v>
      </c>
      <c r="D834" s="6">
        <v>11535.95</v>
      </c>
      <c r="E834" s="6">
        <v>11442.25</v>
      </c>
      <c r="F834" s="7" t="s">
        <v>1656</v>
      </c>
      <c r="G834" s="10">
        <v>7.1000000000000004E-3</v>
      </c>
      <c r="H834" s="9"/>
      <c r="I834" s="9"/>
      <c r="J834" s="9"/>
      <c r="K834" s="9"/>
      <c r="L834" s="9"/>
      <c r="M834" s="9"/>
      <c r="N834" s="14"/>
      <c r="O834" t="s">
        <v>1655</v>
      </c>
      <c r="P834">
        <v>11521.8</v>
      </c>
      <c r="Q834">
        <v>11487.2</v>
      </c>
      <c r="R834">
        <v>11535.95</v>
      </c>
      <c r="S834">
        <v>11442.25</v>
      </c>
      <c r="T834" t="s">
        <v>1656</v>
      </c>
      <c r="U834">
        <v>7.1000000000000004E-3</v>
      </c>
    </row>
    <row r="835" spans="1:21" x14ac:dyDescent="0.25">
      <c r="A835" s="2" t="s">
        <v>1657</v>
      </c>
      <c r="B835" s="3">
        <v>11440.05</v>
      </c>
      <c r="C835" s="6">
        <v>11540.15</v>
      </c>
      <c r="D835" s="6">
        <v>11568.9</v>
      </c>
      <c r="E835" s="6">
        <v>11383.55</v>
      </c>
      <c r="F835" s="7" t="s">
        <v>1658</v>
      </c>
      <c r="G835" s="8">
        <v>-2.0999999999999999E-3</v>
      </c>
      <c r="H835" s="9"/>
      <c r="I835" s="9"/>
      <c r="J835" s="9"/>
      <c r="K835" s="9"/>
      <c r="L835" s="9"/>
      <c r="M835" s="9"/>
      <c r="N835" s="14"/>
      <c r="O835" t="s">
        <v>1657</v>
      </c>
      <c r="P835">
        <v>11440.05</v>
      </c>
      <c r="Q835">
        <v>11540.15</v>
      </c>
      <c r="R835">
        <v>11568.9</v>
      </c>
      <c r="S835">
        <v>11383.55</v>
      </c>
      <c r="T835" t="s">
        <v>1658</v>
      </c>
      <c r="U835">
        <v>-2.0999999999999999E-3</v>
      </c>
    </row>
    <row r="836" spans="1:21" x14ac:dyDescent="0.25">
      <c r="A836" s="2" t="s">
        <v>1659</v>
      </c>
      <c r="B836" s="4">
        <v>11464.45</v>
      </c>
      <c r="C836" s="6">
        <v>11447.8</v>
      </c>
      <c r="D836" s="6">
        <v>11493.5</v>
      </c>
      <c r="E836" s="6">
        <v>11419.9</v>
      </c>
      <c r="F836" s="7" t="s">
        <v>1660</v>
      </c>
      <c r="G836" s="10">
        <v>1.2999999999999999E-3</v>
      </c>
      <c r="H836" s="9"/>
      <c r="I836" s="9"/>
      <c r="J836" s="9"/>
      <c r="K836" s="9"/>
      <c r="L836" s="9"/>
      <c r="M836" s="9"/>
      <c r="N836" s="14"/>
      <c r="O836" t="s">
        <v>1659</v>
      </c>
      <c r="P836">
        <v>11464.45</v>
      </c>
      <c r="Q836">
        <v>11447.8</v>
      </c>
      <c r="R836">
        <v>11493.5</v>
      </c>
      <c r="S836">
        <v>11419.9</v>
      </c>
      <c r="T836" t="s">
        <v>1660</v>
      </c>
      <c r="U836">
        <v>1.2999999999999999E-3</v>
      </c>
    </row>
    <row r="837" spans="1:21" x14ac:dyDescent="0.25">
      <c r="A837" s="2" t="s">
        <v>1661</v>
      </c>
      <c r="B837" s="4">
        <v>11449.25</v>
      </c>
      <c r="C837" s="6">
        <v>11363.3</v>
      </c>
      <c r="D837" s="6">
        <v>11464.05</v>
      </c>
      <c r="E837" s="6">
        <v>11327.4</v>
      </c>
      <c r="F837" s="7" t="s">
        <v>1662</v>
      </c>
      <c r="G837" s="10">
        <v>1.52E-2</v>
      </c>
      <c r="H837" s="9"/>
      <c r="I837" s="9"/>
      <c r="J837" s="9"/>
      <c r="K837" s="9"/>
      <c r="L837" s="9"/>
      <c r="M837" s="9"/>
      <c r="N837" s="14"/>
      <c r="O837" t="s">
        <v>1661</v>
      </c>
      <c r="P837">
        <v>11449.25</v>
      </c>
      <c r="Q837">
        <v>11363.3</v>
      </c>
      <c r="R837">
        <v>11464.05</v>
      </c>
      <c r="S837">
        <v>11327.4</v>
      </c>
      <c r="T837" t="s">
        <v>1662</v>
      </c>
      <c r="U837">
        <v>1.52E-2</v>
      </c>
    </row>
    <row r="838" spans="1:21" x14ac:dyDescent="0.25">
      <c r="A838" s="2" t="s">
        <v>1663</v>
      </c>
      <c r="B838" s="3">
        <v>11278</v>
      </c>
      <c r="C838" s="6">
        <v>11218.6</v>
      </c>
      <c r="D838" s="6">
        <v>11298.15</v>
      </c>
      <c r="E838" s="6">
        <v>11185.15</v>
      </c>
      <c r="F838" s="7" t="s">
        <v>1664</v>
      </c>
      <c r="G838" s="8">
        <v>-3.5000000000000001E-3</v>
      </c>
      <c r="H838" s="9"/>
      <c r="I838" s="9"/>
      <c r="J838" s="9"/>
      <c r="K838" s="9"/>
      <c r="L838" s="9"/>
      <c r="M838" s="9"/>
      <c r="N838" s="14"/>
      <c r="O838" t="s">
        <v>1663</v>
      </c>
      <c r="P838">
        <v>11278</v>
      </c>
      <c r="Q838">
        <v>11218.6</v>
      </c>
      <c r="R838">
        <v>11298.15</v>
      </c>
      <c r="S838">
        <v>11185.15</v>
      </c>
      <c r="T838" t="s">
        <v>1664</v>
      </c>
      <c r="U838">
        <v>-3.5000000000000001E-3</v>
      </c>
    </row>
    <row r="839" spans="1:21" x14ac:dyDescent="0.25">
      <c r="A839" s="2" t="s">
        <v>1665</v>
      </c>
      <c r="B839" s="3">
        <v>11317.35</v>
      </c>
      <c r="C839" s="6">
        <v>11378.55</v>
      </c>
      <c r="D839" s="6">
        <v>11437.25</v>
      </c>
      <c r="E839" s="6">
        <v>11290.45</v>
      </c>
      <c r="F839" s="7" t="s">
        <v>1666</v>
      </c>
      <c r="G839" s="8">
        <v>-3.3E-3</v>
      </c>
      <c r="H839" s="9"/>
      <c r="I839" s="9"/>
      <c r="J839" s="9"/>
      <c r="K839" s="9"/>
      <c r="L839" s="9"/>
      <c r="M839" s="9"/>
      <c r="N839" s="14"/>
      <c r="O839" t="s">
        <v>1665</v>
      </c>
      <c r="P839">
        <v>11317.35</v>
      </c>
      <c r="Q839">
        <v>11378.55</v>
      </c>
      <c r="R839">
        <v>11437.25</v>
      </c>
      <c r="S839">
        <v>11290.45</v>
      </c>
      <c r="T839" t="s">
        <v>1666</v>
      </c>
      <c r="U839">
        <v>-3.3E-3</v>
      </c>
    </row>
    <row r="840" spans="1:21" x14ac:dyDescent="0.25">
      <c r="A840" s="2" t="s">
        <v>1667</v>
      </c>
      <c r="B840" s="4">
        <v>11355.05</v>
      </c>
      <c r="C840" s="6">
        <v>11359.6</v>
      </c>
      <c r="D840" s="6">
        <v>11381.15</v>
      </c>
      <c r="E840" s="6">
        <v>11251.7</v>
      </c>
      <c r="F840" s="7" t="s">
        <v>1668</v>
      </c>
      <c r="G840" s="10">
        <v>1.9E-3</v>
      </c>
      <c r="H840" s="9"/>
      <c r="I840" s="9"/>
      <c r="J840" s="9"/>
      <c r="K840" s="9"/>
      <c r="L840" s="9"/>
      <c r="M840" s="9"/>
      <c r="N840" s="14"/>
      <c r="O840" t="s">
        <v>1667</v>
      </c>
      <c r="P840">
        <v>11355.05</v>
      </c>
      <c r="Q840">
        <v>11359.6</v>
      </c>
      <c r="R840">
        <v>11381.15</v>
      </c>
      <c r="S840">
        <v>11251.7</v>
      </c>
      <c r="T840" t="s">
        <v>1668</v>
      </c>
      <c r="U840">
        <v>1.9E-3</v>
      </c>
    </row>
    <row r="841" spans="1:21" x14ac:dyDescent="0.25">
      <c r="A841" s="2" t="s">
        <v>1669</v>
      </c>
      <c r="B841" s="3">
        <v>11333.85</v>
      </c>
      <c r="C841" s="6">
        <v>11354.4</v>
      </c>
      <c r="D841" s="6">
        <v>11452.05</v>
      </c>
      <c r="E841" s="6">
        <v>11303.65</v>
      </c>
      <c r="F841" s="7" t="s">
        <v>1670</v>
      </c>
      <c r="G841" s="8">
        <v>-1.6799999999999999E-2</v>
      </c>
      <c r="H841" s="9"/>
      <c r="I841" s="9"/>
      <c r="J841" s="9"/>
      <c r="K841" s="9"/>
      <c r="L841" s="9"/>
      <c r="M841" s="9"/>
      <c r="N841" s="14"/>
      <c r="O841" t="s">
        <v>1669</v>
      </c>
      <c r="P841">
        <v>11333.85</v>
      </c>
      <c r="Q841">
        <v>11354.4</v>
      </c>
      <c r="R841">
        <v>11452.05</v>
      </c>
      <c r="S841">
        <v>11303.65</v>
      </c>
      <c r="T841" t="s">
        <v>1670</v>
      </c>
      <c r="U841">
        <v>-1.6799999999999999E-2</v>
      </c>
    </row>
    <row r="842" spans="1:21" x14ac:dyDescent="0.25">
      <c r="A842" s="2" t="s">
        <v>1671</v>
      </c>
      <c r="B842" s="3">
        <v>11527.45</v>
      </c>
      <c r="C842" s="6">
        <v>11566.2</v>
      </c>
      <c r="D842" s="6">
        <v>11584.95</v>
      </c>
      <c r="E842" s="6">
        <v>11507.65</v>
      </c>
      <c r="F842" s="7" t="s">
        <v>1672</v>
      </c>
      <c r="G842" s="8">
        <v>-6.9999999999999999E-4</v>
      </c>
      <c r="H842" s="9"/>
      <c r="I842" s="9"/>
      <c r="J842" s="9"/>
      <c r="K842" s="9"/>
      <c r="L842" s="9"/>
      <c r="M842" s="9"/>
      <c r="N842" s="14"/>
      <c r="O842" t="s">
        <v>1671</v>
      </c>
      <c r="P842">
        <v>11527.45</v>
      </c>
      <c r="Q842">
        <v>11566.2</v>
      </c>
      <c r="R842">
        <v>11584.95</v>
      </c>
      <c r="S842">
        <v>11507.65</v>
      </c>
      <c r="T842" t="s">
        <v>1672</v>
      </c>
      <c r="U842">
        <v>-6.9999999999999999E-4</v>
      </c>
    </row>
    <row r="843" spans="1:21" x14ac:dyDescent="0.25">
      <c r="A843" s="2" t="s">
        <v>1673</v>
      </c>
      <c r="B843" s="4">
        <v>11535</v>
      </c>
      <c r="C843" s="6">
        <v>11478.55</v>
      </c>
      <c r="D843" s="6">
        <v>11554.75</v>
      </c>
      <c r="E843" s="6">
        <v>11430.4</v>
      </c>
      <c r="F843" s="7" t="s">
        <v>1674</v>
      </c>
      <c r="G843" s="10">
        <v>5.5999999999999999E-3</v>
      </c>
      <c r="H843" s="9"/>
      <c r="I843" s="9"/>
      <c r="J843" s="9"/>
      <c r="K843" s="9"/>
      <c r="L843" s="9"/>
      <c r="M843" s="9"/>
      <c r="N843" s="14"/>
      <c r="O843" t="s">
        <v>1673</v>
      </c>
      <c r="P843">
        <v>11535</v>
      </c>
      <c r="Q843">
        <v>11478.55</v>
      </c>
      <c r="R843">
        <v>11554.75</v>
      </c>
      <c r="S843">
        <v>11430.4</v>
      </c>
      <c r="T843" t="s">
        <v>1674</v>
      </c>
      <c r="U843">
        <v>5.5999999999999999E-3</v>
      </c>
    </row>
    <row r="844" spans="1:21" x14ac:dyDescent="0.25">
      <c r="A844" s="2" t="s">
        <v>1675</v>
      </c>
      <c r="B844" s="4">
        <v>11470.25</v>
      </c>
      <c r="C844" s="6">
        <v>11464.3</v>
      </c>
      <c r="D844" s="6">
        <v>11553.55</v>
      </c>
      <c r="E844" s="6">
        <v>11366.9</v>
      </c>
      <c r="F844" s="7" t="s">
        <v>1676</v>
      </c>
      <c r="G844" s="10">
        <v>7.3000000000000001E-3</v>
      </c>
      <c r="H844" s="9"/>
      <c r="I844" s="9"/>
      <c r="J844" s="9"/>
      <c r="K844" s="9"/>
      <c r="L844" s="9"/>
      <c r="M844" s="9"/>
      <c r="N844" s="14"/>
      <c r="O844" t="s">
        <v>1675</v>
      </c>
      <c r="P844">
        <v>11470.25</v>
      </c>
      <c r="Q844">
        <v>11464.3</v>
      </c>
      <c r="R844">
        <v>11553.55</v>
      </c>
      <c r="S844">
        <v>11366.9</v>
      </c>
      <c r="T844" t="s">
        <v>1676</v>
      </c>
      <c r="U844">
        <v>7.3000000000000001E-3</v>
      </c>
    </row>
    <row r="845" spans="1:21" x14ac:dyDescent="0.25">
      <c r="A845" s="2" t="s">
        <v>1677</v>
      </c>
      <c r="B845" s="3">
        <v>11387.5</v>
      </c>
      <c r="C845" s="6">
        <v>11777.55</v>
      </c>
      <c r="D845" s="6">
        <v>11794.25</v>
      </c>
      <c r="E845" s="6">
        <v>11325.85</v>
      </c>
      <c r="F845" s="7" t="s">
        <v>1678</v>
      </c>
      <c r="G845" s="8">
        <v>-2.23E-2</v>
      </c>
      <c r="H845" s="9"/>
      <c r="I845" s="9"/>
      <c r="J845" s="9"/>
      <c r="K845" s="9"/>
      <c r="L845" s="9"/>
      <c r="M845" s="9"/>
      <c r="N845" s="14"/>
      <c r="O845" t="s">
        <v>1677</v>
      </c>
      <c r="P845">
        <v>11387.5</v>
      </c>
      <c r="Q845">
        <v>11777.55</v>
      </c>
      <c r="R845">
        <v>11794.25</v>
      </c>
      <c r="S845">
        <v>11325.85</v>
      </c>
      <c r="T845" t="s">
        <v>1678</v>
      </c>
      <c r="U845">
        <v>-2.23E-2</v>
      </c>
    </row>
    <row r="846" spans="1:21" x14ac:dyDescent="0.25">
      <c r="A846" s="2" t="s">
        <v>1679</v>
      </c>
      <c r="B846" s="4">
        <v>11647.6</v>
      </c>
      <c r="C846" s="6">
        <v>11602.95</v>
      </c>
      <c r="D846" s="6">
        <v>11686.05</v>
      </c>
      <c r="E846" s="6">
        <v>11589.4</v>
      </c>
      <c r="F846" s="7" t="s">
        <v>1680</v>
      </c>
      <c r="G846" s="10">
        <v>7.6E-3</v>
      </c>
      <c r="H846" s="9"/>
      <c r="I846" s="9"/>
      <c r="J846" s="9"/>
      <c r="K846" s="9"/>
      <c r="L846" s="9"/>
      <c r="M846" s="9"/>
      <c r="N846" s="14"/>
      <c r="O846" t="s">
        <v>1679</v>
      </c>
      <c r="P846">
        <v>11647.6</v>
      </c>
      <c r="Q846">
        <v>11602.95</v>
      </c>
      <c r="R846">
        <v>11686.05</v>
      </c>
      <c r="S846">
        <v>11589.4</v>
      </c>
      <c r="T846" t="s">
        <v>1680</v>
      </c>
      <c r="U846">
        <v>7.6E-3</v>
      </c>
    </row>
    <row r="847" spans="1:21" x14ac:dyDescent="0.25">
      <c r="A847" s="2" t="s">
        <v>1681</v>
      </c>
      <c r="B847" s="4">
        <v>11559.25</v>
      </c>
      <c r="C847" s="6">
        <v>11609.3</v>
      </c>
      <c r="D847" s="6">
        <v>11617.35</v>
      </c>
      <c r="E847" s="6">
        <v>11540.6</v>
      </c>
      <c r="F847" s="7" t="s">
        <v>1682</v>
      </c>
      <c r="G847" s="10">
        <v>8.0000000000000004E-4</v>
      </c>
      <c r="H847" s="9"/>
      <c r="I847" s="9"/>
      <c r="J847" s="9"/>
      <c r="K847" s="9"/>
      <c r="L847" s="9"/>
      <c r="M847" s="9"/>
      <c r="N847" s="14"/>
      <c r="O847" t="s">
        <v>1681</v>
      </c>
      <c r="P847">
        <v>11559.25</v>
      </c>
      <c r="Q847">
        <v>11609.3</v>
      </c>
      <c r="R847">
        <v>11617.35</v>
      </c>
      <c r="S847">
        <v>11540.6</v>
      </c>
      <c r="T847" t="s">
        <v>1682</v>
      </c>
      <c r="U847">
        <v>8.0000000000000004E-4</v>
      </c>
    </row>
    <row r="848" spans="1:21" x14ac:dyDescent="0.25">
      <c r="A848" s="2" t="s">
        <v>1683</v>
      </c>
      <c r="B848" s="4">
        <v>11549.6</v>
      </c>
      <c r="C848" s="6">
        <v>11512.85</v>
      </c>
      <c r="D848" s="6">
        <v>11561.75</v>
      </c>
      <c r="E848" s="6">
        <v>11461.85</v>
      </c>
      <c r="F848" s="7" t="s">
        <v>1684</v>
      </c>
      <c r="G848" s="10">
        <v>6.7000000000000002E-3</v>
      </c>
      <c r="H848" s="9"/>
      <c r="I848" s="9"/>
      <c r="J848" s="9"/>
      <c r="K848" s="9"/>
      <c r="L848" s="9"/>
      <c r="M848" s="9"/>
      <c r="N848" s="14"/>
      <c r="O848" t="s">
        <v>1683</v>
      </c>
      <c r="P848">
        <v>11549.6</v>
      </c>
      <c r="Q848">
        <v>11512.85</v>
      </c>
      <c r="R848">
        <v>11561.75</v>
      </c>
      <c r="S848">
        <v>11461.85</v>
      </c>
      <c r="T848" t="s">
        <v>1684</v>
      </c>
      <c r="U848">
        <v>6.7000000000000002E-3</v>
      </c>
    </row>
    <row r="849" spans="1:21" x14ac:dyDescent="0.25">
      <c r="A849" s="2" t="s">
        <v>1685</v>
      </c>
      <c r="B849" s="4">
        <v>11472.25</v>
      </c>
      <c r="C849" s="6">
        <v>11513.1</v>
      </c>
      <c r="D849" s="6">
        <v>11525.9</v>
      </c>
      <c r="E849" s="6">
        <v>11423.35</v>
      </c>
      <c r="F849" s="7" t="s">
        <v>1686</v>
      </c>
      <c r="G849" s="10">
        <v>5.0000000000000001E-4</v>
      </c>
      <c r="H849" s="9"/>
      <c r="I849" s="9"/>
      <c r="J849" s="9"/>
      <c r="K849" s="9"/>
      <c r="L849" s="9"/>
      <c r="M849" s="9"/>
      <c r="N849" s="14"/>
      <c r="O849" t="s">
        <v>1685</v>
      </c>
      <c r="P849">
        <v>11472.25</v>
      </c>
      <c r="Q849">
        <v>11513.1</v>
      </c>
      <c r="R849">
        <v>11525.9</v>
      </c>
      <c r="S849">
        <v>11423.35</v>
      </c>
      <c r="T849" t="s">
        <v>1686</v>
      </c>
      <c r="U849">
        <v>5.0000000000000001E-4</v>
      </c>
    </row>
    <row r="850" spans="1:21" x14ac:dyDescent="0.25">
      <c r="A850" s="2" t="s">
        <v>1687</v>
      </c>
      <c r="B850" s="4">
        <v>11466.45</v>
      </c>
      <c r="C850" s="6">
        <v>11412</v>
      </c>
      <c r="D850" s="6">
        <v>11497.25</v>
      </c>
      <c r="E850" s="6">
        <v>11410.65</v>
      </c>
      <c r="F850" s="7" t="s">
        <v>1688</v>
      </c>
      <c r="G850" s="10">
        <v>8.3000000000000001E-3</v>
      </c>
      <c r="H850" s="9"/>
      <c r="I850" s="9"/>
      <c r="J850" s="9"/>
      <c r="K850" s="9"/>
      <c r="L850" s="9"/>
      <c r="M850" s="9"/>
      <c r="N850" s="14"/>
      <c r="O850" t="s">
        <v>1687</v>
      </c>
      <c r="P850">
        <v>11466.45</v>
      </c>
      <c r="Q850">
        <v>11412</v>
      </c>
      <c r="R850">
        <v>11497.25</v>
      </c>
      <c r="S850">
        <v>11410.65</v>
      </c>
      <c r="T850" t="s">
        <v>1688</v>
      </c>
      <c r="U850">
        <v>8.3000000000000001E-3</v>
      </c>
    </row>
    <row r="851" spans="1:21" x14ac:dyDescent="0.25">
      <c r="A851" s="2" t="s">
        <v>1689</v>
      </c>
      <c r="B851" s="4">
        <v>11371.6</v>
      </c>
      <c r="C851" s="6">
        <v>11409.65</v>
      </c>
      <c r="D851" s="6">
        <v>11418.5</v>
      </c>
      <c r="E851" s="6">
        <v>11362.2</v>
      </c>
      <c r="F851" s="7" t="s">
        <v>1690</v>
      </c>
      <c r="G851" s="10">
        <v>5.3E-3</v>
      </c>
      <c r="H851" s="9"/>
      <c r="I851" s="9"/>
      <c r="J851" s="9"/>
      <c r="K851" s="9"/>
      <c r="L851" s="9"/>
      <c r="M851" s="9"/>
      <c r="N851" s="14"/>
      <c r="O851" t="s">
        <v>1689</v>
      </c>
      <c r="P851">
        <v>11371.6</v>
      </c>
      <c r="Q851">
        <v>11409.65</v>
      </c>
      <c r="R851">
        <v>11418.5</v>
      </c>
      <c r="S851">
        <v>11362.2</v>
      </c>
      <c r="T851" t="s">
        <v>1690</v>
      </c>
      <c r="U851">
        <v>5.3E-3</v>
      </c>
    </row>
    <row r="852" spans="1:21" x14ac:dyDescent="0.25">
      <c r="A852" s="2" t="s">
        <v>1691</v>
      </c>
      <c r="B852" s="3">
        <v>11312.2</v>
      </c>
      <c r="C852" s="6">
        <v>11317.45</v>
      </c>
      <c r="D852" s="6">
        <v>11361.45</v>
      </c>
      <c r="E852" s="6">
        <v>11289.8</v>
      </c>
      <c r="F852" s="7" t="s">
        <v>1692</v>
      </c>
      <c r="G852" s="8">
        <v>-8.3999999999999995E-3</v>
      </c>
      <c r="H852" s="9"/>
      <c r="I852" s="9"/>
      <c r="J852" s="9"/>
      <c r="K852" s="9"/>
      <c r="L852" s="9"/>
      <c r="M852" s="9"/>
      <c r="N852" s="14"/>
      <c r="O852" t="s">
        <v>1691</v>
      </c>
      <c r="P852">
        <v>11312.2</v>
      </c>
      <c r="Q852">
        <v>11317.45</v>
      </c>
      <c r="R852">
        <v>11361.45</v>
      </c>
      <c r="S852">
        <v>11289.8</v>
      </c>
      <c r="T852" t="s">
        <v>1692</v>
      </c>
      <c r="U852">
        <v>-8.3999999999999995E-3</v>
      </c>
    </row>
    <row r="853" spans="1:21" x14ac:dyDescent="0.25">
      <c r="A853" s="2" t="s">
        <v>1693</v>
      </c>
      <c r="B853" s="4">
        <v>11408.4</v>
      </c>
      <c r="C853" s="6">
        <v>11452.15</v>
      </c>
      <c r="D853" s="6">
        <v>11460.35</v>
      </c>
      <c r="E853" s="6">
        <v>11394.1</v>
      </c>
      <c r="F853" s="7" t="s">
        <v>1694</v>
      </c>
      <c r="G853" s="10">
        <v>2E-3</v>
      </c>
      <c r="H853" s="9"/>
      <c r="I853" s="9"/>
      <c r="J853" s="9"/>
      <c r="K853" s="9"/>
      <c r="L853" s="9"/>
      <c r="M853" s="9"/>
      <c r="N853" s="14"/>
      <c r="O853" t="s">
        <v>1693</v>
      </c>
      <c r="P853">
        <v>11408.4</v>
      </c>
      <c r="Q853">
        <v>11452.15</v>
      </c>
      <c r="R853">
        <v>11460.35</v>
      </c>
      <c r="S853">
        <v>11394.1</v>
      </c>
      <c r="T853" t="s">
        <v>1694</v>
      </c>
      <c r="U853">
        <v>2E-3</v>
      </c>
    </row>
    <row r="854" spans="1:21" x14ac:dyDescent="0.25">
      <c r="A854" s="2" t="s">
        <v>1695</v>
      </c>
      <c r="B854" s="4">
        <v>11385.35</v>
      </c>
      <c r="C854" s="6">
        <v>11259.8</v>
      </c>
      <c r="D854" s="6">
        <v>11401.7</v>
      </c>
      <c r="E854" s="6">
        <v>11253.15</v>
      </c>
      <c r="F854" s="7" t="s">
        <v>1696</v>
      </c>
      <c r="G854" s="10">
        <v>1.23E-2</v>
      </c>
      <c r="H854" s="9"/>
      <c r="I854" s="9"/>
      <c r="J854" s="9"/>
      <c r="K854" s="9"/>
      <c r="L854" s="9"/>
      <c r="M854" s="9"/>
      <c r="N854" s="14"/>
      <c r="O854" t="s">
        <v>1695</v>
      </c>
      <c r="P854">
        <v>11385.35</v>
      </c>
      <c r="Q854">
        <v>11259.8</v>
      </c>
      <c r="R854">
        <v>11401.7</v>
      </c>
      <c r="S854">
        <v>11253.15</v>
      </c>
      <c r="T854" t="s">
        <v>1696</v>
      </c>
      <c r="U854">
        <v>1.23E-2</v>
      </c>
    </row>
    <row r="855" spans="1:21" x14ac:dyDescent="0.25">
      <c r="A855" s="2" t="s">
        <v>1697</v>
      </c>
      <c r="B855" s="4">
        <v>11247.1</v>
      </c>
      <c r="C855" s="6">
        <v>11248.9</v>
      </c>
      <c r="D855" s="6">
        <v>11267.1</v>
      </c>
      <c r="E855" s="6">
        <v>11144.5</v>
      </c>
      <c r="F855" s="7" t="s">
        <v>1698</v>
      </c>
      <c r="G855" s="10">
        <v>6.1000000000000004E-3</v>
      </c>
      <c r="H855" s="9"/>
      <c r="I855" s="9"/>
      <c r="J855" s="9"/>
      <c r="K855" s="9"/>
      <c r="L855" s="9"/>
      <c r="M855" s="9"/>
      <c r="N855" s="14"/>
      <c r="O855" t="s">
        <v>1697</v>
      </c>
      <c r="P855">
        <v>11247.1</v>
      </c>
      <c r="Q855">
        <v>11248.9</v>
      </c>
      <c r="R855">
        <v>11267.1</v>
      </c>
      <c r="S855">
        <v>11144.5</v>
      </c>
      <c r="T855" t="s">
        <v>1698</v>
      </c>
      <c r="U855">
        <v>6.1000000000000004E-3</v>
      </c>
    </row>
    <row r="856" spans="1:21" x14ac:dyDescent="0.25">
      <c r="A856" s="2" t="s">
        <v>1699</v>
      </c>
      <c r="B856" s="3">
        <v>11178.4</v>
      </c>
      <c r="C856" s="6">
        <v>11353.3</v>
      </c>
      <c r="D856" s="6">
        <v>11366.25</v>
      </c>
      <c r="E856" s="6">
        <v>11111.45</v>
      </c>
      <c r="F856" s="7" t="s">
        <v>1700</v>
      </c>
      <c r="G856" s="8">
        <v>-1.0800000000000001E-2</v>
      </c>
      <c r="H856" s="9"/>
      <c r="I856" s="9"/>
      <c r="J856" s="9"/>
      <c r="K856" s="9"/>
      <c r="L856" s="9"/>
      <c r="M856" s="9"/>
      <c r="N856" s="14"/>
      <c r="O856" t="s">
        <v>1699</v>
      </c>
      <c r="P856">
        <v>11178.4</v>
      </c>
      <c r="Q856">
        <v>11353.3</v>
      </c>
      <c r="R856">
        <v>11366.25</v>
      </c>
      <c r="S856">
        <v>11111.45</v>
      </c>
      <c r="T856" t="s">
        <v>1700</v>
      </c>
      <c r="U856">
        <v>-1.0800000000000001E-2</v>
      </c>
    </row>
    <row r="857" spans="1:21" x14ac:dyDescent="0.25">
      <c r="A857" s="2" t="s">
        <v>1701</v>
      </c>
      <c r="B857" s="3">
        <v>11300.45</v>
      </c>
      <c r="C857" s="6">
        <v>11334.85</v>
      </c>
      <c r="D857" s="6">
        <v>11359.3</v>
      </c>
      <c r="E857" s="6">
        <v>11269.95</v>
      </c>
      <c r="F857" s="7" t="s">
        <v>1702</v>
      </c>
      <c r="G857" s="8">
        <v>-6.9999999999999999E-4</v>
      </c>
      <c r="H857" s="9"/>
      <c r="I857" s="9"/>
      <c r="J857" s="9"/>
      <c r="K857" s="9"/>
      <c r="L857" s="9"/>
      <c r="M857" s="9"/>
      <c r="N857" s="14"/>
      <c r="O857" t="s">
        <v>1701</v>
      </c>
      <c r="P857">
        <v>11300.45</v>
      </c>
      <c r="Q857">
        <v>11334.85</v>
      </c>
      <c r="R857">
        <v>11359.3</v>
      </c>
      <c r="S857">
        <v>11269.95</v>
      </c>
      <c r="T857" t="s">
        <v>1702</v>
      </c>
      <c r="U857">
        <v>-6.9999999999999999E-4</v>
      </c>
    </row>
    <row r="858" spans="1:21" x14ac:dyDescent="0.25">
      <c r="A858" s="2" t="s">
        <v>1703</v>
      </c>
      <c r="B858" s="3">
        <v>11308.4</v>
      </c>
      <c r="C858" s="6">
        <v>11289</v>
      </c>
      <c r="D858" s="6">
        <v>11322</v>
      </c>
      <c r="E858" s="6">
        <v>11242.65</v>
      </c>
      <c r="F858" s="7" t="s">
        <v>1704</v>
      </c>
      <c r="G858" s="8">
        <v>-1.1999999999999999E-3</v>
      </c>
      <c r="H858" s="9"/>
      <c r="I858" s="9"/>
      <c r="J858" s="9"/>
      <c r="K858" s="9"/>
      <c r="L858" s="9"/>
      <c r="M858" s="9"/>
      <c r="N858" s="14"/>
      <c r="O858" t="s">
        <v>1703</v>
      </c>
      <c r="P858">
        <v>11308.4</v>
      </c>
      <c r="Q858">
        <v>11289</v>
      </c>
      <c r="R858">
        <v>11322</v>
      </c>
      <c r="S858">
        <v>11242.65</v>
      </c>
      <c r="T858" t="s">
        <v>1704</v>
      </c>
      <c r="U858">
        <v>-1.1999999999999999E-3</v>
      </c>
    </row>
    <row r="859" spans="1:21" x14ac:dyDescent="0.25">
      <c r="A859" s="2" t="s">
        <v>1705</v>
      </c>
      <c r="B859" s="4">
        <v>11322.5</v>
      </c>
      <c r="C859" s="6">
        <v>11322.25</v>
      </c>
      <c r="D859" s="6">
        <v>11373.6</v>
      </c>
      <c r="E859" s="6">
        <v>11299.15</v>
      </c>
      <c r="F859" s="7" t="s">
        <v>1706</v>
      </c>
      <c r="G859" s="10">
        <v>4.5999999999999999E-3</v>
      </c>
      <c r="H859" s="9"/>
      <c r="I859" s="9"/>
      <c r="J859" s="9"/>
      <c r="K859" s="9"/>
      <c r="L859" s="9"/>
      <c r="M859" s="9"/>
      <c r="N859" s="14"/>
      <c r="O859" t="s">
        <v>1705</v>
      </c>
      <c r="P859">
        <v>11322.5</v>
      </c>
      <c r="Q859">
        <v>11322.25</v>
      </c>
      <c r="R859">
        <v>11373.6</v>
      </c>
      <c r="S859">
        <v>11299.15</v>
      </c>
      <c r="T859" t="s">
        <v>1706</v>
      </c>
      <c r="U859">
        <v>4.5999999999999999E-3</v>
      </c>
    </row>
    <row r="860" spans="1:21" x14ac:dyDescent="0.25">
      <c r="A860" s="2" t="s">
        <v>1707</v>
      </c>
      <c r="B860" s="4">
        <v>11270.15</v>
      </c>
      <c r="C860" s="6">
        <v>11270.25</v>
      </c>
      <c r="D860" s="6">
        <v>11337.3</v>
      </c>
      <c r="E860" s="6">
        <v>11238</v>
      </c>
      <c r="F860" s="7" t="s">
        <v>657</v>
      </c>
      <c r="G860" s="10">
        <v>5.0000000000000001E-3</v>
      </c>
      <c r="H860" s="9"/>
      <c r="I860" s="9"/>
      <c r="J860" s="9"/>
      <c r="K860" s="9"/>
      <c r="L860" s="9"/>
      <c r="M860" s="9"/>
      <c r="N860" s="14"/>
      <c r="O860" t="s">
        <v>1707</v>
      </c>
      <c r="P860">
        <v>11270.15</v>
      </c>
      <c r="Q860">
        <v>11270.25</v>
      </c>
      <c r="R860">
        <v>11337.3</v>
      </c>
      <c r="S860">
        <v>11238</v>
      </c>
      <c r="T860" t="s">
        <v>657</v>
      </c>
      <c r="U860">
        <v>5.0000000000000001E-3</v>
      </c>
    </row>
    <row r="861" spans="1:21" x14ac:dyDescent="0.25">
      <c r="A861" s="2" t="s">
        <v>1708</v>
      </c>
      <c r="B861" s="4">
        <v>11214.05</v>
      </c>
      <c r="C861" s="6">
        <v>11186.65</v>
      </c>
      <c r="D861" s="6">
        <v>11231.9</v>
      </c>
      <c r="E861" s="6">
        <v>11142.05</v>
      </c>
      <c r="F861" s="7" t="s">
        <v>1709</v>
      </c>
      <c r="G861" s="10">
        <v>1.1999999999999999E-3</v>
      </c>
      <c r="H861" s="9"/>
      <c r="I861" s="9"/>
      <c r="J861" s="9"/>
      <c r="K861" s="9"/>
      <c r="L861" s="9"/>
      <c r="M861" s="9"/>
      <c r="N861" s="14"/>
      <c r="O861" t="s">
        <v>1708</v>
      </c>
      <c r="P861">
        <v>11214.05</v>
      </c>
      <c r="Q861">
        <v>11186.65</v>
      </c>
      <c r="R861">
        <v>11231.9</v>
      </c>
      <c r="S861">
        <v>11142.05</v>
      </c>
      <c r="T861" t="s">
        <v>1709</v>
      </c>
      <c r="U861">
        <v>1.1999999999999999E-3</v>
      </c>
    </row>
    <row r="862" spans="1:21" x14ac:dyDescent="0.25">
      <c r="A862" s="2" t="s">
        <v>1710</v>
      </c>
      <c r="B862" s="4">
        <v>11200.15</v>
      </c>
      <c r="C862" s="6">
        <v>11185.7</v>
      </c>
      <c r="D862" s="6">
        <v>11256.8</v>
      </c>
      <c r="E862" s="6">
        <v>11127.3</v>
      </c>
      <c r="F862" s="7" t="s">
        <v>1711</v>
      </c>
      <c r="G862" s="10">
        <v>8.8999999999999999E-3</v>
      </c>
      <c r="H862" s="9"/>
      <c r="I862" s="9"/>
      <c r="J862" s="9"/>
      <c r="K862" s="9"/>
      <c r="L862" s="9"/>
      <c r="M862" s="9"/>
      <c r="N862" s="14"/>
      <c r="O862" t="s">
        <v>1710</v>
      </c>
      <c r="P862">
        <v>11200.15</v>
      </c>
      <c r="Q862">
        <v>11185.7</v>
      </c>
      <c r="R862">
        <v>11256.8</v>
      </c>
      <c r="S862">
        <v>11127.3</v>
      </c>
      <c r="T862" t="s">
        <v>1711</v>
      </c>
      <c r="U862">
        <v>8.8999999999999999E-3</v>
      </c>
    </row>
    <row r="863" spans="1:21" x14ac:dyDescent="0.25">
      <c r="A863" s="2" t="s">
        <v>1712</v>
      </c>
      <c r="B863" s="4">
        <v>11101.65</v>
      </c>
      <c r="C863" s="6">
        <v>11155.75</v>
      </c>
      <c r="D863" s="6">
        <v>11225.65</v>
      </c>
      <c r="E863" s="6">
        <v>11064.05</v>
      </c>
      <c r="F863" s="7" t="s">
        <v>1713</v>
      </c>
      <c r="G863" s="10">
        <v>5.9999999999999995E-4</v>
      </c>
      <c r="H863" s="9"/>
      <c r="I863" s="9"/>
      <c r="J863" s="9"/>
      <c r="K863" s="9"/>
      <c r="L863" s="9"/>
      <c r="M863" s="9"/>
      <c r="N863" s="14"/>
      <c r="O863" t="s">
        <v>1712</v>
      </c>
      <c r="P863">
        <v>11101.65</v>
      </c>
      <c r="Q863">
        <v>11155.75</v>
      </c>
      <c r="R863">
        <v>11225.65</v>
      </c>
      <c r="S863">
        <v>11064.05</v>
      </c>
      <c r="T863" t="s">
        <v>1713</v>
      </c>
      <c r="U863">
        <v>5.9999999999999995E-4</v>
      </c>
    </row>
    <row r="864" spans="1:21" x14ac:dyDescent="0.25">
      <c r="A864" s="2" t="s">
        <v>1714</v>
      </c>
      <c r="B864" s="4">
        <v>11095.25</v>
      </c>
      <c r="C864" s="6">
        <v>10946.65</v>
      </c>
      <c r="D864" s="6">
        <v>11112.25</v>
      </c>
      <c r="E864" s="6">
        <v>10908.1</v>
      </c>
      <c r="F864" s="7" t="s">
        <v>1715</v>
      </c>
      <c r="G864" s="10">
        <v>1.8700000000000001E-2</v>
      </c>
      <c r="H864" s="9"/>
      <c r="I864" s="9"/>
      <c r="J864" s="9"/>
      <c r="K864" s="9"/>
      <c r="L864" s="9"/>
      <c r="M864" s="9"/>
      <c r="N864" s="14"/>
      <c r="O864" t="s">
        <v>1714</v>
      </c>
      <c r="P864">
        <v>11095.25</v>
      </c>
      <c r="Q864">
        <v>10946.65</v>
      </c>
      <c r="R864">
        <v>11112.25</v>
      </c>
      <c r="S864">
        <v>10908.1</v>
      </c>
      <c r="T864" t="s">
        <v>1715</v>
      </c>
      <c r="U864">
        <v>1.8700000000000001E-2</v>
      </c>
    </row>
    <row r="865" spans="1:21" x14ac:dyDescent="0.25">
      <c r="A865" s="2" t="s">
        <v>1716</v>
      </c>
      <c r="B865" s="3">
        <v>10891.6</v>
      </c>
      <c r="C865" s="6">
        <v>11057.55</v>
      </c>
      <c r="D865" s="6">
        <v>11058.05</v>
      </c>
      <c r="E865" s="6">
        <v>10882.25</v>
      </c>
      <c r="F865" s="7" t="s">
        <v>1717</v>
      </c>
      <c r="G865" s="8">
        <v>-1.6400000000000001E-2</v>
      </c>
      <c r="H865" s="9"/>
      <c r="I865" s="9"/>
      <c r="J865" s="9"/>
      <c r="K865" s="9"/>
      <c r="L865" s="9"/>
      <c r="M865" s="9"/>
      <c r="N865" s="14"/>
      <c r="O865" t="s">
        <v>1716</v>
      </c>
      <c r="P865">
        <v>10891.6</v>
      </c>
      <c r="Q865">
        <v>11057.55</v>
      </c>
      <c r="R865">
        <v>11058.05</v>
      </c>
      <c r="S865">
        <v>10882.25</v>
      </c>
      <c r="T865" t="s">
        <v>1717</v>
      </c>
      <c r="U865">
        <v>-1.6400000000000001E-2</v>
      </c>
    </row>
    <row r="866" spans="1:21" x14ac:dyDescent="0.25">
      <c r="A866" s="2" t="s">
        <v>1718</v>
      </c>
      <c r="B866" s="3">
        <v>11073.45</v>
      </c>
      <c r="C866" s="6">
        <v>11139.5</v>
      </c>
      <c r="D866" s="6">
        <v>11150.4</v>
      </c>
      <c r="E866" s="6">
        <v>11026.65</v>
      </c>
      <c r="F866" s="7" t="s">
        <v>1719</v>
      </c>
      <c r="G866" s="8">
        <v>-2.5999999999999999E-3</v>
      </c>
      <c r="H866" s="9"/>
      <c r="I866" s="9"/>
      <c r="J866" s="9"/>
      <c r="K866" s="9"/>
      <c r="L866" s="9"/>
      <c r="M866" s="9"/>
      <c r="N866" s="14"/>
      <c r="O866" t="s">
        <v>1718</v>
      </c>
      <c r="P866">
        <v>11073.45</v>
      </c>
      <c r="Q866">
        <v>11139.5</v>
      </c>
      <c r="R866">
        <v>11150.4</v>
      </c>
      <c r="S866">
        <v>11026.65</v>
      </c>
      <c r="T866" t="s">
        <v>1719</v>
      </c>
      <c r="U866">
        <v>-2.5999999999999999E-3</v>
      </c>
    </row>
    <row r="867" spans="1:21" x14ac:dyDescent="0.25">
      <c r="A867" s="2" t="s">
        <v>1720</v>
      </c>
      <c r="B867" s="3">
        <v>11102.15</v>
      </c>
      <c r="C867" s="6">
        <v>11254.3</v>
      </c>
      <c r="D867" s="6">
        <v>11299.95</v>
      </c>
      <c r="E867" s="6">
        <v>11084.95</v>
      </c>
      <c r="F867" s="7" t="s">
        <v>1721</v>
      </c>
      <c r="G867" s="8">
        <v>-8.9999999999999993E-3</v>
      </c>
      <c r="H867" s="9"/>
      <c r="I867" s="9"/>
      <c r="J867" s="9"/>
      <c r="K867" s="9"/>
      <c r="L867" s="9"/>
      <c r="M867" s="9"/>
      <c r="N867" s="14"/>
      <c r="O867" t="s">
        <v>1720</v>
      </c>
      <c r="P867">
        <v>11102.15</v>
      </c>
      <c r="Q867">
        <v>11254.3</v>
      </c>
      <c r="R867">
        <v>11299.95</v>
      </c>
      <c r="S867">
        <v>11084.95</v>
      </c>
      <c r="T867" t="s">
        <v>1721</v>
      </c>
      <c r="U867">
        <v>-8.9999999999999993E-3</v>
      </c>
    </row>
    <row r="868" spans="1:21" x14ac:dyDescent="0.25">
      <c r="A868" s="2" t="s">
        <v>1722</v>
      </c>
      <c r="B868" s="3">
        <v>11202.85</v>
      </c>
      <c r="C868" s="6">
        <v>11276.9</v>
      </c>
      <c r="D868" s="6">
        <v>11341.4</v>
      </c>
      <c r="E868" s="6">
        <v>11149.75</v>
      </c>
      <c r="F868" s="7" t="s">
        <v>1723</v>
      </c>
      <c r="G868" s="8">
        <v>-8.6E-3</v>
      </c>
      <c r="H868" s="9"/>
      <c r="I868" s="9"/>
      <c r="J868" s="9"/>
      <c r="K868" s="9"/>
      <c r="L868" s="9"/>
      <c r="M868" s="9"/>
      <c r="N868" s="14"/>
      <c r="O868" t="s">
        <v>1722</v>
      </c>
      <c r="P868">
        <v>11202.85</v>
      </c>
      <c r="Q868">
        <v>11276.9</v>
      </c>
      <c r="R868">
        <v>11341.4</v>
      </c>
      <c r="S868">
        <v>11149.75</v>
      </c>
      <c r="T868" t="s">
        <v>1723</v>
      </c>
      <c r="U868">
        <v>-8.6E-3</v>
      </c>
    </row>
    <row r="869" spans="1:21" x14ac:dyDescent="0.25">
      <c r="A869" s="2" t="s">
        <v>1724</v>
      </c>
      <c r="B869" s="4">
        <v>11300.55</v>
      </c>
      <c r="C869" s="6">
        <v>11154.1</v>
      </c>
      <c r="D869" s="6">
        <v>11317.75</v>
      </c>
      <c r="E869" s="6">
        <v>11151.4</v>
      </c>
      <c r="F869" s="7" t="s">
        <v>1725</v>
      </c>
      <c r="G869" s="10">
        <v>1.52E-2</v>
      </c>
      <c r="H869" s="9"/>
      <c r="I869" s="9"/>
      <c r="J869" s="9"/>
      <c r="K869" s="9"/>
      <c r="L869" s="9"/>
      <c r="M869" s="9"/>
      <c r="N869" s="14"/>
      <c r="O869" t="s">
        <v>1724</v>
      </c>
      <c r="P869">
        <v>11300.55</v>
      </c>
      <c r="Q869">
        <v>11154.1</v>
      </c>
      <c r="R869">
        <v>11317.75</v>
      </c>
      <c r="S869">
        <v>11151.4</v>
      </c>
      <c r="T869" t="s">
        <v>1725</v>
      </c>
      <c r="U869">
        <v>1.52E-2</v>
      </c>
    </row>
    <row r="870" spans="1:21" x14ac:dyDescent="0.25">
      <c r="A870" s="2" t="s">
        <v>1726</v>
      </c>
      <c r="B870" s="3">
        <v>11131.8</v>
      </c>
      <c r="C870" s="6">
        <v>11225</v>
      </c>
      <c r="D870" s="6">
        <v>11225</v>
      </c>
      <c r="E870" s="6">
        <v>11087.85</v>
      </c>
      <c r="F870" s="7" t="s">
        <v>1727</v>
      </c>
      <c r="G870" s="8">
        <v>-5.5999999999999999E-3</v>
      </c>
      <c r="H870" s="9"/>
      <c r="I870" s="9"/>
      <c r="J870" s="9"/>
      <c r="K870" s="9"/>
      <c r="L870" s="9"/>
      <c r="M870" s="9"/>
      <c r="N870" s="14"/>
      <c r="O870" t="s">
        <v>1726</v>
      </c>
      <c r="P870">
        <v>11131.8</v>
      </c>
      <c r="Q870">
        <v>11225</v>
      </c>
      <c r="R870">
        <v>11225</v>
      </c>
      <c r="S870">
        <v>11087.85</v>
      </c>
      <c r="T870" t="s">
        <v>1727</v>
      </c>
      <c r="U870">
        <v>-5.5999999999999999E-3</v>
      </c>
    </row>
    <row r="871" spans="1:21" x14ac:dyDescent="0.25">
      <c r="A871" s="2" t="s">
        <v>1728</v>
      </c>
      <c r="B871" s="3">
        <v>11194.15</v>
      </c>
      <c r="C871" s="6">
        <v>11149.95</v>
      </c>
      <c r="D871" s="6">
        <v>11225.4</v>
      </c>
      <c r="E871" s="6">
        <v>11090.3</v>
      </c>
      <c r="F871" s="7" t="s">
        <v>1729</v>
      </c>
      <c r="G871" s="8">
        <v>-1.9E-3</v>
      </c>
      <c r="H871" s="9"/>
      <c r="I871" s="9"/>
      <c r="J871" s="9"/>
      <c r="K871" s="9"/>
      <c r="L871" s="9"/>
      <c r="M871" s="9"/>
      <c r="N871" s="14"/>
      <c r="O871" t="s">
        <v>1728</v>
      </c>
      <c r="P871">
        <v>11194.15</v>
      </c>
      <c r="Q871">
        <v>11149.95</v>
      </c>
      <c r="R871">
        <v>11225.4</v>
      </c>
      <c r="S871">
        <v>11090.3</v>
      </c>
      <c r="T871" t="s">
        <v>1729</v>
      </c>
      <c r="U871">
        <v>-1.9E-3</v>
      </c>
    </row>
    <row r="872" spans="1:21" x14ac:dyDescent="0.25">
      <c r="A872" s="2" t="s">
        <v>1730</v>
      </c>
      <c r="B872" s="4">
        <v>11215.45</v>
      </c>
      <c r="C872" s="6">
        <v>11135</v>
      </c>
      <c r="D872" s="6">
        <v>11239.8</v>
      </c>
      <c r="E872" s="6">
        <v>11103.15</v>
      </c>
      <c r="F872" s="7" t="s">
        <v>1731</v>
      </c>
      <c r="G872" s="10">
        <v>7.4000000000000003E-3</v>
      </c>
      <c r="H872" s="9"/>
      <c r="I872" s="9"/>
      <c r="J872" s="9"/>
      <c r="K872" s="9"/>
      <c r="L872" s="9"/>
      <c r="M872" s="9"/>
      <c r="N872" s="14"/>
      <c r="O872" t="s">
        <v>1730</v>
      </c>
      <c r="P872">
        <v>11215.45</v>
      </c>
      <c r="Q872">
        <v>11135</v>
      </c>
      <c r="R872">
        <v>11239.8</v>
      </c>
      <c r="S872">
        <v>11103.15</v>
      </c>
      <c r="T872" t="s">
        <v>1731</v>
      </c>
      <c r="U872">
        <v>7.4000000000000003E-3</v>
      </c>
    </row>
    <row r="873" spans="1:21" x14ac:dyDescent="0.25">
      <c r="A873" s="2" t="s">
        <v>1732</v>
      </c>
      <c r="B873" s="3">
        <v>11132.6</v>
      </c>
      <c r="C873" s="6">
        <v>11231.2</v>
      </c>
      <c r="D873" s="6">
        <v>11238.1</v>
      </c>
      <c r="E873" s="6">
        <v>11056.55</v>
      </c>
      <c r="F873" s="7" t="s">
        <v>1733</v>
      </c>
      <c r="G873" s="8">
        <v>-2.7000000000000001E-3</v>
      </c>
      <c r="H873" s="9"/>
      <c r="I873" s="9"/>
      <c r="J873" s="9"/>
      <c r="K873" s="9"/>
      <c r="L873" s="9"/>
      <c r="M873" s="9"/>
      <c r="N873" s="14"/>
      <c r="O873" t="s">
        <v>1732</v>
      </c>
      <c r="P873">
        <v>11132.6</v>
      </c>
      <c r="Q873">
        <v>11231.2</v>
      </c>
      <c r="R873">
        <v>11238.1</v>
      </c>
      <c r="S873">
        <v>11056.55</v>
      </c>
      <c r="T873" t="s">
        <v>1733</v>
      </c>
      <c r="U873">
        <v>-2.7000000000000001E-3</v>
      </c>
    </row>
    <row r="874" spans="1:21" x14ac:dyDescent="0.25">
      <c r="A874" s="2" t="s">
        <v>1734</v>
      </c>
      <c r="B874" s="4">
        <v>11162.25</v>
      </c>
      <c r="C874" s="6">
        <v>11126.1</v>
      </c>
      <c r="D874" s="6">
        <v>11179.55</v>
      </c>
      <c r="E874" s="6">
        <v>11113.25</v>
      </c>
      <c r="F874" s="7" t="s">
        <v>1735</v>
      </c>
      <c r="G874" s="10">
        <v>1.2699999999999999E-2</v>
      </c>
      <c r="H874" s="9"/>
      <c r="I874" s="9"/>
      <c r="J874" s="9"/>
      <c r="K874" s="9"/>
      <c r="L874" s="9"/>
      <c r="M874" s="9"/>
      <c r="N874" s="14"/>
      <c r="O874" t="s">
        <v>1734</v>
      </c>
      <c r="P874">
        <v>11162.25</v>
      </c>
      <c r="Q874">
        <v>11126.1</v>
      </c>
      <c r="R874">
        <v>11179.55</v>
      </c>
      <c r="S874">
        <v>11113.25</v>
      </c>
      <c r="T874" t="s">
        <v>1735</v>
      </c>
      <c r="U874">
        <v>1.2699999999999999E-2</v>
      </c>
    </row>
    <row r="875" spans="1:21" x14ac:dyDescent="0.25">
      <c r="A875" s="2" t="s">
        <v>1736</v>
      </c>
      <c r="B875" s="4">
        <v>11022.2</v>
      </c>
      <c r="C875" s="6">
        <v>10999.45</v>
      </c>
      <c r="D875" s="6">
        <v>11037.9</v>
      </c>
      <c r="E875" s="6">
        <v>10953</v>
      </c>
      <c r="F875" s="7" t="s">
        <v>1737</v>
      </c>
      <c r="G875" s="10">
        <v>1.11E-2</v>
      </c>
      <c r="H875" s="9"/>
      <c r="I875" s="9"/>
      <c r="J875" s="9"/>
      <c r="K875" s="9"/>
      <c r="L875" s="9"/>
      <c r="M875" s="9"/>
      <c r="N875" s="14"/>
      <c r="O875" t="s">
        <v>1736</v>
      </c>
      <c r="P875">
        <v>11022.2</v>
      </c>
      <c r="Q875">
        <v>10999.45</v>
      </c>
      <c r="R875">
        <v>11037.9</v>
      </c>
      <c r="S875">
        <v>10953</v>
      </c>
      <c r="T875" t="s">
        <v>1737</v>
      </c>
      <c r="U875">
        <v>1.11E-2</v>
      </c>
    </row>
    <row r="876" spans="1:21" x14ac:dyDescent="0.25">
      <c r="A876" s="2" t="s">
        <v>1738</v>
      </c>
      <c r="B876" s="4">
        <v>10901.7</v>
      </c>
      <c r="C876" s="6">
        <v>10752</v>
      </c>
      <c r="D876" s="6">
        <v>10933.45</v>
      </c>
      <c r="E876" s="6">
        <v>10749.65</v>
      </c>
      <c r="F876" s="7" t="s">
        <v>1739</v>
      </c>
      <c r="G876" s="10">
        <v>1.5100000000000001E-2</v>
      </c>
      <c r="H876" s="9"/>
      <c r="I876" s="9"/>
      <c r="J876" s="9"/>
      <c r="K876" s="9"/>
      <c r="L876" s="9"/>
      <c r="M876" s="9"/>
      <c r="N876" s="14"/>
      <c r="O876" t="s">
        <v>1738</v>
      </c>
      <c r="P876">
        <v>10901.7</v>
      </c>
      <c r="Q876">
        <v>10752</v>
      </c>
      <c r="R876">
        <v>10933.45</v>
      </c>
      <c r="S876">
        <v>10749.65</v>
      </c>
      <c r="T876" t="s">
        <v>1739</v>
      </c>
      <c r="U876">
        <v>1.5100000000000001E-2</v>
      </c>
    </row>
    <row r="877" spans="1:21" x14ac:dyDescent="0.25">
      <c r="A877" s="2" t="s">
        <v>1740</v>
      </c>
      <c r="B877" s="4">
        <v>10739.95</v>
      </c>
      <c r="C877" s="6">
        <v>10706.2</v>
      </c>
      <c r="D877" s="6">
        <v>10755.3</v>
      </c>
      <c r="E877" s="6">
        <v>10595.2</v>
      </c>
      <c r="F877" s="7" t="s">
        <v>1741</v>
      </c>
      <c r="G877" s="10">
        <v>1.15E-2</v>
      </c>
      <c r="H877" s="9"/>
      <c r="I877" s="9"/>
      <c r="J877" s="9"/>
      <c r="K877" s="9"/>
      <c r="L877" s="9"/>
      <c r="M877" s="9"/>
      <c r="N877" s="14"/>
      <c r="O877" t="s">
        <v>1740</v>
      </c>
      <c r="P877">
        <v>10739.95</v>
      </c>
      <c r="Q877">
        <v>10706.2</v>
      </c>
      <c r="R877">
        <v>10755.3</v>
      </c>
      <c r="S877">
        <v>10595.2</v>
      </c>
      <c r="T877" t="s">
        <v>1741</v>
      </c>
      <c r="U877">
        <v>1.15E-2</v>
      </c>
    </row>
    <row r="878" spans="1:21" x14ac:dyDescent="0.25">
      <c r="A878" s="2" t="s">
        <v>1742</v>
      </c>
      <c r="B878" s="4">
        <v>10618.2</v>
      </c>
      <c r="C878" s="6">
        <v>10701</v>
      </c>
      <c r="D878" s="6">
        <v>10827.45</v>
      </c>
      <c r="E878" s="6">
        <v>10577.75</v>
      </c>
      <c r="F878" s="7" t="s">
        <v>1743</v>
      </c>
      <c r="G878" s="10">
        <v>1E-3</v>
      </c>
      <c r="H878" s="9"/>
      <c r="I878" s="9"/>
      <c r="J878" s="9"/>
      <c r="K878" s="9"/>
      <c r="L878" s="9"/>
      <c r="M878" s="9"/>
      <c r="N878" s="14"/>
      <c r="O878" t="s">
        <v>1742</v>
      </c>
      <c r="P878">
        <v>10618.2</v>
      </c>
      <c r="Q878">
        <v>10701</v>
      </c>
      <c r="R878">
        <v>10827.45</v>
      </c>
      <c r="S878">
        <v>10577.75</v>
      </c>
      <c r="T878" t="s">
        <v>1743</v>
      </c>
      <c r="U878">
        <v>1E-3</v>
      </c>
    </row>
    <row r="879" spans="1:21" x14ac:dyDescent="0.25">
      <c r="A879" s="2" t="s">
        <v>1744</v>
      </c>
      <c r="B879" s="3">
        <v>10607.35</v>
      </c>
      <c r="C879" s="6">
        <v>10750.85</v>
      </c>
      <c r="D879" s="6">
        <v>10755.65</v>
      </c>
      <c r="E879" s="6">
        <v>10562.9</v>
      </c>
      <c r="F879" s="7" t="s">
        <v>1745</v>
      </c>
      <c r="G879" s="8">
        <v>-1.8100000000000002E-2</v>
      </c>
      <c r="H879" s="9"/>
      <c r="I879" s="9"/>
      <c r="J879" s="9"/>
      <c r="K879" s="9"/>
      <c r="L879" s="9"/>
      <c r="M879" s="9"/>
      <c r="N879" s="14"/>
      <c r="O879" t="s">
        <v>1744</v>
      </c>
      <c r="P879">
        <v>10607.35</v>
      </c>
      <c r="Q879">
        <v>10750.85</v>
      </c>
      <c r="R879">
        <v>10755.65</v>
      </c>
      <c r="S879">
        <v>10562.9</v>
      </c>
      <c r="T879" t="s">
        <v>1745</v>
      </c>
      <c r="U879">
        <v>-1.8100000000000002E-2</v>
      </c>
    </row>
    <row r="880" spans="1:21" x14ac:dyDescent="0.25">
      <c r="A880" s="2" t="s">
        <v>1746</v>
      </c>
      <c r="B880" s="4">
        <v>10802.7</v>
      </c>
      <c r="C880" s="6">
        <v>10851.85</v>
      </c>
      <c r="D880" s="6">
        <v>10894.05</v>
      </c>
      <c r="E880" s="6">
        <v>10756.05</v>
      </c>
      <c r="F880" s="7" t="s">
        <v>1747</v>
      </c>
      <c r="G880" s="10">
        <v>3.2000000000000002E-3</v>
      </c>
      <c r="H880" s="9"/>
      <c r="I880" s="9"/>
      <c r="J880" s="9"/>
      <c r="K880" s="9"/>
      <c r="L880" s="9"/>
      <c r="M880" s="9"/>
      <c r="N880" s="14"/>
      <c r="O880" t="s">
        <v>1746</v>
      </c>
      <c r="P880">
        <v>10802.7</v>
      </c>
      <c r="Q880">
        <v>10851.85</v>
      </c>
      <c r="R880">
        <v>10894.05</v>
      </c>
      <c r="S880">
        <v>10756.05</v>
      </c>
      <c r="T880" t="s">
        <v>1747</v>
      </c>
      <c r="U880">
        <v>3.2000000000000002E-3</v>
      </c>
    </row>
    <row r="881" spans="1:21" x14ac:dyDescent="0.25">
      <c r="A881" s="2" t="s">
        <v>1748</v>
      </c>
      <c r="B881" s="3">
        <v>10768.05</v>
      </c>
      <c r="C881" s="6">
        <v>10764.1</v>
      </c>
      <c r="D881" s="6">
        <v>10819.4</v>
      </c>
      <c r="E881" s="6">
        <v>10713</v>
      </c>
      <c r="F881" s="7" t="s">
        <v>1749</v>
      </c>
      <c r="G881" s="8">
        <v>-4.1999999999999997E-3</v>
      </c>
      <c r="H881" s="9"/>
      <c r="I881" s="9"/>
      <c r="J881" s="9"/>
      <c r="K881" s="9"/>
      <c r="L881" s="9"/>
      <c r="M881" s="9"/>
      <c r="N881" s="14"/>
      <c r="O881" t="s">
        <v>1748</v>
      </c>
      <c r="P881">
        <v>10768.05</v>
      </c>
      <c r="Q881">
        <v>10764.1</v>
      </c>
      <c r="R881">
        <v>10819.4</v>
      </c>
      <c r="S881">
        <v>10713</v>
      </c>
      <c r="T881" t="s">
        <v>1749</v>
      </c>
      <c r="U881">
        <v>-4.1999999999999997E-3</v>
      </c>
    </row>
    <row r="882" spans="1:21" x14ac:dyDescent="0.25">
      <c r="A882" s="2" t="s">
        <v>1750</v>
      </c>
      <c r="B882" s="4">
        <v>10813.45</v>
      </c>
      <c r="C882" s="6">
        <v>10755.55</v>
      </c>
      <c r="D882" s="6">
        <v>10836.85</v>
      </c>
      <c r="E882" s="6">
        <v>10733</v>
      </c>
      <c r="F882" s="7" t="s">
        <v>1751</v>
      </c>
      <c r="G882" s="10">
        <v>1.01E-2</v>
      </c>
      <c r="H882" s="9"/>
      <c r="I882" s="9"/>
      <c r="J882" s="9"/>
      <c r="K882" s="9"/>
      <c r="L882" s="9"/>
      <c r="M882" s="9"/>
      <c r="N882" s="14"/>
      <c r="O882" t="s">
        <v>1750</v>
      </c>
      <c r="P882">
        <v>10813.45</v>
      </c>
      <c r="Q882">
        <v>10755.55</v>
      </c>
      <c r="R882">
        <v>10836.85</v>
      </c>
      <c r="S882">
        <v>10733</v>
      </c>
      <c r="T882" t="s">
        <v>1751</v>
      </c>
      <c r="U882">
        <v>1.01E-2</v>
      </c>
    </row>
    <row r="883" spans="1:21" x14ac:dyDescent="0.25">
      <c r="A883" s="2" t="s">
        <v>1752</v>
      </c>
      <c r="B883" s="3">
        <v>10705.75</v>
      </c>
      <c r="C883" s="6">
        <v>10818.65</v>
      </c>
      <c r="D883" s="6">
        <v>10847.85</v>
      </c>
      <c r="E883" s="6">
        <v>10676.55</v>
      </c>
      <c r="F883" s="7" t="s">
        <v>1753</v>
      </c>
      <c r="G883" s="8">
        <v>-8.6999999999999994E-3</v>
      </c>
      <c r="H883" s="9"/>
      <c r="I883" s="9"/>
      <c r="J883" s="9"/>
      <c r="K883" s="9"/>
      <c r="L883" s="9"/>
      <c r="M883" s="9"/>
      <c r="N883" s="14"/>
      <c r="O883" t="s">
        <v>1752</v>
      </c>
      <c r="P883">
        <v>10705.75</v>
      </c>
      <c r="Q883">
        <v>10818.65</v>
      </c>
      <c r="R883">
        <v>10847.85</v>
      </c>
      <c r="S883">
        <v>10676.55</v>
      </c>
      <c r="T883" t="s">
        <v>1753</v>
      </c>
      <c r="U883">
        <v>-8.6999999999999994E-3</v>
      </c>
    </row>
    <row r="884" spans="1:21" x14ac:dyDescent="0.25">
      <c r="A884" s="2" t="s">
        <v>1754</v>
      </c>
      <c r="B884" s="4">
        <v>10799.65</v>
      </c>
      <c r="C884" s="6">
        <v>10802.85</v>
      </c>
      <c r="D884" s="6">
        <v>10813.8</v>
      </c>
      <c r="E884" s="6">
        <v>10689.7</v>
      </c>
      <c r="F884" s="7" t="s">
        <v>1755</v>
      </c>
      <c r="G884" s="10">
        <v>3.3E-3</v>
      </c>
      <c r="H884" s="9"/>
      <c r="I884" s="9"/>
      <c r="J884" s="9"/>
      <c r="K884" s="9"/>
      <c r="L884" s="9"/>
      <c r="M884" s="9"/>
      <c r="N884" s="14"/>
      <c r="O884" t="s">
        <v>1754</v>
      </c>
      <c r="P884">
        <v>10799.65</v>
      </c>
      <c r="Q884">
        <v>10802.85</v>
      </c>
      <c r="R884">
        <v>10813.8</v>
      </c>
      <c r="S884">
        <v>10689.7</v>
      </c>
      <c r="T884" t="s">
        <v>1755</v>
      </c>
      <c r="U884">
        <v>3.3E-3</v>
      </c>
    </row>
    <row r="885" spans="1:21" x14ac:dyDescent="0.25">
      <c r="A885" s="2" t="s">
        <v>1756</v>
      </c>
      <c r="B885" s="4">
        <v>10763.65</v>
      </c>
      <c r="C885" s="6">
        <v>10723.85</v>
      </c>
      <c r="D885" s="6">
        <v>10811.4</v>
      </c>
      <c r="E885" s="6">
        <v>10695.1</v>
      </c>
      <c r="F885" s="7" t="s">
        <v>1757</v>
      </c>
      <c r="G885" s="10">
        <v>1.47E-2</v>
      </c>
      <c r="H885" s="9"/>
      <c r="I885" s="9"/>
      <c r="J885" s="9"/>
      <c r="K885" s="9"/>
      <c r="L885" s="9"/>
      <c r="M885" s="9"/>
      <c r="N885" s="14"/>
      <c r="O885" t="s">
        <v>1756</v>
      </c>
      <c r="P885">
        <v>10763.65</v>
      </c>
      <c r="Q885">
        <v>10723.85</v>
      </c>
      <c r="R885">
        <v>10811.4</v>
      </c>
      <c r="S885">
        <v>10695.1</v>
      </c>
      <c r="T885" t="s">
        <v>1757</v>
      </c>
      <c r="U885">
        <v>1.47E-2</v>
      </c>
    </row>
    <row r="886" spans="1:21" x14ac:dyDescent="0.25">
      <c r="A886" s="2" t="s">
        <v>1758</v>
      </c>
      <c r="B886" s="4">
        <v>10607.35</v>
      </c>
      <c r="C886" s="6">
        <v>10614.95</v>
      </c>
      <c r="D886" s="6">
        <v>10631.3</v>
      </c>
      <c r="E886" s="6">
        <v>10562.65</v>
      </c>
      <c r="F886" s="7" t="s">
        <v>1759</v>
      </c>
      <c r="G886" s="10">
        <v>5.3E-3</v>
      </c>
      <c r="H886" s="9"/>
      <c r="I886" s="9"/>
      <c r="J886" s="9"/>
      <c r="K886" s="9"/>
      <c r="L886" s="9"/>
      <c r="M886" s="9"/>
      <c r="N886" s="14"/>
      <c r="O886" t="s">
        <v>1758</v>
      </c>
      <c r="P886">
        <v>10607.35</v>
      </c>
      <c r="Q886">
        <v>10614.95</v>
      </c>
      <c r="R886">
        <v>10631.3</v>
      </c>
      <c r="S886">
        <v>10562.65</v>
      </c>
      <c r="T886" t="s">
        <v>1759</v>
      </c>
      <c r="U886">
        <v>5.3E-3</v>
      </c>
    </row>
    <row r="887" spans="1:21" x14ac:dyDescent="0.25">
      <c r="A887" s="2" t="s">
        <v>1760</v>
      </c>
      <c r="B887" s="4">
        <v>10551.7</v>
      </c>
      <c r="C887" s="6">
        <v>10493.05</v>
      </c>
      <c r="D887" s="6">
        <v>10598.2</v>
      </c>
      <c r="E887" s="6">
        <v>10485.549999999999</v>
      </c>
      <c r="F887" s="7" t="s">
        <v>1761</v>
      </c>
      <c r="G887" s="10">
        <v>1.17E-2</v>
      </c>
      <c r="H887" s="9"/>
      <c r="I887" s="9"/>
      <c r="J887" s="9"/>
      <c r="K887" s="9"/>
      <c r="L887" s="9"/>
      <c r="M887" s="9"/>
      <c r="N887" s="14"/>
      <c r="O887" t="s">
        <v>1760</v>
      </c>
      <c r="P887">
        <v>10551.7</v>
      </c>
      <c r="Q887">
        <v>10493.05</v>
      </c>
      <c r="R887">
        <v>10598.2</v>
      </c>
      <c r="S887">
        <v>10485.549999999999</v>
      </c>
      <c r="T887" t="s">
        <v>1761</v>
      </c>
      <c r="U887">
        <v>1.17E-2</v>
      </c>
    </row>
    <row r="888" spans="1:21" x14ac:dyDescent="0.25">
      <c r="A888" s="2" t="s">
        <v>1762</v>
      </c>
      <c r="B888" s="4">
        <v>10430.049999999999</v>
      </c>
      <c r="C888" s="6">
        <v>10323.799999999999</v>
      </c>
      <c r="D888" s="6">
        <v>10447.049999999999</v>
      </c>
      <c r="E888" s="6">
        <v>10299.6</v>
      </c>
      <c r="F888" s="7" t="s">
        <v>1763</v>
      </c>
      <c r="G888" s="10">
        <v>1.24E-2</v>
      </c>
      <c r="H888" s="9"/>
      <c r="I888" s="9"/>
      <c r="J888" s="9"/>
      <c r="K888" s="9"/>
      <c r="L888" s="9"/>
      <c r="M888" s="9"/>
      <c r="N888" s="14"/>
      <c r="O888" t="s">
        <v>1762</v>
      </c>
      <c r="P888">
        <v>10430.049999999999</v>
      </c>
      <c r="Q888">
        <v>10323.799999999999</v>
      </c>
      <c r="R888">
        <v>10447.049999999999</v>
      </c>
      <c r="S888">
        <v>10299.6</v>
      </c>
      <c r="T888" t="s">
        <v>1763</v>
      </c>
      <c r="U888">
        <v>1.24E-2</v>
      </c>
    </row>
    <row r="889" spans="1:21" x14ac:dyDescent="0.25">
      <c r="A889" s="2" t="s">
        <v>1764</v>
      </c>
      <c r="B889" s="3">
        <v>10302.1</v>
      </c>
      <c r="C889" s="6">
        <v>10382.6</v>
      </c>
      <c r="D889" s="6">
        <v>10401.049999999999</v>
      </c>
      <c r="E889" s="6">
        <v>10267.35</v>
      </c>
      <c r="F889" s="7" t="s">
        <v>1765</v>
      </c>
      <c r="G889" s="8">
        <v>-1E-3</v>
      </c>
      <c r="H889" s="9"/>
      <c r="I889" s="9"/>
      <c r="J889" s="9"/>
      <c r="K889" s="9"/>
      <c r="L889" s="9"/>
      <c r="M889" s="9"/>
      <c r="N889" s="14"/>
      <c r="O889" t="s">
        <v>1764</v>
      </c>
      <c r="P889">
        <v>10302.1</v>
      </c>
      <c r="Q889">
        <v>10382.6</v>
      </c>
      <c r="R889">
        <v>10401.049999999999</v>
      </c>
      <c r="S889">
        <v>10267.35</v>
      </c>
      <c r="T889" t="s">
        <v>1765</v>
      </c>
      <c r="U889">
        <v>-1E-3</v>
      </c>
    </row>
    <row r="890" spans="1:21" x14ac:dyDescent="0.25">
      <c r="A890" s="2" t="s">
        <v>1766</v>
      </c>
      <c r="B890" s="3">
        <v>10312.4</v>
      </c>
      <c r="C890" s="6">
        <v>10311.950000000001</v>
      </c>
      <c r="D890" s="6">
        <v>10337.950000000001</v>
      </c>
      <c r="E890" s="6">
        <v>10223.6</v>
      </c>
      <c r="F890" s="7" t="s">
        <v>1767</v>
      </c>
      <c r="G890" s="8">
        <v>-6.7999999999999996E-3</v>
      </c>
      <c r="H890" s="9"/>
      <c r="I890" s="9"/>
      <c r="J890" s="9"/>
      <c r="K890" s="9"/>
      <c r="L890" s="9"/>
      <c r="M890" s="9"/>
      <c r="N890" s="14"/>
      <c r="O890" t="s">
        <v>1766</v>
      </c>
      <c r="P890">
        <v>10312.4</v>
      </c>
      <c r="Q890">
        <v>10311.950000000001</v>
      </c>
      <c r="R890">
        <v>10337.950000000001</v>
      </c>
      <c r="S890">
        <v>10223.6</v>
      </c>
      <c r="T890" t="s">
        <v>1767</v>
      </c>
      <c r="U890">
        <v>-6.7999999999999996E-3</v>
      </c>
    </row>
    <row r="891" spans="1:21" x14ac:dyDescent="0.25">
      <c r="A891" s="2" t="s">
        <v>1768</v>
      </c>
      <c r="B891" s="4">
        <v>10383</v>
      </c>
      <c r="C891" s="6">
        <v>10378.9</v>
      </c>
      <c r="D891" s="6">
        <v>10409.85</v>
      </c>
      <c r="E891" s="6">
        <v>10311.25</v>
      </c>
      <c r="F891" s="7" t="s">
        <v>1769</v>
      </c>
      <c r="G891" s="10">
        <v>9.1000000000000004E-3</v>
      </c>
      <c r="H891" s="9"/>
      <c r="I891" s="9"/>
      <c r="J891" s="9"/>
      <c r="K891" s="9"/>
      <c r="L891" s="9"/>
      <c r="M891" s="9"/>
      <c r="N891" s="14"/>
      <c r="O891" t="s">
        <v>1768</v>
      </c>
      <c r="P891">
        <v>10383</v>
      </c>
      <c r="Q891">
        <v>10378.9</v>
      </c>
      <c r="R891">
        <v>10409.85</v>
      </c>
      <c r="S891">
        <v>10311.25</v>
      </c>
      <c r="T891" t="s">
        <v>1769</v>
      </c>
      <c r="U891">
        <v>9.1000000000000004E-3</v>
      </c>
    </row>
    <row r="892" spans="1:21" x14ac:dyDescent="0.25">
      <c r="A892" s="2" t="s">
        <v>1770</v>
      </c>
      <c r="B892" s="3">
        <v>10288.9</v>
      </c>
      <c r="C892" s="6">
        <v>10235.549999999999</v>
      </c>
      <c r="D892" s="6">
        <v>10361.799999999999</v>
      </c>
      <c r="E892" s="6">
        <v>10194.5</v>
      </c>
      <c r="F892" s="7" t="s">
        <v>1771</v>
      </c>
      <c r="G892" s="8">
        <v>-1.6000000000000001E-3</v>
      </c>
      <c r="H892" s="9"/>
      <c r="I892" s="9"/>
      <c r="J892" s="9"/>
      <c r="K892" s="9"/>
      <c r="L892" s="9"/>
      <c r="M892" s="9"/>
      <c r="N892" s="14"/>
      <c r="O892" t="s">
        <v>1770</v>
      </c>
      <c r="P892">
        <v>10288.9</v>
      </c>
      <c r="Q892">
        <v>10235.549999999999</v>
      </c>
      <c r="R892">
        <v>10361.799999999999</v>
      </c>
      <c r="S892">
        <v>10194.5</v>
      </c>
      <c r="T892" t="s">
        <v>1771</v>
      </c>
      <c r="U892">
        <v>-1.6000000000000001E-3</v>
      </c>
    </row>
    <row r="893" spans="1:21" x14ac:dyDescent="0.25">
      <c r="A893" s="2" t="s">
        <v>1772</v>
      </c>
      <c r="B893" s="3">
        <v>10305.299999999999</v>
      </c>
      <c r="C893" s="6">
        <v>10529.25</v>
      </c>
      <c r="D893" s="6">
        <v>10553.15</v>
      </c>
      <c r="E893" s="6">
        <v>10281.950000000001</v>
      </c>
      <c r="F893" s="7" t="s">
        <v>1773</v>
      </c>
      <c r="G893" s="8">
        <v>-1.5800000000000002E-2</v>
      </c>
      <c r="H893" s="9"/>
      <c r="I893" s="9"/>
      <c r="J893" s="9"/>
      <c r="K893" s="9"/>
      <c r="L893" s="9"/>
      <c r="M893" s="9"/>
      <c r="N893" s="14"/>
      <c r="O893" t="s">
        <v>1772</v>
      </c>
      <c r="P893">
        <v>10305.299999999999</v>
      </c>
      <c r="Q893">
        <v>10529.25</v>
      </c>
      <c r="R893">
        <v>10553.15</v>
      </c>
      <c r="S893">
        <v>10281.950000000001</v>
      </c>
      <c r="T893" t="s">
        <v>1773</v>
      </c>
      <c r="U893">
        <v>-1.5800000000000002E-2</v>
      </c>
    </row>
    <row r="894" spans="1:21" x14ac:dyDescent="0.25">
      <c r="A894" s="2" t="s">
        <v>1774</v>
      </c>
      <c r="B894" s="4">
        <v>10471</v>
      </c>
      <c r="C894" s="6">
        <v>10347.950000000001</v>
      </c>
      <c r="D894" s="6">
        <v>10484.700000000001</v>
      </c>
      <c r="E894" s="6">
        <v>10301.75</v>
      </c>
      <c r="F894" s="7" t="s">
        <v>1775</v>
      </c>
      <c r="G894" s="10">
        <v>1.55E-2</v>
      </c>
      <c r="H894" s="9"/>
      <c r="I894" s="9"/>
      <c r="J894" s="9"/>
      <c r="K894" s="9"/>
      <c r="L894" s="9"/>
      <c r="M894" s="9"/>
      <c r="N894" s="14"/>
      <c r="O894" t="s">
        <v>1774</v>
      </c>
      <c r="P894">
        <v>10471</v>
      </c>
      <c r="Q894">
        <v>10347.950000000001</v>
      </c>
      <c r="R894">
        <v>10484.700000000001</v>
      </c>
      <c r="S894">
        <v>10301.75</v>
      </c>
      <c r="T894" t="s">
        <v>1775</v>
      </c>
      <c r="U894">
        <v>1.55E-2</v>
      </c>
    </row>
    <row r="895" spans="1:21" x14ac:dyDescent="0.25">
      <c r="A895" s="2" t="s">
        <v>1776</v>
      </c>
      <c r="B895" s="4">
        <v>10311.200000000001</v>
      </c>
      <c r="C895" s="6">
        <v>10318.75</v>
      </c>
      <c r="D895" s="6">
        <v>10393.65</v>
      </c>
      <c r="E895" s="6">
        <v>10277.6</v>
      </c>
      <c r="F895" s="7" t="s">
        <v>1777</v>
      </c>
      <c r="G895" s="10">
        <v>6.4999999999999997E-3</v>
      </c>
      <c r="H895" s="9"/>
      <c r="I895" s="9"/>
      <c r="J895" s="9"/>
      <c r="K895" s="9"/>
      <c r="L895" s="9"/>
      <c r="M895" s="9"/>
      <c r="N895" s="14"/>
      <c r="O895" t="s">
        <v>1776</v>
      </c>
      <c r="P895">
        <v>10311.200000000001</v>
      </c>
      <c r="Q895">
        <v>10318.75</v>
      </c>
      <c r="R895">
        <v>10393.65</v>
      </c>
      <c r="S895">
        <v>10277.6</v>
      </c>
      <c r="T895" t="s">
        <v>1777</v>
      </c>
      <c r="U895">
        <v>6.4999999999999997E-3</v>
      </c>
    </row>
    <row r="896" spans="1:21" x14ac:dyDescent="0.25">
      <c r="A896" s="2" t="s">
        <v>1778</v>
      </c>
      <c r="B896" s="4">
        <v>10244.4</v>
      </c>
      <c r="C896" s="6">
        <v>10119</v>
      </c>
      <c r="D896" s="6">
        <v>10272.4</v>
      </c>
      <c r="E896" s="6">
        <v>10072.65</v>
      </c>
      <c r="F896" s="7" t="s">
        <v>1779</v>
      </c>
      <c r="G896" s="10">
        <v>1.5100000000000001E-2</v>
      </c>
      <c r="H896" s="9"/>
      <c r="I896" s="9"/>
      <c r="J896" s="9"/>
      <c r="K896" s="9"/>
      <c r="L896" s="9"/>
      <c r="M896" s="9"/>
      <c r="N896" s="14"/>
      <c r="O896" t="s">
        <v>1778</v>
      </c>
      <c r="P896">
        <v>10244.4</v>
      </c>
      <c r="Q896">
        <v>10119</v>
      </c>
      <c r="R896">
        <v>10272.4</v>
      </c>
      <c r="S896">
        <v>10072.65</v>
      </c>
      <c r="T896" t="s">
        <v>1779</v>
      </c>
      <c r="U896">
        <v>1.5100000000000001E-2</v>
      </c>
    </row>
    <row r="897" spans="1:21" x14ac:dyDescent="0.25">
      <c r="A897" s="2" t="s">
        <v>1780</v>
      </c>
      <c r="B897" s="4">
        <v>10091.65</v>
      </c>
      <c r="C897" s="6">
        <v>9863.25</v>
      </c>
      <c r="D897" s="6">
        <v>10111.200000000001</v>
      </c>
      <c r="E897" s="6">
        <v>9845.0499999999993</v>
      </c>
      <c r="F897" s="7" t="s">
        <v>1781</v>
      </c>
      <c r="G897" s="10">
        <v>2.1299999999999999E-2</v>
      </c>
      <c r="H897" s="9"/>
      <c r="I897" s="9"/>
      <c r="J897" s="9"/>
      <c r="K897" s="9"/>
      <c r="L897" s="9"/>
      <c r="M897" s="9"/>
      <c r="N897" s="14"/>
      <c r="O897" t="s">
        <v>1780</v>
      </c>
      <c r="P897">
        <v>10091.65</v>
      </c>
      <c r="Q897">
        <v>9863.25</v>
      </c>
      <c r="R897">
        <v>10111.200000000001</v>
      </c>
      <c r="S897">
        <v>9845.0499999999993</v>
      </c>
      <c r="T897" t="s">
        <v>1781</v>
      </c>
      <c r="U897">
        <v>2.1299999999999999E-2</v>
      </c>
    </row>
    <row r="898" spans="1:21" x14ac:dyDescent="0.25">
      <c r="A898" s="2" t="s">
        <v>1782</v>
      </c>
      <c r="B898" s="3">
        <v>9881.15</v>
      </c>
      <c r="C898" s="6">
        <v>9876.7000000000007</v>
      </c>
      <c r="D898" s="6">
        <v>10003.6</v>
      </c>
      <c r="E898" s="6">
        <v>9833.7999999999993</v>
      </c>
      <c r="F898" s="7" t="s">
        <v>1783</v>
      </c>
      <c r="G898" s="8">
        <v>-3.3E-3</v>
      </c>
      <c r="H898" s="9"/>
      <c r="I898" s="9"/>
      <c r="J898" s="9"/>
      <c r="K898" s="9"/>
      <c r="L898" s="9"/>
      <c r="M898" s="9"/>
      <c r="N898" s="14"/>
      <c r="O898" t="s">
        <v>1782</v>
      </c>
      <c r="P898">
        <v>9881.15</v>
      </c>
      <c r="Q898">
        <v>9876.7000000000007</v>
      </c>
      <c r="R898">
        <v>10003.6</v>
      </c>
      <c r="S898">
        <v>9833.7999999999993</v>
      </c>
      <c r="T898" t="s">
        <v>1783</v>
      </c>
      <c r="U898">
        <v>-3.3E-3</v>
      </c>
    </row>
    <row r="899" spans="1:21" x14ac:dyDescent="0.25">
      <c r="A899" s="2" t="s">
        <v>1784</v>
      </c>
      <c r="B899" s="4">
        <v>9914</v>
      </c>
      <c r="C899" s="6">
        <v>10014.799999999999</v>
      </c>
      <c r="D899" s="6">
        <v>10046.15</v>
      </c>
      <c r="E899" s="6">
        <v>9728.5</v>
      </c>
      <c r="F899" s="7" t="s">
        <v>1785</v>
      </c>
      <c r="G899" s="10">
        <v>1.0200000000000001E-2</v>
      </c>
      <c r="H899" s="9"/>
      <c r="I899" s="9"/>
      <c r="J899" s="9"/>
      <c r="K899" s="9"/>
      <c r="L899" s="9"/>
      <c r="M899" s="9"/>
      <c r="N899" s="14"/>
      <c r="O899" t="s">
        <v>1784</v>
      </c>
      <c r="P899">
        <v>9914</v>
      </c>
      <c r="Q899">
        <v>10014.799999999999</v>
      </c>
      <c r="R899">
        <v>10046.15</v>
      </c>
      <c r="S899">
        <v>9728.5</v>
      </c>
      <c r="T899" t="s">
        <v>1785</v>
      </c>
      <c r="U899">
        <v>1.0200000000000001E-2</v>
      </c>
    </row>
    <row r="900" spans="1:21" x14ac:dyDescent="0.25">
      <c r="A900" s="2" t="s">
        <v>1786</v>
      </c>
      <c r="B900" s="3">
        <v>9813.7000000000007</v>
      </c>
      <c r="C900" s="6">
        <v>9919.35</v>
      </c>
      <c r="D900" s="6">
        <v>9943.35</v>
      </c>
      <c r="E900" s="6">
        <v>9726.35</v>
      </c>
      <c r="F900" s="7" t="s">
        <v>1787</v>
      </c>
      <c r="G900" s="8">
        <v>-1.6E-2</v>
      </c>
      <c r="H900" s="9"/>
      <c r="I900" s="9"/>
      <c r="J900" s="9"/>
      <c r="K900" s="9"/>
      <c r="L900" s="9"/>
      <c r="M900" s="9"/>
      <c r="N900" s="14"/>
      <c r="O900" t="s">
        <v>1786</v>
      </c>
      <c r="P900">
        <v>9813.7000000000007</v>
      </c>
      <c r="Q900">
        <v>9919.35</v>
      </c>
      <c r="R900">
        <v>9943.35</v>
      </c>
      <c r="S900">
        <v>9726.35</v>
      </c>
      <c r="T900" t="s">
        <v>1787</v>
      </c>
      <c r="U900">
        <v>-1.6E-2</v>
      </c>
    </row>
    <row r="901" spans="1:21" x14ac:dyDescent="0.25">
      <c r="A901" s="2" t="s">
        <v>1788</v>
      </c>
      <c r="B901" s="4">
        <v>9972.9</v>
      </c>
      <c r="C901" s="6">
        <v>9544.9500000000007</v>
      </c>
      <c r="D901" s="6">
        <v>9996.0499999999993</v>
      </c>
      <c r="E901" s="6">
        <v>9544.35</v>
      </c>
      <c r="F901" s="7" t="s">
        <v>1789</v>
      </c>
      <c r="G901" s="10">
        <v>7.1999999999999998E-3</v>
      </c>
      <c r="H901" s="9"/>
      <c r="I901" s="9"/>
      <c r="J901" s="9"/>
      <c r="K901" s="9"/>
      <c r="L901" s="9"/>
      <c r="M901" s="9"/>
      <c r="N901" s="14"/>
      <c r="O901" t="s">
        <v>1788</v>
      </c>
      <c r="P901">
        <v>9972.9</v>
      </c>
      <c r="Q901">
        <v>9544.9500000000007</v>
      </c>
      <c r="R901">
        <v>9996.0499999999993</v>
      </c>
      <c r="S901">
        <v>9544.35</v>
      </c>
      <c r="T901" t="s">
        <v>1789</v>
      </c>
      <c r="U901">
        <v>7.1999999999999998E-3</v>
      </c>
    </row>
    <row r="902" spans="1:21" x14ac:dyDescent="0.25">
      <c r="A902" s="2" t="s">
        <v>1790</v>
      </c>
      <c r="B902" s="3">
        <v>9902</v>
      </c>
      <c r="C902" s="6">
        <v>10094.1</v>
      </c>
      <c r="D902" s="6">
        <v>10112.049999999999</v>
      </c>
      <c r="E902" s="6">
        <v>9885.0499999999993</v>
      </c>
      <c r="F902" s="7" t="s">
        <v>1791</v>
      </c>
      <c r="G902" s="8">
        <v>-2.12E-2</v>
      </c>
      <c r="H902" s="9"/>
      <c r="I902" s="9"/>
      <c r="J902" s="9"/>
      <c r="K902" s="9"/>
      <c r="L902" s="9"/>
      <c r="M902" s="9"/>
      <c r="N902" s="14"/>
      <c r="O902" t="s">
        <v>1790</v>
      </c>
      <c r="P902">
        <v>9902</v>
      </c>
      <c r="Q902">
        <v>10094.1</v>
      </c>
      <c r="R902">
        <v>10112.049999999999</v>
      </c>
      <c r="S902">
        <v>9885.0499999999993</v>
      </c>
      <c r="T902" t="s">
        <v>1791</v>
      </c>
      <c r="U902">
        <v>-2.12E-2</v>
      </c>
    </row>
    <row r="903" spans="1:21" x14ac:dyDescent="0.25">
      <c r="A903" s="2" t="s">
        <v>1792</v>
      </c>
      <c r="B903" s="4">
        <v>10116.15</v>
      </c>
      <c r="C903" s="6">
        <v>10072.6</v>
      </c>
      <c r="D903" s="6">
        <v>10148.75</v>
      </c>
      <c r="E903" s="6">
        <v>10036.85</v>
      </c>
      <c r="F903" s="7" t="s">
        <v>1793</v>
      </c>
      <c r="G903" s="10">
        <v>6.8999999999999999E-3</v>
      </c>
      <c r="H903" s="9"/>
      <c r="I903" s="9"/>
      <c r="J903" s="9"/>
      <c r="K903" s="9"/>
      <c r="L903" s="9"/>
      <c r="M903" s="9"/>
      <c r="N903" s="14"/>
      <c r="O903" t="s">
        <v>1792</v>
      </c>
      <c r="P903">
        <v>10116.15</v>
      </c>
      <c r="Q903">
        <v>10072.6</v>
      </c>
      <c r="R903">
        <v>10148.75</v>
      </c>
      <c r="S903">
        <v>10036.85</v>
      </c>
      <c r="T903" t="s">
        <v>1793</v>
      </c>
      <c r="U903">
        <v>6.8999999999999999E-3</v>
      </c>
    </row>
    <row r="904" spans="1:21" x14ac:dyDescent="0.25">
      <c r="A904" s="2" t="s">
        <v>1794</v>
      </c>
      <c r="B904" s="3">
        <v>10046.65</v>
      </c>
      <c r="C904" s="6">
        <v>10181.15</v>
      </c>
      <c r="D904" s="6">
        <v>10291.15</v>
      </c>
      <c r="E904" s="6">
        <v>10021.450000000001</v>
      </c>
      <c r="F904" s="7" t="s">
        <v>1795</v>
      </c>
      <c r="G904" s="8">
        <v>-1.1900000000000001E-2</v>
      </c>
      <c r="H904" s="9"/>
      <c r="I904" s="9"/>
      <c r="J904" s="9"/>
      <c r="K904" s="9"/>
      <c r="L904" s="9"/>
      <c r="M904" s="9"/>
      <c r="N904" s="14"/>
      <c r="O904" t="s">
        <v>1794</v>
      </c>
      <c r="P904">
        <v>10046.65</v>
      </c>
      <c r="Q904">
        <v>10181.15</v>
      </c>
      <c r="R904">
        <v>10291.15</v>
      </c>
      <c r="S904">
        <v>10021.450000000001</v>
      </c>
      <c r="T904" t="s">
        <v>1795</v>
      </c>
      <c r="U904">
        <v>-1.1900000000000001E-2</v>
      </c>
    </row>
    <row r="905" spans="1:21" x14ac:dyDescent="0.25">
      <c r="A905" s="2" t="s">
        <v>1796</v>
      </c>
      <c r="B905" s="4">
        <v>10167.450000000001</v>
      </c>
      <c r="C905" s="6">
        <v>10326.75</v>
      </c>
      <c r="D905" s="6">
        <v>10328.5</v>
      </c>
      <c r="E905" s="6">
        <v>10120.25</v>
      </c>
      <c r="F905" s="7" t="s">
        <v>1797</v>
      </c>
      <c r="G905" s="10">
        <v>2.5000000000000001E-3</v>
      </c>
      <c r="H905" s="9"/>
      <c r="I905" s="9"/>
      <c r="J905" s="9"/>
      <c r="K905" s="9"/>
      <c r="L905" s="9"/>
      <c r="M905" s="9"/>
      <c r="N905" s="14"/>
      <c r="O905" t="s">
        <v>1796</v>
      </c>
      <c r="P905">
        <v>10167.450000000001</v>
      </c>
      <c r="Q905">
        <v>10326.75</v>
      </c>
      <c r="R905">
        <v>10328.5</v>
      </c>
      <c r="S905">
        <v>10120.25</v>
      </c>
      <c r="T905" t="s">
        <v>1797</v>
      </c>
      <c r="U905">
        <v>2.5000000000000001E-3</v>
      </c>
    </row>
    <row r="906" spans="1:21" x14ac:dyDescent="0.25">
      <c r="A906" s="2" t="s">
        <v>1798</v>
      </c>
      <c r="B906" s="4">
        <v>10142.15</v>
      </c>
      <c r="C906" s="6">
        <v>10093.799999999999</v>
      </c>
      <c r="D906" s="6">
        <v>10177.799999999999</v>
      </c>
      <c r="E906" s="6">
        <v>10040.75</v>
      </c>
      <c r="F906" s="7" t="s">
        <v>1799</v>
      </c>
      <c r="G906" s="10">
        <v>1.1299999999999999E-2</v>
      </c>
      <c r="H906" s="9"/>
      <c r="I906" s="9"/>
      <c r="J906" s="9"/>
      <c r="K906" s="9"/>
      <c r="L906" s="9"/>
      <c r="M906" s="9"/>
      <c r="N906" s="14"/>
      <c r="O906" t="s">
        <v>1798</v>
      </c>
      <c r="P906">
        <v>10142.15</v>
      </c>
      <c r="Q906">
        <v>10093.799999999999</v>
      </c>
      <c r="R906">
        <v>10177.799999999999</v>
      </c>
      <c r="S906">
        <v>10040.75</v>
      </c>
      <c r="T906" t="s">
        <v>1799</v>
      </c>
      <c r="U906">
        <v>1.1299999999999999E-2</v>
      </c>
    </row>
    <row r="907" spans="1:21" x14ac:dyDescent="0.25">
      <c r="A907" s="2" t="s">
        <v>1800</v>
      </c>
      <c r="B907" s="3">
        <v>10029.1</v>
      </c>
      <c r="C907" s="6">
        <v>10054.25</v>
      </c>
      <c r="D907" s="6">
        <v>10123.85</v>
      </c>
      <c r="E907" s="6">
        <v>9944.25</v>
      </c>
      <c r="F907" s="7" t="s">
        <v>1801</v>
      </c>
      <c r="G907" s="8">
        <v>-3.2000000000000002E-3</v>
      </c>
      <c r="H907" s="9"/>
      <c r="I907" s="9"/>
      <c r="J907" s="9"/>
      <c r="K907" s="9"/>
      <c r="L907" s="9"/>
      <c r="M907" s="9"/>
      <c r="N907" s="14"/>
      <c r="O907" t="s">
        <v>1800</v>
      </c>
      <c r="P907">
        <v>10029.1</v>
      </c>
      <c r="Q907">
        <v>10054.25</v>
      </c>
      <c r="R907">
        <v>10123.85</v>
      </c>
      <c r="S907">
        <v>9944.25</v>
      </c>
      <c r="T907" t="s">
        <v>1801</v>
      </c>
      <c r="U907">
        <v>-3.2000000000000002E-3</v>
      </c>
    </row>
    <row r="908" spans="1:21" x14ac:dyDescent="0.25">
      <c r="A908" s="2" t="s">
        <v>1802</v>
      </c>
      <c r="B908" s="4">
        <v>10061.549999999999</v>
      </c>
      <c r="C908" s="6">
        <v>10108.299999999999</v>
      </c>
      <c r="D908" s="6">
        <v>10176.200000000001</v>
      </c>
      <c r="E908" s="6">
        <v>10035.549999999999</v>
      </c>
      <c r="F908" s="7" t="s">
        <v>1803</v>
      </c>
      <c r="G908" s="10">
        <v>8.3000000000000001E-3</v>
      </c>
      <c r="H908" s="9"/>
      <c r="I908" s="9"/>
      <c r="J908" s="9"/>
      <c r="K908" s="9"/>
      <c r="L908" s="9"/>
      <c r="M908" s="9"/>
      <c r="N908" s="14"/>
      <c r="O908" t="s">
        <v>1802</v>
      </c>
      <c r="P908">
        <v>10061.549999999999</v>
      </c>
      <c r="Q908">
        <v>10108.299999999999</v>
      </c>
      <c r="R908">
        <v>10176.200000000001</v>
      </c>
      <c r="S908">
        <v>10035.549999999999</v>
      </c>
      <c r="T908" t="s">
        <v>1803</v>
      </c>
      <c r="U908">
        <v>8.3000000000000001E-3</v>
      </c>
    </row>
    <row r="909" spans="1:21" x14ac:dyDescent="0.25">
      <c r="A909" s="2" t="s">
        <v>1804</v>
      </c>
      <c r="B909" s="4">
        <v>9979.1</v>
      </c>
      <c r="C909" s="6">
        <v>9880.85</v>
      </c>
      <c r="D909" s="6">
        <v>9995.6</v>
      </c>
      <c r="E909" s="6">
        <v>9824.0499999999993</v>
      </c>
      <c r="F909" s="7" t="s">
        <v>1805</v>
      </c>
      <c r="G909" s="10">
        <v>1.5599999999999999E-2</v>
      </c>
      <c r="H909" s="9"/>
      <c r="I909" s="9"/>
      <c r="J909" s="9"/>
      <c r="K909" s="9"/>
      <c r="L909" s="9"/>
      <c r="M909" s="9"/>
      <c r="N909" s="14"/>
      <c r="O909" t="s">
        <v>1804</v>
      </c>
      <c r="P909">
        <v>9979.1</v>
      </c>
      <c r="Q909">
        <v>9880.85</v>
      </c>
      <c r="R909">
        <v>9995.6</v>
      </c>
      <c r="S909">
        <v>9824.0499999999993</v>
      </c>
      <c r="T909" t="s">
        <v>1805</v>
      </c>
      <c r="U909">
        <v>1.5599999999999999E-2</v>
      </c>
    </row>
    <row r="910" spans="1:21" x14ac:dyDescent="0.25">
      <c r="A910" s="2" t="s">
        <v>1806</v>
      </c>
      <c r="B910" s="4">
        <v>9826.15</v>
      </c>
      <c r="C910" s="6">
        <v>9726.85</v>
      </c>
      <c r="D910" s="6">
        <v>9931.6</v>
      </c>
      <c r="E910" s="6">
        <v>9706.9500000000007</v>
      </c>
      <c r="F910" s="7" t="s">
        <v>1807</v>
      </c>
      <c r="G910" s="10">
        <v>2.5700000000000001E-2</v>
      </c>
      <c r="H910" s="9"/>
      <c r="I910" s="9"/>
      <c r="J910" s="9"/>
      <c r="K910" s="9"/>
      <c r="L910" s="9"/>
      <c r="M910" s="9"/>
      <c r="N910" s="14"/>
      <c r="O910" t="s">
        <v>1806</v>
      </c>
      <c r="P910">
        <v>9826.15</v>
      </c>
      <c r="Q910">
        <v>9726.85</v>
      </c>
      <c r="R910">
        <v>9931.6</v>
      </c>
      <c r="S910">
        <v>9706.9500000000007</v>
      </c>
      <c r="T910" t="s">
        <v>1807</v>
      </c>
      <c r="U910">
        <v>2.5700000000000001E-2</v>
      </c>
    </row>
    <row r="911" spans="1:21" x14ac:dyDescent="0.25">
      <c r="A911" s="2" t="s">
        <v>1808</v>
      </c>
      <c r="B911" s="4">
        <v>9580.2999999999993</v>
      </c>
      <c r="C911" s="6">
        <v>9422.2000000000007</v>
      </c>
      <c r="D911" s="6">
        <v>9598.85</v>
      </c>
      <c r="E911" s="6">
        <v>9376.9</v>
      </c>
      <c r="F911" s="7" t="s">
        <v>1809</v>
      </c>
      <c r="G911" s="10">
        <v>9.4999999999999998E-3</v>
      </c>
      <c r="H911" s="9"/>
      <c r="I911" s="9"/>
      <c r="J911" s="9"/>
      <c r="K911" s="9"/>
      <c r="L911" s="9"/>
      <c r="M911" s="9"/>
      <c r="N911" s="14"/>
      <c r="O911" t="s">
        <v>1808</v>
      </c>
      <c r="P911">
        <v>9580.2999999999993</v>
      </c>
      <c r="Q911">
        <v>9422.2000000000007</v>
      </c>
      <c r="R911">
        <v>9598.85</v>
      </c>
      <c r="S911">
        <v>9376.9</v>
      </c>
      <c r="T911" t="s">
        <v>1809</v>
      </c>
      <c r="U911">
        <v>9.4999999999999998E-3</v>
      </c>
    </row>
    <row r="912" spans="1:21" x14ac:dyDescent="0.25">
      <c r="A912" s="2" t="s">
        <v>1810</v>
      </c>
      <c r="B912" s="4">
        <v>9490.1</v>
      </c>
      <c r="C912" s="6">
        <v>9364.9500000000007</v>
      </c>
      <c r="D912" s="6">
        <v>9511.25</v>
      </c>
      <c r="E912" s="6">
        <v>9336.5</v>
      </c>
      <c r="F912" s="7" t="s">
        <v>1811</v>
      </c>
      <c r="G912" s="10">
        <v>1.8800000000000001E-2</v>
      </c>
      <c r="H912" s="9"/>
      <c r="I912" s="9"/>
      <c r="J912" s="9"/>
      <c r="K912" s="9"/>
      <c r="L912" s="9"/>
      <c r="M912" s="9"/>
      <c r="N912" s="14"/>
      <c r="O912" t="s">
        <v>1810</v>
      </c>
      <c r="P912">
        <v>9490.1</v>
      </c>
      <c r="Q912">
        <v>9364.9500000000007</v>
      </c>
      <c r="R912">
        <v>9511.25</v>
      </c>
      <c r="S912">
        <v>9336.5</v>
      </c>
      <c r="T912" t="s">
        <v>1811</v>
      </c>
      <c r="U912">
        <v>1.8800000000000001E-2</v>
      </c>
    </row>
    <row r="913" spans="1:21" x14ac:dyDescent="0.25">
      <c r="A913" s="2" t="s">
        <v>1812</v>
      </c>
      <c r="B913" s="4">
        <v>9314.9500000000007</v>
      </c>
      <c r="C913" s="6">
        <v>9082.2000000000007</v>
      </c>
      <c r="D913" s="6">
        <v>9334</v>
      </c>
      <c r="E913" s="6">
        <v>9004.25</v>
      </c>
      <c r="F913" s="7" t="s">
        <v>1813</v>
      </c>
      <c r="G913" s="10">
        <v>3.1699999999999999E-2</v>
      </c>
      <c r="H913" s="9"/>
      <c r="I913" s="9"/>
      <c r="J913" s="9"/>
      <c r="K913" s="9"/>
      <c r="L913" s="9"/>
      <c r="M913" s="9"/>
      <c r="N913" s="14"/>
      <c r="O913" t="s">
        <v>1812</v>
      </c>
      <c r="P913">
        <v>9314.9500000000007</v>
      </c>
      <c r="Q913">
        <v>9082.2000000000007</v>
      </c>
      <c r="R913">
        <v>9334</v>
      </c>
      <c r="S913">
        <v>9004.25</v>
      </c>
      <c r="T913" t="s">
        <v>1813</v>
      </c>
      <c r="U913">
        <v>3.1699999999999999E-2</v>
      </c>
    </row>
    <row r="914" spans="1:21" x14ac:dyDescent="0.25">
      <c r="A914" s="2" t="s">
        <v>1814</v>
      </c>
      <c r="B914" s="3">
        <v>9029.0499999999993</v>
      </c>
      <c r="C914" s="6">
        <v>9099.75</v>
      </c>
      <c r="D914" s="6">
        <v>9161.65</v>
      </c>
      <c r="E914" s="6">
        <v>8996.65</v>
      </c>
      <c r="F914" s="7" t="s">
        <v>1815</v>
      </c>
      <c r="G914" s="8">
        <v>-1.1000000000000001E-3</v>
      </c>
      <c r="H914" s="9"/>
      <c r="I914" s="9"/>
      <c r="J914" s="9"/>
      <c r="K914" s="9"/>
      <c r="L914" s="9"/>
      <c r="M914" s="9"/>
      <c r="N914" s="14"/>
      <c r="O914" t="s">
        <v>1814</v>
      </c>
      <c r="P914">
        <v>9029.0499999999993</v>
      </c>
      <c r="Q914">
        <v>9099.75</v>
      </c>
      <c r="R914">
        <v>9161.65</v>
      </c>
      <c r="S914">
        <v>8996.65</v>
      </c>
      <c r="T914" t="s">
        <v>1815</v>
      </c>
      <c r="U914">
        <v>-1.1000000000000001E-3</v>
      </c>
    </row>
    <row r="915" spans="1:21" x14ac:dyDescent="0.25">
      <c r="A915" s="2" t="s">
        <v>1816</v>
      </c>
      <c r="B915" s="3">
        <v>9039.25</v>
      </c>
      <c r="C915" s="6">
        <v>9067.9</v>
      </c>
      <c r="D915" s="6">
        <v>9149.6</v>
      </c>
      <c r="E915" s="6">
        <v>8968.5499999999993</v>
      </c>
      <c r="F915" s="7" t="s">
        <v>1817</v>
      </c>
      <c r="G915" s="8">
        <v>-7.4000000000000003E-3</v>
      </c>
      <c r="H915" s="9"/>
      <c r="I915" s="9"/>
      <c r="J915" s="9"/>
      <c r="K915" s="9"/>
      <c r="L915" s="9"/>
      <c r="M915" s="9"/>
      <c r="N915" s="14"/>
      <c r="O915" t="s">
        <v>1816</v>
      </c>
      <c r="P915">
        <v>9039.25</v>
      </c>
      <c r="Q915">
        <v>9067.9</v>
      </c>
      <c r="R915">
        <v>9149.6</v>
      </c>
      <c r="S915">
        <v>8968.5499999999993</v>
      </c>
      <c r="T915" t="s">
        <v>1817</v>
      </c>
      <c r="U915">
        <v>-7.4000000000000003E-3</v>
      </c>
    </row>
    <row r="916" spans="1:21" x14ac:dyDescent="0.25">
      <c r="A916" s="2" t="s">
        <v>1818</v>
      </c>
      <c r="B916" s="4">
        <v>9106.25</v>
      </c>
      <c r="C916" s="6">
        <v>9079.4500000000007</v>
      </c>
      <c r="D916" s="6">
        <v>9178.5499999999993</v>
      </c>
      <c r="E916" s="6">
        <v>9056.1</v>
      </c>
      <c r="F916" s="7" t="s">
        <v>1819</v>
      </c>
      <c r="G916" s="10">
        <v>4.4000000000000003E-3</v>
      </c>
      <c r="H916" s="9"/>
      <c r="I916" s="9"/>
      <c r="J916" s="9"/>
      <c r="K916" s="9"/>
      <c r="L916" s="9"/>
      <c r="M916" s="9"/>
      <c r="N916" s="14"/>
      <c r="O916" t="s">
        <v>1818</v>
      </c>
      <c r="P916">
        <v>9106.25</v>
      </c>
      <c r="Q916">
        <v>9079.4500000000007</v>
      </c>
      <c r="R916">
        <v>9178.5499999999993</v>
      </c>
      <c r="S916">
        <v>9056.1</v>
      </c>
      <c r="T916" t="s">
        <v>1819</v>
      </c>
      <c r="U916">
        <v>4.4000000000000003E-3</v>
      </c>
    </row>
    <row r="917" spans="1:21" x14ac:dyDescent="0.25">
      <c r="A917" s="2" t="s">
        <v>1820</v>
      </c>
      <c r="B917" s="4">
        <v>9066.5499999999993</v>
      </c>
      <c r="C917" s="6">
        <v>8889.15</v>
      </c>
      <c r="D917" s="6">
        <v>9093.7999999999993</v>
      </c>
      <c r="E917" s="6">
        <v>8875.35</v>
      </c>
      <c r="F917" s="7" t="s">
        <v>1821</v>
      </c>
      <c r="G917" s="10">
        <v>2.1100000000000001E-2</v>
      </c>
      <c r="H917" s="9"/>
      <c r="I917" s="9"/>
      <c r="J917" s="9"/>
      <c r="K917" s="9"/>
      <c r="L917" s="9"/>
      <c r="M917" s="9"/>
      <c r="N917" s="14"/>
      <c r="O917" t="s">
        <v>1820</v>
      </c>
      <c r="P917">
        <v>9066.5499999999993</v>
      </c>
      <c r="Q917">
        <v>8889.15</v>
      </c>
      <c r="R917">
        <v>9093.7999999999993</v>
      </c>
      <c r="S917">
        <v>8875.35</v>
      </c>
      <c r="T917" t="s">
        <v>1821</v>
      </c>
      <c r="U917">
        <v>2.1100000000000001E-2</v>
      </c>
    </row>
    <row r="918" spans="1:21" x14ac:dyDescent="0.25">
      <c r="A918" s="2" t="s">
        <v>1822</v>
      </c>
      <c r="B918" s="4">
        <v>8879.1</v>
      </c>
      <c r="C918" s="6">
        <v>8961.7000000000007</v>
      </c>
      <c r="D918" s="6">
        <v>9030.35</v>
      </c>
      <c r="E918" s="6">
        <v>8855.2999999999993</v>
      </c>
      <c r="F918" s="7" t="s">
        <v>1823</v>
      </c>
      <c r="G918" s="10">
        <v>6.3E-3</v>
      </c>
      <c r="H918" s="9"/>
      <c r="I918" s="9"/>
      <c r="J918" s="9"/>
      <c r="K918" s="9"/>
      <c r="L918" s="9"/>
      <c r="M918" s="9"/>
      <c r="N918" s="14"/>
      <c r="O918" t="s">
        <v>1822</v>
      </c>
      <c r="P918">
        <v>8879.1</v>
      </c>
      <c r="Q918">
        <v>8961.7000000000007</v>
      </c>
      <c r="R918">
        <v>9030.35</v>
      </c>
      <c r="S918">
        <v>8855.2999999999993</v>
      </c>
      <c r="T918" t="s">
        <v>1823</v>
      </c>
      <c r="U918">
        <v>6.3E-3</v>
      </c>
    </row>
    <row r="919" spans="1:21" x14ac:dyDescent="0.25">
      <c r="A919" s="2" t="s">
        <v>1824</v>
      </c>
      <c r="B919" s="3">
        <v>8823.25</v>
      </c>
      <c r="C919" s="6">
        <v>9158.2999999999993</v>
      </c>
      <c r="D919" s="6">
        <v>9158.2999999999993</v>
      </c>
      <c r="E919" s="6">
        <v>8806.75</v>
      </c>
      <c r="F919" s="7" t="s">
        <v>1825</v>
      </c>
      <c r="G919" s="8">
        <v>-3.4299999999999997E-2</v>
      </c>
      <c r="H919" s="9"/>
      <c r="I919" s="9"/>
      <c r="J919" s="9"/>
      <c r="K919" s="9"/>
      <c r="L919" s="9"/>
      <c r="M919" s="9"/>
      <c r="N919" s="14"/>
      <c r="O919" t="s">
        <v>1824</v>
      </c>
      <c r="P919">
        <v>8823.25</v>
      </c>
      <c r="Q919">
        <v>9158.2999999999993</v>
      </c>
      <c r="R919">
        <v>9158.2999999999993</v>
      </c>
      <c r="S919">
        <v>8806.75</v>
      </c>
      <c r="T919" t="s">
        <v>1825</v>
      </c>
      <c r="U919">
        <v>-3.4299999999999997E-2</v>
      </c>
    </row>
    <row r="920" spans="1:21" x14ac:dyDescent="0.25">
      <c r="A920" s="2" t="s">
        <v>1826</v>
      </c>
      <c r="B920" s="3">
        <v>9136.85</v>
      </c>
      <c r="C920" s="6">
        <v>9182.4</v>
      </c>
      <c r="D920" s="6">
        <v>9182.4</v>
      </c>
      <c r="E920" s="6">
        <v>9050</v>
      </c>
      <c r="F920" s="7" t="s">
        <v>1827</v>
      </c>
      <c r="G920" s="8">
        <v>-5.9999999999999995E-4</v>
      </c>
      <c r="H920" s="9"/>
      <c r="I920" s="9"/>
      <c r="J920" s="9"/>
      <c r="K920" s="9"/>
      <c r="L920" s="9"/>
      <c r="M920" s="9"/>
      <c r="N920" s="14"/>
      <c r="O920" t="s">
        <v>1826</v>
      </c>
      <c r="P920">
        <v>9136.85</v>
      </c>
      <c r="Q920">
        <v>9182.4</v>
      </c>
      <c r="R920">
        <v>9182.4</v>
      </c>
      <c r="S920">
        <v>9050</v>
      </c>
      <c r="T920" t="s">
        <v>1827</v>
      </c>
      <c r="U920">
        <v>-5.9999999999999995E-4</v>
      </c>
    </row>
    <row r="921" spans="1:21" x14ac:dyDescent="0.25">
      <c r="A921" s="2" t="s">
        <v>1828</v>
      </c>
      <c r="B921" s="3">
        <v>9142.75</v>
      </c>
      <c r="C921" s="6">
        <v>9213.9500000000007</v>
      </c>
      <c r="D921" s="6">
        <v>9281.1</v>
      </c>
      <c r="E921" s="6">
        <v>9119.75</v>
      </c>
      <c r="F921" s="7" t="s">
        <v>1829</v>
      </c>
      <c r="G921" s="8">
        <v>-2.5700000000000001E-2</v>
      </c>
      <c r="H921" s="9"/>
      <c r="I921" s="9"/>
      <c r="J921" s="9"/>
      <c r="K921" s="9"/>
      <c r="L921" s="9"/>
      <c r="M921" s="9"/>
      <c r="N921" s="14"/>
      <c r="O921" t="s">
        <v>1828</v>
      </c>
      <c r="P921">
        <v>9142.75</v>
      </c>
      <c r="Q921">
        <v>9213.9500000000007</v>
      </c>
      <c r="R921">
        <v>9281.1</v>
      </c>
      <c r="S921">
        <v>9119.75</v>
      </c>
      <c r="T921" t="s">
        <v>1829</v>
      </c>
      <c r="U921">
        <v>-2.5700000000000001E-2</v>
      </c>
    </row>
    <row r="922" spans="1:21" x14ac:dyDescent="0.25">
      <c r="A922" s="2" t="s">
        <v>1830</v>
      </c>
      <c r="B922" s="4">
        <v>9383.5499999999993</v>
      </c>
      <c r="C922" s="6">
        <v>9584.2000000000007</v>
      </c>
      <c r="D922" s="6">
        <v>9584.5</v>
      </c>
      <c r="E922" s="6">
        <v>9351.1</v>
      </c>
      <c r="F922" s="7" t="s">
        <v>1831</v>
      </c>
      <c r="G922" s="10">
        <v>2.0299999999999999E-2</v>
      </c>
      <c r="H922" s="9"/>
      <c r="I922" s="9"/>
      <c r="J922" s="9"/>
      <c r="K922" s="9"/>
      <c r="L922" s="9"/>
      <c r="M922" s="9"/>
      <c r="N922" s="14"/>
      <c r="O922" t="s">
        <v>1830</v>
      </c>
      <c r="P922">
        <v>9383.5499999999993</v>
      </c>
      <c r="Q922">
        <v>9584.2000000000007</v>
      </c>
      <c r="R922">
        <v>9584.5</v>
      </c>
      <c r="S922">
        <v>9351.1</v>
      </c>
      <c r="T922" t="s">
        <v>1831</v>
      </c>
      <c r="U922">
        <v>2.0299999999999999E-2</v>
      </c>
    </row>
    <row r="923" spans="1:21" x14ac:dyDescent="0.25">
      <c r="A923" s="2" t="s">
        <v>1832</v>
      </c>
      <c r="B923" s="3">
        <v>9196.5499999999993</v>
      </c>
      <c r="C923" s="6">
        <v>9168.85</v>
      </c>
      <c r="D923" s="6">
        <v>9240.85</v>
      </c>
      <c r="E923" s="6">
        <v>9043.9500000000007</v>
      </c>
      <c r="F923" s="7" t="s">
        <v>1833</v>
      </c>
      <c r="G923" s="8">
        <v>-4.5999999999999999E-3</v>
      </c>
      <c r="H923" s="9"/>
      <c r="I923" s="9"/>
      <c r="J923" s="9"/>
      <c r="K923" s="9"/>
      <c r="L923" s="9"/>
      <c r="M923" s="9"/>
      <c r="N923" s="14"/>
      <c r="O923" t="s">
        <v>1832</v>
      </c>
      <c r="P923">
        <v>9196.5499999999993</v>
      </c>
      <c r="Q923">
        <v>9168.85</v>
      </c>
      <c r="R923">
        <v>9240.85</v>
      </c>
      <c r="S923">
        <v>9043.9500000000007</v>
      </c>
      <c r="T923" t="s">
        <v>1833</v>
      </c>
      <c r="U923">
        <v>-4.5999999999999999E-3</v>
      </c>
    </row>
    <row r="924" spans="1:21" x14ac:dyDescent="0.25">
      <c r="A924" s="2" t="s">
        <v>1834</v>
      </c>
      <c r="B924" s="3">
        <v>9239.2000000000007</v>
      </c>
      <c r="C924" s="6">
        <v>9348.15</v>
      </c>
      <c r="D924" s="6">
        <v>9439.9</v>
      </c>
      <c r="E924" s="6">
        <v>9219.9500000000007</v>
      </c>
      <c r="F924" s="7" t="s">
        <v>1479</v>
      </c>
      <c r="G924" s="8">
        <v>-1.2999999999999999E-3</v>
      </c>
      <c r="H924" s="9"/>
      <c r="I924" s="9"/>
      <c r="J924" s="9"/>
      <c r="K924" s="9"/>
      <c r="L924" s="9"/>
      <c r="M924" s="9"/>
      <c r="N924" s="14"/>
      <c r="O924" t="s">
        <v>1834</v>
      </c>
      <c r="P924">
        <v>9239.2000000000007</v>
      </c>
      <c r="Q924">
        <v>9348.15</v>
      </c>
      <c r="R924">
        <v>9439.9</v>
      </c>
      <c r="S924">
        <v>9219.9500000000007</v>
      </c>
      <c r="T924" t="s">
        <v>1479</v>
      </c>
      <c r="U924">
        <v>-1.2999999999999999E-3</v>
      </c>
    </row>
    <row r="925" spans="1:21" x14ac:dyDescent="0.25">
      <c r="A925" s="2" t="s">
        <v>1835</v>
      </c>
      <c r="B925" s="4">
        <v>9251.5</v>
      </c>
      <c r="C925" s="6">
        <v>9376.9500000000007</v>
      </c>
      <c r="D925" s="6">
        <v>9382.65</v>
      </c>
      <c r="E925" s="6">
        <v>9238.2000000000007</v>
      </c>
      <c r="F925" s="7" t="s">
        <v>1836</v>
      </c>
      <c r="G925" s="10">
        <v>5.7000000000000002E-3</v>
      </c>
      <c r="H925" s="9"/>
      <c r="I925" s="9"/>
      <c r="J925" s="9"/>
      <c r="K925" s="9"/>
      <c r="L925" s="9"/>
      <c r="M925" s="9"/>
      <c r="N925" s="14"/>
      <c r="O925" t="s">
        <v>1835</v>
      </c>
      <c r="P925">
        <v>9251.5</v>
      </c>
      <c r="Q925">
        <v>9376.9500000000007</v>
      </c>
      <c r="R925">
        <v>9382.65</v>
      </c>
      <c r="S925">
        <v>9238.2000000000007</v>
      </c>
      <c r="T925" t="s">
        <v>1836</v>
      </c>
      <c r="U925">
        <v>5.7000000000000002E-3</v>
      </c>
    </row>
    <row r="926" spans="1:21" x14ac:dyDescent="0.25">
      <c r="A926" s="2" t="s">
        <v>1837</v>
      </c>
      <c r="B926" s="3">
        <v>9199.0499999999993</v>
      </c>
      <c r="C926" s="6">
        <v>9234.0499999999993</v>
      </c>
      <c r="D926" s="6">
        <v>9277.85</v>
      </c>
      <c r="E926" s="6">
        <v>9175.9</v>
      </c>
      <c r="F926" s="7" t="s">
        <v>1838</v>
      </c>
      <c r="G926" s="8">
        <v>-7.7999999999999996E-3</v>
      </c>
      <c r="H926" s="9"/>
      <c r="I926" s="9"/>
      <c r="J926" s="9"/>
      <c r="K926" s="9"/>
      <c r="L926" s="9"/>
      <c r="M926" s="9"/>
      <c r="N926" s="14"/>
      <c r="O926" t="s">
        <v>1837</v>
      </c>
      <c r="P926">
        <v>9199.0499999999993</v>
      </c>
      <c r="Q926">
        <v>9234.0499999999993</v>
      </c>
      <c r="R926">
        <v>9277.85</v>
      </c>
      <c r="S926">
        <v>9175.9</v>
      </c>
      <c r="T926" t="s">
        <v>1838</v>
      </c>
      <c r="U926">
        <v>-7.7999999999999996E-3</v>
      </c>
    </row>
    <row r="927" spans="1:21" x14ac:dyDescent="0.25">
      <c r="A927" s="2" t="s">
        <v>1839</v>
      </c>
      <c r="B927" s="4">
        <v>9270.9</v>
      </c>
      <c r="C927" s="6">
        <v>9226.7999999999993</v>
      </c>
      <c r="D927" s="6">
        <v>9346.9</v>
      </c>
      <c r="E927" s="6">
        <v>9116.5</v>
      </c>
      <c r="F927" s="7" t="s">
        <v>1840</v>
      </c>
      <c r="G927" s="10">
        <v>7.1000000000000004E-3</v>
      </c>
      <c r="H927" s="9"/>
      <c r="I927" s="9"/>
      <c r="J927" s="9"/>
      <c r="K927" s="9"/>
      <c r="L927" s="9"/>
      <c r="M927" s="9"/>
      <c r="N927" s="14"/>
      <c r="O927" t="s">
        <v>1839</v>
      </c>
      <c r="P927">
        <v>9270.9</v>
      </c>
      <c r="Q927">
        <v>9226.7999999999993</v>
      </c>
      <c r="R927">
        <v>9346.9</v>
      </c>
      <c r="S927">
        <v>9116.5</v>
      </c>
      <c r="T927" t="s">
        <v>1840</v>
      </c>
      <c r="U927">
        <v>7.1000000000000004E-3</v>
      </c>
    </row>
    <row r="928" spans="1:21" x14ac:dyDescent="0.25">
      <c r="A928" s="2" t="s">
        <v>1841</v>
      </c>
      <c r="B928" s="3">
        <v>9205.6</v>
      </c>
      <c r="C928" s="6">
        <v>9429.4</v>
      </c>
      <c r="D928" s="6">
        <v>9450.9</v>
      </c>
      <c r="E928" s="6">
        <v>9190.75</v>
      </c>
      <c r="F928" s="7" t="s">
        <v>1842</v>
      </c>
      <c r="G928" s="8">
        <v>-9.4999999999999998E-3</v>
      </c>
      <c r="H928" s="9"/>
      <c r="I928" s="9"/>
      <c r="J928" s="9"/>
      <c r="K928" s="9"/>
      <c r="L928" s="9"/>
      <c r="M928" s="9"/>
      <c r="N928" s="14"/>
      <c r="O928" t="s">
        <v>1841</v>
      </c>
      <c r="P928">
        <v>9205.6</v>
      </c>
      <c r="Q928">
        <v>9429.4</v>
      </c>
      <c r="R928">
        <v>9450.9</v>
      </c>
      <c r="S928">
        <v>9190.75</v>
      </c>
      <c r="T928" t="s">
        <v>1842</v>
      </c>
      <c r="U928">
        <v>-9.4999999999999998E-3</v>
      </c>
    </row>
    <row r="929" spans="1:21" x14ac:dyDescent="0.25">
      <c r="A929" s="2" t="s">
        <v>1843</v>
      </c>
      <c r="B929" s="3">
        <v>9293.5</v>
      </c>
      <c r="C929" s="6">
        <v>9533.5</v>
      </c>
      <c r="D929" s="6">
        <v>9533.5</v>
      </c>
      <c r="E929" s="6">
        <v>9266.9500000000007</v>
      </c>
      <c r="F929" s="7" t="s">
        <v>1844</v>
      </c>
      <c r="G929" s="8">
        <v>-5.74E-2</v>
      </c>
      <c r="H929" s="9"/>
      <c r="I929" s="9"/>
      <c r="J929" s="9"/>
      <c r="K929" s="9"/>
      <c r="L929" s="9"/>
      <c r="M929" s="9"/>
      <c r="N929" s="14"/>
      <c r="O929" t="s">
        <v>1843</v>
      </c>
      <c r="P929">
        <v>9293.5</v>
      </c>
      <c r="Q929">
        <v>9533.5</v>
      </c>
      <c r="R929">
        <v>9533.5</v>
      </c>
      <c r="S929">
        <v>9266.9500000000007</v>
      </c>
      <c r="T929" t="s">
        <v>1844</v>
      </c>
      <c r="U929">
        <v>-5.74E-2</v>
      </c>
    </row>
    <row r="930" spans="1:21" x14ac:dyDescent="0.25">
      <c r="A930" s="2" t="s">
        <v>1845</v>
      </c>
      <c r="B930" s="4">
        <v>9859.9</v>
      </c>
      <c r="C930" s="6">
        <v>9753.5</v>
      </c>
      <c r="D930" s="6">
        <v>9889.0499999999993</v>
      </c>
      <c r="E930" s="6">
        <v>9731.5</v>
      </c>
      <c r="F930" s="7" t="s">
        <v>1846</v>
      </c>
      <c r="G930" s="10">
        <v>3.2099999999999997E-2</v>
      </c>
      <c r="H930" s="9"/>
      <c r="I930" s="9"/>
      <c r="J930" s="9"/>
      <c r="K930" s="9"/>
      <c r="L930" s="9"/>
      <c r="M930" s="9"/>
      <c r="N930" s="14"/>
      <c r="O930" t="s">
        <v>1845</v>
      </c>
      <c r="P930">
        <v>9859.9</v>
      </c>
      <c r="Q930">
        <v>9753.5</v>
      </c>
      <c r="R930">
        <v>9889.0499999999993</v>
      </c>
      <c r="S930">
        <v>9731.5</v>
      </c>
      <c r="T930" t="s">
        <v>1846</v>
      </c>
      <c r="U930">
        <v>3.2099999999999997E-2</v>
      </c>
    </row>
    <row r="931" spans="1:21" x14ac:dyDescent="0.25">
      <c r="A931" s="2" t="s">
        <v>1847</v>
      </c>
      <c r="B931" s="4">
        <v>9553.35</v>
      </c>
      <c r="C931" s="6">
        <v>9408.6</v>
      </c>
      <c r="D931" s="6">
        <v>9599.85</v>
      </c>
      <c r="E931" s="6">
        <v>9392.35</v>
      </c>
      <c r="F931" s="7" t="s">
        <v>1848</v>
      </c>
      <c r="G931" s="10">
        <v>1.84E-2</v>
      </c>
      <c r="H931" s="9"/>
      <c r="I931" s="9"/>
      <c r="J931" s="9"/>
      <c r="K931" s="9"/>
      <c r="L931" s="9"/>
      <c r="M931" s="9"/>
      <c r="N931" s="14"/>
      <c r="O931" t="s">
        <v>1847</v>
      </c>
      <c r="P931">
        <v>9553.35</v>
      </c>
      <c r="Q931">
        <v>9408.6</v>
      </c>
      <c r="R931">
        <v>9599.85</v>
      </c>
      <c r="S931">
        <v>9392.35</v>
      </c>
      <c r="T931" t="s">
        <v>1848</v>
      </c>
      <c r="U931">
        <v>1.84E-2</v>
      </c>
    </row>
    <row r="932" spans="1:21" x14ac:dyDescent="0.25">
      <c r="A932" s="2" t="s">
        <v>1849</v>
      </c>
      <c r="B932" s="4">
        <v>9380.9</v>
      </c>
      <c r="C932" s="6">
        <v>9389.7999999999993</v>
      </c>
      <c r="D932" s="6">
        <v>9404.4</v>
      </c>
      <c r="E932" s="6">
        <v>9260</v>
      </c>
      <c r="F932" s="7" t="s">
        <v>1850</v>
      </c>
      <c r="G932" s="10">
        <v>1.06E-2</v>
      </c>
      <c r="H932" s="9"/>
      <c r="I932" s="9"/>
      <c r="J932" s="9"/>
      <c r="K932" s="9"/>
      <c r="L932" s="9"/>
      <c r="M932" s="9"/>
      <c r="N932" s="14"/>
      <c r="O932" t="s">
        <v>1849</v>
      </c>
      <c r="P932">
        <v>9380.9</v>
      </c>
      <c r="Q932">
        <v>9389.7999999999993</v>
      </c>
      <c r="R932">
        <v>9404.4</v>
      </c>
      <c r="S932">
        <v>9260</v>
      </c>
      <c r="T932" t="s">
        <v>1850</v>
      </c>
      <c r="U932">
        <v>1.06E-2</v>
      </c>
    </row>
    <row r="933" spans="1:21" x14ac:dyDescent="0.25">
      <c r="A933" s="2" t="s">
        <v>1851</v>
      </c>
      <c r="B933" s="4">
        <v>9282.2999999999993</v>
      </c>
      <c r="C933" s="6">
        <v>9259.7000000000007</v>
      </c>
      <c r="D933" s="6">
        <v>9377.1</v>
      </c>
      <c r="E933" s="6">
        <v>9250.35</v>
      </c>
      <c r="F933" s="7" t="s">
        <v>1852</v>
      </c>
      <c r="G933" s="10">
        <v>1.4E-2</v>
      </c>
      <c r="H933" s="9"/>
      <c r="I933" s="9"/>
      <c r="J933" s="9"/>
      <c r="K933" s="9"/>
      <c r="L933" s="9"/>
      <c r="M933" s="9"/>
      <c r="N933" s="14"/>
      <c r="O933" t="s">
        <v>1851</v>
      </c>
      <c r="P933">
        <v>9282.2999999999993</v>
      </c>
      <c r="Q933">
        <v>9259.7000000000007</v>
      </c>
      <c r="R933">
        <v>9377.1</v>
      </c>
      <c r="S933">
        <v>9250.35</v>
      </c>
      <c r="T933" t="s">
        <v>1852</v>
      </c>
      <c r="U933">
        <v>1.4E-2</v>
      </c>
    </row>
    <row r="934" spans="1:21" x14ac:dyDescent="0.25">
      <c r="A934" s="2" t="s">
        <v>1853</v>
      </c>
      <c r="B934" s="3">
        <v>9154.4</v>
      </c>
      <c r="C934" s="6">
        <v>9163.9</v>
      </c>
      <c r="D934" s="6">
        <v>9296.9</v>
      </c>
      <c r="E934" s="6">
        <v>9141.2999999999993</v>
      </c>
      <c r="F934" s="7" t="s">
        <v>1854</v>
      </c>
      <c r="G934" s="8">
        <v>-1.7100000000000001E-2</v>
      </c>
      <c r="H934" s="9"/>
      <c r="I934" s="9"/>
      <c r="J934" s="9"/>
      <c r="K934" s="9"/>
      <c r="L934" s="9"/>
      <c r="M934" s="9"/>
      <c r="N934" s="14"/>
      <c r="O934" t="s">
        <v>1853</v>
      </c>
      <c r="P934">
        <v>9154.4</v>
      </c>
      <c r="Q934">
        <v>9163.9</v>
      </c>
      <c r="R934">
        <v>9296.9</v>
      </c>
      <c r="S934">
        <v>9141.2999999999993</v>
      </c>
      <c r="T934" t="s">
        <v>1854</v>
      </c>
      <c r="U934">
        <v>-1.7100000000000001E-2</v>
      </c>
    </row>
    <row r="935" spans="1:21" x14ac:dyDescent="0.25">
      <c r="A935" s="2" t="s">
        <v>1855</v>
      </c>
      <c r="B935" s="4">
        <v>9313.9</v>
      </c>
      <c r="C935" s="6">
        <v>9232.35</v>
      </c>
      <c r="D935" s="6">
        <v>9343.6</v>
      </c>
      <c r="E935" s="6">
        <v>9170.15</v>
      </c>
      <c r="F935" s="7" t="s">
        <v>1856</v>
      </c>
      <c r="G935" s="10">
        <v>1.38E-2</v>
      </c>
      <c r="H935" s="9"/>
      <c r="I935" s="9"/>
      <c r="J935" s="9"/>
      <c r="K935" s="9"/>
      <c r="L935" s="9"/>
      <c r="M935" s="9"/>
      <c r="N935" s="14"/>
      <c r="O935" t="s">
        <v>1855</v>
      </c>
      <c r="P935">
        <v>9313.9</v>
      </c>
      <c r="Q935">
        <v>9232.35</v>
      </c>
      <c r="R935">
        <v>9343.6</v>
      </c>
      <c r="S935">
        <v>9170.15</v>
      </c>
      <c r="T935" t="s">
        <v>1856</v>
      </c>
      <c r="U935">
        <v>1.38E-2</v>
      </c>
    </row>
    <row r="936" spans="1:21" x14ac:dyDescent="0.25">
      <c r="A936" s="2" t="s">
        <v>1857</v>
      </c>
      <c r="B936" s="4">
        <v>9187.2999999999993</v>
      </c>
      <c r="C936" s="6">
        <v>9026.75</v>
      </c>
      <c r="D936" s="6">
        <v>9209.75</v>
      </c>
      <c r="E936" s="6">
        <v>8946.25</v>
      </c>
      <c r="F936" s="7" t="s">
        <v>1858</v>
      </c>
      <c r="G936" s="10">
        <v>2.29E-2</v>
      </c>
      <c r="H936" s="9"/>
      <c r="I936" s="9"/>
      <c r="J936" s="9"/>
      <c r="K936" s="9"/>
      <c r="L936" s="9"/>
      <c r="M936" s="9"/>
      <c r="N936" s="14"/>
      <c r="O936" t="s">
        <v>1857</v>
      </c>
      <c r="P936">
        <v>9187.2999999999993</v>
      </c>
      <c r="Q936">
        <v>9026.75</v>
      </c>
      <c r="R936">
        <v>9209.75</v>
      </c>
      <c r="S936">
        <v>8946.25</v>
      </c>
      <c r="T936" t="s">
        <v>1858</v>
      </c>
      <c r="U936">
        <v>2.29E-2</v>
      </c>
    </row>
    <row r="937" spans="1:21" x14ac:dyDescent="0.25">
      <c r="A937" s="2" t="s">
        <v>1859</v>
      </c>
      <c r="B937" s="3">
        <v>8981.4500000000007</v>
      </c>
      <c r="C937" s="6">
        <v>9016.9500000000007</v>
      </c>
      <c r="D937" s="6">
        <v>9044.4</v>
      </c>
      <c r="E937" s="6">
        <v>8909.4</v>
      </c>
      <c r="F937" s="7" t="s">
        <v>1860</v>
      </c>
      <c r="G937" s="8">
        <v>-3.0300000000000001E-2</v>
      </c>
      <c r="H937" s="9"/>
      <c r="I937" s="9"/>
      <c r="J937" s="9"/>
      <c r="K937" s="9"/>
      <c r="L937" s="9"/>
      <c r="M937" s="9"/>
      <c r="N937" s="14"/>
      <c r="O937" t="s">
        <v>1859</v>
      </c>
      <c r="P937">
        <v>8981.4500000000007</v>
      </c>
      <c r="Q937">
        <v>9016.9500000000007</v>
      </c>
      <c r="R937">
        <v>9044.4</v>
      </c>
      <c r="S937">
        <v>8909.4</v>
      </c>
      <c r="T937" t="s">
        <v>1860</v>
      </c>
      <c r="U937">
        <v>-3.0300000000000001E-2</v>
      </c>
    </row>
    <row r="938" spans="1:21" x14ac:dyDescent="0.25">
      <c r="A938" s="2" t="s">
        <v>1861</v>
      </c>
      <c r="B938" s="3">
        <v>9261.85</v>
      </c>
      <c r="C938" s="6">
        <v>9390.2000000000007</v>
      </c>
      <c r="D938" s="6">
        <v>9390.85</v>
      </c>
      <c r="E938" s="6">
        <v>9230.7999999999993</v>
      </c>
      <c r="F938" s="7" t="s">
        <v>1862</v>
      </c>
      <c r="G938" s="8">
        <v>-5.0000000000000001E-4</v>
      </c>
      <c r="H938" s="9"/>
      <c r="I938" s="9"/>
      <c r="J938" s="9"/>
      <c r="K938" s="9"/>
      <c r="L938" s="9"/>
      <c r="M938" s="9"/>
      <c r="N938" s="14"/>
      <c r="O938" t="s">
        <v>1861</v>
      </c>
      <c r="P938">
        <v>9261.85</v>
      </c>
      <c r="Q938">
        <v>9390.2000000000007</v>
      </c>
      <c r="R938">
        <v>9390.85</v>
      </c>
      <c r="S938">
        <v>9230.7999999999993</v>
      </c>
      <c r="T938" t="s">
        <v>1862</v>
      </c>
      <c r="U938">
        <v>-5.0000000000000001E-4</v>
      </c>
    </row>
    <row r="939" spans="1:21" x14ac:dyDescent="0.25">
      <c r="A939" s="2" t="s">
        <v>1863</v>
      </c>
      <c r="B939" s="4">
        <v>9266.75</v>
      </c>
      <c r="C939" s="6">
        <v>9323.4500000000007</v>
      </c>
      <c r="D939" s="6">
        <v>9324</v>
      </c>
      <c r="E939" s="6">
        <v>9091.35</v>
      </c>
      <c r="F939" s="7" t="s">
        <v>1864</v>
      </c>
      <c r="G939" s="10">
        <v>3.0499999999999999E-2</v>
      </c>
      <c r="H939" s="9"/>
      <c r="I939" s="9"/>
      <c r="J939" s="9"/>
      <c r="K939" s="9"/>
      <c r="L939" s="9"/>
      <c r="M939" s="9"/>
      <c r="N939" s="14"/>
      <c r="O939" t="s">
        <v>1863</v>
      </c>
      <c r="P939">
        <v>9266.75</v>
      </c>
      <c r="Q939">
        <v>9323.4500000000007</v>
      </c>
      <c r="R939">
        <v>9324</v>
      </c>
      <c r="S939">
        <v>9091.35</v>
      </c>
      <c r="T939" t="s">
        <v>1864</v>
      </c>
      <c r="U939">
        <v>3.0499999999999999E-2</v>
      </c>
    </row>
    <row r="940" spans="1:21" x14ac:dyDescent="0.25">
      <c r="A940" s="2" t="s">
        <v>1865</v>
      </c>
      <c r="B940" s="4">
        <v>8992.7999999999993</v>
      </c>
      <c r="C940" s="6">
        <v>8851.25</v>
      </c>
      <c r="D940" s="6">
        <v>9053.75</v>
      </c>
      <c r="E940" s="6">
        <v>8821.9</v>
      </c>
      <c r="F940" s="7" t="s">
        <v>1866</v>
      </c>
      <c r="G940" s="10">
        <v>7.6E-3</v>
      </c>
      <c r="H940" s="9"/>
      <c r="I940" s="9"/>
      <c r="J940" s="9"/>
      <c r="K940" s="9"/>
      <c r="L940" s="9"/>
      <c r="M940" s="9"/>
      <c r="N940" s="14"/>
      <c r="O940" t="s">
        <v>1865</v>
      </c>
      <c r="P940">
        <v>8992.7999999999993</v>
      </c>
      <c r="Q940">
        <v>8851.25</v>
      </c>
      <c r="R940">
        <v>9053.75</v>
      </c>
      <c r="S940">
        <v>8821.9</v>
      </c>
      <c r="T940" t="s">
        <v>1866</v>
      </c>
      <c r="U940">
        <v>7.6E-3</v>
      </c>
    </row>
    <row r="941" spans="1:21" x14ac:dyDescent="0.25">
      <c r="A941" s="2" t="s">
        <v>1867</v>
      </c>
      <c r="B941" s="3">
        <v>8925.2999999999993</v>
      </c>
      <c r="C941" s="6">
        <v>9196.4</v>
      </c>
      <c r="D941" s="6">
        <v>9261.2000000000007</v>
      </c>
      <c r="E941" s="6">
        <v>8874.1</v>
      </c>
      <c r="F941" s="7" t="s">
        <v>1868</v>
      </c>
      <c r="G941" s="8">
        <v>-7.6E-3</v>
      </c>
      <c r="H941" s="9"/>
      <c r="I941" s="9"/>
      <c r="J941" s="9"/>
      <c r="K941" s="9"/>
      <c r="L941" s="9"/>
      <c r="M941" s="9"/>
      <c r="N941" s="14"/>
      <c r="O941" t="s">
        <v>1867</v>
      </c>
      <c r="P941">
        <v>8925.2999999999993</v>
      </c>
      <c r="Q941">
        <v>9196.4</v>
      </c>
      <c r="R941">
        <v>9261.2000000000007</v>
      </c>
      <c r="S941">
        <v>8874.1</v>
      </c>
      <c r="T941" t="s">
        <v>1868</v>
      </c>
      <c r="U941">
        <v>-7.6E-3</v>
      </c>
    </row>
    <row r="942" spans="1:21" x14ac:dyDescent="0.25">
      <c r="A942" s="2" t="s">
        <v>1869</v>
      </c>
      <c r="B942" s="3">
        <v>8993.85</v>
      </c>
      <c r="C942" s="6">
        <v>9103.9500000000007</v>
      </c>
      <c r="D942" s="6">
        <v>9112.0499999999993</v>
      </c>
      <c r="E942" s="6">
        <v>8912.4</v>
      </c>
      <c r="F942" s="7" t="s">
        <v>1870</v>
      </c>
      <c r="G942" s="8">
        <v>-1.2999999999999999E-2</v>
      </c>
      <c r="H942" s="9"/>
      <c r="I942" s="9"/>
      <c r="J942" s="9"/>
      <c r="K942" s="9"/>
      <c r="L942" s="9"/>
      <c r="M942" s="9"/>
      <c r="N942" s="14"/>
      <c r="O942" t="s">
        <v>1869</v>
      </c>
      <c r="P942">
        <v>8993.85</v>
      </c>
      <c r="Q942">
        <v>9103.9500000000007</v>
      </c>
      <c r="R942">
        <v>9112.0499999999993</v>
      </c>
      <c r="S942">
        <v>8912.4</v>
      </c>
      <c r="T942" t="s">
        <v>1870</v>
      </c>
      <c r="U942">
        <v>-1.2999999999999999E-2</v>
      </c>
    </row>
    <row r="943" spans="1:21" x14ac:dyDescent="0.25">
      <c r="A943" s="2" t="s">
        <v>1871</v>
      </c>
      <c r="B943" s="4">
        <v>9111.9</v>
      </c>
      <c r="C943" s="6">
        <v>8973.0499999999993</v>
      </c>
      <c r="D943" s="6">
        <v>9128.35</v>
      </c>
      <c r="E943" s="6">
        <v>8904.5499999999993</v>
      </c>
      <c r="F943" s="7" t="s">
        <v>1872</v>
      </c>
      <c r="G943" s="10">
        <v>4.1500000000000002E-2</v>
      </c>
      <c r="H943" s="9"/>
      <c r="I943" s="9"/>
      <c r="J943" s="9"/>
      <c r="K943" s="9"/>
      <c r="L943" s="9"/>
      <c r="M943" s="9"/>
      <c r="N943" s="14"/>
      <c r="O943" t="s">
        <v>1871</v>
      </c>
      <c r="P943">
        <v>9111.9</v>
      </c>
      <c r="Q943">
        <v>8973.0499999999993</v>
      </c>
      <c r="R943">
        <v>9128.35</v>
      </c>
      <c r="S943">
        <v>8904.5499999999993</v>
      </c>
      <c r="T943" t="s">
        <v>1872</v>
      </c>
      <c r="U943">
        <v>4.1500000000000002E-2</v>
      </c>
    </row>
    <row r="944" spans="1:21" x14ac:dyDescent="0.25">
      <c r="A944" s="2" t="s">
        <v>1873</v>
      </c>
      <c r="B944" s="3">
        <v>8748.75</v>
      </c>
      <c r="C944" s="6">
        <v>8688.9</v>
      </c>
      <c r="D944" s="6">
        <v>9131.7000000000007</v>
      </c>
      <c r="E944" s="6">
        <v>8653.9</v>
      </c>
      <c r="F944" s="7" t="s">
        <v>1874</v>
      </c>
      <c r="G944" s="8">
        <v>-4.8999999999999998E-3</v>
      </c>
      <c r="H944" s="9"/>
      <c r="I944" s="9"/>
      <c r="J944" s="9"/>
      <c r="K944" s="9"/>
      <c r="L944" s="9"/>
      <c r="M944" s="9"/>
      <c r="N944" s="14"/>
      <c r="O944" t="s">
        <v>1873</v>
      </c>
      <c r="P944">
        <v>8748.75</v>
      </c>
      <c r="Q944">
        <v>8688.9</v>
      </c>
      <c r="R944">
        <v>9131.7000000000007</v>
      </c>
      <c r="S944">
        <v>8653.9</v>
      </c>
      <c r="T944" t="s">
        <v>1874</v>
      </c>
      <c r="U944">
        <v>-4.8999999999999998E-3</v>
      </c>
    </row>
    <row r="945" spans="1:21" x14ac:dyDescent="0.25">
      <c r="A945" s="2" t="s">
        <v>1875</v>
      </c>
      <c r="B945" s="4">
        <v>8792.2000000000007</v>
      </c>
      <c r="C945" s="6">
        <v>8446.2999999999993</v>
      </c>
      <c r="D945" s="6">
        <v>8819.4</v>
      </c>
      <c r="E945" s="6">
        <v>8360.9500000000007</v>
      </c>
      <c r="F945" s="7" t="s">
        <v>1876</v>
      </c>
      <c r="G945" s="10">
        <v>8.7599999999999997E-2</v>
      </c>
      <c r="H945" s="9"/>
      <c r="I945" s="9"/>
      <c r="J945" s="9"/>
      <c r="K945" s="9"/>
      <c r="L945" s="9"/>
      <c r="M945" s="9"/>
      <c r="N945" s="14"/>
      <c r="O945" t="s">
        <v>1875</v>
      </c>
      <c r="P945">
        <v>8792.2000000000007</v>
      </c>
      <c r="Q945">
        <v>8446.2999999999993</v>
      </c>
      <c r="R945">
        <v>8819.4</v>
      </c>
      <c r="S945">
        <v>8360.9500000000007</v>
      </c>
      <c r="T945" t="s">
        <v>1876</v>
      </c>
      <c r="U945">
        <v>8.7599999999999997E-2</v>
      </c>
    </row>
    <row r="946" spans="1:21" x14ac:dyDescent="0.25">
      <c r="A946" s="2" t="s">
        <v>1877</v>
      </c>
      <c r="B946" s="3">
        <v>8083.8</v>
      </c>
      <c r="C946" s="6">
        <v>8356.5499999999993</v>
      </c>
      <c r="D946" s="6">
        <v>8356.5499999999993</v>
      </c>
      <c r="E946" s="6">
        <v>8055.8</v>
      </c>
      <c r="F946" s="7" t="s">
        <v>1878</v>
      </c>
      <c r="G946" s="8">
        <v>-2.06E-2</v>
      </c>
      <c r="H946" s="9"/>
      <c r="I946" s="9"/>
      <c r="J946" s="9"/>
      <c r="K946" s="9"/>
      <c r="L946" s="9"/>
      <c r="M946" s="9"/>
      <c r="N946" s="14"/>
      <c r="O946" t="s">
        <v>1877</v>
      </c>
      <c r="P946">
        <v>8083.8</v>
      </c>
      <c r="Q946">
        <v>8356.5499999999993</v>
      </c>
      <c r="R946">
        <v>8356.5499999999993</v>
      </c>
      <c r="S946">
        <v>8055.8</v>
      </c>
      <c r="T946" t="s">
        <v>1878</v>
      </c>
      <c r="U946">
        <v>-2.06E-2</v>
      </c>
    </row>
    <row r="947" spans="1:21" x14ac:dyDescent="0.25">
      <c r="A947" s="2" t="s">
        <v>1879</v>
      </c>
      <c r="B947" s="3">
        <v>8253.7999999999993</v>
      </c>
      <c r="C947" s="6">
        <v>8584.1</v>
      </c>
      <c r="D947" s="6">
        <v>8588.1</v>
      </c>
      <c r="E947" s="6">
        <v>8198.35</v>
      </c>
      <c r="F947" s="7" t="s">
        <v>1880</v>
      </c>
      <c r="G947" s="8">
        <v>-0.04</v>
      </c>
      <c r="H947" s="9"/>
      <c r="I947" s="9"/>
      <c r="J947" s="9"/>
      <c r="K947" s="9"/>
      <c r="L947" s="9"/>
      <c r="M947" s="9"/>
      <c r="N947" s="14"/>
      <c r="O947" t="s">
        <v>1879</v>
      </c>
      <c r="P947">
        <v>8253.7999999999993</v>
      </c>
      <c r="Q947">
        <v>8584.1</v>
      </c>
      <c r="R947">
        <v>8588.1</v>
      </c>
      <c r="S947">
        <v>8198.35</v>
      </c>
      <c r="T947" t="s">
        <v>1880</v>
      </c>
      <c r="U947">
        <v>-0.04</v>
      </c>
    </row>
    <row r="948" spans="1:21" x14ac:dyDescent="0.25">
      <c r="A948" s="2" t="s">
        <v>1881</v>
      </c>
      <c r="B948" s="4">
        <v>8597.75</v>
      </c>
      <c r="C948" s="6">
        <v>8529.35</v>
      </c>
      <c r="D948" s="6">
        <v>8678.2999999999993</v>
      </c>
      <c r="E948" s="6">
        <v>8358</v>
      </c>
      <c r="F948" s="7" t="s">
        <v>1882</v>
      </c>
      <c r="G948" s="10">
        <v>3.8199999999999998E-2</v>
      </c>
      <c r="H948" s="9"/>
      <c r="I948" s="9"/>
      <c r="J948" s="9"/>
      <c r="K948" s="9"/>
      <c r="L948" s="9"/>
      <c r="M948" s="9"/>
      <c r="N948" s="14"/>
      <c r="O948" t="s">
        <v>1881</v>
      </c>
      <c r="P948">
        <v>8597.75</v>
      </c>
      <c r="Q948">
        <v>8529.35</v>
      </c>
      <c r="R948">
        <v>8678.2999999999993</v>
      </c>
      <c r="S948">
        <v>8358</v>
      </c>
      <c r="T948" t="s">
        <v>1882</v>
      </c>
      <c r="U948">
        <v>3.8199999999999998E-2</v>
      </c>
    </row>
    <row r="949" spans="1:21" x14ac:dyDescent="0.25">
      <c r="A949" s="2" t="s">
        <v>1883</v>
      </c>
      <c r="B949" s="3">
        <v>8281.1</v>
      </c>
      <c r="C949" s="6">
        <v>8385.9500000000007</v>
      </c>
      <c r="D949" s="6">
        <v>8576</v>
      </c>
      <c r="E949" s="6">
        <v>8244</v>
      </c>
      <c r="F949" s="7" t="s">
        <v>1884</v>
      </c>
      <c r="G949" s="8">
        <v>-4.3799999999999999E-2</v>
      </c>
      <c r="H949" s="9"/>
      <c r="I949" s="9"/>
      <c r="J949" s="9"/>
      <c r="K949" s="9"/>
      <c r="L949" s="9"/>
      <c r="M949" s="9"/>
      <c r="N949" s="14"/>
      <c r="O949" t="s">
        <v>1883</v>
      </c>
      <c r="P949">
        <v>8281.1</v>
      </c>
      <c r="Q949">
        <v>8385.9500000000007</v>
      </c>
      <c r="R949">
        <v>8576</v>
      </c>
      <c r="S949">
        <v>8244</v>
      </c>
      <c r="T949" t="s">
        <v>1884</v>
      </c>
      <c r="U949">
        <v>-4.3799999999999999E-2</v>
      </c>
    </row>
    <row r="950" spans="1:21" x14ac:dyDescent="0.25">
      <c r="A950" s="2" t="s">
        <v>1885</v>
      </c>
      <c r="B950" s="4">
        <v>8660.25</v>
      </c>
      <c r="C950" s="6">
        <v>8949.1</v>
      </c>
      <c r="D950" s="6">
        <v>9038.9</v>
      </c>
      <c r="E950" s="6">
        <v>8522.9</v>
      </c>
      <c r="F950" s="7" t="s">
        <v>1886</v>
      </c>
      <c r="G950" s="10">
        <v>2.2000000000000001E-3</v>
      </c>
      <c r="H950" s="9"/>
      <c r="I950" s="9"/>
      <c r="J950" s="9"/>
      <c r="K950" s="9"/>
      <c r="L950" s="9"/>
      <c r="M950" s="9"/>
      <c r="N950" s="14"/>
      <c r="O950" t="s">
        <v>1885</v>
      </c>
      <c r="P950">
        <v>8660.25</v>
      </c>
      <c r="Q950">
        <v>8949.1</v>
      </c>
      <c r="R950">
        <v>9038.9</v>
      </c>
      <c r="S950">
        <v>8522.9</v>
      </c>
      <c r="T950" t="s">
        <v>1886</v>
      </c>
      <c r="U950">
        <v>2.2000000000000001E-3</v>
      </c>
    </row>
    <row r="951" spans="1:21" x14ac:dyDescent="0.25">
      <c r="A951" s="2" t="s">
        <v>1887</v>
      </c>
      <c r="B951" s="4">
        <v>8641.4500000000007</v>
      </c>
      <c r="C951" s="6">
        <v>8451</v>
      </c>
      <c r="D951" s="6">
        <v>8749.0499999999993</v>
      </c>
      <c r="E951" s="6">
        <v>8304.9</v>
      </c>
      <c r="F951" s="7" t="s">
        <v>1888</v>
      </c>
      <c r="G951" s="10">
        <v>3.8899999999999997E-2</v>
      </c>
      <c r="H951" s="9"/>
      <c r="I951" s="9"/>
      <c r="J951" s="9"/>
      <c r="K951" s="9"/>
      <c r="L951" s="9"/>
      <c r="M951" s="9"/>
      <c r="N951" s="14"/>
      <c r="O951" t="s">
        <v>1887</v>
      </c>
      <c r="P951">
        <v>8641.4500000000007</v>
      </c>
      <c r="Q951">
        <v>8451</v>
      </c>
      <c r="R951">
        <v>8749.0499999999993</v>
      </c>
      <c r="S951">
        <v>8304.9</v>
      </c>
      <c r="T951" t="s">
        <v>1888</v>
      </c>
      <c r="U951">
        <v>3.8899999999999997E-2</v>
      </c>
    </row>
    <row r="952" spans="1:21" x14ac:dyDescent="0.25">
      <c r="A952" s="2" t="s">
        <v>1889</v>
      </c>
      <c r="B952" s="4">
        <v>8317.85</v>
      </c>
      <c r="C952" s="6">
        <v>7735.15</v>
      </c>
      <c r="D952" s="6">
        <v>8376.75</v>
      </c>
      <c r="E952" s="6">
        <v>7714.75</v>
      </c>
      <c r="F952" s="7" t="s">
        <v>1890</v>
      </c>
      <c r="G952" s="10">
        <v>6.6199999999999995E-2</v>
      </c>
      <c r="H952" s="9"/>
      <c r="I952" s="9"/>
      <c r="J952" s="9"/>
      <c r="K952" s="9"/>
      <c r="L952" s="9"/>
      <c r="M952" s="9"/>
      <c r="N952" s="14"/>
      <c r="O952" t="s">
        <v>1889</v>
      </c>
      <c r="P952">
        <v>8317.85</v>
      </c>
      <c r="Q952">
        <v>7735.15</v>
      </c>
      <c r="R952">
        <v>8376.75</v>
      </c>
      <c r="S952">
        <v>7714.75</v>
      </c>
      <c r="T952" t="s">
        <v>1890</v>
      </c>
      <c r="U952">
        <v>6.6199999999999995E-2</v>
      </c>
    </row>
    <row r="953" spans="1:21" x14ac:dyDescent="0.25">
      <c r="A953" s="2" t="s">
        <v>1891</v>
      </c>
      <c r="B953" s="4">
        <v>7801.05</v>
      </c>
      <c r="C953" s="6">
        <v>7848.3</v>
      </c>
      <c r="D953" s="6">
        <v>8036.95</v>
      </c>
      <c r="E953" s="6">
        <v>7511.1</v>
      </c>
      <c r="F953" s="7" t="s">
        <v>1892</v>
      </c>
      <c r="G953" s="10">
        <v>2.5100000000000001E-2</v>
      </c>
      <c r="H953" s="9"/>
      <c r="I953" s="9"/>
      <c r="J953" s="9"/>
      <c r="K953" s="9"/>
      <c r="L953" s="9"/>
      <c r="M953" s="9"/>
      <c r="N953" s="14"/>
      <c r="O953" t="s">
        <v>1891</v>
      </c>
      <c r="P953">
        <v>7801.05</v>
      </c>
      <c r="Q953">
        <v>7848.3</v>
      </c>
      <c r="R953">
        <v>8036.95</v>
      </c>
      <c r="S953">
        <v>7511.1</v>
      </c>
      <c r="T953" t="s">
        <v>1892</v>
      </c>
      <c r="U953">
        <v>2.5100000000000001E-2</v>
      </c>
    </row>
    <row r="954" spans="1:21" x14ac:dyDescent="0.25">
      <c r="A954" s="2" t="s">
        <v>1893</v>
      </c>
      <c r="B954" s="3">
        <v>7610.25</v>
      </c>
      <c r="C954" s="6">
        <v>7945.7</v>
      </c>
      <c r="D954" s="6">
        <v>8159.25</v>
      </c>
      <c r="E954" s="6">
        <v>7583.6</v>
      </c>
      <c r="F954" s="7" t="s">
        <v>1894</v>
      </c>
      <c r="G954" s="8">
        <v>-0.1298</v>
      </c>
      <c r="H954" s="9"/>
      <c r="I954" s="9"/>
      <c r="J954" s="9"/>
      <c r="K954" s="9"/>
      <c r="L954" s="9"/>
      <c r="M954" s="9"/>
      <c r="N954" s="14"/>
      <c r="O954" t="s">
        <v>1893</v>
      </c>
      <c r="P954">
        <v>7610.25</v>
      </c>
      <c r="Q954">
        <v>7945.7</v>
      </c>
      <c r="R954">
        <v>8159.25</v>
      </c>
      <c r="S954">
        <v>7583.6</v>
      </c>
      <c r="T954" t="s">
        <v>1894</v>
      </c>
      <c r="U954">
        <v>-0.1298</v>
      </c>
    </row>
    <row r="955" spans="1:21" x14ac:dyDescent="0.25">
      <c r="A955" s="2" t="s">
        <v>1895</v>
      </c>
      <c r="B955" s="4">
        <v>8745.4500000000007</v>
      </c>
      <c r="C955" s="6">
        <v>8284.4500000000007</v>
      </c>
      <c r="D955" s="6">
        <v>8883</v>
      </c>
      <c r="E955" s="6">
        <v>8178.2</v>
      </c>
      <c r="F955" s="7" t="s">
        <v>1896</v>
      </c>
      <c r="G955" s="10">
        <v>5.8299999999999998E-2</v>
      </c>
      <c r="H955" s="9"/>
      <c r="I955" s="9"/>
      <c r="J955" s="9"/>
      <c r="K955" s="9"/>
      <c r="L955" s="9"/>
      <c r="M955" s="9"/>
      <c r="N955" s="14"/>
      <c r="O955" t="s">
        <v>1895</v>
      </c>
      <c r="P955">
        <v>8745.4500000000007</v>
      </c>
      <c r="Q955">
        <v>8284.4500000000007</v>
      </c>
      <c r="R955">
        <v>8883</v>
      </c>
      <c r="S955">
        <v>8178.2</v>
      </c>
      <c r="T955" t="s">
        <v>1896</v>
      </c>
      <c r="U955">
        <v>5.8299999999999998E-2</v>
      </c>
    </row>
    <row r="956" spans="1:21" x14ac:dyDescent="0.25">
      <c r="A956" s="2" t="s">
        <v>1897</v>
      </c>
      <c r="B956" s="3">
        <v>8263.4500000000007</v>
      </c>
      <c r="C956" s="6">
        <v>8063.3</v>
      </c>
      <c r="D956" s="6">
        <v>8575.4500000000007</v>
      </c>
      <c r="E956" s="6">
        <v>7832.55</v>
      </c>
      <c r="F956" s="7" t="s">
        <v>1898</v>
      </c>
      <c r="G956" s="8">
        <v>-2.4199999999999999E-2</v>
      </c>
      <c r="H956" s="9"/>
      <c r="I956" s="9"/>
      <c r="J956" s="9"/>
      <c r="K956" s="9"/>
      <c r="L956" s="9"/>
      <c r="M956" s="9"/>
      <c r="N956" s="14"/>
      <c r="O956" t="s">
        <v>1897</v>
      </c>
      <c r="P956">
        <v>8263.4500000000007</v>
      </c>
      <c r="Q956">
        <v>8063.3</v>
      </c>
      <c r="R956">
        <v>8575.4500000000007</v>
      </c>
      <c r="S956">
        <v>7832.55</v>
      </c>
      <c r="T956" t="s">
        <v>1898</v>
      </c>
      <c r="U956">
        <v>-2.4199999999999999E-2</v>
      </c>
    </row>
    <row r="957" spans="1:21" x14ac:dyDescent="0.25">
      <c r="A957" s="2" t="s">
        <v>1899</v>
      </c>
      <c r="B957" s="3">
        <v>8468.7999999999993</v>
      </c>
      <c r="C957" s="6">
        <v>9088.4500000000007</v>
      </c>
      <c r="D957" s="6">
        <v>9127.5499999999993</v>
      </c>
      <c r="E957" s="6">
        <v>8407.0499999999993</v>
      </c>
      <c r="F957" s="7" t="s">
        <v>1900</v>
      </c>
      <c r="G957" s="8">
        <v>-5.5599999999999997E-2</v>
      </c>
      <c r="H957" s="9"/>
      <c r="I957" s="9"/>
      <c r="J957" s="9"/>
      <c r="K957" s="9"/>
      <c r="L957" s="9"/>
      <c r="M957" s="9"/>
      <c r="N957" s="14"/>
      <c r="O957" t="s">
        <v>1899</v>
      </c>
      <c r="P957">
        <v>8468.7999999999993</v>
      </c>
      <c r="Q957">
        <v>9088.4500000000007</v>
      </c>
      <c r="R957">
        <v>9127.5499999999993</v>
      </c>
      <c r="S957">
        <v>8407.0499999999993</v>
      </c>
      <c r="T957" t="s">
        <v>1900</v>
      </c>
      <c r="U957">
        <v>-5.5599999999999997E-2</v>
      </c>
    </row>
    <row r="958" spans="1:21" x14ac:dyDescent="0.25">
      <c r="A958" s="2" t="s">
        <v>1901</v>
      </c>
      <c r="B958" s="3">
        <v>8967.0499999999993</v>
      </c>
      <c r="C958" s="6">
        <v>9285.4</v>
      </c>
      <c r="D958" s="6">
        <v>9403.7999999999993</v>
      </c>
      <c r="E958" s="6">
        <v>8915.6</v>
      </c>
      <c r="F958" s="7" t="s">
        <v>1902</v>
      </c>
      <c r="G958" s="8">
        <v>-2.5000000000000001E-2</v>
      </c>
      <c r="H958" s="9"/>
      <c r="I958" s="9"/>
      <c r="J958" s="9"/>
      <c r="K958" s="9"/>
      <c r="L958" s="9"/>
      <c r="M958" s="9"/>
      <c r="N958" s="14"/>
      <c r="O958" t="s">
        <v>1901</v>
      </c>
      <c r="P958">
        <v>8967.0499999999993</v>
      </c>
      <c r="Q958">
        <v>9285.4</v>
      </c>
      <c r="R958">
        <v>9403.7999999999993</v>
      </c>
      <c r="S958">
        <v>8915.6</v>
      </c>
      <c r="T958" t="s">
        <v>1902</v>
      </c>
      <c r="U958">
        <v>-2.5000000000000001E-2</v>
      </c>
    </row>
    <row r="959" spans="1:21" x14ac:dyDescent="0.25">
      <c r="A959" s="2" t="s">
        <v>1903</v>
      </c>
      <c r="B959" s="3">
        <v>9197.4</v>
      </c>
      <c r="C959" s="6">
        <v>9587.7999999999993</v>
      </c>
      <c r="D959" s="6">
        <v>9602.2000000000007</v>
      </c>
      <c r="E959" s="6">
        <v>9165.1</v>
      </c>
      <c r="F959" s="7" t="s">
        <v>1904</v>
      </c>
      <c r="G959" s="8">
        <v>-7.6100000000000001E-2</v>
      </c>
      <c r="H959" s="9"/>
      <c r="I959" s="9"/>
      <c r="J959" s="9"/>
      <c r="K959" s="9"/>
      <c r="L959" s="9"/>
      <c r="M959" s="9"/>
      <c r="N959" s="14"/>
      <c r="O959" t="s">
        <v>1903</v>
      </c>
      <c r="P959">
        <v>9197.4</v>
      </c>
      <c r="Q959">
        <v>9587.7999999999993</v>
      </c>
      <c r="R959">
        <v>9602.2000000000007</v>
      </c>
      <c r="S959">
        <v>9165.1</v>
      </c>
      <c r="T959" t="s">
        <v>1904</v>
      </c>
      <c r="U959">
        <v>-7.6100000000000001E-2</v>
      </c>
    </row>
    <row r="960" spans="1:21" x14ac:dyDescent="0.25">
      <c r="A960" s="2" t="s">
        <v>1905</v>
      </c>
      <c r="B960" s="4">
        <v>9955.2000000000007</v>
      </c>
      <c r="C960" s="6">
        <v>9107.6</v>
      </c>
      <c r="D960" s="6">
        <v>10159.4</v>
      </c>
      <c r="E960" s="6">
        <v>8555.15</v>
      </c>
      <c r="F960" s="7" t="s">
        <v>1906</v>
      </c>
      <c r="G960" s="10">
        <v>3.8100000000000002E-2</v>
      </c>
      <c r="H960" s="9"/>
      <c r="I960" s="9"/>
      <c r="J960" s="9"/>
      <c r="K960" s="9"/>
      <c r="L960" s="9"/>
      <c r="M960" s="9"/>
      <c r="N960" s="14"/>
      <c r="O960" t="s">
        <v>1905</v>
      </c>
      <c r="P960">
        <v>9955.2000000000007</v>
      </c>
      <c r="Q960">
        <v>9107.6</v>
      </c>
      <c r="R960">
        <v>10159.4</v>
      </c>
      <c r="S960">
        <v>8555.15</v>
      </c>
      <c r="T960" t="s">
        <v>1906</v>
      </c>
      <c r="U960">
        <v>3.8100000000000002E-2</v>
      </c>
    </row>
    <row r="961" spans="1:21" x14ac:dyDescent="0.25">
      <c r="A961" s="2" t="s">
        <v>1907</v>
      </c>
      <c r="B961" s="3">
        <v>9590.15</v>
      </c>
      <c r="C961" s="6">
        <v>10039.950000000001</v>
      </c>
      <c r="D961" s="6">
        <v>10040.75</v>
      </c>
      <c r="E961" s="6">
        <v>9508</v>
      </c>
      <c r="F961" s="7" t="s">
        <v>1908</v>
      </c>
      <c r="G961" s="8">
        <v>-8.3000000000000004E-2</v>
      </c>
      <c r="H961" s="9"/>
      <c r="I961" s="9"/>
      <c r="J961" s="9"/>
      <c r="K961" s="9"/>
      <c r="L961" s="9"/>
      <c r="M961" s="9"/>
      <c r="N961" s="14"/>
      <c r="O961" t="s">
        <v>1907</v>
      </c>
      <c r="P961">
        <v>9590.15</v>
      </c>
      <c r="Q961">
        <v>10039.950000000001</v>
      </c>
      <c r="R961">
        <v>10040.75</v>
      </c>
      <c r="S961">
        <v>9508</v>
      </c>
      <c r="T961" t="s">
        <v>1908</v>
      </c>
      <c r="U961">
        <v>-8.3000000000000004E-2</v>
      </c>
    </row>
    <row r="962" spans="1:21" x14ac:dyDescent="0.25">
      <c r="A962" s="2" t="s">
        <v>1909</v>
      </c>
      <c r="B962" s="4">
        <v>10458.4</v>
      </c>
      <c r="C962" s="6">
        <v>10334.299999999999</v>
      </c>
      <c r="D962" s="6">
        <v>10545.1</v>
      </c>
      <c r="E962" s="6">
        <v>10334</v>
      </c>
      <c r="F962" s="7" t="s">
        <v>1910</v>
      </c>
      <c r="G962" s="10">
        <v>6.9999999999999999E-4</v>
      </c>
      <c r="H962" s="9"/>
      <c r="I962" s="9"/>
      <c r="J962" s="9"/>
      <c r="K962" s="9"/>
      <c r="L962" s="9"/>
      <c r="M962" s="9"/>
      <c r="N962" s="14"/>
      <c r="O962" t="s">
        <v>1909</v>
      </c>
      <c r="P962">
        <v>10458.4</v>
      </c>
      <c r="Q962">
        <v>10334.299999999999</v>
      </c>
      <c r="R962">
        <v>10545.1</v>
      </c>
      <c r="S962">
        <v>10334</v>
      </c>
      <c r="T962" t="s">
        <v>1910</v>
      </c>
      <c r="U962">
        <v>6.9999999999999999E-4</v>
      </c>
    </row>
    <row r="963" spans="1:21" x14ac:dyDescent="0.25">
      <c r="A963" s="2" t="s">
        <v>1911</v>
      </c>
      <c r="B963" s="3">
        <v>10451.450000000001</v>
      </c>
      <c r="C963" s="6">
        <v>10742.05</v>
      </c>
      <c r="D963" s="6">
        <v>10751.55</v>
      </c>
      <c r="E963" s="6">
        <v>10294.450000000001</v>
      </c>
      <c r="F963" s="7" t="s">
        <v>1912</v>
      </c>
      <c r="G963" s="8">
        <v>-4.9000000000000002E-2</v>
      </c>
      <c r="H963" s="9"/>
      <c r="I963" s="9"/>
      <c r="J963" s="9"/>
      <c r="K963" s="9"/>
      <c r="L963" s="9"/>
      <c r="M963" s="9"/>
      <c r="N963" s="14"/>
      <c r="O963" t="s">
        <v>1911</v>
      </c>
      <c r="P963">
        <v>10451.450000000001</v>
      </c>
      <c r="Q963">
        <v>10742.05</v>
      </c>
      <c r="R963">
        <v>10751.55</v>
      </c>
      <c r="S963">
        <v>10294.450000000001</v>
      </c>
      <c r="T963" t="s">
        <v>1912</v>
      </c>
      <c r="U963">
        <v>-4.9000000000000002E-2</v>
      </c>
    </row>
    <row r="964" spans="1:21" x14ac:dyDescent="0.25">
      <c r="A964" s="2" t="s">
        <v>1913</v>
      </c>
      <c r="B964" s="3">
        <v>10989.45</v>
      </c>
      <c r="C964" s="6">
        <v>10942.65</v>
      </c>
      <c r="D964" s="6">
        <v>11035.1</v>
      </c>
      <c r="E964" s="6">
        <v>10827.4</v>
      </c>
      <c r="F964" s="7" t="s">
        <v>1914</v>
      </c>
      <c r="G964" s="8">
        <v>-2.4799999999999999E-2</v>
      </c>
      <c r="H964" s="9"/>
      <c r="I964" s="9"/>
      <c r="J964" s="9"/>
      <c r="K964" s="9"/>
      <c r="L964" s="9"/>
      <c r="M964" s="9"/>
      <c r="N964" s="14"/>
      <c r="O964" t="s">
        <v>1913</v>
      </c>
      <c r="P964">
        <v>10989.45</v>
      </c>
      <c r="Q964">
        <v>10942.65</v>
      </c>
      <c r="R964">
        <v>11035.1</v>
      </c>
      <c r="S964">
        <v>10827.4</v>
      </c>
      <c r="T964" t="s">
        <v>1914</v>
      </c>
      <c r="U964">
        <v>-2.4799999999999999E-2</v>
      </c>
    </row>
    <row r="965" spans="1:21" x14ac:dyDescent="0.25">
      <c r="A965" s="2" t="s">
        <v>1915</v>
      </c>
      <c r="B965" s="4">
        <v>11269</v>
      </c>
      <c r="C965" s="6">
        <v>11306.05</v>
      </c>
      <c r="D965" s="6">
        <v>11389.5</v>
      </c>
      <c r="E965" s="6">
        <v>11244.6</v>
      </c>
      <c r="F965" s="7" t="s">
        <v>1916</v>
      </c>
      <c r="G965" s="10">
        <v>1.6000000000000001E-3</v>
      </c>
      <c r="H965" s="9"/>
      <c r="I965" s="9"/>
      <c r="J965" s="9"/>
      <c r="K965" s="9"/>
      <c r="L965" s="9"/>
      <c r="M965" s="9"/>
      <c r="N965" s="14"/>
      <c r="O965" t="s">
        <v>1915</v>
      </c>
      <c r="P965">
        <v>11269</v>
      </c>
      <c r="Q965">
        <v>11306.05</v>
      </c>
      <c r="R965">
        <v>11389.5</v>
      </c>
      <c r="S965">
        <v>11244.6</v>
      </c>
      <c r="T965" t="s">
        <v>1916</v>
      </c>
      <c r="U965">
        <v>1.6000000000000001E-3</v>
      </c>
    </row>
    <row r="966" spans="1:21" x14ac:dyDescent="0.25">
      <c r="A966" s="2" t="s">
        <v>1917</v>
      </c>
      <c r="B966" s="3">
        <v>11251</v>
      </c>
      <c r="C966" s="6">
        <v>11351.35</v>
      </c>
      <c r="D966" s="6">
        <v>11356.6</v>
      </c>
      <c r="E966" s="6">
        <v>11082.15</v>
      </c>
      <c r="F966" s="7" t="s">
        <v>1918</v>
      </c>
      <c r="G966" s="8">
        <v>-4.5999999999999999E-3</v>
      </c>
      <c r="H966" s="9"/>
      <c r="I966" s="9"/>
      <c r="J966" s="9"/>
      <c r="K966" s="9"/>
      <c r="L966" s="9"/>
      <c r="M966" s="9"/>
      <c r="N966" s="14"/>
      <c r="O966" t="s">
        <v>1917</v>
      </c>
      <c r="P966">
        <v>11251</v>
      </c>
      <c r="Q966">
        <v>11351.35</v>
      </c>
      <c r="R966">
        <v>11356.6</v>
      </c>
      <c r="S966">
        <v>11082.15</v>
      </c>
      <c r="T966" t="s">
        <v>1918</v>
      </c>
      <c r="U966">
        <v>-4.5999999999999999E-3</v>
      </c>
    </row>
    <row r="967" spans="1:21" x14ac:dyDescent="0.25">
      <c r="A967" s="2" t="s">
        <v>1919</v>
      </c>
      <c r="B967" s="4">
        <v>11303.3</v>
      </c>
      <c r="C967" s="6">
        <v>11217.55</v>
      </c>
      <c r="D967" s="6">
        <v>11342.25</v>
      </c>
      <c r="E967" s="6">
        <v>11152.55</v>
      </c>
      <c r="F967" s="7" t="s">
        <v>1920</v>
      </c>
      <c r="G967" s="10">
        <v>1.5299999999999999E-2</v>
      </c>
      <c r="H967" s="9"/>
      <c r="I967" s="9"/>
      <c r="J967" s="9"/>
      <c r="K967" s="9"/>
      <c r="L967" s="9"/>
      <c r="M967" s="9"/>
      <c r="N967" s="14"/>
      <c r="O967" t="s">
        <v>1919</v>
      </c>
      <c r="P967">
        <v>11303.3</v>
      </c>
      <c r="Q967">
        <v>11217.55</v>
      </c>
      <c r="R967">
        <v>11342.25</v>
      </c>
      <c r="S967">
        <v>11152.55</v>
      </c>
      <c r="T967" t="s">
        <v>1920</v>
      </c>
      <c r="U967">
        <v>1.5299999999999999E-2</v>
      </c>
    </row>
    <row r="968" spans="1:21" x14ac:dyDescent="0.25">
      <c r="A968" s="2" t="s">
        <v>1921</v>
      </c>
      <c r="B968" s="3">
        <v>11132.75</v>
      </c>
      <c r="C968" s="6">
        <v>11387.35</v>
      </c>
      <c r="D968" s="6">
        <v>11433</v>
      </c>
      <c r="E968" s="6">
        <v>11036.25</v>
      </c>
      <c r="F968" s="7" t="s">
        <v>1922</v>
      </c>
      <c r="G968" s="8">
        <v>-6.1999999999999998E-3</v>
      </c>
      <c r="H968" s="9"/>
      <c r="I968" s="9"/>
      <c r="J968" s="9"/>
      <c r="K968" s="9"/>
      <c r="L968" s="9"/>
      <c r="M968" s="9"/>
      <c r="N968" s="14"/>
      <c r="O968" t="s">
        <v>1921</v>
      </c>
      <c r="P968">
        <v>11132.75</v>
      </c>
      <c r="Q968">
        <v>11387.35</v>
      </c>
      <c r="R968">
        <v>11433</v>
      </c>
      <c r="S968">
        <v>11036.25</v>
      </c>
      <c r="T968" t="s">
        <v>1922</v>
      </c>
      <c r="U968">
        <v>-6.1999999999999998E-3</v>
      </c>
    </row>
    <row r="969" spans="1:21" x14ac:dyDescent="0.25">
      <c r="A969" s="2" t="s">
        <v>1923</v>
      </c>
      <c r="B969" s="3">
        <v>11201.75</v>
      </c>
      <c r="C969" s="6">
        <v>11382</v>
      </c>
      <c r="D969" s="6">
        <v>11384.8</v>
      </c>
      <c r="E969" s="6">
        <v>11175.05</v>
      </c>
      <c r="F969" s="7" t="s">
        <v>1924</v>
      </c>
      <c r="G969" s="8">
        <v>-3.7100000000000001E-2</v>
      </c>
      <c r="H969" s="9"/>
      <c r="I969" s="9"/>
      <c r="J969" s="9"/>
      <c r="K969" s="9"/>
      <c r="L969" s="9"/>
      <c r="M969" s="9"/>
      <c r="N969" s="14"/>
      <c r="O969" t="s">
        <v>1923</v>
      </c>
      <c r="P969">
        <v>11201.75</v>
      </c>
      <c r="Q969">
        <v>11382</v>
      </c>
      <c r="R969">
        <v>11384.8</v>
      </c>
      <c r="S969">
        <v>11175.05</v>
      </c>
      <c r="T969" t="s">
        <v>1924</v>
      </c>
      <c r="U969">
        <v>-3.7100000000000001E-2</v>
      </c>
    </row>
    <row r="970" spans="1:21" x14ac:dyDescent="0.25">
      <c r="A970" s="2" t="s">
        <v>1925</v>
      </c>
      <c r="B970" s="3">
        <v>11633.3</v>
      </c>
      <c r="C970" s="6">
        <v>11661.25</v>
      </c>
      <c r="D970" s="6">
        <v>11663.85</v>
      </c>
      <c r="E970" s="6">
        <v>11536.7</v>
      </c>
      <c r="F970" s="7" t="s">
        <v>1926</v>
      </c>
      <c r="G970" s="8">
        <v>-3.8999999999999998E-3</v>
      </c>
      <c r="H970" s="9"/>
      <c r="I970" s="9"/>
      <c r="J970" s="9"/>
      <c r="K970" s="9"/>
      <c r="L970" s="9"/>
      <c r="M970" s="9"/>
      <c r="N970" s="14"/>
      <c r="O970" t="s">
        <v>1925</v>
      </c>
      <c r="P970">
        <v>11633.3</v>
      </c>
      <c r="Q970">
        <v>11661.25</v>
      </c>
      <c r="R970">
        <v>11663.85</v>
      </c>
      <c r="S970">
        <v>11536.7</v>
      </c>
      <c r="T970" t="s">
        <v>1926</v>
      </c>
      <c r="U970">
        <v>-3.8999999999999998E-3</v>
      </c>
    </row>
    <row r="971" spans="1:21" x14ac:dyDescent="0.25">
      <c r="A971" s="2" t="s">
        <v>1927</v>
      </c>
      <c r="B971" s="3">
        <v>11678.5</v>
      </c>
      <c r="C971" s="6">
        <v>11738.55</v>
      </c>
      <c r="D971" s="6">
        <v>11783.25</v>
      </c>
      <c r="E971" s="6">
        <v>11639.6</v>
      </c>
      <c r="F971" s="7" t="s">
        <v>1928</v>
      </c>
      <c r="G971" s="8">
        <v>-1.01E-2</v>
      </c>
      <c r="H971" s="9"/>
      <c r="I971" s="9"/>
      <c r="J971" s="9"/>
      <c r="K971" s="9"/>
      <c r="L971" s="9"/>
      <c r="M971" s="9"/>
      <c r="N971" s="14"/>
      <c r="O971" t="s">
        <v>1927</v>
      </c>
      <c r="P971">
        <v>11678.5</v>
      </c>
      <c r="Q971">
        <v>11738.55</v>
      </c>
      <c r="R971">
        <v>11783.25</v>
      </c>
      <c r="S971">
        <v>11639.6</v>
      </c>
      <c r="T971" t="s">
        <v>1928</v>
      </c>
      <c r="U971">
        <v>-1.01E-2</v>
      </c>
    </row>
    <row r="972" spans="1:21" x14ac:dyDescent="0.25">
      <c r="A972" s="2" t="s">
        <v>1929</v>
      </c>
      <c r="B972" s="3">
        <v>11797.9</v>
      </c>
      <c r="C972" s="6">
        <v>11877.5</v>
      </c>
      <c r="D972" s="6">
        <v>11883.05</v>
      </c>
      <c r="E972" s="6">
        <v>11779.9</v>
      </c>
      <c r="F972" s="7" t="s">
        <v>1930</v>
      </c>
      <c r="G972" s="8">
        <v>-2.7000000000000001E-3</v>
      </c>
      <c r="H972" s="9"/>
      <c r="I972" s="9"/>
      <c r="J972" s="9"/>
      <c r="K972" s="9"/>
      <c r="L972" s="9"/>
      <c r="M972" s="9"/>
      <c r="N972" s="14"/>
      <c r="O972" t="s">
        <v>1929</v>
      </c>
      <c r="P972">
        <v>11797.9</v>
      </c>
      <c r="Q972">
        <v>11877.5</v>
      </c>
      <c r="R972">
        <v>11883.05</v>
      </c>
      <c r="S972">
        <v>11779.9</v>
      </c>
      <c r="T972" t="s">
        <v>1930</v>
      </c>
      <c r="U972">
        <v>-2.7000000000000001E-3</v>
      </c>
    </row>
    <row r="973" spans="1:21" x14ac:dyDescent="0.25">
      <c r="A973" s="2" t="s">
        <v>1931</v>
      </c>
      <c r="B973" s="3">
        <v>11829.4</v>
      </c>
      <c r="C973" s="6">
        <v>12012.55</v>
      </c>
      <c r="D973" s="6">
        <v>12012.55</v>
      </c>
      <c r="E973" s="6">
        <v>11813.4</v>
      </c>
      <c r="F973" s="7" t="s">
        <v>1932</v>
      </c>
      <c r="G973" s="8">
        <v>-2.0799999999999999E-2</v>
      </c>
      <c r="H973" s="9"/>
      <c r="I973" s="9"/>
      <c r="J973" s="9"/>
      <c r="K973" s="9"/>
      <c r="L973" s="9"/>
      <c r="M973" s="9"/>
      <c r="N973" s="14"/>
      <c r="O973" t="s">
        <v>1931</v>
      </c>
      <c r="P973">
        <v>11829.4</v>
      </c>
      <c r="Q973">
        <v>12012.55</v>
      </c>
      <c r="R973">
        <v>12012.55</v>
      </c>
      <c r="S973">
        <v>11813.4</v>
      </c>
      <c r="T973" t="s">
        <v>1932</v>
      </c>
      <c r="U973">
        <v>-2.0799999999999999E-2</v>
      </c>
    </row>
    <row r="974" spans="1:21" x14ac:dyDescent="0.25">
      <c r="A974" s="2" t="s">
        <v>1933</v>
      </c>
      <c r="B974" s="3">
        <v>12080.85</v>
      </c>
      <c r="C974" s="6">
        <v>12119</v>
      </c>
      <c r="D974" s="6">
        <v>12152</v>
      </c>
      <c r="E974" s="6">
        <v>12071.45</v>
      </c>
      <c r="F974" s="7" t="s">
        <v>1538</v>
      </c>
      <c r="G974" s="8">
        <v>-3.7000000000000002E-3</v>
      </c>
      <c r="H974" s="9"/>
      <c r="I974" s="9"/>
      <c r="J974" s="9"/>
      <c r="K974" s="9"/>
      <c r="L974" s="9"/>
      <c r="M974" s="9"/>
      <c r="N974" s="14"/>
      <c r="O974" t="s">
        <v>1933</v>
      </c>
      <c r="P974">
        <v>12080.85</v>
      </c>
      <c r="Q974">
        <v>12119</v>
      </c>
      <c r="R974">
        <v>12152</v>
      </c>
      <c r="S974">
        <v>12071.45</v>
      </c>
      <c r="T974" t="s">
        <v>1538</v>
      </c>
      <c r="U974">
        <v>-3.7000000000000002E-3</v>
      </c>
    </row>
    <row r="975" spans="1:21" x14ac:dyDescent="0.25">
      <c r="A975" s="2" t="s">
        <v>1934</v>
      </c>
      <c r="B975" s="4">
        <v>12125.9</v>
      </c>
      <c r="C975" s="6">
        <v>12090.6</v>
      </c>
      <c r="D975" s="6">
        <v>12134.7</v>
      </c>
      <c r="E975" s="6">
        <v>12042.1</v>
      </c>
      <c r="F975" s="7" t="s">
        <v>1935</v>
      </c>
      <c r="G975" s="10">
        <v>1.11E-2</v>
      </c>
      <c r="H975" s="9"/>
      <c r="I975" s="9"/>
      <c r="J975" s="9"/>
      <c r="K975" s="9"/>
      <c r="L975" s="9"/>
      <c r="M975" s="9"/>
      <c r="N975" s="14"/>
      <c r="O975" t="s">
        <v>1934</v>
      </c>
      <c r="P975">
        <v>12125.9</v>
      </c>
      <c r="Q975">
        <v>12090.6</v>
      </c>
      <c r="R975">
        <v>12134.7</v>
      </c>
      <c r="S975">
        <v>12042.1</v>
      </c>
      <c r="T975" t="s">
        <v>1935</v>
      </c>
      <c r="U975">
        <v>1.11E-2</v>
      </c>
    </row>
    <row r="976" spans="1:21" x14ac:dyDescent="0.25">
      <c r="A976" s="2" t="s">
        <v>1936</v>
      </c>
      <c r="B976" s="3">
        <v>11992.5</v>
      </c>
      <c r="C976" s="6">
        <v>12028.25</v>
      </c>
      <c r="D976" s="6">
        <v>12030.75</v>
      </c>
      <c r="E976" s="6">
        <v>11908.05</v>
      </c>
      <c r="F976" s="7" t="s">
        <v>1937</v>
      </c>
      <c r="G976" s="8">
        <v>-4.4000000000000003E-3</v>
      </c>
      <c r="H976" s="9"/>
      <c r="I976" s="9"/>
      <c r="J976" s="9"/>
      <c r="K976" s="9"/>
      <c r="L976" s="9"/>
      <c r="M976" s="9"/>
      <c r="N976" s="14"/>
      <c r="O976" t="s">
        <v>1936</v>
      </c>
      <c r="P976">
        <v>11992.5</v>
      </c>
      <c r="Q976">
        <v>12028.25</v>
      </c>
      <c r="R976">
        <v>12030.75</v>
      </c>
      <c r="S976">
        <v>11908.05</v>
      </c>
      <c r="T976" t="s">
        <v>1937</v>
      </c>
      <c r="U976">
        <v>-4.4000000000000003E-3</v>
      </c>
    </row>
    <row r="977" spans="1:21" x14ac:dyDescent="0.25">
      <c r="A977" s="2" t="s">
        <v>1938</v>
      </c>
      <c r="B977" s="3">
        <v>12045.8</v>
      </c>
      <c r="C977" s="6">
        <v>12131.8</v>
      </c>
      <c r="D977" s="6">
        <v>12159.6</v>
      </c>
      <c r="E977" s="6">
        <v>12037</v>
      </c>
      <c r="F977" s="7" t="s">
        <v>1939</v>
      </c>
      <c r="G977" s="8">
        <v>-5.5999999999999999E-3</v>
      </c>
      <c r="H977" s="9"/>
      <c r="I977" s="9"/>
      <c r="J977" s="9"/>
      <c r="K977" s="9"/>
      <c r="L977" s="9"/>
      <c r="M977" s="9"/>
      <c r="N977" s="14"/>
      <c r="O977" t="s">
        <v>1938</v>
      </c>
      <c r="P977">
        <v>12045.8</v>
      </c>
      <c r="Q977">
        <v>12131.8</v>
      </c>
      <c r="R977">
        <v>12159.6</v>
      </c>
      <c r="S977">
        <v>12037</v>
      </c>
      <c r="T977" t="s">
        <v>1939</v>
      </c>
      <c r="U977">
        <v>-5.5999999999999999E-3</v>
      </c>
    </row>
    <row r="978" spans="1:21" x14ac:dyDescent="0.25">
      <c r="A978" s="2" t="s">
        <v>1940</v>
      </c>
      <c r="B978" s="3">
        <v>12113.45</v>
      </c>
      <c r="C978" s="6">
        <v>12190.15</v>
      </c>
      <c r="D978" s="6">
        <v>12246.7</v>
      </c>
      <c r="E978" s="6">
        <v>12091.2</v>
      </c>
      <c r="F978" s="7" t="s">
        <v>1941</v>
      </c>
      <c r="G978" s="8">
        <v>-5.0000000000000001E-3</v>
      </c>
      <c r="H978" s="9"/>
      <c r="I978" s="9"/>
      <c r="J978" s="9"/>
      <c r="K978" s="9"/>
      <c r="L978" s="9"/>
      <c r="M978" s="9"/>
      <c r="N978" s="14"/>
      <c r="O978" t="s">
        <v>1940</v>
      </c>
      <c r="P978">
        <v>12113.45</v>
      </c>
      <c r="Q978">
        <v>12190.15</v>
      </c>
      <c r="R978">
        <v>12246.7</v>
      </c>
      <c r="S978">
        <v>12091.2</v>
      </c>
      <c r="T978" t="s">
        <v>1941</v>
      </c>
      <c r="U978">
        <v>-5.0000000000000001E-3</v>
      </c>
    </row>
    <row r="979" spans="1:21" x14ac:dyDescent="0.25">
      <c r="A979" s="2" t="s">
        <v>1942</v>
      </c>
      <c r="B979" s="3">
        <v>12174.65</v>
      </c>
      <c r="C979" s="6">
        <v>12219.55</v>
      </c>
      <c r="D979" s="6">
        <v>12225.65</v>
      </c>
      <c r="E979" s="6">
        <v>12139.8</v>
      </c>
      <c r="F979" s="7" t="s">
        <v>1943</v>
      </c>
      <c r="G979" s="8">
        <v>-2.2000000000000001E-3</v>
      </c>
      <c r="H979" s="9"/>
      <c r="I979" s="9"/>
      <c r="J979" s="9"/>
      <c r="K979" s="9"/>
      <c r="L979" s="9"/>
      <c r="M979" s="9"/>
      <c r="N979" s="14"/>
      <c r="O979" t="s">
        <v>1942</v>
      </c>
      <c r="P979">
        <v>12174.65</v>
      </c>
      <c r="Q979">
        <v>12219.55</v>
      </c>
      <c r="R979">
        <v>12225.65</v>
      </c>
      <c r="S979">
        <v>12139.8</v>
      </c>
      <c r="T979" t="s">
        <v>1943</v>
      </c>
      <c r="U979">
        <v>-2.2000000000000001E-3</v>
      </c>
    </row>
    <row r="980" spans="1:21" x14ac:dyDescent="0.25">
      <c r="A980" s="2" t="s">
        <v>1944</v>
      </c>
      <c r="B980" s="4">
        <v>12201.2</v>
      </c>
      <c r="C980" s="6">
        <v>12151</v>
      </c>
      <c r="D980" s="6">
        <v>12231.75</v>
      </c>
      <c r="E980" s="6">
        <v>12144.3</v>
      </c>
      <c r="F980" s="7" t="s">
        <v>1945</v>
      </c>
      <c r="G980" s="10">
        <v>7.7000000000000002E-3</v>
      </c>
      <c r="H980" s="9"/>
      <c r="I980" s="9"/>
      <c r="J980" s="9"/>
      <c r="K980" s="9"/>
      <c r="L980" s="9"/>
      <c r="M980" s="9"/>
      <c r="N980" s="14"/>
      <c r="O980" t="s">
        <v>1944</v>
      </c>
      <c r="P980">
        <v>12201.2</v>
      </c>
      <c r="Q980">
        <v>12151</v>
      </c>
      <c r="R980">
        <v>12231.75</v>
      </c>
      <c r="S980">
        <v>12144.3</v>
      </c>
      <c r="T980" t="s">
        <v>1945</v>
      </c>
      <c r="U980">
        <v>7.7000000000000002E-3</v>
      </c>
    </row>
    <row r="981" spans="1:21" x14ac:dyDescent="0.25">
      <c r="A981" s="2" t="s">
        <v>1946</v>
      </c>
      <c r="B981" s="4">
        <v>12107.9</v>
      </c>
      <c r="C981" s="6">
        <v>12108.4</v>
      </c>
      <c r="D981" s="6">
        <v>12172.3</v>
      </c>
      <c r="E981" s="6">
        <v>12099</v>
      </c>
      <c r="F981" s="7" t="s">
        <v>1947</v>
      </c>
      <c r="G981" s="10">
        <v>6.4000000000000003E-3</v>
      </c>
      <c r="H981" s="9"/>
      <c r="I981" s="9"/>
      <c r="J981" s="9"/>
      <c r="K981" s="9"/>
      <c r="L981" s="9"/>
      <c r="M981" s="9"/>
      <c r="N981" s="14"/>
      <c r="O981" t="s">
        <v>1946</v>
      </c>
      <c r="P981">
        <v>12107.9</v>
      </c>
      <c r="Q981">
        <v>12108.4</v>
      </c>
      <c r="R981">
        <v>12172.3</v>
      </c>
      <c r="S981">
        <v>12099</v>
      </c>
      <c r="T981" t="s">
        <v>1947</v>
      </c>
      <c r="U981">
        <v>6.4000000000000003E-3</v>
      </c>
    </row>
    <row r="982" spans="1:21" x14ac:dyDescent="0.25">
      <c r="A982" s="2" t="s">
        <v>1948</v>
      </c>
      <c r="B982" s="3">
        <v>12031.5</v>
      </c>
      <c r="C982" s="6">
        <v>12102.35</v>
      </c>
      <c r="D982" s="6">
        <v>12103.55</v>
      </c>
      <c r="E982" s="6">
        <v>11990.75</v>
      </c>
      <c r="F982" s="7" t="s">
        <v>1949</v>
      </c>
      <c r="G982" s="8">
        <v>-5.4999999999999997E-3</v>
      </c>
      <c r="H982" s="9"/>
      <c r="I982" s="9"/>
      <c r="J982" s="9"/>
      <c r="K982" s="9"/>
      <c r="L982" s="9"/>
      <c r="M982" s="9"/>
      <c r="N982" s="14"/>
      <c r="O982" t="s">
        <v>1948</v>
      </c>
      <c r="P982">
        <v>12031.5</v>
      </c>
      <c r="Q982">
        <v>12102.35</v>
      </c>
      <c r="R982">
        <v>12103.55</v>
      </c>
      <c r="S982">
        <v>11990.75</v>
      </c>
      <c r="T982" t="s">
        <v>1949</v>
      </c>
      <c r="U982">
        <v>-5.4999999999999997E-3</v>
      </c>
    </row>
    <row r="983" spans="1:21" x14ac:dyDescent="0.25">
      <c r="A983" s="2" t="s">
        <v>1950</v>
      </c>
      <c r="B983" s="3">
        <v>12098.35</v>
      </c>
      <c r="C983" s="6">
        <v>12151.15</v>
      </c>
      <c r="D983" s="6">
        <v>12154.7</v>
      </c>
      <c r="E983" s="6">
        <v>12073.95</v>
      </c>
      <c r="F983" s="7" t="s">
        <v>1951</v>
      </c>
      <c r="G983" s="8">
        <v>-3.3E-3</v>
      </c>
      <c r="H983" s="9"/>
      <c r="I983" s="9"/>
      <c r="J983" s="9"/>
      <c r="K983" s="9"/>
      <c r="L983" s="9"/>
      <c r="M983" s="9"/>
      <c r="N983" s="14"/>
      <c r="O983" t="s">
        <v>1950</v>
      </c>
      <c r="P983">
        <v>12098.35</v>
      </c>
      <c r="Q983">
        <v>12151.15</v>
      </c>
      <c r="R983">
        <v>12154.7</v>
      </c>
      <c r="S983">
        <v>12073.95</v>
      </c>
      <c r="T983" t="s">
        <v>1951</v>
      </c>
      <c r="U983">
        <v>-3.3E-3</v>
      </c>
    </row>
    <row r="984" spans="1:21" x14ac:dyDescent="0.25">
      <c r="A984" s="2" t="s">
        <v>1952</v>
      </c>
      <c r="B984" s="4">
        <v>12137.95</v>
      </c>
      <c r="C984" s="6">
        <v>12120</v>
      </c>
      <c r="D984" s="6">
        <v>12160.6</v>
      </c>
      <c r="E984" s="6">
        <v>12084.65</v>
      </c>
      <c r="F984" s="7" t="s">
        <v>1953</v>
      </c>
      <c r="G984" s="10">
        <v>4.0000000000000001E-3</v>
      </c>
      <c r="H984" s="9"/>
      <c r="I984" s="9"/>
      <c r="J984" s="9"/>
      <c r="K984" s="9"/>
      <c r="L984" s="9"/>
      <c r="M984" s="9"/>
      <c r="N984" s="14"/>
      <c r="O984" t="s">
        <v>1952</v>
      </c>
      <c r="P984">
        <v>12137.95</v>
      </c>
      <c r="Q984">
        <v>12120</v>
      </c>
      <c r="R984">
        <v>12160.6</v>
      </c>
      <c r="S984">
        <v>12084.65</v>
      </c>
      <c r="T984" t="s">
        <v>1953</v>
      </c>
      <c r="U984">
        <v>4.0000000000000001E-3</v>
      </c>
    </row>
    <row r="985" spans="1:21" x14ac:dyDescent="0.25">
      <c r="A985" s="2" t="s">
        <v>1954</v>
      </c>
      <c r="B985" s="4">
        <v>12089.15</v>
      </c>
      <c r="C985" s="6">
        <v>12005.85</v>
      </c>
      <c r="D985" s="6">
        <v>12098.15</v>
      </c>
      <c r="E985" s="6">
        <v>11953.35</v>
      </c>
      <c r="F985" s="7" t="s">
        <v>1955</v>
      </c>
      <c r="G985" s="10">
        <v>9.1000000000000004E-3</v>
      </c>
      <c r="H985" s="9"/>
      <c r="I985" s="9"/>
      <c r="J985" s="9"/>
      <c r="K985" s="9"/>
      <c r="L985" s="9"/>
      <c r="M985" s="9"/>
      <c r="N985" s="14"/>
      <c r="O985" t="s">
        <v>1954</v>
      </c>
      <c r="P985">
        <v>12089.15</v>
      </c>
      <c r="Q985">
        <v>12005.85</v>
      </c>
      <c r="R985">
        <v>12098.15</v>
      </c>
      <c r="S985">
        <v>11953.35</v>
      </c>
      <c r="T985" t="s">
        <v>1955</v>
      </c>
      <c r="U985">
        <v>9.1000000000000004E-3</v>
      </c>
    </row>
    <row r="986" spans="1:21" x14ac:dyDescent="0.25">
      <c r="A986" s="2" t="s">
        <v>1956</v>
      </c>
      <c r="B986" s="4">
        <v>11979.65</v>
      </c>
      <c r="C986" s="6">
        <v>11786.25</v>
      </c>
      <c r="D986" s="6">
        <v>11986.15</v>
      </c>
      <c r="E986" s="6">
        <v>11783.4</v>
      </c>
      <c r="F986" s="7" t="s">
        <v>1957</v>
      </c>
      <c r="G986" s="10">
        <v>2.3199999999999998E-2</v>
      </c>
      <c r="H986" s="9"/>
      <c r="I986" s="9"/>
      <c r="J986" s="9"/>
      <c r="K986" s="9"/>
      <c r="L986" s="9"/>
      <c r="M986" s="9"/>
      <c r="N986" s="14"/>
      <c r="O986" t="s">
        <v>1956</v>
      </c>
      <c r="P986">
        <v>11979.65</v>
      </c>
      <c r="Q986">
        <v>11786.25</v>
      </c>
      <c r="R986">
        <v>11986.15</v>
      </c>
      <c r="S986">
        <v>11783.4</v>
      </c>
      <c r="T986" t="s">
        <v>1957</v>
      </c>
      <c r="U986">
        <v>2.3199999999999998E-2</v>
      </c>
    </row>
    <row r="987" spans="1:21" x14ac:dyDescent="0.25">
      <c r="A987" s="2" t="s">
        <v>1958</v>
      </c>
      <c r="B987" s="4">
        <v>11707.9</v>
      </c>
      <c r="C987" s="6">
        <v>11627.45</v>
      </c>
      <c r="D987" s="6">
        <v>11749.85</v>
      </c>
      <c r="E987" s="6">
        <v>11614.5</v>
      </c>
      <c r="F987" s="7" t="s">
        <v>1959</v>
      </c>
      <c r="G987" s="10">
        <v>3.8999999999999998E-3</v>
      </c>
      <c r="H987" s="9"/>
      <c r="I987" s="9"/>
      <c r="J987" s="9"/>
      <c r="K987" s="9"/>
      <c r="L987" s="9"/>
      <c r="M987" s="9"/>
      <c r="N987" s="14"/>
      <c r="O987" t="s">
        <v>1958</v>
      </c>
      <c r="P987">
        <v>11707.9</v>
      </c>
      <c r="Q987">
        <v>11627.45</v>
      </c>
      <c r="R987">
        <v>11749.85</v>
      </c>
      <c r="S987">
        <v>11614.5</v>
      </c>
      <c r="T987" t="s">
        <v>1959</v>
      </c>
      <c r="U987">
        <v>3.8999999999999998E-3</v>
      </c>
    </row>
    <row r="988" spans="1:21" x14ac:dyDescent="0.25">
      <c r="A988" s="2" t="s">
        <v>1960</v>
      </c>
      <c r="B988" s="3">
        <v>11661.85</v>
      </c>
      <c r="C988" s="6">
        <v>11939</v>
      </c>
      <c r="D988" s="6">
        <v>12017.35</v>
      </c>
      <c r="E988" s="6">
        <v>11633.3</v>
      </c>
      <c r="F988" s="7" t="s">
        <v>1961</v>
      </c>
      <c r="G988" s="8">
        <v>-2.5100000000000001E-2</v>
      </c>
      <c r="H988" s="9"/>
      <c r="I988" s="9"/>
      <c r="J988" s="9"/>
      <c r="K988" s="9"/>
      <c r="L988" s="9"/>
      <c r="M988" s="9"/>
      <c r="N988" s="14"/>
      <c r="O988" t="s">
        <v>1960</v>
      </c>
      <c r="P988">
        <v>11661.85</v>
      </c>
      <c r="Q988">
        <v>11939</v>
      </c>
      <c r="R988">
        <v>12017.35</v>
      </c>
      <c r="S988">
        <v>11633.3</v>
      </c>
      <c r="T988" t="s">
        <v>1961</v>
      </c>
      <c r="U988">
        <v>-2.5100000000000001E-2</v>
      </c>
    </row>
    <row r="989" spans="1:21" x14ac:dyDescent="0.25">
      <c r="A989" s="2" t="s">
        <v>1962</v>
      </c>
      <c r="B989" s="3">
        <v>11962.1</v>
      </c>
      <c r="C989" s="6">
        <v>12100.4</v>
      </c>
      <c r="D989" s="6">
        <v>12103.55</v>
      </c>
      <c r="E989" s="6">
        <v>11945.85</v>
      </c>
      <c r="F989" s="7" t="s">
        <v>1963</v>
      </c>
      <c r="G989" s="8">
        <v>-6.1000000000000004E-3</v>
      </c>
      <c r="H989" s="9"/>
      <c r="I989" s="9"/>
      <c r="J989" s="9"/>
      <c r="K989" s="9"/>
      <c r="L989" s="9"/>
      <c r="M989" s="9"/>
      <c r="N989" s="14"/>
      <c r="O989" t="s">
        <v>1962</v>
      </c>
      <c r="P989">
        <v>11962.1</v>
      </c>
      <c r="Q989">
        <v>12100.4</v>
      </c>
      <c r="R989">
        <v>12103.55</v>
      </c>
      <c r="S989">
        <v>11945.85</v>
      </c>
      <c r="T989" t="s">
        <v>1963</v>
      </c>
      <c r="U989">
        <v>-6.1000000000000004E-3</v>
      </c>
    </row>
    <row r="990" spans="1:21" x14ac:dyDescent="0.25">
      <c r="A990" s="2" t="s">
        <v>1964</v>
      </c>
      <c r="B990" s="3">
        <v>12035.8</v>
      </c>
      <c r="C990" s="6">
        <v>12147.75</v>
      </c>
      <c r="D990" s="6">
        <v>12150.3</v>
      </c>
      <c r="E990" s="6">
        <v>12010.6</v>
      </c>
      <c r="F990" s="7" t="s">
        <v>1965</v>
      </c>
      <c r="G990" s="8">
        <v>-7.7000000000000002E-3</v>
      </c>
      <c r="H990" s="9"/>
      <c r="I990" s="9"/>
      <c r="J990" s="9"/>
      <c r="K990" s="9"/>
      <c r="L990" s="9"/>
      <c r="M990" s="9"/>
      <c r="N990" s="14"/>
      <c r="O990" t="s">
        <v>1964</v>
      </c>
      <c r="P990">
        <v>12035.8</v>
      </c>
      <c r="Q990">
        <v>12147.75</v>
      </c>
      <c r="R990">
        <v>12150.3</v>
      </c>
      <c r="S990">
        <v>12010.6</v>
      </c>
      <c r="T990" t="s">
        <v>1965</v>
      </c>
      <c r="U990">
        <v>-7.7000000000000002E-3</v>
      </c>
    </row>
    <row r="991" spans="1:21" x14ac:dyDescent="0.25">
      <c r="A991" s="2" t="s">
        <v>1966</v>
      </c>
      <c r="B991" s="4">
        <v>12129.5</v>
      </c>
      <c r="C991" s="6">
        <v>12114.9</v>
      </c>
      <c r="D991" s="6">
        <v>12169.6</v>
      </c>
      <c r="E991" s="6">
        <v>12103.8</v>
      </c>
      <c r="F991" s="7" t="s">
        <v>1967</v>
      </c>
      <c r="G991" s="10">
        <v>6.1000000000000004E-3</v>
      </c>
      <c r="H991" s="9"/>
      <c r="I991" s="9"/>
      <c r="J991" s="9"/>
      <c r="K991" s="9"/>
      <c r="L991" s="9"/>
      <c r="M991" s="9"/>
      <c r="N991" s="14"/>
      <c r="O991" t="s">
        <v>1966</v>
      </c>
      <c r="P991">
        <v>12129.5</v>
      </c>
      <c r="Q991">
        <v>12114.9</v>
      </c>
      <c r="R991">
        <v>12169.6</v>
      </c>
      <c r="S991">
        <v>12103.8</v>
      </c>
      <c r="T991" t="s">
        <v>1967</v>
      </c>
      <c r="U991">
        <v>6.1000000000000004E-3</v>
      </c>
    </row>
    <row r="992" spans="1:21" x14ac:dyDescent="0.25">
      <c r="A992" s="2" t="s">
        <v>1968</v>
      </c>
      <c r="B992" s="3">
        <v>12055.8</v>
      </c>
      <c r="C992" s="6">
        <v>12148.1</v>
      </c>
      <c r="D992" s="6">
        <v>12163.55</v>
      </c>
      <c r="E992" s="6">
        <v>12024.5</v>
      </c>
      <c r="F992" s="7" t="s">
        <v>1969</v>
      </c>
      <c r="G992" s="8">
        <v>-5.1999999999999998E-3</v>
      </c>
      <c r="H992" s="9"/>
      <c r="I992" s="9"/>
      <c r="J992" s="9"/>
      <c r="K992" s="9"/>
      <c r="L992" s="9"/>
      <c r="M992" s="9"/>
      <c r="N992" s="14"/>
      <c r="O992" t="s">
        <v>1968</v>
      </c>
      <c r="P992">
        <v>12055.8</v>
      </c>
      <c r="Q992">
        <v>12148.1</v>
      </c>
      <c r="R992">
        <v>12163.55</v>
      </c>
      <c r="S992">
        <v>12024.5</v>
      </c>
      <c r="T992" t="s">
        <v>1969</v>
      </c>
      <c r="U992">
        <v>-5.1999999999999998E-3</v>
      </c>
    </row>
    <row r="993" spans="1:21" x14ac:dyDescent="0.25">
      <c r="A993" s="2" t="s">
        <v>1970</v>
      </c>
      <c r="B993" s="3">
        <v>12119</v>
      </c>
      <c r="C993" s="6">
        <v>12197.1</v>
      </c>
      <c r="D993" s="6">
        <v>12216.6</v>
      </c>
      <c r="E993" s="6">
        <v>12107</v>
      </c>
      <c r="F993" s="7" t="s">
        <v>1971</v>
      </c>
      <c r="G993" s="8">
        <v>-1.06E-2</v>
      </c>
      <c r="H993" s="9"/>
      <c r="I993" s="9"/>
      <c r="J993" s="9"/>
      <c r="K993" s="9"/>
      <c r="L993" s="9"/>
      <c r="M993" s="9"/>
      <c r="N993" s="14"/>
      <c r="O993" t="s">
        <v>1970</v>
      </c>
      <c r="P993">
        <v>12119</v>
      </c>
      <c r="Q993">
        <v>12197.1</v>
      </c>
      <c r="R993">
        <v>12216.6</v>
      </c>
      <c r="S993">
        <v>12107</v>
      </c>
      <c r="T993" t="s">
        <v>1971</v>
      </c>
      <c r="U993">
        <v>-1.06E-2</v>
      </c>
    </row>
    <row r="994" spans="1:21" x14ac:dyDescent="0.25">
      <c r="A994" s="2" t="s">
        <v>1972</v>
      </c>
      <c r="B994" s="4">
        <v>12248.25</v>
      </c>
      <c r="C994" s="6">
        <v>12174.55</v>
      </c>
      <c r="D994" s="6">
        <v>12272.15</v>
      </c>
      <c r="E994" s="6">
        <v>12149.65</v>
      </c>
      <c r="F994" s="7" t="s">
        <v>1973</v>
      </c>
      <c r="G994" s="10">
        <v>5.5999999999999999E-3</v>
      </c>
      <c r="H994" s="9"/>
      <c r="I994" s="9"/>
      <c r="J994" s="9"/>
      <c r="K994" s="9"/>
      <c r="L994" s="9"/>
      <c r="M994" s="9"/>
      <c r="N994" s="14"/>
      <c r="O994" t="s">
        <v>1972</v>
      </c>
      <c r="P994">
        <v>12248.25</v>
      </c>
      <c r="Q994">
        <v>12174.55</v>
      </c>
      <c r="R994">
        <v>12272.15</v>
      </c>
      <c r="S994">
        <v>12149.65</v>
      </c>
      <c r="T994" t="s">
        <v>1973</v>
      </c>
      <c r="U994">
        <v>5.5999999999999999E-3</v>
      </c>
    </row>
    <row r="995" spans="1:21" x14ac:dyDescent="0.25">
      <c r="A995" s="2" t="s">
        <v>1974</v>
      </c>
      <c r="B995" s="4">
        <v>12180.35</v>
      </c>
      <c r="C995" s="6">
        <v>12123.75</v>
      </c>
      <c r="D995" s="6">
        <v>12189</v>
      </c>
      <c r="E995" s="6">
        <v>12094.1</v>
      </c>
      <c r="F995" s="7" t="s">
        <v>1975</v>
      </c>
      <c r="G995" s="10">
        <v>6.1000000000000004E-3</v>
      </c>
      <c r="H995" s="9"/>
      <c r="I995" s="9"/>
      <c r="J995" s="9"/>
      <c r="K995" s="9"/>
      <c r="L995" s="9"/>
      <c r="M995" s="9"/>
      <c r="N995" s="14"/>
      <c r="O995" t="s">
        <v>1974</v>
      </c>
      <c r="P995">
        <v>12180.35</v>
      </c>
      <c r="Q995">
        <v>12123.75</v>
      </c>
      <c r="R995">
        <v>12189</v>
      </c>
      <c r="S995">
        <v>12094.1</v>
      </c>
      <c r="T995" t="s">
        <v>1975</v>
      </c>
      <c r="U995">
        <v>6.1000000000000004E-3</v>
      </c>
    </row>
    <row r="996" spans="1:21" x14ac:dyDescent="0.25">
      <c r="A996" s="2" t="s">
        <v>1976</v>
      </c>
      <c r="B996" s="3">
        <v>12106.9</v>
      </c>
      <c r="C996" s="6">
        <v>12218.35</v>
      </c>
      <c r="D996" s="6">
        <v>12225.05</v>
      </c>
      <c r="E996" s="6">
        <v>12087.9</v>
      </c>
      <c r="F996" s="7" t="s">
        <v>1977</v>
      </c>
      <c r="G996" s="8">
        <v>-5.1999999999999998E-3</v>
      </c>
      <c r="H996" s="9"/>
      <c r="I996" s="9"/>
      <c r="J996" s="9"/>
      <c r="K996" s="9"/>
      <c r="L996" s="9"/>
      <c r="M996" s="9"/>
      <c r="N996" s="14"/>
      <c r="O996" t="s">
        <v>1976</v>
      </c>
      <c r="P996">
        <v>12106.9</v>
      </c>
      <c r="Q996">
        <v>12218.35</v>
      </c>
      <c r="R996">
        <v>12225.05</v>
      </c>
      <c r="S996">
        <v>12087.9</v>
      </c>
      <c r="T996" t="s">
        <v>1977</v>
      </c>
      <c r="U996">
        <v>-5.1999999999999998E-3</v>
      </c>
    </row>
    <row r="997" spans="1:21" x14ac:dyDescent="0.25">
      <c r="A997" s="2" t="s">
        <v>1978</v>
      </c>
      <c r="B997" s="3">
        <v>12169.85</v>
      </c>
      <c r="C997" s="6">
        <v>12195.3</v>
      </c>
      <c r="D997" s="6">
        <v>12230.05</v>
      </c>
      <c r="E997" s="6">
        <v>12162.3</v>
      </c>
      <c r="F997" s="7" t="s">
        <v>1979</v>
      </c>
      <c r="G997" s="8">
        <v>-4.4999999999999997E-3</v>
      </c>
      <c r="H997" s="9"/>
      <c r="I997" s="9"/>
      <c r="J997" s="9"/>
      <c r="K997" s="9"/>
      <c r="L997" s="9"/>
      <c r="M997" s="9"/>
      <c r="N997" s="14"/>
      <c r="O997" t="s">
        <v>1978</v>
      </c>
      <c r="P997">
        <v>12169.85</v>
      </c>
      <c r="Q997">
        <v>12195.3</v>
      </c>
      <c r="R997">
        <v>12230.05</v>
      </c>
      <c r="S997">
        <v>12162.3</v>
      </c>
      <c r="T997" t="s">
        <v>1979</v>
      </c>
      <c r="U997">
        <v>-4.4999999999999997E-3</v>
      </c>
    </row>
    <row r="998" spans="1:21" x14ac:dyDescent="0.25">
      <c r="A998" s="2" t="s">
        <v>1980</v>
      </c>
      <c r="B998" s="3">
        <v>12224.55</v>
      </c>
      <c r="C998" s="6">
        <v>12430.5</v>
      </c>
      <c r="D998" s="6">
        <v>12430.5</v>
      </c>
      <c r="E998" s="6">
        <v>12216.9</v>
      </c>
      <c r="F998" s="7" t="s">
        <v>1981</v>
      </c>
      <c r="G998" s="8">
        <v>-1.03E-2</v>
      </c>
      <c r="H998" s="9"/>
      <c r="I998" s="9"/>
      <c r="J998" s="9"/>
      <c r="K998" s="9"/>
      <c r="L998" s="9"/>
      <c r="M998" s="9"/>
      <c r="N998" s="14"/>
      <c r="O998" t="s">
        <v>1980</v>
      </c>
      <c r="P998">
        <v>12224.55</v>
      </c>
      <c r="Q998">
        <v>12430.5</v>
      </c>
      <c r="R998">
        <v>12430.5</v>
      </c>
      <c r="S998">
        <v>12216.9</v>
      </c>
      <c r="T998" t="s">
        <v>1981</v>
      </c>
      <c r="U998">
        <v>-1.03E-2</v>
      </c>
    </row>
    <row r="999" spans="1:21" x14ac:dyDescent="0.25">
      <c r="A999" s="2" t="s">
        <v>1982</v>
      </c>
      <c r="B999" s="3">
        <v>12352.35</v>
      </c>
      <c r="C999" s="6">
        <v>12328.4</v>
      </c>
      <c r="D999" s="6">
        <v>12385.45</v>
      </c>
      <c r="E999" s="6">
        <v>12321.4</v>
      </c>
      <c r="F999" s="7" t="s">
        <v>1983</v>
      </c>
      <c r="G999" s="8">
        <v>-2.9999999999999997E-4</v>
      </c>
      <c r="H999" s="9"/>
      <c r="I999" s="9"/>
      <c r="J999" s="9"/>
      <c r="K999" s="9"/>
      <c r="L999" s="9"/>
      <c r="M999" s="9"/>
      <c r="N999" s="14"/>
      <c r="O999" t="s">
        <v>1982</v>
      </c>
      <c r="P999">
        <v>12352.35</v>
      </c>
      <c r="Q999">
        <v>12328.4</v>
      </c>
      <c r="R999">
        <v>12385.45</v>
      </c>
      <c r="S999">
        <v>12321.4</v>
      </c>
      <c r="T999" t="s">
        <v>1983</v>
      </c>
      <c r="U999">
        <v>-2.9999999999999997E-4</v>
      </c>
    </row>
    <row r="1000" spans="1:21" x14ac:dyDescent="0.25">
      <c r="A1000" s="2" t="s">
        <v>1984</v>
      </c>
      <c r="B1000" s="4">
        <v>12355.5</v>
      </c>
      <c r="C1000" s="6">
        <v>12347.1</v>
      </c>
      <c r="D1000" s="6">
        <v>12389.05</v>
      </c>
      <c r="E1000" s="6">
        <v>12315.8</v>
      </c>
      <c r="F1000" s="7" t="s">
        <v>1985</v>
      </c>
      <c r="G1000" s="10">
        <v>1E-3</v>
      </c>
      <c r="H1000" s="9"/>
      <c r="I1000" s="9"/>
      <c r="J1000" s="9"/>
      <c r="K1000" s="9"/>
      <c r="L1000" s="9"/>
      <c r="M1000" s="9"/>
      <c r="N1000" s="14"/>
      <c r="O1000" t="s">
        <v>1984</v>
      </c>
      <c r="P1000">
        <v>12355.5</v>
      </c>
      <c r="Q1000">
        <v>12347.1</v>
      </c>
      <c r="R1000">
        <v>12389.05</v>
      </c>
      <c r="S1000">
        <v>12315.8</v>
      </c>
      <c r="T1000" t="s">
        <v>1985</v>
      </c>
      <c r="U1000">
        <v>1E-3</v>
      </c>
    </row>
    <row r="1001" spans="1:21" x14ac:dyDescent="0.25">
      <c r="A1001" s="2" t="s">
        <v>1986</v>
      </c>
      <c r="B1001" s="3">
        <v>12343.3</v>
      </c>
      <c r="C1001" s="6">
        <v>12349.4</v>
      </c>
      <c r="D1001" s="6">
        <v>12355.15</v>
      </c>
      <c r="E1001" s="6">
        <v>12278.75</v>
      </c>
      <c r="F1001" s="7" t="s">
        <v>1987</v>
      </c>
      <c r="G1001" s="8">
        <v>-1.5E-3</v>
      </c>
      <c r="H1001" s="9"/>
      <c r="I1001" s="9"/>
      <c r="J1001" s="9"/>
      <c r="K1001" s="9"/>
      <c r="L1001" s="9"/>
      <c r="M1001" s="9"/>
      <c r="N1001" s="14"/>
      <c r="O1001" t="s">
        <v>1986</v>
      </c>
      <c r="P1001">
        <v>12343.3</v>
      </c>
      <c r="Q1001">
        <v>12349.4</v>
      </c>
      <c r="R1001">
        <v>12355.15</v>
      </c>
      <c r="S1001">
        <v>12278.75</v>
      </c>
      <c r="T1001" t="s">
        <v>1987</v>
      </c>
      <c r="U1001">
        <v>-1.5E-3</v>
      </c>
    </row>
    <row r="1002" spans="1:21" x14ac:dyDescent="0.25">
      <c r="A1002" s="2" t="s">
        <v>1988</v>
      </c>
      <c r="B1002" s="4">
        <v>12362.3</v>
      </c>
      <c r="C1002" s="6">
        <v>12333.1</v>
      </c>
      <c r="D1002" s="6">
        <v>12374.25</v>
      </c>
      <c r="E1002" s="6">
        <v>12308.7</v>
      </c>
      <c r="F1002" s="7" t="s">
        <v>1989</v>
      </c>
      <c r="G1002" s="10">
        <v>2.7000000000000001E-3</v>
      </c>
      <c r="H1002" s="9"/>
      <c r="I1002" s="9"/>
      <c r="J1002" s="9"/>
      <c r="K1002" s="9"/>
      <c r="L1002" s="9"/>
      <c r="M1002" s="9"/>
      <c r="N1002" s="14"/>
      <c r="O1002" t="s">
        <v>1988</v>
      </c>
      <c r="P1002">
        <v>12362.3</v>
      </c>
      <c r="Q1002">
        <v>12333.1</v>
      </c>
      <c r="R1002">
        <v>12374.25</v>
      </c>
      <c r="S1002">
        <v>12308.7</v>
      </c>
      <c r="T1002" t="s">
        <v>1989</v>
      </c>
      <c r="U1002">
        <v>2.7000000000000001E-3</v>
      </c>
    </row>
    <row r="1003" spans="1:21" x14ac:dyDescent="0.25">
      <c r="A1003" s="2" t="s">
        <v>1990</v>
      </c>
      <c r="B1003" s="4">
        <v>12329.55</v>
      </c>
      <c r="C1003" s="6">
        <v>12296.7</v>
      </c>
      <c r="D1003" s="6">
        <v>12337.75</v>
      </c>
      <c r="E1003" s="6">
        <v>12285.8</v>
      </c>
      <c r="F1003" s="7" t="s">
        <v>1991</v>
      </c>
      <c r="G1003" s="10">
        <v>5.8999999999999999E-3</v>
      </c>
      <c r="H1003" s="9"/>
      <c r="I1003" s="9"/>
      <c r="J1003" s="9"/>
      <c r="K1003" s="9"/>
      <c r="L1003" s="9"/>
      <c r="M1003" s="9"/>
      <c r="N1003" s="14"/>
      <c r="O1003" t="s">
        <v>1990</v>
      </c>
      <c r="P1003">
        <v>12329.55</v>
      </c>
      <c r="Q1003">
        <v>12296.7</v>
      </c>
      <c r="R1003">
        <v>12337.75</v>
      </c>
      <c r="S1003">
        <v>12285.8</v>
      </c>
      <c r="T1003" t="s">
        <v>1991</v>
      </c>
      <c r="U1003">
        <v>5.8999999999999999E-3</v>
      </c>
    </row>
    <row r="1004" spans="1:21" x14ac:dyDescent="0.25">
      <c r="A1004" s="2" t="s">
        <v>1992</v>
      </c>
      <c r="B1004" s="4">
        <v>12256.8</v>
      </c>
      <c r="C1004" s="6">
        <v>12271</v>
      </c>
      <c r="D1004" s="6">
        <v>12311.2</v>
      </c>
      <c r="E1004" s="6">
        <v>12213.2</v>
      </c>
      <c r="F1004" s="7" t="s">
        <v>1993</v>
      </c>
      <c r="G1004" s="10">
        <v>3.3E-3</v>
      </c>
      <c r="H1004" s="9"/>
      <c r="I1004" s="9"/>
      <c r="J1004" s="9"/>
      <c r="K1004" s="9"/>
      <c r="L1004" s="9"/>
      <c r="M1004" s="9"/>
      <c r="N1004" s="14"/>
      <c r="O1004" t="s">
        <v>1992</v>
      </c>
      <c r="P1004">
        <v>12256.8</v>
      </c>
      <c r="Q1004">
        <v>12271</v>
      </c>
      <c r="R1004">
        <v>12311.2</v>
      </c>
      <c r="S1004">
        <v>12213.2</v>
      </c>
      <c r="T1004" t="s">
        <v>1993</v>
      </c>
      <c r="U1004">
        <v>3.3E-3</v>
      </c>
    </row>
    <row r="1005" spans="1:21" x14ac:dyDescent="0.25">
      <c r="A1005" s="2" t="s">
        <v>1994</v>
      </c>
      <c r="B1005" s="4">
        <v>12215.9</v>
      </c>
      <c r="C1005" s="6">
        <v>12153.15</v>
      </c>
      <c r="D1005" s="6">
        <v>12224.05</v>
      </c>
      <c r="E1005" s="6">
        <v>12132.55</v>
      </c>
      <c r="F1005" s="7" t="s">
        <v>1995</v>
      </c>
      <c r="G1005" s="10">
        <v>1.5800000000000002E-2</v>
      </c>
      <c r="H1005" s="9"/>
      <c r="I1005" s="9"/>
      <c r="J1005" s="9"/>
      <c r="K1005" s="9"/>
      <c r="L1005" s="9"/>
      <c r="M1005" s="9"/>
      <c r="N1005" s="14"/>
      <c r="O1005" t="s">
        <v>1994</v>
      </c>
      <c r="P1005">
        <v>12215.9</v>
      </c>
      <c r="Q1005">
        <v>12153.15</v>
      </c>
      <c r="R1005">
        <v>12224.05</v>
      </c>
      <c r="S1005">
        <v>12132.55</v>
      </c>
      <c r="T1005" t="s">
        <v>1995</v>
      </c>
      <c r="U1005">
        <v>1.5800000000000002E-2</v>
      </c>
    </row>
    <row r="1006" spans="1:21" x14ac:dyDescent="0.25">
      <c r="A1006" s="2" t="s">
        <v>1996</v>
      </c>
      <c r="B1006" s="3">
        <v>12025.35</v>
      </c>
      <c r="C1006" s="6">
        <v>11939.1</v>
      </c>
      <c r="D1006" s="6">
        <v>12044.95</v>
      </c>
      <c r="E1006" s="6">
        <v>11929.6</v>
      </c>
      <c r="F1006" s="7" t="s">
        <v>1997</v>
      </c>
      <c r="G1006" s="8">
        <v>-2.3E-3</v>
      </c>
      <c r="H1006" s="9"/>
      <c r="I1006" s="9"/>
      <c r="J1006" s="9"/>
      <c r="K1006" s="9"/>
      <c r="L1006" s="9"/>
      <c r="M1006" s="9"/>
      <c r="N1006" s="14"/>
      <c r="O1006" t="s">
        <v>1996</v>
      </c>
      <c r="P1006">
        <v>12025.35</v>
      </c>
      <c r="Q1006">
        <v>11939.1</v>
      </c>
      <c r="R1006">
        <v>12044.95</v>
      </c>
      <c r="S1006">
        <v>11929.6</v>
      </c>
      <c r="T1006" t="s">
        <v>1997</v>
      </c>
      <c r="U1006">
        <v>-2.3E-3</v>
      </c>
    </row>
    <row r="1007" spans="1:21" x14ac:dyDescent="0.25">
      <c r="A1007" s="2" t="s">
        <v>1998</v>
      </c>
      <c r="B1007" s="4">
        <v>12052.95</v>
      </c>
      <c r="C1007" s="6">
        <v>12079.1</v>
      </c>
      <c r="D1007" s="6">
        <v>12152.15</v>
      </c>
      <c r="E1007" s="6">
        <v>12005.35</v>
      </c>
      <c r="F1007" s="7" t="s">
        <v>1999</v>
      </c>
      <c r="G1007" s="10">
        <v>5.0000000000000001E-3</v>
      </c>
      <c r="H1007" s="9"/>
      <c r="I1007" s="9"/>
      <c r="J1007" s="9"/>
      <c r="K1007" s="9"/>
      <c r="L1007" s="9"/>
      <c r="M1007" s="9"/>
      <c r="N1007" s="14"/>
      <c r="O1007" t="s">
        <v>1998</v>
      </c>
      <c r="P1007">
        <v>12052.95</v>
      </c>
      <c r="Q1007">
        <v>12079.1</v>
      </c>
      <c r="R1007">
        <v>12152.15</v>
      </c>
      <c r="S1007">
        <v>12005.35</v>
      </c>
      <c r="T1007" t="s">
        <v>1999</v>
      </c>
      <c r="U1007">
        <v>5.0000000000000001E-3</v>
      </c>
    </row>
    <row r="1008" spans="1:21" x14ac:dyDescent="0.25">
      <c r="A1008" s="2" t="s">
        <v>2000</v>
      </c>
      <c r="B1008" s="3">
        <v>11993.05</v>
      </c>
      <c r="C1008" s="6">
        <v>12170.6</v>
      </c>
      <c r="D1008" s="6">
        <v>12179.1</v>
      </c>
      <c r="E1008" s="6">
        <v>11974.2</v>
      </c>
      <c r="F1008" s="7" t="s">
        <v>2001</v>
      </c>
      <c r="G1008" s="8">
        <v>-1.9099999999999999E-2</v>
      </c>
      <c r="H1008" s="9"/>
      <c r="I1008" s="9"/>
      <c r="J1008" s="9"/>
      <c r="K1008" s="9"/>
      <c r="L1008" s="9"/>
      <c r="M1008" s="9"/>
      <c r="N1008" s="14"/>
      <c r="O1008" t="s">
        <v>2000</v>
      </c>
      <c r="P1008">
        <v>11993.05</v>
      </c>
      <c r="Q1008">
        <v>12170.6</v>
      </c>
      <c r="R1008">
        <v>12179.1</v>
      </c>
      <c r="S1008">
        <v>11974.2</v>
      </c>
      <c r="T1008" t="s">
        <v>2001</v>
      </c>
      <c r="U1008">
        <v>-1.9099999999999999E-2</v>
      </c>
    </row>
    <row r="1009" spans="1:21" x14ac:dyDescent="0.25">
      <c r="A1009" s="2" t="s">
        <v>2002</v>
      </c>
      <c r="B1009" s="3">
        <v>12226.65</v>
      </c>
      <c r="C1009" s="6">
        <v>12261.1</v>
      </c>
      <c r="D1009" s="6">
        <v>12265.6</v>
      </c>
      <c r="E1009" s="6">
        <v>12191.35</v>
      </c>
      <c r="F1009" s="7" t="s">
        <v>2003</v>
      </c>
      <c r="G1009" s="8">
        <v>-4.4999999999999997E-3</v>
      </c>
      <c r="H1009" s="9"/>
      <c r="I1009" s="9"/>
      <c r="J1009" s="9"/>
      <c r="K1009" s="9"/>
      <c r="L1009" s="9"/>
      <c r="M1009" s="9"/>
      <c r="N1009" s="14"/>
      <c r="O1009" t="s">
        <v>2002</v>
      </c>
      <c r="P1009">
        <v>12226.65</v>
      </c>
      <c r="Q1009">
        <v>12261.1</v>
      </c>
      <c r="R1009">
        <v>12265.6</v>
      </c>
      <c r="S1009">
        <v>12191.35</v>
      </c>
      <c r="T1009" t="s">
        <v>2003</v>
      </c>
      <c r="U1009">
        <v>-4.4999999999999997E-3</v>
      </c>
    </row>
    <row r="1010" spans="1:21" x14ac:dyDescent="0.25">
      <c r="A1010" s="2" t="s">
        <v>2004</v>
      </c>
      <c r="B1010" s="4">
        <v>12282.2</v>
      </c>
      <c r="C1010" s="6">
        <v>12198.55</v>
      </c>
      <c r="D1010" s="6">
        <v>12289.9</v>
      </c>
      <c r="E1010" s="6">
        <v>12195.25</v>
      </c>
      <c r="F1010" s="7" t="s">
        <v>2005</v>
      </c>
      <c r="G1010" s="10">
        <v>8.2000000000000007E-3</v>
      </c>
      <c r="H1010" s="9"/>
      <c r="I1010" s="9"/>
      <c r="J1010" s="9"/>
      <c r="K1010" s="9"/>
      <c r="L1010" s="9"/>
      <c r="M1010" s="9"/>
      <c r="N1010" s="14"/>
      <c r="O1010" t="s">
        <v>2004</v>
      </c>
      <c r="P1010">
        <v>12282.2</v>
      </c>
      <c r="Q1010">
        <v>12198.55</v>
      </c>
      <c r="R1010">
        <v>12289.9</v>
      </c>
      <c r="S1010">
        <v>12195.25</v>
      </c>
      <c r="T1010" t="s">
        <v>2005</v>
      </c>
      <c r="U1010">
        <v>8.2000000000000007E-3</v>
      </c>
    </row>
    <row r="1011" spans="1:21" x14ac:dyDescent="0.25">
      <c r="A1011" s="2" t="s">
        <v>2006</v>
      </c>
      <c r="B1011" s="4">
        <v>12182.5</v>
      </c>
      <c r="C1011" s="6">
        <v>12202.15</v>
      </c>
      <c r="D1011" s="6">
        <v>12222.2</v>
      </c>
      <c r="E1011" s="6">
        <v>12165.3</v>
      </c>
      <c r="F1011" s="7" t="s">
        <v>2007</v>
      </c>
      <c r="G1011" s="10">
        <v>1.1999999999999999E-3</v>
      </c>
      <c r="H1011" s="9"/>
      <c r="I1011" s="9"/>
      <c r="J1011" s="9"/>
      <c r="K1011" s="9"/>
      <c r="L1011" s="9"/>
      <c r="M1011" s="9"/>
      <c r="N1011" s="14"/>
      <c r="O1011" t="s">
        <v>2006</v>
      </c>
      <c r="P1011">
        <v>12182.5</v>
      </c>
      <c r="Q1011">
        <v>12202.15</v>
      </c>
      <c r="R1011">
        <v>12222.2</v>
      </c>
      <c r="S1011">
        <v>12165.3</v>
      </c>
      <c r="T1011" t="s">
        <v>2007</v>
      </c>
      <c r="U1011">
        <v>1.1999999999999999E-3</v>
      </c>
    </row>
    <row r="1012" spans="1:21" x14ac:dyDescent="0.25">
      <c r="A1012" s="2" t="s">
        <v>2008</v>
      </c>
      <c r="B1012" s="3">
        <v>12168.45</v>
      </c>
      <c r="C1012" s="6">
        <v>12247.1</v>
      </c>
      <c r="D1012" s="6">
        <v>12247.1</v>
      </c>
      <c r="E1012" s="6">
        <v>12151.8</v>
      </c>
      <c r="F1012" s="7" t="s">
        <v>2009</v>
      </c>
      <c r="G1012" s="8">
        <v>-7.1000000000000004E-3</v>
      </c>
      <c r="H1012" s="9"/>
      <c r="I1012" s="9"/>
      <c r="J1012" s="9"/>
      <c r="K1012" s="9"/>
      <c r="L1012" s="9"/>
      <c r="M1012" s="9"/>
      <c r="N1012" s="14"/>
      <c r="O1012" t="s">
        <v>2008</v>
      </c>
      <c r="P1012">
        <v>12168.45</v>
      </c>
      <c r="Q1012">
        <v>12247.1</v>
      </c>
      <c r="R1012">
        <v>12247.1</v>
      </c>
      <c r="S1012">
        <v>12151.8</v>
      </c>
      <c r="T1012" t="s">
        <v>2009</v>
      </c>
      <c r="U1012">
        <v>-7.1000000000000004E-3</v>
      </c>
    </row>
    <row r="1013" spans="1:21" x14ac:dyDescent="0.25">
      <c r="A1013" s="2" t="s">
        <v>2010</v>
      </c>
      <c r="B1013" s="4">
        <v>12255.85</v>
      </c>
      <c r="C1013" s="6">
        <v>12274.9</v>
      </c>
      <c r="D1013" s="6">
        <v>12286.45</v>
      </c>
      <c r="E1013" s="6">
        <v>12213.8</v>
      </c>
      <c r="F1013" s="7" t="s">
        <v>2011</v>
      </c>
      <c r="G1013" s="10">
        <v>8.0000000000000004E-4</v>
      </c>
      <c r="H1013" s="9"/>
      <c r="I1013" s="9"/>
      <c r="J1013" s="9"/>
      <c r="K1013" s="9"/>
      <c r="L1013" s="9"/>
      <c r="M1013" s="9"/>
      <c r="N1013" s="14"/>
      <c r="O1013" t="s">
        <v>2010</v>
      </c>
      <c r="P1013">
        <v>12255.85</v>
      </c>
      <c r="Q1013">
        <v>12274.9</v>
      </c>
      <c r="R1013">
        <v>12286.45</v>
      </c>
      <c r="S1013">
        <v>12213.8</v>
      </c>
      <c r="T1013" t="s">
        <v>2011</v>
      </c>
      <c r="U1013">
        <v>8.0000000000000004E-4</v>
      </c>
    </row>
    <row r="1014" spans="1:21" x14ac:dyDescent="0.25">
      <c r="A1014" s="2" t="s">
        <v>2012</v>
      </c>
      <c r="B1014" s="4">
        <v>12245.8</v>
      </c>
      <c r="C1014" s="6">
        <v>12172.9</v>
      </c>
      <c r="D1014" s="6">
        <v>12258.45</v>
      </c>
      <c r="E1014" s="6">
        <v>12157.9</v>
      </c>
      <c r="F1014" s="7" t="s">
        <v>2013</v>
      </c>
      <c r="G1014" s="10">
        <v>9.7999999999999997E-3</v>
      </c>
      <c r="H1014" s="9"/>
      <c r="I1014" s="9"/>
      <c r="J1014" s="9"/>
      <c r="K1014" s="9"/>
      <c r="L1014" s="9"/>
      <c r="M1014" s="9"/>
      <c r="N1014" s="14"/>
      <c r="O1014" t="s">
        <v>2012</v>
      </c>
      <c r="P1014">
        <v>12245.8</v>
      </c>
      <c r="Q1014">
        <v>12172.9</v>
      </c>
      <c r="R1014">
        <v>12258.45</v>
      </c>
      <c r="S1014">
        <v>12157.9</v>
      </c>
      <c r="T1014" t="s">
        <v>2013</v>
      </c>
      <c r="U1014">
        <v>9.7999999999999997E-3</v>
      </c>
    </row>
    <row r="1015" spans="1:21" x14ac:dyDescent="0.25">
      <c r="A1015" s="2" t="s">
        <v>2014</v>
      </c>
      <c r="B1015" s="3">
        <v>12126.55</v>
      </c>
      <c r="C1015" s="6">
        <v>12211.85</v>
      </c>
      <c r="D1015" s="6">
        <v>12221.55</v>
      </c>
      <c r="E1015" s="6">
        <v>12118.85</v>
      </c>
      <c r="F1015" s="7" t="s">
        <v>2015</v>
      </c>
      <c r="G1015" s="8">
        <v>-7.1999999999999998E-3</v>
      </c>
      <c r="H1015" s="9"/>
      <c r="I1015" s="9"/>
      <c r="J1015" s="9"/>
      <c r="K1015" s="9"/>
      <c r="L1015" s="9"/>
      <c r="M1015" s="9"/>
      <c r="N1015" s="14"/>
      <c r="O1015" t="s">
        <v>2014</v>
      </c>
      <c r="P1015">
        <v>12126.55</v>
      </c>
      <c r="Q1015">
        <v>12211.85</v>
      </c>
      <c r="R1015">
        <v>12221.55</v>
      </c>
      <c r="S1015">
        <v>12118.85</v>
      </c>
      <c r="T1015" t="s">
        <v>2015</v>
      </c>
      <c r="U1015">
        <v>-7.1999999999999998E-3</v>
      </c>
    </row>
    <row r="1016" spans="1:21" x14ac:dyDescent="0.25">
      <c r="A1016" s="2" t="s">
        <v>2016</v>
      </c>
      <c r="B1016" s="3">
        <v>12214.55</v>
      </c>
      <c r="C1016" s="6">
        <v>12269.25</v>
      </c>
      <c r="D1016" s="6">
        <v>12283.7</v>
      </c>
      <c r="E1016" s="6">
        <v>12202.1</v>
      </c>
      <c r="F1016" s="7" t="s">
        <v>2017</v>
      </c>
      <c r="G1016" s="8">
        <v>-3.8999999999999998E-3</v>
      </c>
      <c r="H1016" s="9"/>
      <c r="I1016" s="9"/>
      <c r="J1016" s="9"/>
      <c r="K1016" s="9"/>
      <c r="L1016" s="9"/>
      <c r="M1016" s="9"/>
      <c r="N1016" s="14"/>
      <c r="O1016" t="s">
        <v>2016</v>
      </c>
      <c r="P1016">
        <v>12214.55</v>
      </c>
      <c r="Q1016">
        <v>12269.25</v>
      </c>
      <c r="R1016">
        <v>12283.7</v>
      </c>
      <c r="S1016">
        <v>12202.1</v>
      </c>
      <c r="T1016" t="s">
        <v>2017</v>
      </c>
      <c r="U1016">
        <v>-3.8999999999999998E-3</v>
      </c>
    </row>
    <row r="1017" spans="1:21" x14ac:dyDescent="0.25">
      <c r="A1017" s="2" t="s">
        <v>2018</v>
      </c>
      <c r="B1017" s="3">
        <v>12262.75</v>
      </c>
      <c r="C1017" s="6">
        <v>12235.45</v>
      </c>
      <c r="D1017" s="6">
        <v>12287.15</v>
      </c>
      <c r="E1017" s="6">
        <v>12213.25</v>
      </c>
      <c r="F1017" s="7" t="s">
        <v>2019</v>
      </c>
      <c r="G1017" s="8">
        <v>-6.9999999999999999E-4</v>
      </c>
      <c r="H1017" s="9"/>
      <c r="I1017" s="9"/>
      <c r="J1017" s="9"/>
      <c r="K1017" s="9"/>
      <c r="L1017" s="9"/>
      <c r="M1017" s="9"/>
      <c r="N1017" s="14"/>
      <c r="O1017" t="s">
        <v>2018</v>
      </c>
      <c r="P1017">
        <v>12262.75</v>
      </c>
      <c r="Q1017">
        <v>12235.45</v>
      </c>
      <c r="R1017">
        <v>12287.15</v>
      </c>
      <c r="S1017">
        <v>12213.25</v>
      </c>
      <c r="T1017" t="s">
        <v>2019</v>
      </c>
      <c r="U1017">
        <v>-6.9999999999999999E-4</v>
      </c>
    </row>
    <row r="1018" spans="1:21" x14ac:dyDescent="0.25">
      <c r="A1018" s="2" t="s">
        <v>2020</v>
      </c>
      <c r="B1018" s="4">
        <v>12271.8</v>
      </c>
      <c r="C1018" s="6">
        <v>12266.45</v>
      </c>
      <c r="D1018" s="6">
        <v>12293.9</v>
      </c>
      <c r="E1018" s="6">
        <v>12252.75</v>
      </c>
      <c r="F1018" s="7" t="s">
        <v>2021</v>
      </c>
      <c r="G1018" s="10">
        <v>1E-3</v>
      </c>
      <c r="H1018" s="9"/>
      <c r="I1018" s="9"/>
      <c r="J1018" s="9"/>
      <c r="K1018" s="9"/>
      <c r="L1018" s="9"/>
      <c r="M1018" s="9"/>
      <c r="N1018" s="14"/>
      <c r="O1018" t="s">
        <v>2020</v>
      </c>
      <c r="P1018">
        <v>12271.8</v>
      </c>
      <c r="Q1018">
        <v>12266.45</v>
      </c>
      <c r="R1018">
        <v>12293.9</v>
      </c>
      <c r="S1018">
        <v>12252.75</v>
      </c>
      <c r="T1018" t="s">
        <v>2021</v>
      </c>
      <c r="U1018">
        <v>1E-3</v>
      </c>
    </row>
    <row r="1019" spans="1:21" x14ac:dyDescent="0.25">
      <c r="A1019" s="2" t="s">
        <v>2022</v>
      </c>
      <c r="B1019" s="4">
        <v>12259.7</v>
      </c>
      <c r="C1019" s="6">
        <v>12223.4</v>
      </c>
      <c r="D1019" s="6">
        <v>12268.35</v>
      </c>
      <c r="E1019" s="6">
        <v>12191.15</v>
      </c>
      <c r="F1019" s="7" t="s">
        <v>2023</v>
      </c>
      <c r="G1019" s="10">
        <v>3.0999999999999999E-3</v>
      </c>
      <c r="H1019" s="9"/>
      <c r="I1019" s="9"/>
      <c r="J1019" s="9"/>
      <c r="K1019" s="9"/>
      <c r="L1019" s="9"/>
      <c r="M1019" s="9"/>
      <c r="N1019" s="14"/>
      <c r="O1019" t="s">
        <v>2022</v>
      </c>
      <c r="P1019">
        <v>12259.7</v>
      </c>
      <c r="Q1019">
        <v>12223.4</v>
      </c>
      <c r="R1019">
        <v>12268.35</v>
      </c>
      <c r="S1019">
        <v>12191.15</v>
      </c>
      <c r="T1019" t="s">
        <v>2023</v>
      </c>
      <c r="U1019">
        <v>3.0999999999999999E-3</v>
      </c>
    </row>
    <row r="1020" spans="1:21" x14ac:dyDescent="0.25">
      <c r="A1020" s="2" t="s">
        <v>2024</v>
      </c>
      <c r="B1020" s="4">
        <v>12221.65</v>
      </c>
      <c r="C1020" s="6">
        <v>12197</v>
      </c>
      <c r="D1020" s="6">
        <v>12237.7</v>
      </c>
      <c r="E1020" s="6">
        <v>12163.45</v>
      </c>
      <c r="F1020" s="7" t="s">
        <v>2025</v>
      </c>
      <c r="G1020" s="10">
        <v>4.7000000000000002E-3</v>
      </c>
      <c r="H1020" s="9"/>
      <c r="I1020" s="9"/>
      <c r="J1020" s="9"/>
      <c r="K1020" s="9"/>
      <c r="L1020" s="9"/>
      <c r="M1020" s="9"/>
      <c r="N1020" s="14"/>
      <c r="O1020" t="s">
        <v>2024</v>
      </c>
      <c r="P1020">
        <v>12221.65</v>
      </c>
      <c r="Q1020">
        <v>12197</v>
      </c>
      <c r="R1020">
        <v>12237.7</v>
      </c>
      <c r="S1020">
        <v>12163.45</v>
      </c>
      <c r="T1020" t="s">
        <v>2025</v>
      </c>
      <c r="U1020">
        <v>4.7000000000000002E-3</v>
      </c>
    </row>
    <row r="1021" spans="1:21" x14ac:dyDescent="0.25">
      <c r="A1021" s="2" t="s">
        <v>2026</v>
      </c>
      <c r="B1021" s="4">
        <v>12165</v>
      </c>
      <c r="C1021" s="6">
        <v>12082.45</v>
      </c>
      <c r="D1021" s="6">
        <v>12182.75</v>
      </c>
      <c r="E1021" s="6">
        <v>12070.35</v>
      </c>
      <c r="F1021" s="7" t="s">
        <v>2027</v>
      </c>
      <c r="G1021" s="10">
        <v>9.1999999999999998E-3</v>
      </c>
      <c r="H1021" s="9"/>
      <c r="I1021" s="9"/>
      <c r="J1021" s="9"/>
      <c r="K1021" s="9"/>
      <c r="L1021" s="9"/>
      <c r="M1021" s="9"/>
      <c r="N1021" s="14"/>
      <c r="O1021" t="s">
        <v>2026</v>
      </c>
      <c r="P1021">
        <v>12165</v>
      </c>
      <c r="Q1021">
        <v>12082.45</v>
      </c>
      <c r="R1021">
        <v>12182.75</v>
      </c>
      <c r="S1021">
        <v>12070.35</v>
      </c>
      <c r="T1021" t="s">
        <v>2027</v>
      </c>
      <c r="U1021">
        <v>9.1999999999999998E-3</v>
      </c>
    </row>
    <row r="1022" spans="1:21" x14ac:dyDescent="0.25">
      <c r="A1022" s="2" t="s">
        <v>2028</v>
      </c>
      <c r="B1022" s="3">
        <v>12053.95</v>
      </c>
      <c r="C1022" s="6">
        <v>12131.35</v>
      </c>
      <c r="D1022" s="6">
        <v>12134.65</v>
      </c>
      <c r="E1022" s="6">
        <v>12046.3</v>
      </c>
      <c r="F1022" s="7" t="s">
        <v>2029</v>
      </c>
      <c r="G1022" s="8">
        <v>-2.7000000000000001E-3</v>
      </c>
      <c r="H1022" s="9"/>
      <c r="I1022" s="9"/>
      <c r="J1022" s="9"/>
      <c r="K1022" s="9"/>
      <c r="L1022" s="9"/>
      <c r="M1022" s="9"/>
      <c r="N1022" s="14"/>
      <c r="O1022" t="s">
        <v>2028</v>
      </c>
      <c r="P1022">
        <v>12053.95</v>
      </c>
      <c r="Q1022">
        <v>12131.35</v>
      </c>
      <c r="R1022">
        <v>12134.65</v>
      </c>
      <c r="S1022">
        <v>12046.3</v>
      </c>
      <c r="T1022" t="s">
        <v>2029</v>
      </c>
      <c r="U1022">
        <v>-2.7000000000000001E-3</v>
      </c>
    </row>
    <row r="1023" spans="1:21" x14ac:dyDescent="0.25">
      <c r="A1023" s="2" t="s">
        <v>2030</v>
      </c>
      <c r="B1023" s="4">
        <v>12086.7</v>
      </c>
      <c r="C1023" s="6">
        <v>12026.4</v>
      </c>
      <c r="D1023" s="6">
        <v>12098.85</v>
      </c>
      <c r="E1023" s="6">
        <v>12023.6</v>
      </c>
      <c r="F1023" s="7" t="s">
        <v>2031</v>
      </c>
      <c r="G1023" s="10">
        <v>9.5999999999999992E-3</v>
      </c>
      <c r="H1023" s="9"/>
      <c r="I1023" s="9"/>
      <c r="J1023" s="9"/>
      <c r="K1023" s="9"/>
      <c r="L1023" s="9"/>
      <c r="M1023" s="9"/>
      <c r="N1023" s="14"/>
      <c r="O1023" t="s">
        <v>2030</v>
      </c>
      <c r="P1023">
        <v>12086.7</v>
      </c>
      <c r="Q1023">
        <v>12026.4</v>
      </c>
      <c r="R1023">
        <v>12098.85</v>
      </c>
      <c r="S1023">
        <v>12023.6</v>
      </c>
      <c r="T1023" t="s">
        <v>2031</v>
      </c>
      <c r="U1023">
        <v>9.5999999999999992E-3</v>
      </c>
    </row>
    <row r="1024" spans="1:21" x14ac:dyDescent="0.25">
      <c r="A1024" s="2" t="s">
        <v>2032</v>
      </c>
      <c r="B1024" s="4">
        <v>11971.8</v>
      </c>
      <c r="C1024" s="6">
        <v>11944.3</v>
      </c>
      <c r="D1024" s="6">
        <v>12005.5</v>
      </c>
      <c r="E1024" s="6">
        <v>11934</v>
      </c>
      <c r="F1024" s="7" t="s">
        <v>2033</v>
      </c>
      <c r="G1024" s="10">
        <v>5.1999999999999998E-3</v>
      </c>
      <c r="H1024" s="9"/>
      <c r="I1024" s="9"/>
      <c r="J1024" s="9"/>
      <c r="K1024" s="9"/>
      <c r="L1024" s="9"/>
      <c r="M1024" s="9"/>
      <c r="N1024" s="14"/>
      <c r="O1024" t="s">
        <v>2032</v>
      </c>
      <c r="P1024">
        <v>11971.8</v>
      </c>
      <c r="Q1024">
        <v>11944.3</v>
      </c>
      <c r="R1024">
        <v>12005.5</v>
      </c>
      <c r="S1024">
        <v>11934</v>
      </c>
      <c r="T1024" t="s">
        <v>2033</v>
      </c>
      <c r="U1024">
        <v>5.1999999999999998E-3</v>
      </c>
    </row>
    <row r="1025" spans="1:21" x14ac:dyDescent="0.25">
      <c r="A1025" s="2" t="s">
        <v>2034</v>
      </c>
      <c r="B1025" s="4">
        <v>11910.15</v>
      </c>
      <c r="C1025" s="6">
        <v>11867.35</v>
      </c>
      <c r="D1025" s="6">
        <v>11923.2</v>
      </c>
      <c r="E1025" s="6">
        <v>11832.3</v>
      </c>
      <c r="F1025" s="7" t="s">
        <v>2035</v>
      </c>
      <c r="G1025" s="10">
        <v>4.4999999999999997E-3</v>
      </c>
      <c r="H1025" s="9"/>
      <c r="I1025" s="9"/>
      <c r="J1025" s="9"/>
      <c r="K1025" s="9"/>
      <c r="L1025" s="9"/>
      <c r="M1025" s="9"/>
      <c r="N1025" s="14"/>
      <c r="O1025" t="s">
        <v>2034</v>
      </c>
      <c r="P1025">
        <v>11910.15</v>
      </c>
      <c r="Q1025">
        <v>11867.35</v>
      </c>
      <c r="R1025">
        <v>11923.2</v>
      </c>
      <c r="S1025">
        <v>11832.3</v>
      </c>
      <c r="T1025" t="s">
        <v>2035</v>
      </c>
      <c r="U1025">
        <v>4.4999999999999997E-3</v>
      </c>
    </row>
    <row r="1026" spans="1:21" x14ac:dyDescent="0.25">
      <c r="A1026" s="2" t="s">
        <v>2036</v>
      </c>
      <c r="B1026" s="3">
        <v>11856.8</v>
      </c>
      <c r="C1026" s="6">
        <v>11950.5</v>
      </c>
      <c r="D1026" s="6">
        <v>11953.2</v>
      </c>
      <c r="E1026" s="6">
        <v>11844.7</v>
      </c>
      <c r="F1026" s="7" t="s">
        <v>2037</v>
      </c>
      <c r="G1026" s="8">
        <v>-6.7999999999999996E-3</v>
      </c>
      <c r="H1026" s="9"/>
      <c r="I1026" s="9"/>
      <c r="J1026" s="9"/>
      <c r="K1026" s="9"/>
      <c r="L1026" s="9"/>
      <c r="M1026" s="9"/>
      <c r="N1026" s="14"/>
      <c r="O1026" t="s">
        <v>2036</v>
      </c>
      <c r="P1026">
        <v>11856.8</v>
      </c>
      <c r="Q1026">
        <v>11950.5</v>
      </c>
      <c r="R1026">
        <v>11953.2</v>
      </c>
      <c r="S1026">
        <v>11844.7</v>
      </c>
      <c r="T1026" t="s">
        <v>2037</v>
      </c>
      <c r="U1026">
        <v>-6.7999999999999996E-3</v>
      </c>
    </row>
    <row r="1027" spans="1:21" x14ac:dyDescent="0.25">
      <c r="A1027" s="2" t="s">
        <v>2038</v>
      </c>
      <c r="B1027" s="4">
        <v>11937.5</v>
      </c>
      <c r="C1027" s="6">
        <v>11939.1</v>
      </c>
      <c r="D1027" s="6">
        <v>11981.95</v>
      </c>
      <c r="E1027" s="6">
        <v>11888.05</v>
      </c>
      <c r="F1027" s="7" t="s">
        <v>2039</v>
      </c>
      <c r="G1027" s="10">
        <v>1.2999999999999999E-3</v>
      </c>
      <c r="H1027" s="9"/>
      <c r="I1027" s="9"/>
      <c r="J1027" s="9"/>
      <c r="K1027" s="9"/>
      <c r="L1027" s="9"/>
      <c r="M1027" s="9"/>
      <c r="N1027" s="14"/>
      <c r="O1027" t="s">
        <v>2038</v>
      </c>
      <c r="P1027">
        <v>11937.5</v>
      </c>
      <c r="Q1027">
        <v>11939.1</v>
      </c>
      <c r="R1027">
        <v>11981.95</v>
      </c>
      <c r="S1027">
        <v>11888.05</v>
      </c>
      <c r="T1027" t="s">
        <v>2039</v>
      </c>
      <c r="U1027">
        <v>1.2999999999999999E-3</v>
      </c>
    </row>
    <row r="1028" spans="1:21" x14ac:dyDescent="0.25">
      <c r="A1028" s="2" t="s">
        <v>2040</v>
      </c>
      <c r="B1028" s="3">
        <v>11921.5</v>
      </c>
      <c r="C1028" s="6">
        <v>12047.35</v>
      </c>
      <c r="D1028" s="6">
        <v>12057.05</v>
      </c>
      <c r="E1028" s="6">
        <v>11888.85</v>
      </c>
      <c r="F1028" s="7" t="s">
        <v>2041</v>
      </c>
      <c r="G1028" s="8">
        <v>-8.0999999999999996E-3</v>
      </c>
      <c r="H1028" s="9"/>
      <c r="I1028" s="9"/>
      <c r="J1028" s="9"/>
      <c r="K1028" s="9"/>
      <c r="L1028" s="9"/>
      <c r="M1028" s="9"/>
      <c r="N1028" s="14"/>
      <c r="O1028" t="s">
        <v>2040</v>
      </c>
      <c r="P1028">
        <v>11921.5</v>
      </c>
      <c r="Q1028">
        <v>12047.35</v>
      </c>
      <c r="R1028">
        <v>12057.05</v>
      </c>
      <c r="S1028">
        <v>11888.85</v>
      </c>
      <c r="T1028" t="s">
        <v>2041</v>
      </c>
      <c r="U1028">
        <v>-8.0999999999999996E-3</v>
      </c>
    </row>
    <row r="1029" spans="1:21" x14ac:dyDescent="0.25">
      <c r="A1029" s="2" t="s">
        <v>2042</v>
      </c>
      <c r="B1029" s="3">
        <v>12018.4</v>
      </c>
      <c r="C1029" s="6">
        <v>12071.25</v>
      </c>
      <c r="D1029" s="6">
        <v>12081.2</v>
      </c>
      <c r="E1029" s="6">
        <v>11998.75</v>
      </c>
      <c r="F1029" s="7" t="s">
        <v>2043</v>
      </c>
      <c r="G1029" s="8">
        <v>-2.0999999999999999E-3</v>
      </c>
      <c r="H1029" s="9"/>
      <c r="I1029" s="9"/>
      <c r="J1029" s="9"/>
      <c r="K1029" s="9"/>
      <c r="L1029" s="9"/>
      <c r="M1029" s="9"/>
      <c r="N1029" s="14"/>
      <c r="O1029" t="s">
        <v>2042</v>
      </c>
      <c r="P1029">
        <v>12018.4</v>
      </c>
      <c r="Q1029">
        <v>12071.25</v>
      </c>
      <c r="R1029">
        <v>12081.2</v>
      </c>
      <c r="S1029">
        <v>11998.75</v>
      </c>
      <c r="T1029" t="s">
        <v>2043</v>
      </c>
      <c r="U1029">
        <v>-2.0999999999999999E-3</v>
      </c>
    </row>
    <row r="1030" spans="1:21" x14ac:dyDescent="0.25">
      <c r="A1030" s="2" t="s">
        <v>2044</v>
      </c>
      <c r="B1030" s="4">
        <v>12043.2</v>
      </c>
      <c r="C1030" s="6">
        <v>11969.95</v>
      </c>
      <c r="D1030" s="6">
        <v>12054.7</v>
      </c>
      <c r="E1030" s="6">
        <v>11935.3</v>
      </c>
      <c r="F1030" s="7" t="s">
        <v>2045</v>
      </c>
      <c r="G1030" s="10">
        <v>4.1000000000000003E-3</v>
      </c>
      <c r="H1030" s="9"/>
      <c r="I1030" s="9"/>
      <c r="J1030" s="9"/>
      <c r="K1030" s="9"/>
      <c r="L1030" s="9"/>
      <c r="M1030" s="9"/>
      <c r="N1030" s="14"/>
      <c r="O1030" t="s">
        <v>2044</v>
      </c>
      <c r="P1030">
        <v>12043.2</v>
      </c>
      <c r="Q1030">
        <v>11969.95</v>
      </c>
      <c r="R1030">
        <v>12054.7</v>
      </c>
      <c r="S1030">
        <v>11935.3</v>
      </c>
      <c r="T1030" t="s">
        <v>2045</v>
      </c>
      <c r="U1030">
        <v>4.1000000000000003E-3</v>
      </c>
    </row>
    <row r="1031" spans="1:21" x14ac:dyDescent="0.25">
      <c r="A1031" s="2" t="s">
        <v>2046</v>
      </c>
      <c r="B1031" s="3">
        <v>11994.2</v>
      </c>
      <c r="C1031" s="6">
        <v>12067.65</v>
      </c>
      <c r="D1031" s="6">
        <v>12068.6</v>
      </c>
      <c r="E1031" s="6">
        <v>11956.4</v>
      </c>
      <c r="F1031" s="7" t="s">
        <v>2047</v>
      </c>
      <c r="G1031" s="8">
        <v>-4.4999999999999997E-3</v>
      </c>
      <c r="H1031" s="9"/>
      <c r="I1031" s="9"/>
      <c r="J1031" s="9"/>
      <c r="K1031" s="9"/>
      <c r="L1031" s="9"/>
      <c r="M1031" s="9"/>
      <c r="N1031" s="14"/>
      <c r="O1031" t="s">
        <v>2046</v>
      </c>
      <c r="P1031">
        <v>11994.2</v>
      </c>
      <c r="Q1031">
        <v>12067.65</v>
      </c>
      <c r="R1031">
        <v>12068.6</v>
      </c>
      <c r="S1031">
        <v>11956.4</v>
      </c>
      <c r="T1031" t="s">
        <v>2047</v>
      </c>
      <c r="U1031">
        <v>-4.4999999999999997E-3</v>
      </c>
    </row>
    <row r="1032" spans="1:21" x14ac:dyDescent="0.25">
      <c r="A1032" s="2" t="s">
        <v>2048</v>
      </c>
      <c r="B1032" s="3">
        <v>12048.2</v>
      </c>
      <c r="C1032" s="6">
        <v>12137.05</v>
      </c>
      <c r="D1032" s="6">
        <v>12137.15</v>
      </c>
      <c r="E1032" s="6">
        <v>12023.7</v>
      </c>
      <c r="F1032" s="7" t="s">
        <v>2049</v>
      </c>
      <c r="G1032" s="8">
        <v>-6.9999999999999999E-4</v>
      </c>
      <c r="H1032" s="9"/>
      <c r="I1032" s="9"/>
      <c r="J1032" s="9"/>
      <c r="K1032" s="9"/>
      <c r="L1032" s="9"/>
      <c r="M1032" s="9"/>
      <c r="N1032" s="14"/>
      <c r="O1032" t="s">
        <v>2048</v>
      </c>
      <c r="P1032">
        <v>12048.2</v>
      </c>
      <c r="Q1032">
        <v>12137.05</v>
      </c>
      <c r="R1032">
        <v>12137.15</v>
      </c>
      <c r="S1032">
        <v>12023.7</v>
      </c>
      <c r="T1032" t="s">
        <v>2049</v>
      </c>
      <c r="U1032">
        <v>-6.9999999999999999E-4</v>
      </c>
    </row>
    <row r="1033" spans="1:21" x14ac:dyDescent="0.25">
      <c r="A1033" s="2" t="s">
        <v>2050</v>
      </c>
      <c r="B1033" s="3">
        <v>12056.05</v>
      </c>
      <c r="C1033" s="6">
        <v>12146.2</v>
      </c>
      <c r="D1033" s="6">
        <v>12147.4</v>
      </c>
      <c r="E1033" s="6">
        <v>12017.4</v>
      </c>
      <c r="F1033" s="7" t="s">
        <v>2051</v>
      </c>
      <c r="G1033" s="8">
        <v>-7.7999999999999996E-3</v>
      </c>
      <c r="H1033" s="9"/>
      <c r="I1033" s="9"/>
      <c r="J1033" s="9"/>
      <c r="K1033" s="9"/>
      <c r="L1033" s="9"/>
      <c r="M1033" s="9"/>
      <c r="N1033" s="14"/>
      <c r="O1033" t="s">
        <v>2050</v>
      </c>
      <c r="P1033">
        <v>12056.05</v>
      </c>
      <c r="Q1033">
        <v>12146.2</v>
      </c>
      <c r="R1033">
        <v>12147.4</v>
      </c>
      <c r="S1033">
        <v>12017.4</v>
      </c>
      <c r="T1033" t="s">
        <v>2051</v>
      </c>
      <c r="U1033">
        <v>-7.7999999999999996E-3</v>
      </c>
    </row>
    <row r="1034" spans="1:21" x14ac:dyDescent="0.25">
      <c r="A1034" s="2" t="s">
        <v>2052</v>
      </c>
      <c r="B1034" s="4">
        <v>12151.15</v>
      </c>
      <c r="C1034" s="6">
        <v>12132.1</v>
      </c>
      <c r="D1034" s="6">
        <v>12158.8</v>
      </c>
      <c r="E1034" s="6">
        <v>12099.95</v>
      </c>
      <c r="F1034" s="7" t="s">
        <v>2053</v>
      </c>
      <c r="G1034" s="10">
        <v>4.1999999999999997E-3</v>
      </c>
      <c r="H1034" s="9"/>
      <c r="I1034" s="9"/>
      <c r="J1034" s="9"/>
      <c r="K1034" s="9"/>
      <c r="L1034" s="9"/>
      <c r="M1034" s="9"/>
      <c r="N1034" s="14"/>
      <c r="O1034" t="s">
        <v>2052</v>
      </c>
      <c r="P1034">
        <v>12151.15</v>
      </c>
      <c r="Q1034">
        <v>12132.1</v>
      </c>
      <c r="R1034">
        <v>12158.8</v>
      </c>
      <c r="S1034">
        <v>12099.95</v>
      </c>
      <c r="T1034" t="s">
        <v>2053</v>
      </c>
      <c r="U1034">
        <v>4.1999999999999997E-3</v>
      </c>
    </row>
    <row r="1035" spans="1:21" x14ac:dyDescent="0.25">
      <c r="A1035" s="2" t="s">
        <v>2054</v>
      </c>
      <c r="B1035" s="4">
        <v>12100.7</v>
      </c>
      <c r="C1035" s="6">
        <v>12068.5</v>
      </c>
      <c r="D1035" s="6">
        <v>12114.9</v>
      </c>
      <c r="E1035" s="6">
        <v>12055.15</v>
      </c>
      <c r="F1035" s="7" t="s">
        <v>2055</v>
      </c>
      <c r="G1035" s="10">
        <v>5.1999999999999998E-3</v>
      </c>
      <c r="H1035" s="9"/>
      <c r="I1035" s="9"/>
      <c r="J1035" s="9"/>
      <c r="K1035" s="9"/>
      <c r="L1035" s="9"/>
      <c r="M1035" s="9"/>
      <c r="N1035" s="14"/>
      <c r="O1035" t="s">
        <v>2054</v>
      </c>
      <c r="P1035">
        <v>12100.7</v>
      </c>
      <c r="Q1035">
        <v>12068.5</v>
      </c>
      <c r="R1035">
        <v>12114.9</v>
      </c>
      <c r="S1035">
        <v>12055.15</v>
      </c>
      <c r="T1035" t="s">
        <v>2055</v>
      </c>
      <c r="U1035">
        <v>5.1999999999999998E-3</v>
      </c>
    </row>
    <row r="1036" spans="1:21" x14ac:dyDescent="0.25">
      <c r="A1036" s="2" t="s">
        <v>2056</v>
      </c>
      <c r="B1036" s="3">
        <v>12037.7</v>
      </c>
      <c r="C1036" s="6">
        <v>12110.2</v>
      </c>
      <c r="D1036" s="6">
        <v>12132.45</v>
      </c>
      <c r="E1036" s="6">
        <v>12006.35</v>
      </c>
      <c r="F1036" s="7" t="s">
        <v>2057</v>
      </c>
      <c r="G1036" s="8">
        <v>-3.0000000000000001E-3</v>
      </c>
      <c r="H1036" s="9"/>
      <c r="I1036" s="9"/>
      <c r="J1036" s="9"/>
      <c r="K1036" s="9"/>
      <c r="L1036" s="9"/>
      <c r="M1036" s="9"/>
      <c r="N1036" s="14"/>
      <c r="O1036" t="s">
        <v>2056</v>
      </c>
      <c r="P1036">
        <v>12037.7</v>
      </c>
      <c r="Q1036">
        <v>12110.2</v>
      </c>
      <c r="R1036">
        <v>12132.45</v>
      </c>
      <c r="S1036">
        <v>12006.35</v>
      </c>
      <c r="T1036" t="s">
        <v>2057</v>
      </c>
      <c r="U1036">
        <v>-3.0000000000000001E-3</v>
      </c>
    </row>
    <row r="1037" spans="1:21" x14ac:dyDescent="0.25">
      <c r="A1037" s="2" t="s">
        <v>2058</v>
      </c>
      <c r="B1037" s="4">
        <v>12073.75</v>
      </c>
      <c r="C1037" s="6">
        <v>11922.45</v>
      </c>
      <c r="D1037" s="6">
        <v>12084.5</v>
      </c>
      <c r="E1037" s="6">
        <v>11919.75</v>
      </c>
      <c r="F1037" s="7" t="s">
        <v>2059</v>
      </c>
      <c r="G1037" s="10">
        <v>1.34E-2</v>
      </c>
      <c r="H1037" s="9"/>
      <c r="I1037" s="9"/>
      <c r="J1037" s="9"/>
      <c r="K1037" s="9"/>
      <c r="L1037" s="9"/>
      <c r="M1037" s="9"/>
      <c r="N1037" s="14"/>
      <c r="O1037" t="s">
        <v>2058</v>
      </c>
      <c r="P1037">
        <v>12073.75</v>
      </c>
      <c r="Q1037">
        <v>11922.45</v>
      </c>
      <c r="R1037">
        <v>12084.5</v>
      </c>
      <c r="S1037">
        <v>11919.75</v>
      </c>
      <c r="T1037" t="s">
        <v>2059</v>
      </c>
      <c r="U1037">
        <v>1.34E-2</v>
      </c>
    </row>
    <row r="1038" spans="1:21" x14ac:dyDescent="0.25">
      <c r="A1038" s="2" t="s">
        <v>2060</v>
      </c>
      <c r="B1038" s="3">
        <v>11914.4</v>
      </c>
      <c r="C1038" s="6">
        <v>11967.3</v>
      </c>
      <c r="D1038" s="6">
        <v>11968.1</v>
      </c>
      <c r="E1038" s="6">
        <v>11883.5</v>
      </c>
      <c r="F1038" s="7" t="s">
        <v>2061</v>
      </c>
      <c r="G1038" s="8">
        <v>-4.4999999999999997E-3</v>
      </c>
      <c r="H1038" s="9"/>
      <c r="I1038" s="9"/>
      <c r="J1038" s="9"/>
      <c r="K1038" s="9"/>
      <c r="L1038" s="9"/>
      <c r="M1038" s="9"/>
      <c r="N1038" s="14"/>
      <c r="O1038" t="s">
        <v>2060</v>
      </c>
      <c r="P1038">
        <v>11914.4</v>
      </c>
      <c r="Q1038">
        <v>11967.3</v>
      </c>
      <c r="R1038">
        <v>11968.1</v>
      </c>
      <c r="S1038">
        <v>11883.5</v>
      </c>
      <c r="T1038" t="s">
        <v>2061</v>
      </c>
      <c r="U1038">
        <v>-4.4999999999999997E-3</v>
      </c>
    </row>
    <row r="1039" spans="1:21" x14ac:dyDescent="0.25">
      <c r="A1039" s="2" t="s">
        <v>2062</v>
      </c>
      <c r="B1039" s="3">
        <v>11968.4</v>
      </c>
      <c r="C1039" s="6">
        <v>12025.65</v>
      </c>
      <c r="D1039" s="6">
        <v>12028.2</v>
      </c>
      <c r="E1039" s="6">
        <v>11956.9</v>
      </c>
      <c r="F1039" s="7" t="s">
        <v>2063</v>
      </c>
      <c r="G1039" s="8">
        <v>-2.5999999999999999E-3</v>
      </c>
      <c r="H1039" s="9"/>
      <c r="I1039" s="9"/>
      <c r="J1039" s="9"/>
      <c r="K1039" s="9"/>
      <c r="L1039" s="9"/>
      <c r="M1039" s="9"/>
      <c r="N1039" s="14"/>
      <c r="O1039" t="s">
        <v>2062</v>
      </c>
      <c r="P1039">
        <v>11968.4</v>
      </c>
      <c r="Q1039">
        <v>12025.65</v>
      </c>
      <c r="R1039">
        <v>12028.2</v>
      </c>
      <c r="S1039">
        <v>11956.9</v>
      </c>
      <c r="T1039" t="s">
        <v>2063</v>
      </c>
      <c r="U1039">
        <v>-2.5999999999999999E-3</v>
      </c>
    </row>
    <row r="1040" spans="1:21" x14ac:dyDescent="0.25">
      <c r="A1040" s="2" t="s">
        <v>2064</v>
      </c>
      <c r="B1040" s="4">
        <v>11999.1</v>
      </c>
      <c r="C1040" s="6">
        <v>12004.75</v>
      </c>
      <c r="D1040" s="6">
        <v>12038.6</v>
      </c>
      <c r="E1040" s="6">
        <v>11966.05</v>
      </c>
      <c r="F1040" s="7" t="s">
        <v>2065</v>
      </c>
      <c r="G1040" s="10">
        <v>4.8999999999999998E-3</v>
      </c>
      <c r="H1040" s="9"/>
      <c r="I1040" s="9"/>
      <c r="J1040" s="9"/>
      <c r="K1040" s="9"/>
      <c r="L1040" s="9"/>
      <c r="M1040" s="9"/>
      <c r="N1040" s="14"/>
      <c r="O1040" t="s">
        <v>2064</v>
      </c>
      <c r="P1040">
        <v>11999.1</v>
      </c>
      <c r="Q1040">
        <v>12004.75</v>
      </c>
      <c r="R1040">
        <v>12038.6</v>
      </c>
      <c r="S1040">
        <v>11966.05</v>
      </c>
      <c r="T1040" t="s">
        <v>2065</v>
      </c>
      <c r="U1040">
        <v>4.8999999999999998E-3</v>
      </c>
    </row>
    <row r="1041" spans="1:21" x14ac:dyDescent="0.25">
      <c r="A1041" s="2" t="s">
        <v>2066</v>
      </c>
      <c r="B1041" s="4">
        <v>11940.1</v>
      </c>
      <c r="C1041" s="6">
        <v>11919.45</v>
      </c>
      <c r="D1041" s="6">
        <v>11958.85</v>
      </c>
      <c r="E1041" s="6">
        <v>11881.75</v>
      </c>
      <c r="F1041" s="7" t="s">
        <v>2067</v>
      </c>
      <c r="G1041" s="10">
        <v>4.7000000000000002E-3</v>
      </c>
      <c r="H1041" s="9"/>
      <c r="I1041" s="9"/>
      <c r="J1041" s="9"/>
      <c r="K1041" s="9"/>
      <c r="L1041" s="9"/>
      <c r="M1041" s="9"/>
      <c r="N1041" s="14"/>
      <c r="O1041" t="s">
        <v>2066</v>
      </c>
      <c r="P1041">
        <v>11940.1</v>
      </c>
      <c r="Q1041">
        <v>11919.45</v>
      </c>
      <c r="R1041">
        <v>11958.85</v>
      </c>
      <c r="S1041">
        <v>11881.75</v>
      </c>
      <c r="T1041" t="s">
        <v>2067</v>
      </c>
      <c r="U1041">
        <v>4.7000000000000002E-3</v>
      </c>
    </row>
    <row r="1042" spans="1:21" x14ac:dyDescent="0.25">
      <c r="A1042" s="2" t="s">
        <v>2068</v>
      </c>
      <c r="B1042" s="3">
        <v>11884.5</v>
      </c>
      <c r="C1042" s="6">
        <v>11915.15</v>
      </c>
      <c r="D1042" s="6">
        <v>11946.2</v>
      </c>
      <c r="E1042" s="6">
        <v>11867.6</v>
      </c>
      <c r="F1042" s="7" t="s">
        <v>2069</v>
      </c>
      <c r="G1042" s="8">
        <v>-8.9999999999999998E-4</v>
      </c>
      <c r="H1042" s="9"/>
      <c r="I1042" s="9"/>
      <c r="J1042" s="9"/>
      <c r="K1042" s="9"/>
      <c r="L1042" s="9"/>
      <c r="M1042" s="9"/>
      <c r="N1042" s="14"/>
      <c r="O1042" t="s">
        <v>2068</v>
      </c>
      <c r="P1042">
        <v>11884.5</v>
      </c>
      <c r="Q1042">
        <v>11915.15</v>
      </c>
      <c r="R1042">
        <v>11946.2</v>
      </c>
      <c r="S1042">
        <v>11867.6</v>
      </c>
      <c r="T1042" t="s">
        <v>2069</v>
      </c>
      <c r="U1042">
        <v>-8.9999999999999998E-4</v>
      </c>
    </row>
    <row r="1043" spans="1:21" x14ac:dyDescent="0.25">
      <c r="A1043" s="2" t="s">
        <v>2070</v>
      </c>
      <c r="B1043" s="4">
        <v>11895.45</v>
      </c>
      <c r="C1043" s="6">
        <v>11904.2</v>
      </c>
      <c r="D1043" s="6">
        <v>11973.65</v>
      </c>
      <c r="E1043" s="6">
        <v>11879.25</v>
      </c>
      <c r="F1043" s="7" t="s">
        <v>2071</v>
      </c>
      <c r="G1043" s="10">
        <v>2E-3</v>
      </c>
      <c r="H1043" s="9"/>
      <c r="I1043" s="9"/>
      <c r="J1043" s="9"/>
      <c r="K1043" s="9"/>
      <c r="L1043" s="9"/>
      <c r="M1043" s="9"/>
      <c r="N1043" s="14"/>
      <c r="O1043" t="s">
        <v>2070</v>
      </c>
      <c r="P1043">
        <v>11895.45</v>
      </c>
      <c r="Q1043">
        <v>11904.2</v>
      </c>
      <c r="R1043">
        <v>11973.65</v>
      </c>
      <c r="S1043">
        <v>11879.25</v>
      </c>
      <c r="T1043" t="s">
        <v>2071</v>
      </c>
      <c r="U1043">
        <v>2E-3</v>
      </c>
    </row>
    <row r="1044" spans="1:21" x14ac:dyDescent="0.25">
      <c r="A1044" s="2" t="s">
        <v>2072</v>
      </c>
      <c r="B1044" s="4">
        <v>11872.1</v>
      </c>
      <c r="C1044" s="6">
        <v>11858.75</v>
      </c>
      <c r="D1044" s="6">
        <v>11895.65</v>
      </c>
      <c r="E1044" s="6">
        <v>11802.65</v>
      </c>
      <c r="F1044" s="7" t="s">
        <v>2073</v>
      </c>
      <c r="G1044" s="10">
        <v>2.7000000000000001E-3</v>
      </c>
      <c r="H1044" s="9"/>
      <c r="I1044" s="9"/>
      <c r="J1044" s="9"/>
      <c r="K1044" s="9"/>
      <c r="L1044" s="9"/>
      <c r="M1044" s="9"/>
      <c r="N1044" s="14"/>
      <c r="O1044" t="s">
        <v>2072</v>
      </c>
      <c r="P1044">
        <v>11872.1</v>
      </c>
      <c r="Q1044">
        <v>11858.75</v>
      </c>
      <c r="R1044">
        <v>11895.65</v>
      </c>
      <c r="S1044">
        <v>11802.65</v>
      </c>
      <c r="T1044" t="s">
        <v>2073</v>
      </c>
      <c r="U1044">
        <v>2.7000000000000001E-3</v>
      </c>
    </row>
    <row r="1045" spans="1:21" x14ac:dyDescent="0.25">
      <c r="A1045" s="2" t="s">
        <v>2074</v>
      </c>
      <c r="B1045" s="3">
        <v>11840.45</v>
      </c>
      <c r="C1045" s="6">
        <v>11908.3</v>
      </c>
      <c r="D1045" s="6">
        <v>11946.8</v>
      </c>
      <c r="E1045" s="6">
        <v>11823.2</v>
      </c>
      <c r="F1045" s="7" t="s">
        <v>2075</v>
      </c>
      <c r="G1045" s="8">
        <v>-6.1000000000000004E-3</v>
      </c>
      <c r="H1045" s="9"/>
      <c r="I1045" s="9"/>
      <c r="J1045" s="9"/>
      <c r="K1045" s="9"/>
      <c r="L1045" s="9"/>
      <c r="M1045" s="9"/>
      <c r="N1045" s="14"/>
      <c r="O1045" t="s">
        <v>2074</v>
      </c>
      <c r="P1045">
        <v>11840.45</v>
      </c>
      <c r="Q1045">
        <v>11908.3</v>
      </c>
      <c r="R1045">
        <v>11946.8</v>
      </c>
      <c r="S1045">
        <v>11823.2</v>
      </c>
      <c r="T1045" t="s">
        <v>2075</v>
      </c>
      <c r="U1045">
        <v>-6.1000000000000004E-3</v>
      </c>
    </row>
    <row r="1046" spans="1:21" x14ac:dyDescent="0.25">
      <c r="A1046" s="2" t="s">
        <v>2076</v>
      </c>
      <c r="B1046" s="4">
        <v>11913.45</v>
      </c>
      <c r="C1046" s="6">
        <v>11879.2</v>
      </c>
      <c r="D1046" s="6">
        <v>11932.65</v>
      </c>
      <c r="E1046" s="6">
        <v>11853.95</v>
      </c>
      <c r="F1046" s="7" t="s">
        <v>2077</v>
      </c>
      <c r="G1046" s="10">
        <v>4.0000000000000002E-4</v>
      </c>
      <c r="H1046" s="9"/>
      <c r="I1046" s="9"/>
      <c r="J1046" s="9"/>
      <c r="K1046" s="9"/>
      <c r="L1046" s="9"/>
      <c r="M1046" s="9"/>
      <c r="N1046" s="14"/>
      <c r="O1046" t="s">
        <v>2076</v>
      </c>
      <c r="P1046">
        <v>11913.45</v>
      </c>
      <c r="Q1046">
        <v>11879.2</v>
      </c>
      <c r="R1046">
        <v>11932.65</v>
      </c>
      <c r="S1046">
        <v>11853.95</v>
      </c>
      <c r="T1046" t="s">
        <v>2077</v>
      </c>
      <c r="U1046">
        <v>4.0000000000000002E-4</v>
      </c>
    </row>
    <row r="1047" spans="1:21" x14ac:dyDescent="0.25">
      <c r="A1047" s="2" t="s">
        <v>2078</v>
      </c>
      <c r="B1047" s="3">
        <v>11908.15</v>
      </c>
      <c r="C1047" s="6">
        <v>11987.15</v>
      </c>
      <c r="D1047" s="6">
        <v>12034.15</v>
      </c>
      <c r="E1047" s="6">
        <v>11888.75</v>
      </c>
      <c r="F1047" s="7" t="s">
        <v>2079</v>
      </c>
      <c r="G1047" s="8">
        <v>-8.6E-3</v>
      </c>
      <c r="H1047" s="9"/>
      <c r="I1047" s="9"/>
      <c r="J1047" s="9"/>
      <c r="K1047" s="9"/>
      <c r="L1047" s="9"/>
      <c r="M1047" s="9"/>
      <c r="N1047" s="14"/>
      <c r="O1047" t="s">
        <v>2078</v>
      </c>
      <c r="P1047">
        <v>11908.15</v>
      </c>
      <c r="Q1047">
        <v>11987.15</v>
      </c>
      <c r="R1047">
        <v>12034.15</v>
      </c>
      <c r="S1047">
        <v>11888.75</v>
      </c>
      <c r="T1047" t="s">
        <v>2079</v>
      </c>
      <c r="U1047">
        <v>-8.6E-3</v>
      </c>
    </row>
    <row r="1048" spans="1:21" x14ac:dyDescent="0.25">
      <c r="A1048" s="2" t="s">
        <v>2080</v>
      </c>
      <c r="B1048" s="4">
        <v>12012.05</v>
      </c>
      <c r="C1048" s="6">
        <v>12021.1</v>
      </c>
      <c r="D1048" s="6">
        <v>12021.4</v>
      </c>
      <c r="E1048" s="6">
        <v>11946.85</v>
      </c>
      <c r="F1048" s="7" t="s">
        <v>2081</v>
      </c>
      <c r="G1048" s="10">
        <v>3.8E-3</v>
      </c>
      <c r="H1048" s="9"/>
      <c r="I1048" s="9"/>
      <c r="J1048" s="9"/>
      <c r="K1048" s="9"/>
      <c r="L1048" s="9"/>
      <c r="M1048" s="9"/>
      <c r="N1048" s="14"/>
      <c r="O1048" t="s">
        <v>2080</v>
      </c>
      <c r="P1048">
        <v>12012.05</v>
      </c>
      <c r="Q1048">
        <v>12021.1</v>
      </c>
      <c r="R1048">
        <v>12021.4</v>
      </c>
      <c r="S1048">
        <v>11946.85</v>
      </c>
      <c r="T1048" t="s">
        <v>2081</v>
      </c>
      <c r="U1048">
        <v>3.8E-3</v>
      </c>
    </row>
    <row r="1049" spans="1:21" x14ac:dyDescent="0.25">
      <c r="A1049" s="2" t="s">
        <v>2082</v>
      </c>
      <c r="B1049" s="4">
        <v>11966.05</v>
      </c>
      <c r="C1049" s="6">
        <v>11911.5</v>
      </c>
      <c r="D1049" s="6">
        <v>12002.9</v>
      </c>
      <c r="E1049" s="6">
        <v>11850.25</v>
      </c>
      <c r="F1049" s="7" t="s">
        <v>2083</v>
      </c>
      <c r="G1049" s="10">
        <v>4.1000000000000003E-3</v>
      </c>
      <c r="H1049" s="9"/>
      <c r="I1049" s="9"/>
      <c r="J1049" s="9"/>
      <c r="K1049" s="9"/>
      <c r="L1049" s="9"/>
      <c r="M1049" s="9"/>
      <c r="N1049" s="14"/>
      <c r="O1049" t="s">
        <v>2082</v>
      </c>
      <c r="P1049">
        <v>11966.05</v>
      </c>
      <c r="Q1049">
        <v>11911.5</v>
      </c>
      <c r="R1049">
        <v>12002.9</v>
      </c>
      <c r="S1049">
        <v>11850.25</v>
      </c>
      <c r="T1049" t="s">
        <v>2083</v>
      </c>
      <c r="U1049">
        <v>4.1000000000000003E-3</v>
      </c>
    </row>
    <row r="1050" spans="1:21" x14ac:dyDescent="0.25">
      <c r="A1050" s="2" t="s">
        <v>2084</v>
      </c>
      <c r="B1050" s="3">
        <v>11917.2</v>
      </c>
      <c r="C1050" s="6">
        <v>11974.6</v>
      </c>
      <c r="D1050" s="6">
        <v>11978.95</v>
      </c>
      <c r="E1050" s="6">
        <v>11861.9</v>
      </c>
      <c r="F1050" s="7" t="s">
        <v>2085</v>
      </c>
      <c r="G1050" s="8">
        <v>-2E-3</v>
      </c>
      <c r="H1050" s="9"/>
      <c r="I1050" s="9"/>
      <c r="J1050" s="9"/>
      <c r="K1050" s="9"/>
      <c r="L1050" s="9"/>
      <c r="M1050" s="9"/>
      <c r="N1050" s="14"/>
      <c r="O1050" t="s">
        <v>2084</v>
      </c>
      <c r="P1050">
        <v>11917.2</v>
      </c>
      <c r="Q1050">
        <v>11974.6</v>
      </c>
      <c r="R1050">
        <v>11978.95</v>
      </c>
      <c r="S1050">
        <v>11861.9</v>
      </c>
      <c r="T1050" t="s">
        <v>2085</v>
      </c>
      <c r="U1050">
        <v>-2E-3</v>
      </c>
    </row>
    <row r="1051" spans="1:21" x14ac:dyDescent="0.25">
      <c r="A1051" s="2" t="s">
        <v>2086</v>
      </c>
      <c r="B1051" s="4">
        <v>11941.3</v>
      </c>
      <c r="C1051" s="6">
        <v>11928.9</v>
      </c>
      <c r="D1051" s="6">
        <v>11989.15</v>
      </c>
      <c r="E1051" s="6">
        <v>11905.35</v>
      </c>
      <c r="F1051" s="7" t="s">
        <v>2087</v>
      </c>
      <c r="G1051" s="10">
        <v>4.3E-3</v>
      </c>
      <c r="H1051" s="9"/>
      <c r="I1051" s="9"/>
      <c r="J1051" s="9"/>
      <c r="K1051" s="9"/>
      <c r="L1051" s="9"/>
      <c r="M1051" s="9"/>
      <c r="N1051" s="14"/>
      <c r="O1051" t="s">
        <v>2086</v>
      </c>
      <c r="P1051">
        <v>11941.3</v>
      </c>
      <c r="Q1051">
        <v>11928.9</v>
      </c>
      <c r="R1051">
        <v>11989.15</v>
      </c>
      <c r="S1051">
        <v>11905.35</v>
      </c>
      <c r="T1051" t="s">
        <v>2087</v>
      </c>
      <c r="U1051">
        <v>4.3E-3</v>
      </c>
    </row>
    <row r="1052" spans="1:21" x14ac:dyDescent="0.25">
      <c r="A1052" s="2" t="s">
        <v>2088</v>
      </c>
      <c r="B1052" s="4">
        <v>11890.6</v>
      </c>
      <c r="C1052" s="6">
        <v>11886.6</v>
      </c>
      <c r="D1052" s="6">
        <v>11918.3</v>
      </c>
      <c r="E1052" s="6">
        <v>11843.35</v>
      </c>
      <c r="F1052" s="7" t="s">
        <v>2089</v>
      </c>
      <c r="G1052" s="10">
        <v>1.1000000000000001E-3</v>
      </c>
      <c r="H1052" s="9"/>
      <c r="I1052" s="9"/>
      <c r="J1052" s="9"/>
      <c r="K1052" s="9"/>
      <c r="L1052" s="9"/>
      <c r="M1052" s="9"/>
      <c r="N1052" s="14"/>
      <c r="O1052" t="s">
        <v>2088</v>
      </c>
      <c r="P1052">
        <v>11890.6</v>
      </c>
      <c r="Q1052">
        <v>11886.6</v>
      </c>
      <c r="R1052">
        <v>11918.3</v>
      </c>
      <c r="S1052">
        <v>11843.35</v>
      </c>
      <c r="T1052" t="s">
        <v>2089</v>
      </c>
      <c r="U1052">
        <v>1.1000000000000001E-3</v>
      </c>
    </row>
    <row r="1053" spans="1:21" x14ac:dyDescent="0.25">
      <c r="A1053" s="2" t="s">
        <v>2090</v>
      </c>
      <c r="B1053" s="4">
        <v>11877.45</v>
      </c>
      <c r="C1053" s="6">
        <v>11890.45</v>
      </c>
      <c r="D1053" s="6">
        <v>11945</v>
      </c>
      <c r="E1053" s="6">
        <v>11855.1</v>
      </c>
      <c r="F1053" s="7" t="s">
        <v>2091</v>
      </c>
      <c r="G1053" s="10">
        <v>2.8E-3</v>
      </c>
      <c r="H1053" s="9"/>
      <c r="I1053" s="9"/>
      <c r="J1053" s="9"/>
      <c r="K1053" s="9"/>
      <c r="L1053" s="9"/>
      <c r="M1053" s="9"/>
      <c r="N1053" s="14"/>
      <c r="O1053" t="s">
        <v>2090</v>
      </c>
      <c r="P1053">
        <v>11877.45</v>
      </c>
      <c r="Q1053">
        <v>11890.45</v>
      </c>
      <c r="R1053">
        <v>11945</v>
      </c>
      <c r="S1053">
        <v>11855.1</v>
      </c>
      <c r="T1053" t="s">
        <v>2091</v>
      </c>
      <c r="U1053">
        <v>2.8E-3</v>
      </c>
    </row>
    <row r="1054" spans="1:21" x14ac:dyDescent="0.25">
      <c r="A1054" s="2" t="s">
        <v>2092</v>
      </c>
      <c r="B1054" s="4">
        <v>11844.1</v>
      </c>
      <c r="C1054" s="6">
        <v>11883.9</v>
      </c>
      <c r="D1054" s="6">
        <v>11883.95</v>
      </c>
      <c r="E1054" s="6">
        <v>11784.45</v>
      </c>
      <c r="F1054" s="7" t="s">
        <v>2093</v>
      </c>
      <c r="G1054" s="10">
        <v>4.8999999999999998E-3</v>
      </c>
      <c r="H1054" s="9"/>
      <c r="I1054" s="9"/>
      <c r="J1054" s="9"/>
      <c r="K1054" s="9"/>
      <c r="L1054" s="9"/>
      <c r="M1054" s="9"/>
      <c r="N1054" s="14"/>
      <c r="O1054" t="s">
        <v>2092</v>
      </c>
      <c r="P1054">
        <v>11844.1</v>
      </c>
      <c r="Q1054">
        <v>11883.9</v>
      </c>
      <c r="R1054">
        <v>11883.95</v>
      </c>
      <c r="S1054">
        <v>11784.45</v>
      </c>
      <c r="T1054" t="s">
        <v>2093</v>
      </c>
      <c r="U1054">
        <v>4.8999999999999998E-3</v>
      </c>
    </row>
    <row r="1055" spans="1:21" x14ac:dyDescent="0.25">
      <c r="A1055" s="2" t="s">
        <v>2094</v>
      </c>
      <c r="B1055" s="4">
        <v>11786.85</v>
      </c>
      <c r="C1055" s="6">
        <v>11643.95</v>
      </c>
      <c r="D1055" s="6">
        <v>11809.4</v>
      </c>
      <c r="E1055" s="6">
        <v>11627.35</v>
      </c>
      <c r="F1055" s="7" t="s">
        <v>2095</v>
      </c>
      <c r="G1055" s="10">
        <v>1.37E-2</v>
      </c>
      <c r="H1055" s="9"/>
      <c r="I1055" s="9"/>
      <c r="J1055" s="9"/>
      <c r="K1055" s="9"/>
      <c r="L1055" s="9"/>
      <c r="M1055" s="9"/>
      <c r="N1055" s="14"/>
      <c r="O1055" t="s">
        <v>2094</v>
      </c>
      <c r="P1055">
        <v>11786.85</v>
      </c>
      <c r="Q1055">
        <v>11643.95</v>
      </c>
      <c r="R1055">
        <v>11809.4</v>
      </c>
      <c r="S1055">
        <v>11627.35</v>
      </c>
      <c r="T1055" t="s">
        <v>2095</v>
      </c>
      <c r="U1055">
        <v>1.37E-2</v>
      </c>
    </row>
    <row r="1056" spans="1:21" x14ac:dyDescent="0.25">
      <c r="A1056" s="2" t="s">
        <v>2096</v>
      </c>
      <c r="B1056" s="4">
        <v>11627.15</v>
      </c>
      <c r="C1056" s="6">
        <v>11662.25</v>
      </c>
      <c r="D1056" s="6">
        <v>11672.4</v>
      </c>
      <c r="E1056" s="6">
        <v>11604.6</v>
      </c>
      <c r="F1056" s="7" t="s">
        <v>2097</v>
      </c>
      <c r="G1056" s="10">
        <v>3.7000000000000002E-3</v>
      </c>
      <c r="H1056" s="9"/>
      <c r="I1056" s="9"/>
      <c r="J1056" s="9"/>
      <c r="K1056" s="9"/>
      <c r="L1056" s="9"/>
      <c r="M1056" s="9"/>
      <c r="N1056" s="14"/>
      <c r="O1056" t="s">
        <v>2096</v>
      </c>
      <c r="P1056">
        <v>11627.15</v>
      </c>
      <c r="Q1056">
        <v>11662.25</v>
      </c>
      <c r="R1056">
        <v>11672.4</v>
      </c>
      <c r="S1056">
        <v>11604.6</v>
      </c>
      <c r="T1056" t="s">
        <v>2097</v>
      </c>
      <c r="U1056">
        <v>3.7000000000000002E-3</v>
      </c>
    </row>
    <row r="1057" spans="1:21" x14ac:dyDescent="0.25">
      <c r="A1057" s="2" t="s">
        <v>2098</v>
      </c>
      <c r="B1057" s="4">
        <v>11583.9</v>
      </c>
      <c r="C1057" s="6">
        <v>11646.15</v>
      </c>
      <c r="D1057" s="6">
        <v>11646.9</v>
      </c>
      <c r="E1057" s="6">
        <v>11490.75</v>
      </c>
      <c r="F1057" s="7" t="s">
        <v>2099</v>
      </c>
      <c r="G1057" s="10">
        <v>1E-4</v>
      </c>
      <c r="H1057" s="9"/>
      <c r="I1057" s="9"/>
      <c r="J1057" s="9"/>
      <c r="K1057" s="9"/>
      <c r="L1057" s="9"/>
      <c r="M1057" s="9"/>
      <c r="N1057" s="14"/>
      <c r="O1057" t="s">
        <v>2098</v>
      </c>
      <c r="P1057">
        <v>11583.9</v>
      </c>
      <c r="Q1057">
        <v>11646.15</v>
      </c>
      <c r="R1057">
        <v>11646.9</v>
      </c>
      <c r="S1057">
        <v>11490.75</v>
      </c>
      <c r="T1057" t="s">
        <v>2099</v>
      </c>
      <c r="U1057">
        <v>1E-4</v>
      </c>
    </row>
    <row r="1058" spans="1:21" x14ac:dyDescent="0.25">
      <c r="A1058" s="2" t="s">
        <v>2100</v>
      </c>
      <c r="B1058" s="3">
        <v>11582.6</v>
      </c>
      <c r="C1058" s="6">
        <v>11661.65</v>
      </c>
      <c r="D1058" s="6">
        <v>11679.6</v>
      </c>
      <c r="E1058" s="6">
        <v>11534.65</v>
      </c>
      <c r="F1058" s="7" t="s">
        <v>2101</v>
      </c>
      <c r="G1058" s="8">
        <v>-1.9E-3</v>
      </c>
      <c r="H1058" s="9"/>
      <c r="I1058" s="9"/>
      <c r="J1058" s="9"/>
      <c r="K1058" s="9"/>
      <c r="L1058" s="9"/>
      <c r="M1058" s="9"/>
      <c r="N1058" s="14"/>
      <c r="O1058" t="s">
        <v>2100</v>
      </c>
      <c r="P1058">
        <v>11582.6</v>
      </c>
      <c r="Q1058">
        <v>11661.65</v>
      </c>
      <c r="R1058">
        <v>11679.6</v>
      </c>
      <c r="S1058">
        <v>11534.65</v>
      </c>
      <c r="T1058" t="s">
        <v>2101</v>
      </c>
      <c r="U1058">
        <v>-1.9E-3</v>
      </c>
    </row>
    <row r="1059" spans="1:21" x14ac:dyDescent="0.25">
      <c r="A1059" s="2" t="s">
        <v>2102</v>
      </c>
      <c r="B1059" s="4">
        <v>11604.1</v>
      </c>
      <c r="C1059" s="6">
        <v>11596.2</v>
      </c>
      <c r="D1059" s="6">
        <v>11651.6</v>
      </c>
      <c r="E1059" s="6">
        <v>11554.4</v>
      </c>
      <c r="F1059" s="7" t="s">
        <v>2103</v>
      </c>
      <c r="G1059" s="10">
        <v>1.4E-3</v>
      </c>
      <c r="H1059" s="9"/>
      <c r="I1059" s="9"/>
      <c r="J1059" s="9"/>
      <c r="K1059" s="9"/>
      <c r="L1059" s="9"/>
      <c r="M1059" s="9"/>
      <c r="N1059" s="14"/>
      <c r="O1059" t="s">
        <v>2102</v>
      </c>
      <c r="P1059">
        <v>11604.1</v>
      </c>
      <c r="Q1059">
        <v>11596.2</v>
      </c>
      <c r="R1059">
        <v>11651.6</v>
      </c>
      <c r="S1059">
        <v>11554.4</v>
      </c>
      <c r="T1059" t="s">
        <v>2103</v>
      </c>
      <c r="U1059">
        <v>1.4E-3</v>
      </c>
    </row>
    <row r="1060" spans="1:21" x14ac:dyDescent="0.25">
      <c r="A1060" s="2" t="s">
        <v>2104</v>
      </c>
      <c r="B1060" s="3">
        <v>11588.35</v>
      </c>
      <c r="C1060" s="6">
        <v>11657.15</v>
      </c>
      <c r="D1060" s="6">
        <v>11714.35</v>
      </c>
      <c r="E1060" s="6">
        <v>11573.65</v>
      </c>
      <c r="F1060" s="7" t="s">
        <v>2105</v>
      </c>
      <c r="G1060" s="8">
        <v>-6.3E-3</v>
      </c>
      <c r="H1060" s="9"/>
      <c r="I1060" s="9"/>
      <c r="J1060" s="9"/>
      <c r="K1060" s="9"/>
      <c r="L1060" s="9"/>
      <c r="M1060" s="9"/>
      <c r="N1060" s="14"/>
      <c r="O1060" t="s">
        <v>2104</v>
      </c>
      <c r="P1060">
        <v>11588.35</v>
      </c>
      <c r="Q1060">
        <v>11657.15</v>
      </c>
      <c r="R1060">
        <v>11714.35</v>
      </c>
      <c r="S1060">
        <v>11573.65</v>
      </c>
      <c r="T1060" t="s">
        <v>2105</v>
      </c>
      <c r="U1060">
        <v>-6.3E-3</v>
      </c>
    </row>
    <row r="1061" spans="1:21" x14ac:dyDescent="0.25">
      <c r="A1061" s="2" t="s">
        <v>2106</v>
      </c>
      <c r="B1061" s="4">
        <v>11661.85</v>
      </c>
      <c r="C1061" s="6">
        <v>11580.3</v>
      </c>
      <c r="D1061" s="6">
        <v>11684.7</v>
      </c>
      <c r="E1061" s="6">
        <v>11553.15</v>
      </c>
      <c r="F1061" s="7" t="s">
        <v>2107</v>
      </c>
      <c r="G1061" s="10">
        <v>6.4999999999999997E-3</v>
      </c>
      <c r="H1061" s="9"/>
      <c r="I1061" s="9"/>
      <c r="J1061" s="9"/>
      <c r="K1061" s="9"/>
      <c r="L1061" s="9"/>
      <c r="M1061" s="9"/>
      <c r="N1061" s="14"/>
      <c r="O1061" t="s">
        <v>2106</v>
      </c>
      <c r="P1061">
        <v>11661.85</v>
      </c>
      <c r="Q1061">
        <v>11580.3</v>
      </c>
      <c r="R1061">
        <v>11684.7</v>
      </c>
      <c r="S1061">
        <v>11553.15</v>
      </c>
      <c r="T1061" t="s">
        <v>2107</v>
      </c>
      <c r="U1061">
        <v>6.4999999999999997E-3</v>
      </c>
    </row>
    <row r="1062" spans="1:21" x14ac:dyDescent="0.25">
      <c r="A1062" s="2" t="s">
        <v>2108</v>
      </c>
      <c r="B1062" s="4">
        <v>11586.35</v>
      </c>
      <c r="C1062" s="6">
        <v>11466.3</v>
      </c>
      <c r="D1062" s="6">
        <v>11599.1</v>
      </c>
      <c r="E1062" s="6">
        <v>11439.65</v>
      </c>
      <c r="F1062" s="7" t="s">
        <v>2109</v>
      </c>
      <c r="G1062" s="10">
        <v>1.0699999999999999E-2</v>
      </c>
      <c r="H1062" s="9"/>
      <c r="I1062" s="9"/>
      <c r="J1062" s="9"/>
      <c r="K1062" s="9"/>
      <c r="L1062" s="9"/>
      <c r="M1062" s="9"/>
      <c r="N1062" s="14"/>
      <c r="O1062" t="s">
        <v>2108</v>
      </c>
      <c r="P1062">
        <v>11586.35</v>
      </c>
      <c r="Q1062">
        <v>11466.3</v>
      </c>
      <c r="R1062">
        <v>11599.1</v>
      </c>
      <c r="S1062">
        <v>11439.65</v>
      </c>
      <c r="T1062" t="s">
        <v>2109</v>
      </c>
      <c r="U1062">
        <v>1.0699999999999999E-2</v>
      </c>
    </row>
    <row r="1063" spans="1:21" x14ac:dyDescent="0.25">
      <c r="A1063" s="2" t="s">
        <v>2110</v>
      </c>
      <c r="B1063" s="4">
        <v>11464</v>
      </c>
      <c r="C1063" s="6">
        <v>11464.95</v>
      </c>
      <c r="D1063" s="6">
        <v>11481.05</v>
      </c>
      <c r="E1063" s="6">
        <v>11411.1</v>
      </c>
      <c r="F1063" s="7" t="s">
        <v>2111</v>
      </c>
      <c r="G1063" s="10">
        <v>3.0999999999999999E-3</v>
      </c>
      <c r="H1063" s="9"/>
      <c r="I1063" s="9"/>
      <c r="J1063" s="9"/>
      <c r="K1063" s="9"/>
      <c r="L1063" s="9"/>
      <c r="M1063" s="9"/>
      <c r="N1063" s="14"/>
      <c r="O1063" t="s">
        <v>2110</v>
      </c>
      <c r="P1063">
        <v>11464</v>
      </c>
      <c r="Q1063">
        <v>11464.95</v>
      </c>
      <c r="R1063">
        <v>11481.05</v>
      </c>
      <c r="S1063">
        <v>11411.1</v>
      </c>
      <c r="T1063" t="s">
        <v>2111</v>
      </c>
      <c r="U1063">
        <v>3.0999999999999999E-3</v>
      </c>
    </row>
    <row r="1064" spans="1:21" x14ac:dyDescent="0.25">
      <c r="A1064" s="2" t="s">
        <v>2112</v>
      </c>
      <c r="B1064" s="4">
        <v>11428.3</v>
      </c>
      <c r="C1064" s="6">
        <v>11360.85</v>
      </c>
      <c r="D1064" s="6">
        <v>11462.35</v>
      </c>
      <c r="E1064" s="6">
        <v>11342.1</v>
      </c>
      <c r="F1064" s="7" t="s">
        <v>2113</v>
      </c>
      <c r="G1064" s="10">
        <v>7.7000000000000002E-3</v>
      </c>
      <c r="H1064" s="9"/>
      <c r="I1064" s="9"/>
      <c r="J1064" s="9"/>
      <c r="K1064" s="9"/>
      <c r="L1064" s="9"/>
      <c r="M1064" s="9"/>
      <c r="N1064" s="14"/>
      <c r="O1064" t="s">
        <v>2112</v>
      </c>
      <c r="P1064">
        <v>11428.3</v>
      </c>
      <c r="Q1064">
        <v>11360.85</v>
      </c>
      <c r="R1064">
        <v>11462.35</v>
      </c>
      <c r="S1064">
        <v>11342.1</v>
      </c>
      <c r="T1064" t="s">
        <v>2113</v>
      </c>
      <c r="U1064">
        <v>7.7000000000000002E-3</v>
      </c>
    </row>
    <row r="1065" spans="1:21" x14ac:dyDescent="0.25">
      <c r="A1065" s="2" t="s">
        <v>2114</v>
      </c>
      <c r="B1065" s="4">
        <v>11341.15</v>
      </c>
      <c r="C1065" s="6">
        <v>11335.9</v>
      </c>
      <c r="D1065" s="6">
        <v>11420.45</v>
      </c>
      <c r="E1065" s="6">
        <v>11290.05</v>
      </c>
      <c r="F1065" s="7" t="s">
        <v>2115</v>
      </c>
      <c r="G1065" s="10">
        <v>3.2000000000000002E-3</v>
      </c>
      <c r="H1065" s="9"/>
      <c r="I1065" s="9"/>
      <c r="J1065" s="9"/>
      <c r="K1065" s="9"/>
      <c r="L1065" s="9"/>
      <c r="M1065" s="9"/>
      <c r="N1065" s="14"/>
      <c r="O1065" t="s">
        <v>2114</v>
      </c>
      <c r="P1065">
        <v>11341.15</v>
      </c>
      <c r="Q1065">
        <v>11335.9</v>
      </c>
      <c r="R1065">
        <v>11420.45</v>
      </c>
      <c r="S1065">
        <v>11290.05</v>
      </c>
      <c r="T1065" t="s">
        <v>2115</v>
      </c>
      <c r="U1065">
        <v>3.2000000000000002E-3</v>
      </c>
    </row>
    <row r="1066" spans="1:21" x14ac:dyDescent="0.25">
      <c r="A1066" s="2" t="s">
        <v>2116</v>
      </c>
      <c r="B1066" s="4">
        <v>11305.05</v>
      </c>
      <c r="C1066" s="6">
        <v>11257.7</v>
      </c>
      <c r="D1066" s="6">
        <v>11362.9</v>
      </c>
      <c r="E1066" s="6">
        <v>11189.4</v>
      </c>
      <c r="F1066" s="7" t="s">
        <v>2117</v>
      </c>
      <c r="G1066" s="10">
        <v>6.3E-3</v>
      </c>
      <c r="H1066" s="9"/>
      <c r="I1066" s="9"/>
      <c r="J1066" s="9"/>
      <c r="K1066" s="9"/>
      <c r="L1066" s="9"/>
      <c r="M1066" s="9"/>
      <c r="N1066" s="14"/>
      <c r="O1066" t="s">
        <v>2116</v>
      </c>
      <c r="P1066">
        <v>11305.05</v>
      </c>
      <c r="Q1066">
        <v>11257.7</v>
      </c>
      <c r="R1066">
        <v>11362.9</v>
      </c>
      <c r="S1066">
        <v>11189.4</v>
      </c>
      <c r="T1066" t="s">
        <v>2117</v>
      </c>
      <c r="U1066">
        <v>6.3E-3</v>
      </c>
    </row>
    <row r="1067" spans="1:21" x14ac:dyDescent="0.25">
      <c r="A1067" s="2" t="s">
        <v>2118</v>
      </c>
      <c r="B1067" s="3">
        <v>11234.55</v>
      </c>
      <c r="C1067" s="6">
        <v>11280.5</v>
      </c>
      <c r="D1067" s="6">
        <v>11293.35</v>
      </c>
      <c r="E1067" s="6">
        <v>11208.55</v>
      </c>
      <c r="F1067" s="7" t="s">
        <v>2119</v>
      </c>
      <c r="G1067" s="8">
        <v>-7.0000000000000001E-3</v>
      </c>
      <c r="H1067" s="9"/>
      <c r="I1067" s="9"/>
      <c r="J1067" s="9"/>
      <c r="K1067" s="9"/>
      <c r="L1067" s="9"/>
      <c r="M1067" s="9"/>
      <c r="N1067" s="14"/>
      <c r="O1067" t="s">
        <v>2118</v>
      </c>
      <c r="P1067">
        <v>11234.55</v>
      </c>
      <c r="Q1067">
        <v>11280.5</v>
      </c>
      <c r="R1067">
        <v>11293.35</v>
      </c>
      <c r="S1067">
        <v>11208.55</v>
      </c>
      <c r="T1067" t="s">
        <v>2119</v>
      </c>
      <c r="U1067">
        <v>-7.0000000000000001E-3</v>
      </c>
    </row>
    <row r="1068" spans="1:21" x14ac:dyDescent="0.25">
      <c r="A1068" s="2" t="s">
        <v>2120</v>
      </c>
      <c r="B1068" s="4">
        <v>11313.3</v>
      </c>
      <c r="C1068" s="6">
        <v>11152.95</v>
      </c>
      <c r="D1068" s="6">
        <v>11321.6</v>
      </c>
      <c r="E1068" s="6">
        <v>11090.15</v>
      </c>
      <c r="F1068" s="7" t="s">
        <v>2121</v>
      </c>
      <c r="G1068" s="10">
        <v>1.6799999999999999E-2</v>
      </c>
      <c r="H1068" s="9"/>
      <c r="I1068" s="9"/>
      <c r="J1068" s="9"/>
      <c r="K1068" s="9"/>
      <c r="L1068" s="9"/>
      <c r="M1068" s="9"/>
      <c r="N1068" s="14"/>
      <c r="O1068" t="s">
        <v>2120</v>
      </c>
      <c r="P1068">
        <v>11313.3</v>
      </c>
      <c r="Q1068">
        <v>11152.95</v>
      </c>
      <c r="R1068">
        <v>11321.6</v>
      </c>
      <c r="S1068">
        <v>11090.15</v>
      </c>
      <c r="T1068" t="s">
        <v>2121</v>
      </c>
      <c r="U1068">
        <v>1.6799999999999999E-2</v>
      </c>
    </row>
    <row r="1069" spans="1:21" x14ac:dyDescent="0.25">
      <c r="A1069" s="2" t="s">
        <v>2122</v>
      </c>
      <c r="B1069" s="3">
        <v>11126.4</v>
      </c>
      <c r="C1069" s="6">
        <v>11196.2</v>
      </c>
      <c r="D1069" s="6">
        <v>11233.85</v>
      </c>
      <c r="E1069" s="6">
        <v>11112.65</v>
      </c>
      <c r="F1069" s="7" t="s">
        <v>2123</v>
      </c>
      <c r="G1069" s="8">
        <v>-4.3E-3</v>
      </c>
      <c r="H1069" s="9"/>
      <c r="I1069" s="9"/>
      <c r="J1069" s="9"/>
      <c r="K1069" s="9"/>
      <c r="L1069" s="9"/>
      <c r="M1069" s="9"/>
      <c r="N1069" s="14"/>
      <c r="O1069" t="s">
        <v>2122</v>
      </c>
      <c r="P1069">
        <v>11126.4</v>
      </c>
      <c r="Q1069">
        <v>11196.2</v>
      </c>
      <c r="R1069">
        <v>11233.85</v>
      </c>
      <c r="S1069">
        <v>11112.65</v>
      </c>
      <c r="T1069" t="s">
        <v>2123</v>
      </c>
      <c r="U1069">
        <v>-4.3E-3</v>
      </c>
    </row>
    <row r="1070" spans="1:21" x14ac:dyDescent="0.25">
      <c r="A1070" s="2" t="s">
        <v>2124</v>
      </c>
      <c r="B1070" s="3">
        <v>11174.75</v>
      </c>
      <c r="C1070" s="6">
        <v>11388.45</v>
      </c>
      <c r="D1070" s="6">
        <v>11400.3</v>
      </c>
      <c r="E1070" s="6">
        <v>11158.35</v>
      </c>
      <c r="F1070" s="7" t="s">
        <v>2125</v>
      </c>
      <c r="G1070" s="8">
        <v>-1.23E-2</v>
      </c>
      <c r="H1070" s="9"/>
      <c r="I1070" s="9"/>
      <c r="J1070" s="9"/>
      <c r="K1070" s="9"/>
      <c r="L1070" s="9"/>
      <c r="M1070" s="9"/>
      <c r="N1070" s="14"/>
      <c r="O1070" t="s">
        <v>2124</v>
      </c>
      <c r="P1070">
        <v>11174.75</v>
      </c>
      <c r="Q1070">
        <v>11388.45</v>
      </c>
      <c r="R1070">
        <v>11400.3</v>
      </c>
      <c r="S1070">
        <v>11158.35</v>
      </c>
      <c r="T1070" t="s">
        <v>2125</v>
      </c>
      <c r="U1070">
        <v>-1.23E-2</v>
      </c>
    </row>
    <row r="1071" spans="1:21" x14ac:dyDescent="0.25">
      <c r="A1071" s="2" t="s">
        <v>2126</v>
      </c>
      <c r="B1071" s="3">
        <v>11314</v>
      </c>
      <c r="C1071" s="6">
        <v>11322.25</v>
      </c>
      <c r="D1071" s="6">
        <v>11370.4</v>
      </c>
      <c r="E1071" s="6">
        <v>11257.35</v>
      </c>
      <c r="F1071" s="7" t="s">
        <v>2127</v>
      </c>
      <c r="G1071" s="8">
        <v>-4.0000000000000001E-3</v>
      </c>
      <c r="H1071" s="9"/>
      <c r="I1071" s="9"/>
      <c r="J1071" s="9"/>
      <c r="K1071" s="9"/>
      <c r="L1071" s="9"/>
      <c r="M1071" s="9"/>
      <c r="N1071" s="14"/>
      <c r="O1071" t="s">
        <v>2126</v>
      </c>
      <c r="P1071">
        <v>11314</v>
      </c>
      <c r="Q1071">
        <v>11322.25</v>
      </c>
      <c r="R1071">
        <v>11370.4</v>
      </c>
      <c r="S1071">
        <v>11257.35</v>
      </c>
      <c r="T1071" t="s">
        <v>2127</v>
      </c>
      <c r="U1071">
        <v>-4.0000000000000001E-3</v>
      </c>
    </row>
    <row r="1072" spans="1:21" x14ac:dyDescent="0.25">
      <c r="A1072" s="2" t="s">
        <v>2128</v>
      </c>
      <c r="B1072" s="3">
        <v>11359.9</v>
      </c>
      <c r="C1072" s="6">
        <v>11515.4</v>
      </c>
      <c r="D1072" s="6">
        <v>11554.2</v>
      </c>
      <c r="E1072" s="6">
        <v>11247.9</v>
      </c>
      <c r="F1072" s="7" t="s">
        <v>2129</v>
      </c>
      <c r="G1072" s="8">
        <v>-0.01</v>
      </c>
      <c r="H1072" s="9"/>
      <c r="I1072" s="9"/>
      <c r="J1072" s="9"/>
      <c r="K1072" s="9"/>
      <c r="L1072" s="9"/>
      <c r="M1072" s="9"/>
      <c r="N1072" s="14"/>
      <c r="O1072" t="s">
        <v>2128</v>
      </c>
      <c r="P1072">
        <v>11359.9</v>
      </c>
      <c r="Q1072">
        <v>11515.4</v>
      </c>
      <c r="R1072">
        <v>11554.2</v>
      </c>
      <c r="S1072">
        <v>11247.9</v>
      </c>
      <c r="T1072" t="s">
        <v>2129</v>
      </c>
      <c r="U1072">
        <v>-0.01</v>
      </c>
    </row>
    <row r="1073" spans="1:21" x14ac:dyDescent="0.25">
      <c r="A1073" s="2" t="s">
        <v>2130</v>
      </c>
      <c r="B1073" s="3">
        <v>11474.45</v>
      </c>
      <c r="C1073" s="6">
        <v>11491.15</v>
      </c>
      <c r="D1073" s="6">
        <v>11508.25</v>
      </c>
      <c r="E1073" s="6">
        <v>11390.8</v>
      </c>
      <c r="F1073" s="7" t="s">
        <v>2131</v>
      </c>
      <c r="G1073" s="8">
        <v>-3.3E-3</v>
      </c>
      <c r="H1073" s="9"/>
      <c r="I1073" s="9"/>
      <c r="J1073" s="9"/>
      <c r="K1073" s="9"/>
      <c r="L1073" s="9"/>
      <c r="M1073" s="9"/>
      <c r="N1073" s="14"/>
      <c r="O1073" t="s">
        <v>2130</v>
      </c>
      <c r="P1073">
        <v>11474.45</v>
      </c>
      <c r="Q1073">
        <v>11491.15</v>
      </c>
      <c r="R1073">
        <v>11508.25</v>
      </c>
      <c r="S1073">
        <v>11390.8</v>
      </c>
      <c r="T1073" t="s">
        <v>2131</v>
      </c>
      <c r="U1073">
        <v>-3.3E-3</v>
      </c>
    </row>
    <row r="1074" spans="1:21" x14ac:dyDescent="0.25">
      <c r="A1074" s="2" t="s">
        <v>2132</v>
      </c>
      <c r="B1074" s="3">
        <v>11512.4</v>
      </c>
      <c r="C1074" s="6">
        <v>11556.35</v>
      </c>
      <c r="D1074" s="6">
        <v>11593.6</v>
      </c>
      <c r="E1074" s="6">
        <v>11499.75</v>
      </c>
      <c r="F1074" s="7" t="s">
        <v>2133</v>
      </c>
      <c r="G1074" s="8">
        <v>-5.1000000000000004E-3</v>
      </c>
      <c r="H1074" s="9"/>
      <c r="I1074" s="9"/>
      <c r="J1074" s="9"/>
      <c r="K1074" s="9"/>
      <c r="L1074" s="9"/>
      <c r="M1074" s="9"/>
      <c r="N1074" s="14"/>
      <c r="O1074" t="s">
        <v>2132</v>
      </c>
      <c r="P1074">
        <v>11512.4</v>
      </c>
      <c r="Q1074">
        <v>11556.35</v>
      </c>
      <c r="R1074">
        <v>11593.6</v>
      </c>
      <c r="S1074">
        <v>11499.75</v>
      </c>
      <c r="T1074" t="s">
        <v>2133</v>
      </c>
      <c r="U1074">
        <v>-5.1000000000000004E-3</v>
      </c>
    </row>
    <row r="1075" spans="1:21" x14ac:dyDescent="0.25">
      <c r="A1075" s="2" t="s">
        <v>2134</v>
      </c>
      <c r="B1075" s="4">
        <v>11571.2</v>
      </c>
      <c r="C1075" s="6">
        <v>11469.85</v>
      </c>
      <c r="D1075" s="6">
        <v>11610.85</v>
      </c>
      <c r="E1075" s="6">
        <v>11466.35</v>
      </c>
      <c r="F1075" s="7" t="s">
        <v>2135</v>
      </c>
      <c r="G1075" s="10">
        <v>1.15E-2</v>
      </c>
      <c r="H1075" s="9"/>
      <c r="I1075" s="9"/>
      <c r="J1075" s="9"/>
      <c r="K1075" s="9"/>
      <c r="L1075" s="9"/>
      <c r="M1075" s="9"/>
      <c r="N1075" s="14"/>
      <c r="O1075" t="s">
        <v>2134</v>
      </c>
      <c r="P1075">
        <v>11571.2</v>
      </c>
      <c r="Q1075">
        <v>11469.85</v>
      </c>
      <c r="R1075">
        <v>11610.85</v>
      </c>
      <c r="S1075">
        <v>11466.35</v>
      </c>
      <c r="T1075" t="s">
        <v>2135</v>
      </c>
      <c r="U1075">
        <v>1.15E-2</v>
      </c>
    </row>
    <row r="1076" spans="1:21" x14ac:dyDescent="0.25">
      <c r="A1076" s="2" t="s">
        <v>2136</v>
      </c>
      <c r="B1076" s="3">
        <v>11440.2</v>
      </c>
      <c r="C1076" s="6">
        <v>11564.85</v>
      </c>
      <c r="D1076" s="6">
        <v>11564.95</v>
      </c>
      <c r="E1076" s="6">
        <v>11416.1</v>
      </c>
      <c r="F1076" s="7" t="s">
        <v>2137</v>
      </c>
      <c r="G1076" s="8">
        <v>-1.2800000000000001E-2</v>
      </c>
      <c r="H1076" s="9"/>
      <c r="I1076" s="9"/>
      <c r="J1076" s="9"/>
      <c r="K1076" s="9"/>
      <c r="L1076" s="9"/>
      <c r="M1076" s="9"/>
      <c r="N1076" s="14"/>
      <c r="O1076" t="s">
        <v>2136</v>
      </c>
      <c r="P1076">
        <v>11440.2</v>
      </c>
      <c r="Q1076">
        <v>11564.85</v>
      </c>
      <c r="R1076">
        <v>11564.95</v>
      </c>
      <c r="S1076">
        <v>11416.1</v>
      </c>
      <c r="T1076" t="s">
        <v>2137</v>
      </c>
      <c r="U1076">
        <v>-1.2800000000000001E-2</v>
      </c>
    </row>
    <row r="1077" spans="1:21" x14ac:dyDescent="0.25">
      <c r="A1077" s="2" t="s">
        <v>2138</v>
      </c>
      <c r="B1077" s="3">
        <v>11588.2</v>
      </c>
      <c r="C1077" s="6">
        <v>11590.7</v>
      </c>
      <c r="D1077" s="6">
        <v>11655.05</v>
      </c>
      <c r="E1077" s="6">
        <v>11539.2</v>
      </c>
      <c r="F1077" s="7" t="s">
        <v>2139</v>
      </c>
      <c r="G1077" s="8">
        <v>-1E-3</v>
      </c>
      <c r="H1077" s="9"/>
      <c r="I1077" s="9"/>
      <c r="J1077" s="9"/>
      <c r="K1077" s="9"/>
      <c r="L1077" s="9"/>
      <c r="M1077" s="9"/>
      <c r="N1077" s="14"/>
      <c r="O1077" t="s">
        <v>2138</v>
      </c>
      <c r="P1077">
        <v>11588.2</v>
      </c>
      <c r="Q1077">
        <v>11590.7</v>
      </c>
      <c r="R1077">
        <v>11655.05</v>
      </c>
      <c r="S1077">
        <v>11539.2</v>
      </c>
      <c r="T1077" t="s">
        <v>2139</v>
      </c>
      <c r="U1077">
        <v>-1E-3</v>
      </c>
    </row>
    <row r="1078" spans="1:21" x14ac:dyDescent="0.25">
      <c r="A1078" s="2" t="s">
        <v>2140</v>
      </c>
      <c r="B1078" s="4">
        <v>11600.2</v>
      </c>
      <c r="C1078" s="6">
        <v>11542.7</v>
      </c>
      <c r="D1078" s="6">
        <v>11694.85</v>
      </c>
      <c r="E1078" s="6">
        <v>11471.35</v>
      </c>
      <c r="F1078" s="7" t="s">
        <v>2141</v>
      </c>
      <c r="G1078" s="10">
        <v>2.8899999999999999E-2</v>
      </c>
      <c r="H1078" s="9"/>
      <c r="I1078" s="9"/>
      <c r="J1078" s="9"/>
      <c r="K1078" s="9"/>
      <c r="L1078" s="9"/>
      <c r="M1078" s="9"/>
      <c r="N1078" s="14"/>
      <c r="O1078" t="s">
        <v>2140</v>
      </c>
      <c r="P1078">
        <v>11600.2</v>
      </c>
      <c r="Q1078">
        <v>11542.7</v>
      </c>
      <c r="R1078">
        <v>11694.85</v>
      </c>
      <c r="S1078">
        <v>11471.35</v>
      </c>
      <c r="T1078" t="s">
        <v>2141</v>
      </c>
      <c r="U1078">
        <v>2.8899999999999999E-2</v>
      </c>
    </row>
    <row r="1079" spans="1:21" x14ac:dyDescent="0.25">
      <c r="A1079" s="2" t="s">
        <v>2142</v>
      </c>
      <c r="B1079" s="4">
        <v>11274.2</v>
      </c>
      <c r="C1079" s="6">
        <v>10746.8</v>
      </c>
      <c r="D1079" s="6">
        <v>11381.9</v>
      </c>
      <c r="E1079" s="6">
        <v>10691</v>
      </c>
      <c r="F1079" s="7" t="s">
        <v>2143</v>
      </c>
      <c r="G1079" s="10">
        <v>5.3199999999999997E-2</v>
      </c>
      <c r="H1079" s="9"/>
      <c r="I1079" s="9"/>
      <c r="J1079" s="9"/>
      <c r="K1079" s="9"/>
      <c r="L1079" s="9"/>
      <c r="M1079" s="9"/>
      <c r="N1079" s="14"/>
      <c r="O1079" t="s">
        <v>2142</v>
      </c>
      <c r="P1079">
        <v>11274.2</v>
      </c>
      <c r="Q1079">
        <v>10746.8</v>
      </c>
      <c r="R1079">
        <v>11381.9</v>
      </c>
      <c r="S1079">
        <v>10691</v>
      </c>
      <c r="T1079" t="s">
        <v>2143</v>
      </c>
      <c r="U1079">
        <v>5.3199999999999997E-2</v>
      </c>
    </row>
    <row r="1080" spans="1:21" x14ac:dyDescent="0.25">
      <c r="A1080" s="2" t="s">
        <v>2144</v>
      </c>
      <c r="B1080" s="3">
        <v>10704.8</v>
      </c>
      <c r="C1080" s="6">
        <v>10845.2</v>
      </c>
      <c r="D1080" s="6">
        <v>10845.2</v>
      </c>
      <c r="E1080" s="6">
        <v>10670.25</v>
      </c>
      <c r="F1080" s="7" t="s">
        <v>2145</v>
      </c>
      <c r="G1080" s="8">
        <v>-1.2500000000000001E-2</v>
      </c>
      <c r="H1080" s="9"/>
      <c r="I1080" s="9"/>
      <c r="J1080" s="9"/>
      <c r="K1080" s="9"/>
      <c r="L1080" s="9"/>
      <c r="M1080" s="9"/>
      <c r="N1080" s="14"/>
      <c r="O1080" t="s">
        <v>2144</v>
      </c>
      <c r="P1080">
        <v>10704.8</v>
      </c>
      <c r="Q1080">
        <v>10845.2</v>
      </c>
      <c r="R1080">
        <v>10845.2</v>
      </c>
      <c r="S1080">
        <v>10670.25</v>
      </c>
      <c r="T1080" t="s">
        <v>2145</v>
      </c>
      <c r="U1080">
        <v>-1.2500000000000001E-2</v>
      </c>
    </row>
    <row r="1081" spans="1:21" x14ac:dyDescent="0.25">
      <c r="A1081" s="2" t="s">
        <v>2146</v>
      </c>
      <c r="B1081" s="4">
        <v>10840.65</v>
      </c>
      <c r="C1081" s="6">
        <v>10872.8</v>
      </c>
      <c r="D1081" s="6">
        <v>10885.15</v>
      </c>
      <c r="E1081" s="6">
        <v>10804.85</v>
      </c>
      <c r="F1081" s="7" t="s">
        <v>2147</v>
      </c>
      <c r="G1081" s="10">
        <v>2.0999999999999999E-3</v>
      </c>
      <c r="H1081" s="9"/>
      <c r="I1081" s="9"/>
      <c r="J1081" s="9"/>
      <c r="K1081" s="9"/>
      <c r="L1081" s="9"/>
      <c r="M1081" s="9"/>
      <c r="N1081" s="14"/>
      <c r="O1081" t="s">
        <v>2146</v>
      </c>
      <c r="P1081">
        <v>10840.65</v>
      </c>
      <c r="Q1081">
        <v>10872.8</v>
      </c>
      <c r="R1081">
        <v>10885.15</v>
      </c>
      <c r="S1081">
        <v>10804.85</v>
      </c>
      <c r="T1081" t="s">
        <v>2147</v>
      </c>
      <c r="U1081">
        <v>2.0999999999999999E-3</v>
      </c>
    </row>
    <row r="1082" spans="1:21" x14ac:dyDescent="0.25">
      <c r="A1082" s="2" t="s">
        <v>2148</v>
      </c>
      <c r="B1082" s="3">
        <v>10817.6</v>
      </c>
      <c r="C1082" s="6">
        <v>11000.1</v>
      </c>
      <c r="D1082" s="6">
        <v>11000.1</v>
      </c>
      <c r="E1082" s="6">
        <v>10796.5</v>
      </c>
      <c r="F1082" s="7" t="s">
        <v>2149</v>
      </c>
      <c r="G1082" s="8">
        <v>-1.6899999999999998E-2</v>
      </c>
      <c r="H1082" s="9"/>
      <c r="I1082" s="9"/>
      <c r="J1082" s="9"/>
      <c r="K1082" s="9"/>
      <c r="L1082" s="9"/>
      <c r="M1082" s="9"/>
      <c r="N1082" s="14"/>
      <c r="O1082" t="s">
        <v>2148</v>
      </c>
      <c r="P1082">
        <v>10817.6</v>
      </c>
      <c r="Q1082">
        <v>11000.1</v>
      </c>
      <c r="R1082">
        <v>11000.1</v>
      </c>
      <c r="S1082">
        <v>10796.5</v>
      </c>
      <c r="T1082" t="s">
        <v>2149</v>
      </c>
      <c r="U1082">
        <v>-1.6899999999999998E-2</v>
      </c>
    </row>
    <row r="1083" spans="1:21" x14ac:dyDescent="0.25">
      <c r="A1083" s="2" t="s">
        <v>2150</v>
      </c>
      <c r="B1083" s="3">
        <v>11003.5</v>
      </c>
      <c r="C1083" s="6">
        <v>10994.85</v>
      </c>
      <c r="D1083" s="6">
        <v>11052.7</v>
      </c>
      <c r="E1083" s="6">
        <v>10968.2</v>
      </c>
      <c r="F1083" s="7" t="s">
        <v>2151</v>
      </c>
      <c r="G1083" s="8">
        <v>-6.4999999999999997E-3</v>
      </c>
      <c r="H1083" s="9"/>
      <c r="I1083" s="9"/>
      <c r="J1083" s="9"/>
      <c r="K1083" s="9"/>
      <c r="L1083" s="9"/>
      <c r="M1083" s="9"/>
      <c r="N1083" s="14"/>
      <c r="O1083" t="s">
        <v>2150</v>
      </c>
      <c r="P1083">
        <v>11003.5</v>
      </c>
      <c r="Q1083">
        <v>10994.85</v>
      </c>
      <c r="R1083">
        <v>11052.7</v>
      </c>
      <c r="S1083">
        <v>10968.2</v>
      </c>
      <c r="T1083" t="s">
        <v>2151</v>
      </c>
      <c r="U1083">
        <v>-6.4999999999999997E-3</v>
      </c>
    </row>
    <row r="1084" spans="1:21" x14ac:dyDescent="0.25">
      <c r="A1084" s="2" t="s">
        <v>2152</v>
      </c>
      <c r="B1084" s="4">
        <v>11075.9</v>
      </c>
      <c r="C1084" s="6">
        <v>10986.8</v>
      </c>
      <c r="D1084" s="6">
        <v>11084.45</v>
      </c>
      <c r="E1084" s="6">
        <v>10945.75</v>
      </c>
      <c r="F1084" s="7" t="s">
        <v>2153</v>
      </c>
      <c r="G1084" s="10">
        <v>8.5000000000000006E-3</v>
      </c>
      <c r="H1084" s="9"/>
      <c r="I1084" s="9"/>
      <c r="J1084" s="9"/>
      <c r="K1084" s="9"/>
      <c r="L1084" s="9"/>
      <c r="M1084" s="9"/>
      <c r="N1084" s="14"/>
      <c r="O1084" t="s">
        <v>2152</v>
      </c>
      <c r="P1084">
        <v>11075.9</v>
      </c>
      <c r="Q1084">
        <v>10986.8</v>
      </c>
      <c r="R1084">
        <v>11084.45</v>
      </c>
      <c r="S1084">
        <v>10945.75</v>
      </c>
      <c r="T1084" t="s">
        <v>2153</v>
      </c>
      <c r="U1084">
        <v>8.5000000000000006E-3</v>
      </c>
    </row>
    <row r="1085" spans="1:21" x14ac:dyDescent="0.25">
      <c r="A1085" s="2" t="s">
        <v>2154</v>
      </c>
      <c r="B1085" s="3">
        <v>10982.8</v>
      </c>
      <c r="C1085" s="6">
        <v>11058.3</v>
      </c>
      <c r="D1085" s="6">
        <v>11081.75</v>
      </c>
      <c r="E1085" s="6">
        <v>10964.95</v>
      </c>
      <c r="F1085" s="7" t="s">
        <v>2155</v>
      </c>
      <c r="G1085" s="8">
        <v>-4.7999999999999996E-3</v>
      </c>
      <c r="H1085" s="9"/>
      <c r="I1085" s="9"/>
      <c r="J1085" s="9"/>
      <c r="K1085" s="9"/>
      <c r="L1085" s="9"/>
      <c r="M1085" s="9"/>
      <c r="N1085" s="14"/>
      <c r="O1085" t="s">
        <v>2154</v>
      </c>
      <c r="P1085">
        <v>10982.8</v>
      </c>
      <c r="Q1085">
        <v>11058.3</v>
      </c>
      <c r="R1085">
        <v>11081.75</v>
      </c>
      <c r="S1085">
        <v>10964.95</v>
      </c>
      <c r="T1085" t="s">
        <v>2155</v>
      </c>
      <c r="U1085">
        <v>-4.7999999999999996E-3</v>
      </c>
    </row>
    <row r="1086" spans="1:21" x14ac:dyDescent="0.25">
      <c r="A1086" s="2" t="s">
        <v>2156</v>
      </c>
      <c r="B1086" s="4">
        <v>11035.7</v>
      </c>
      <c r="C1086" s="6">
        <v>11028.5</v>
      </c>
      <c r="D1086" s="6">
        <v>11054.8</v>
      </c>
      <c r="E1086" s="6">
        <v>11011.65</v>
      </c>
      <c r="F1086" s="7" t="s">
        <v>2157</v>
      </c>
      <c r="G1086" s="10">
        <v>3.0000000000000001E-3</v>
      </c>
      <c r="H1086" s="9"/>
      <c r="I1086" s="9"/>
      <c r="J1086" s="9"/>
      <c r="K1086" s="9"/>
      <c r="L1086" s="9"/>
      <c r="M1086" s="9"/>
      <c r="N1086" s="14"/>
      <c r="O1086" t="s">
        <v>2156</v>
      </c>
      <c r="P1086">
        <v>11035.7</v>
      </c>
      <c r="Q1086">
        <v>11028.5</v>
      </c>
      <c r="R1086">
        <v>11054.8</v>
      </c>
      <c r="S1086">
        <v>11011.65</v>
      </c>
      <c r="T1086" t="s">
        <v>2157</v>
      </c>
      <c r="U1086">
        <v>3.0000000000000001E-3</v>
      </c>
    </row>
    <row r="1087" spans="1:21" x14ac:dyDescent="0.25">
      <c r="A1087" s="2" t="s">
        <v>2158</v>
      </c>
      <c r="B1087" s="4">
        <v>11003.05</v>
      </c>
      <c r="C1087" s="6">
        <v>10936.7</v>
      </c>
      <c r="D1087" s="6">
        <v>11028.85</v>
      </c>
      <c r="E1087" s="6">
        <v>10889.8</v>
      </c>
      <c r="F1087" s="7" t="s">
        <v>2159</v>
      </c>
      <c r="G1087" s="10">
        <v>5.1999999999999998E-3</v>
      </c>
      <c r="H1087" s="9"/>
      <c r="I1087" s="9"/>
      <c r="J1087" s="9"/>
      <c r="K1087" s="9"/>
      <c r="L1087" s="9"/>
      <c r="M1087" s="9"/>
      <c r="N1087" s="14"/>
      <c r="O1087" t="s">
        <v>2158</v>
      </c>
      <c r="P1087">
        <v>11003.05</v>
      </c>
      <c r="Q1087">
        <v>10936.7</v>
      </c>
      <c r="R1087">
        <v>11028.85</v>
      </c>
      <c r="S1087">
        <v>10889.8</v>
      </c>
      <c r="T1087" t="s">
        <v>2159</v>
      </c>
      <c r="U1087">
        <v>5.1999999999999998E-3</v>
      </c>
    </row>
    <row r="1088" spans="1:21" x14ac:dyDescent="0.25">
      <c r="A1088" s="2" t="s">
        <v>2160</v>
      </c>
      <c r="B1088" s="4">
        <v>10946.2</v>
      </c>
      <c r="C1088" s="6">
        <v>10883.8</v>
      </c>
      <c r="D1088" s="6">
        <v>10957.05</v>
      </c>
      <c r="E1088" s="6">
        <v>10867.45</v>
      </c>
      <c r="F1088" s="7" t="s">
        <v>2161</v>
      </c>
      <c r="G1088" s="10">
        <v>9.1000000000000004E-3</v>
      </c>
      <c r="H1088" s="9"/>
      <c r="I1088" s="9"/>
      <c r="J1088" s="9"/>
      <c r="K1088" s="9"/>
      <c r="L1088" s="9"/>
      <c r="M1088" s="9"/>
      <c r="N1088" s="14"/>
      <c r="O1088" t="s">
        <v>2160</v>
      </c>
      <c r="P1088">
        <v>10946.2</v>
      </c>
      <c r="Q1088">
        <v>10883.8</v>
      </c>
      <c r="R1088">
        <v>10957.05</v>
      </c>
      <c r="S1088">
        <v>10867.45</v>
      </c>
      <c r="T1088" t="s">
        <v>2161</v>
      </c>
      <c r="U1088">
        <v>9.1000000000000004E-3</v>
      </c>
    </row>
    <row r="1089" spans="1:21" x14ac:dyDescent="0.25">
      <c r="A1089" s="2" t="s">
        <v>2162</v>
      </c>
      <c r="B1089" s="4">
        <v>10847.9</v>
      </c>
      <c r="C1089" s="6">
        <v>10860.95</v>
      </c>
      <c r="D1089" s="6">
        <v>10920.1</v>
      </c>
      <c r="E1089" s="6">
        <v>10816</v>
      </c>
      <c r="F1089" s="7" t="s">
        <v>2163</v>
      </c>
      <c r="G1089" s="10">
        <v>2.9999999999999997E-4</v>
      </c>
      <c r="H1089" s="9"/>
      <c r="I1089" s="9"/>
      <c r="J1089" s="9"/>
      <c r="K1089" s="9"/>
      <c r="L1089" s="9"/>
      <c r="M1089" s="9"/>
      <c r="N1089" s="14"/>
      <c r="O1089" t="s">
        <v>2162</v>
      </c>
      <c r="P1089">
        <v>10847.9</v>
      </c>
      <c r="Q1089">
        <v>10860.95</v>
      </c>
      <c r="R1089">
        <v>10920.1</v>
      </c>
      <c r="S1089">
        <v>10816</v>
      </c>
      <c r="T1089" t="s">
        <v>2163</v>
      </c>
      <c r="U1089">
        <v>2.9999999999999997E-4</v>
      </c>
    </row>
    <row r="1090" spans="1:21" x14ac:dyDescent="0.25">
      <c r="A1090" s="2" t="s">
        <v>2164</v>
      </c>
      <c r="B1090" s="4">
        <v>10844.65</v>
      </c>
      <c r="C1090" s="6">
        <v>10790.4</v>
      </c>
      <c r="D1090" s="6">
        <v>10858.75</v>
      </c>
      <c r="E1090" s="6">
        <v>10746.35</v>
      </c>
      <c r="F1090" s="7" t="s">
        <v>2165</v>
      </c>
      <c r="G1090" s="10">
        <v>4.3E-3</v>
      </c>
      <c r="H1090" s="9"/>
      <c r="I1090" s="9"/>
      <c r="J1090" s="9"/>
      <c r="K1090" s="9"/>
      <c r="L1090" s="9"/>
      <c r="M1090" s="9"/>
      <c r="N1090" s="14"/>
      <c r="O1090" t="s">
        <v>2164</v>
      </c>
      <c r="P1090">
        <v>10844.65</v>
      </c>
      <c r="Q1090">
        <v>10790.4</v>
      </c>
      <c r="R1090">
        <v>10858.75</v>
      </c>
      <c r="S1090">
        <v>10746.35</v>
      </c>
      <c r="T1090" t="s">
        <v>2165</v>
      </c>
      <c r="U1090">
        <v>4.3E-3</v>
      </c>
    </row>
    <row r="1091" spans="1:21" x14ac:dyDescent="0.25">
      <c r="A1091" s="2" t="s">
        <v>2166</v>
      </c>
      <c r="B1091" s="3">
        <v>10797.9</v>
      </c>
      <c r="C1091" s="6">
        <v>10960.95</v>
      </c>
      <c r="D1091" s="6">
        <v>10967.5</v>
      </c>
      <c r="E1091" s="6">
        <v>10772.7</v>
      </c>
      <c r="F1091" s="7" t="s">
        <v>2167</v>
      </c>
      <c r="G1091" s="8">
        <v>-2.0400000000000001E-2</v>
      </c>
      <c r="H1091" s="9"/>
      <c r="I1091" s="9"/>
      <c r="J1091" s="9"/>
      <c r="K1091" s="9"/>
      <c r="L1091" s="9"/>
      <c r="M1091" s="9"/>
      <c r="N1091" s="14"/>
      <c r="O1091" t="s">
        <v>2166</v>
      </c>
      <c r="P1091">
        <v>10797.9</v>
      </c>
      <c r="Q1091">
        <v>10960.95</v>
      </c>
      <c r="R1091">
        <v>10967.5</v>
      </c>
      <c r="S1091">
        <v>10772.7</v>
      </c>
      <c r="T1091" t="s">
        <v>2167</v>
      </c>
      <c r="U1091">
        <v>-2.0400000000000001E-2</v>
      </c>
    </row>
    <row r="1092" spans="1:21" x14ac:dyDescent="0.25">
      <c r="A1092" s="2" t="s">
        <v>2168</v>
      </c>
      <c r="B1092" s="4">
        <v>11023.25</v>
      </c>
      <c r="C1092" s="6">
        <v>10987.8</v>
      </c>
      <c r="D1092" s="6">
        <v>11042.6</v>
      </c>
      <c r="E1092" s="6">
        <v>10874.8</v>
      </c>
      <c r="F1092" s="7" t="s">
        <v>2169</v>
      </c>
      <c r="G1092" s="10">
        <v>6.7999999999999996E-3</v>
      </c>
      <c r="H1092" s="9"/>
      <c r="I1092" s="9"/>
      <c r="J1092" s="9"/>
      <c r="K1092" s="9"/>
      <c r="L1092" s="9"/>
      <c r="M1092" s="9"/>
      <c r="N1092" s="14"/>
      <c r="O1092" t="s">
        <v>2168</v>
      </c>
      <c r="P1092">
        <v>11023.25</v>
      </c>
      <c r="Q1092">
        <v>10987.8</v>
      </c>
      <c r="R1092">
        <v>11042.6</v>
      </c>
      <c r="S1092">
        <v>10874.8</v>
      </c>
      <c r="T1092" t="s">
        <v>2169</v>
      </c>
      <c r="U1092">
        <v>6.7999999999999996E-3</v>
      </c>
    </row>
    <row r="1093" spans="1:21" x14ac:dyDescent="0.25">
      <c r="A1093" s="2" t="s">
        <v>2170</v>
      </c>
      <c r="B1093" s="3">
        <v>10948.3</v>
      </c>
      <c r="C1093" s="6">
        <v>10996.05</v>
      </c>
      <c r="D1093" s="6">
        <v>11021.1</v>
      </c>
      <c r="E1093" s="6">
        <v>10922.4</v>
      </c>
      <c r="F1093" s="7" t="s">
        <v>2171</v>
      </c>
      <c r="G1093" s="8">
        <v>-8.8999999999999999E-3</v>
      </c>
      <c r="H1093" s="9"/>
      <c r="I1093" s="9"/>
      <c r="J1093" s="9"/>
      <c r="K1093" s="9"/>
      <c r="L1093" s="9"/>
      <c r="M1093" s="9"/>
      <c r="N1093" s="14"/>
      <c r="O1093" t="s">
        <v>2170</v>
      </c>
      <c r="P1093">
        <v>10948.3</v>
      </c>
      <c r="Q1093">
        <v>10996.05</v>
      </c>
      <c r="R1093">
        <v>11021.1</v>
      </c>
      <c r="S1093">
        <v>10922.4</v>
      </c>
      <c r="T1093" t="s">
        <v>2171</v>
      </c>
      <c r="U1093">
        <v>-8.8999999999999999E-3</v>
      </c>
    </row>
    <row r="1094" spans="1:21" x14ac:dyDescent="0.25">
      <c r="A1094" s="2" t="s">
        <v>2172</v>
      </c>
      <c r="B1094" s="3">
        <v>11046.1</v>
      </c>
      <c r="C1094" s="6">
        <v>11101.3</v>
      </c>
      <c r="D1094" s="6">
        <v>11129.65</v>
      </c>
      <c r="E1094" s="6">
        <v>10987.65</v>
      </c>
      <c r="F1094" s="7" t="s">
        <v>2173</v>
      </c>
      <c r="G1094" s="8">
        <v>-5.3E-3</v>
      </c>
      <c r="H1094" s="9"/>
      <c r="I1094" s="9"/>
      <c r="J1094" s="9"/>
      <c r="K1094" s="9"/>
      <c r="L1094" s="9"/>
      <c r="M1094" s="9"/>
      <c r="N1094" s="14"/>
      <c r="O1094" t="s">
        <v>2172</v>
      </c>
      <c r="P1094">
        <v>11046.1</v>
      </c>
      <c r="Q1094">
        <v>11101.3</v>
      </c>
      <c r="R1094">
        <v>11129.65</v>
      </c>
      <c r="S1094">
        <v>10987.65</v>
      </c>
      <c r="T1094" t="s">
        <v>2173</v>
      </c>
      <c r="U1094">
        <v>-5.3E-3</v>
      </c>
    </row>
    <row r="1095" spans="1:21" x14ac:dyDescent="0.25">
      <c r="A1095" s="2" t="s">
        <v>2174</v>
      </c>
      <c r="B1095" s="4">
        <v>11105.35</v>
      </c>
      <c r="C1095" s="6">
        <v>11106.55</v>
      </c>
      <c r="D1095" s="6">
        <v>11141.75</v>
      </c>
      <c r="E1095" s="6">
        <v>11049.5</v>
      </c>
      <c r="F1095" s="7" t="s">
        <v>2175</v>
      </c>
      <c r="G1095" s="10">
        <v>4.3E-3</v>
      </c>
      <c r="H1095" s="9"/>
      <c r="I1095" s="9"/>
      <c r="J1095" s="9"/>
      <c r="K1095" s="9"/>
      <c r="L1095" s="9"/>
      <c r="M1095" s="9"/>
      <c r="N1095" s="14"/>
      <c r="O1095" t="s">
        <v>2174</v>
      </c>
      <c r="P1095">
        <v>11105.35</v>
      </c>
      <c r="Q1095">
        <v>11106.55</v>
      </c>
      <c r="R1095">
        <v>11141.75</v>
      </c>
      <c r="S1095">
        <v>11049.5</v>
      </c>
      <c r="T1095" t="s">
        <v>2175</v>
      </c>
      <c r="U1095">
        <v>4.3E-3</v>
      </c>
    </row>
    <row r="1096" spans="1:21" x14ac:dyDescent="0.25">
      <c r="A1096" s="2" t="s">
        <v>2176</v>
      </c>
      <c r="B1096" s="4">
        <v>11057.85</v>
      </c>
      <c r="C1096" s="6">
        <v>11000.3</v>
      </c>
      <c r="D1096" s="6">
        <v>11070.3</v>
      </c>
      <c r="E1096" s="6">
        <v>10756.55</v>
      </c>
      <c r="F1096" s="7" t="s">
        <v>2177</v>
      </c>
      <c r="G1096" s="10">
        <v>2.1100000000000001E-2</v>
      </c>
      <c r="H1096" s="9"/>
      <c r="I1096" s="9"/>
      <c r="J1096" s="9"/>
      <c r="K1096" s="9"/>
      <c r="L1096" s="9"/>
      <c r="M1096" s="9"/>
      <c r="N1096" s="14"/>
      <c r="O1096" t="s">
        <v>2176</v>
      </c>
      <c r="P1096">
        <v>11057.85</v>
      </c>
      <c r="Q1096">
        <v>11000.3</v>
      </c>
      <c r="R1096">
        <v>11070.3</v>
      </c>
      <c r="S1096">
        <v>10756.55</v>
      </c>
      <c r="T1096" t="s">
        <v>2177</v>
      </c>
      <c r="U1096">
        <v>2.1100000000000001E-2</v>
      </c>
    </row>
    <row r="1097" spans="1:21" x14ac:dyDescent="0.25">
      <c r="A1097" s="2" t="s">
        <v>2178</v>
      </c>
      <c r="B1097" s="4">
        <v>10829.35</v>
      </c>
      <c r="C1097" s="6">
        <v>10699.6</v>
      </c>
      <c r="D1097" s="6">
        <v>10862.55</v>
      </c>
      <c r="E1097" s="6">
        <v>10637.15</v>
      </c>
      <c r="F1097" s="7" t="s">
        <v>2179</v>
      </c>
      <c r="G1097" s="10">
        <v>8.2000000000000007E-3</v>
      </c>
      <c r="H1097" s="9"/>
      <c r="I1097" s="9"/>
      <c r="J1097" s="9"/>
      <c r="K1097" s="9"/>
      <c r="L1097" s="9"/>
      <c r="M1097" s="9"/>
      <c r="N1097" s="14"/>
      <c r="O1097" t="s">
        <v>2178</v>
      </c>
      <c r="P1097">
        <v>10829.35</v>
      </c>
      <c r="Q1097">
        <v>10699.6</v>
      </c>
      <c r="R1097">
        <v>10862.55</v>
      </c>
      <c r="S1097">
        <v>10637.15</v>
      </c>
      <c r="T1097" t="s">
        <v>2179</v>
      </c>
      <c r="U1097">
        <v>8.2000000000000007E-3</v>
      </c>
    </row>
    <row r="1098" spans="1:21" x14ac:dyDescent="0.25">
      <c r="A1098" s="2" t="s">
        <v>2180</v>
      </c>
      <c r="B1098" s="3">
        <v>10741.35</v>
      </c>
      <c r="C1098" s="6">
        <v>10905.3</v>
      </c>
      <c r="D1098" s="6">
        <v>10908.25</v>
      </c>
      <c r="E1098" s="6">
        <v>10718.3</v>
      </c>
      <c r="F1098" s="7" t="s">
        <v>2181</v>
      </c>
      <c r="G1098" s="8">
        <v>-1.6199999999999999E-2</v>
      </c>
      <c r="H1098" s="9"/>
      <c r="I1098" s="9"/>
      <c r="J1098" s="9"/>
      <c r="K1098" s="9"/>
      <c r="L1098" s="9"/>
      <c r="M1098" s="9"/>
      <c r="N1098" s="14"/>
      <c r="O1098" t="s">
        <v>2180</v>
      </c>
      <c r="P1098">
        <v>10741.35</v>
      </c>
      <c r="Q1098">
        <v>10905.3</v>
      </c>
      <c r="R1098">
        <v>10908.25</v>
      </c>
      <c r="S1098">
        <v>10718.3</v>
      </c>
      <c r="T1098" t="s">
        <v>2181</v>
      </c>
      <c r="U1098">
        <v>-1.6199999999999999E-2</v>
      </c>
    </row>
    <row r="1099" spans="1:21" x14ac:dyDescent="0.25">
      <c r="A1099" s="2" t="s">
        <v>2182</v>
      </c>
      <c r="B1099" s="3">
        <v>10918.7</v>
      </c>
      <c r="C1099" s="6">
        <v>11018.15</v>
      </c>
      <c r="D1099" s="6">
        <v>11034.2</v>
      </c>
      <c r="E1099" s="6">
        <v>10906.65</v>
      </c>
      <c r="F1099" s="7" t="s">
        <v>2183</v>
      </c>
      <c r="G1099" s="8">
        <v>-8.8999999999999999E-3</v>
      </c>
      <c r="H1099" s="9"/>
      <c r="I1099" s="9"/>
      <c r="J1099" s="9"/>
      <c r="K1099" s="9"/>
      <c r="L1099" s="9"/>
      <c r="M1099" s="9"/>
      <c r="N1099" s="14"/>
      <c r="O1099" t="s">
        <v>2182</v>
      </c>
      <c r="P1099">
        <v>10918.7</v>
      </c>
      <c r="Q1099">
        <v>11018.15</v>
      </c>
      <c r="R1099">
        <v>11034.2</v>
      </c>
      <c r="S1099">
        <v>10906.65</v>
      </c>
      <c r="T1099" t="s">
        <v>2183</v>
      </c>
      <c r="U1099">
        <v>-8.8999999999999999E-3</v>
      </c>
    </row>
    <row r="1100" spans="1:21" x14ac:dyDescent="0.25">
      <c r="A1100" s="2" t="s">
        <v>2184</v>
      </c>
      <c r="B1100" s="3">
        <v>11017</v>
      </c>
      <c r="C1100" s="6">
        <v>11063.9</v>
      </c>
      <c r="D1100" s="6">
        <v>11076.3</v>
      </c>
      <c r="E1100" s="6">
        <v>10985.3</v>
      </c>
      <c r="F1100" s="7" t="s">
        <v>2185</v>
      </c>
      <c r="G1100" s="8">
        <v>-3.3E-3</v>
      </c>
      <c r="H1100" s="9"/>
      <c r="I1100" s="9"/>
      <c r="J1100" s="9"/>
      <c r="K1100" s="9"/>
      <c r="L1100" s="9"/>
      <c r="M1100" s="9"/>
      <c r="N1100" s="14"/>
      <c r="O1100" t="s">
        <v>2184</v>
      </c>
      <c r="P1100">
        <v>11017</v>
      </c>
      <c r="Q1100">
        <v>11063.9</v>
      </c>
      <c r="R1100">
        <v>11076.3</v>
      </c>
      <c r="S1100">
        <v>10985.3</v>
      </c>
      <c r="T1100" t="s">
        <v>2185</v>
      </c>
      <c r="U1100">
        <v>-3.3E-3</v>
      </c>
    </row>
    <row r="1101" spans="1:21" x14ac:dyDescent="0.25">
      <c r="A1101" s="2" t="s">
        <v>2186</v>
      </c>
      <c r="B1101" s="4">
        <v>11053.9</v>
      </c>
      <c r="C1101" s="6">
        <v>11094.8</v>
      </c>
      <c r="D1101" s="6">
        <v>11146.9</v>
      </c>
      <c r="E1101" s="6">
        <v>11037.85</v>
      </c>
      <c r="F1101" s="7" t="s">
        <v>2187</v>
      </c>
      <c r="G1101" s="10">
        <v>5.9999999999999995E-4</v>
      </c>
      <c r="H1101" s="9"/>
      <c r="I1101" s="9"/>
      <c r="J1101" s="9"/>
      <c r="K1101" s="9"/>
      <c r="L1101" s="9"/>
      <c r="M1101" s="9"/>
      <c r="N1101" s="14"/>
      <c r="O1101" t="s">
        <v>2186</v>
      </c>
      <c r="P1101">
        <v>11053.9</v>
      </c>
      <c r="Q1101">
        <v>11094.8</v>
      </c>
      <c r="R1101">
        <v>11146.9</v>
      </c>
      <c r="S1101">
        <v>11037.85</v>
      </c>
      <c r="T1101" t="s">
        <v>2187</v>
      </c>
      <c r="U1101">
        <v>5.9999999999999995E-4</v>
      </c>
    </row>
    <row r="1102" spans="1:21" x14ac:dyDescent="0.25">
      <c r="A1102" s="2" t="s">
        <v>2188</v>
      </c>
      <c r="B1102" s="4">
        <v>11047.8</v>
      </c>
      <c r="C1102" s="6">
        <v>11043.65</v>
      </c>
      <c r="D1102" s="6">
        <v>11068.65</v>
      </c>
      <c r="E1102" s="6">
        <v>10924.3</v>
      </c>
      <c r="F1102" s="7" t="s">
        <v>2189</v>
      </c>
      <c r="G1102" s="10">
        <v>1.6999999999999999E-3</v>
      </c>
      <c r="H1102" s="9"/>
      <c r="I1102" s="9"/>
      <c r="J1102" s="9"/>
      <c r="K1102" s="9"/>
      <c r="L1102" s="9"/>
      <c r="M1102" s="9"/>
      <c r="N1102" s="14"/>
      <c r="O1102" t="s">
        <v>2188</v>
      </c>
      <c r="P1102">
        <v>11047.8</v>
      </c>
      <c r="Q1102">
        <v>11043.65</v>
      </c>
      <c r="R1102">
        <v>11068.65</v>
      </c>
      <c r="S1102">
        <v>10924.3</v>
      </c>
      <c r="T1102" t="s">
        <v>2189</v>
      </c>
      <c r="U1102">
        <v>1.6999999999999999E-3</v>
      </c>
    </row>
    <row r="1103" spans="1:21" x14ac:dyDescent="0.25">
      <c r="A1103" s="2" t="s">
        <v>2190</v>
      </c>
      <c r="B1103" s="4">
        <v>11029.4</v>
      </c>
      <c r="C1103" s="6">
        <v>11003.25</v>
      </c>
      <c r="D1103" s="6">
        <v>11078.15</v>
      </c>
      <c r="E1103" s="6">
        <v>10935.6</v>
      </c>
      <c r="F1103" s="7" t="s">
        <v>2191</v>
      </c>
      <c r="G1103" s="10">
        <v>9.4999999999999998E-3</v>
      </c>
      <c r="H1103" s="9"/>
      <c r="I1103" s="9"/>
      <c r="J1103" s="9"/>
      <c r="K1103" s="9"/>
      <c r="L1103" s="9"/>
      <c r="M1103" s="9"/>
      <c r="N1103" s="14"/>
      <c r="O1103" t="s">
        <v>2190</v>
      </c>
      <c r="P1103">
        <v>11029.4</v>
      </c>
      <c r="Q1103">
        <v>11003.25</v>
      </c>
      <c r="R1103">
        <v>11078.15</v>
      </c>
      <c r="S1103">
        <v>10935.6</v>
      </c>
      <c r="T1103" t="s">
        <v>2191</v>
      </c>
      <c r="U1103">
        <v>9.4999999999999998E-3</v>
      </c>
    </row>
    <row r="1104" spans="1:21" x14ac:dyDescent="0.25">
      <c r="A1104" s="2" t="s">
        <v>2192</v>
      </c>
      <c r="B1104" s="3">
        <v>10925.85</v>
      </c>
      <c r="C1104" s="6">
        <v>11139.4</v>
      </c>
      <c r="D1104" s="6">
        <v>11145.9</v>
      </c>
      <c r="E1104" s="6">
        <v>10901.6</v>
      </c>
      <c r="F1104" s="7" t="s">
        <v>2193</v>
      </c>
      <c r="G1104" s="8">
        <v>-1.6500000000000001E-2</v>
      </c>
      <c r="H1104" s="9"/>
      <c r="I1104" s="9"/>
      <c r="J1104" s="9"/>
      <c r="K1104" s="9"/>
      <c r="L1104" s="9"/>
      <c r="M1104" s="9"/>
      <c r="N1104" s="14"/>
      <c r="O1104" t="s">
        <v>2192</v>
      </c>
      <c r="P1104">
        <v>10925.85</v>
      </c>
      <c r="Q1104">
        <v>11139.4</v>
      </c>
      <c r="R1104">
        <v>11145.9</v>
      </c>
      <c r="S1104">
        <v>10901.6</v>
      </c>
      <c r="T1104" t="s">
        <v>2193</v>
      </c>
      <c r="U1104">
        <v>-1.6500000000000001E-2</v>
      </c>
    </row>
    <row r="1105" spans="1:21" x14ac:dyDescent="0.25">
      <c r="A1105" s="2" t="s">
        <v>2194</v>
      </c>
      <c r="B1105" s="4">
        <v>11109.65</v>
      </c>
      <c r="C1105" s="6">
        <v>11087.9</v>
      </c>
      <c r="D1105" s="6">
        <v>11181.45</v>
      </c>
      <c r="E1105" s="6">
        <v>11062.8</v>
      </c>
      <c r="F1105" s="7" t="s">
        <v>2195</v>
      </c>
      <c r="G1105" s="10">
        <v>7.0000000000000001E-3</v>
      </c>
      <c r="H1105" s="9"/>
      <c r="I1105" s="9"/>
      <c r="J1105" s="9"/>
      <c r="K1105" s="9"/>
      <c r="L1105" s="9"/>
      <c r="M1105" s="9"/>
      <c r="N1105" s="14"/>
      <c r="O1105" t="s">
        <v>2194</v>
      </c>
      <c r="P1105">
        <v>11109.65</v>
      </c>
      <c r="Q1105">
        <v>11087.9</v>
      </c>
      <c r="R1105">
        <v>11181.45</v>
      </c>
      <c r="S1105">
        <v>11062.8</v>
      </c>
      <c r="T1105" t="s">
        <v>2195</v>
      </c>
      <c r="U1105">
        <v>7.0000000000000001E-3</v>
      </c>
    </row>
    <row r="1106" spans="1:21" x14ac:dyDescent="0.25">
      <c r="A1106" s="2" t="s">
        <v>2196</v>
      </c>
      <c r="B1106" s="4">
        <v>11032.45</v>
      </c>
      <c r="C1106" s="6">
        <v>10899.2</v>
      </c>
      <c r="D1106" s="6">
        <v>11058.05</v>
      </c>
      <c r="E1106" s="6">
        <v>10842.95</v>
      </c>
      <c r="F1106" s="7" t="s">
        <v>2197</v>
      </c>
      <c r="G1106" s="10">
        <v>1.6299999999999999E-2</v>
      </c>
      <c r="H1106" s="9"/>
      <c r="I1106" s="9"/>
      <c r="J1106" s="9"/>
      <c r="K1106" s="9"/>
      <c r="L1106" s="9"/>
      <c r="M1106" s="9"/>
      <c r="N1106" s="14"/>
      <c r="O1106" t="s">
        <v>2196</v>
      </c>
      <c r="P1106">
        <v>11032.45</v>
      </c>
      <c r="Q1106">
        <v>10899.2</v>
      </c>
      <c r="R1106">
        <v>11058.05</v>
      </c>
      <c r="S1106">
        <v>10842.95</v>
      </c>
      <c r="T1106" t="s">
        <v>2197</v>
      </c>
      <c r="U1106">
        <v>1.6299999999999999E-2</v>
      </c>
    </row>
    <row r="1107" spans="1:21" x14ac:dyDescent="0.25">
      <c r="A1107" s="2" t="s">
        <v>2198</v>
      </c>
      <c r="B1107" s="3">
        <v>10855.5</v>
      </c>
      <c r="C1107" s="6">
        <v>10958.1</v>
      </c>
      <c r="D1107" s="6">
        <v>10975.65</v>
      </c>
      <c r="E1107" s="6">
        <v>10835.9</v>
      </c>
      <c r="F1107" s="7" t="s">
        <v>2199</v>
      </c>
      <c r="G1107" s="8">
        <v>-8.5000000000000006E-3</v>
      </c>
      <c r="H1107" s="9"/>
      <c r="I1107" s="9"/>
      <c r="J1107" s="9"/>
      <c r="K1107" s="9"/>
      <c r="L1107" s="9"/>
      <c r="M1107" s="9"/>
      <c r="N1107" s="14"/>
      <c r="O1107" t="s">
        <v>2198</v>
      </c>
      <c r="P1107">
        <v>10855.5</v>
      </c>
      <c r="Q1107">
        <v>10958.1</v>
      </c>
      <c r="R1107">
        <v>10975.65</v>
      </c>
      <c r="S1107">
        <v>10835.9</v>
      </c>
      <c r="T1107" t="s">
        <v>2199</v>
      </c>
      <c r="U1107">
        <v>-8.5000000000000006E-3</v>
      </c>
    </row>
    <row r="1108" spans="1:21" x14ac:dyDescent="0.25">
      <c r="A1108" s="2" t="s">
        <v>2200</v>
      </c>
      <c r="B1108" s="4">
        <v>10948.25</v>
      </c>
      <c r="C1108" s="6">
        <v>10815.4</v>
      </c>
      <c r="D1108" s="6">
        <v>11018.55</v>
      </c>
      <c r="E1108" s="6">
        <v>10813.8</v>
      </c>
      <c r="F1108" s="7" t="s">
        <v>2201</v>
      </c>
      <c r="G1108" s="10">
        <v>7.9000000000000008E-3</v>
      </c>
      <c r="H1108" s="9"/>
      <c r="I1108" s="9"/>
      <c r="J1108" s="9"/>
      <c r="K1108" s="9"/>
      <c r="L1108" s="9"/>
      <c r="M1108" s="9"/>
      <c r="N1108" s="14"/>
      <c r="O1108" t="s">
        <v>2200</v>
      </c>
      <c r="P1108">
        <v>10948.25</v>
      </c>
      <c r="Q1108">
        <v>10815.4</v>
      </c>
      <c r="R1108">
        <v>11018.55</v>
      </c>
      <c r="S1108">
        <v>10813.8</v>
      </c>
      <c r="T1108" t="s">
        <v>2201</v>
      </c>
      <c r="U1108">
        <v>7.9000000000000008E-3</v>
      </c>
    </row>
    <row r="1109" spans="1:21" x14ac:dyDescent="0.25">
      <c r="A1109" s="2" t="s">
        <v>2202</v>
      </c>
      <c r="B1109" s="3">
        <v>10862.6</v>
      </c>
      <c r="C1109" s="6">
        <v>10895.8</v>
      </c>
      <c r="D1109" s="6">
        <v>10895.8</v>
      </c>
      <c r="E1109" s="6">
        <v>10782.6</v>
      </c>
      <c r="F1109" s="7" t="s">
        <v>2203</v>
      </c>
      <c r="G1109" s="8">
        <v>-1.23E-2</v>
      </c>
      <c r="H1109" s="9"/>
      <c r="I1109" s="9"/>
      <c r="J1109" s="9"/>
      <c r="K1109" s="9"/>
      <c r="L1109" s="9"/>
      <c r="M1109" s="9"/>
      <c r="N1109" s="14"/>
      <c r="O1109" t="s">
        <v>2202</v>
      </c>
      <c r="P1109">
        <v>10862.6</v>
      </c>
      <c r="Q1109">
        <v>10895.8</v>
      </c>
      <c r="R1109">
        <v>10895.8</v>
      </c>
      <c r="S1109">
        <v>10782.6</v>
      </c>
      <c r="T1109" t="s">
        <v>2203</v>
      </c>
      <c r="U1109">
        <v>-1.23E-2</v>
      </c>
    </row>
    <row r="1110" spans="1:21" x14ac:dyDescent="0.25">
      <c r="A1110" s="2" t="s">
        <v>2204</v>
      </c>
      <c r="B1110" s="4">
        <v>10997.35</v>
      </c>
      <c r="C1110" s="6">
        <v>10930.3</v>
      </c>
      <c r="D1110" s="6">
        <v>11080.15</v>
      </c>
      <c r="E1110" s="6">
        <v>10848.95</v>
      </c>
      <c r="F1110" s="7" t="s">
        <v>2205</v>
      </c>
      <c r="G1110" s="10">
        <v>1.6000000000000001E-3</v>
      </c>
      <c r="H1110" s="9"/>
      <c r="I1110" s="9"/>
      <c r="J1110" s="9"/>
      <c r="K1110" s="9"/>
      <c r="L1110" s="9"/>
      <c r="M1110" s="9"/>
      <c r="N1110" s="14"/>
      <c r="O1110" t="s">
        <v>2204</v>
      </c>
      <c r="P1110">
        <v>10997.35</v>
      </c>
      <c r="Q1110">
        <v>10930.3</v>
      </c>
      <c r="R1110">
        <v>11080.15</v>
      </c>
      <c r="S1110">
        <v>10848.95</v>
      </c>
      <c r="T1110" t="s">
        <v>2205</v>
      </c>
      <c r="U1110">
        <v>1.6000000000000001E-3</v>
      </c>
    </row>
    <row r="1111" spans="1:21" x14ac:dyDescent="0.25">
      <c r="A1111" s="2" t="s">
        <v>2206</v>
      </c>
      <c r="B1111" s="3">
        <v>10980</v>
      </c>
      <c r="C1111" s="6">
        <v>11060.2</v>
      </c>
      <c r="D1111" s="6">
        <v>11076.75</v>
      </c>
      <c r="E1111" s="6">
        <v>10881</v>
      </c>
      <c r="F1111" s="7" t="s">
        <v>2207</v>
      </c>
      <c r="G1111" s="8">
        <v>-1.24E-2</v>
      </c>
      <c r="H1111" s="9"/>
      <c r="I1111" s="9"/>
      <c r="J1111" s="9"/>
      <c r="K1111" s="9"/>
      <c r="L1111" s="9"/>
      <c r="M1111" s="9"/>
      <c r="N1111" s="14"/>
      <c r="O1111" t="s">
        <v>2206</v>
      </c>
      <c r="P1111">
        <v>10980</v>
      </c>
      <c r="Q1111">
        <v>11060.2</v>
      </c>
      <c r="R1111">
        <v>11076.75</v>
      </c>
      <c r="S1111">
        <v>10881</v>
      </c>
      <c r="T1111" t="s">
        <v>2207</v>
      </c>
      <c r="U1111">
        <v>-1.24E-2</v>
      </c>
    </row>
    <row r="1112" spans="1:21" x14ac:dyDescent="0.25">
      <c r="A1112" s="2" t="s">
        <v>2208</v>
      </c>
      <c r="B1112" s="4">
        <v>11118</v>
      </c>
      <c r="C1112" s="6">
        <v>11034.05</v>
      </c>
      <c r="D1112" s="6">
        <v>11145.3</v>
      </c>
      <c r="E1112" s="6">
        <v>10999.4</v>
      </c>
      <c r="F1112" s="7" t="s">
        <v>2209</v>
      </c>
      <c r="G1112" s="10">
        <v>2.8999999999999998E-3</v>
      </c>
      <c r="H1112" s="9"/>
      <c r="I1112" s="9"/>
      <c r="J1112" s="9"/>
      <c r="K1112" s="9"/>
      <c r="L1112" s="9"/>
      <c r="M1112" s="9"/>
      <c r="N1112" s="14"/>
      <c r="O1112" t="s">
        <v>2208</v>
      </c>
      <c r="P1112">
        <v>11118</v>
      </c>
      <c r="Q1112">
        <v>11034.05</v>
      </c>
      <c r="R1112">
        <v>11145.3</v>
      </c>
      <c r="S1112">
        <v>10999.4</v>
      </c>
      <c r="T1112" t="s">
        <v>2209</v>
      </c>
      <c r="U1112">
        <v>2.8999999999999998E-3</v>
      </c>
    </row>
    <row r="1113" spans="1:21" x14ac:dyDescent="0.25">
      <c r="A1113" s="2" t="s">
        <v>2210</v>
      </c>
      <c r="B1113" s="3">
        <v>11085.4</v>
      </c>
      <c r="C1113" s="6">
        <v>11213.7</v>
      </c>
      <c r="D1113" s="6">
        <v>11267.45</v>
      </c>
      <c r="E1113" s="6">
        <v>11072.65</v>
      </c>
      <c r="F1113" s="7" t="s">
        <v>2211</v>
      </c>
      <c r="G1113" s="8">
        <v>-9.2999999999999992E-3</v>
      </c>
      <c r="H1113" s="9"/>
      <c r="I1113" s="9"/>
      <c r="J1113" s="9"/>
      <c r="K1113" s="9"/>
      <c r="L1113" s="9"/>
      <c r="M1113" s="9"/>
      <c r="N1113" s="14"/>
      <c r="O1113" t="s">
        <v>2210</v>
      </c>
      <c r="P1113">
        <v>11085.4</v>
      </c>
      <c r="Q1113">
        <v>11213.7</v>
      </c>
      <c r="R1113">
        <v>11267.45</v>
      </c>
      <c r="S1113">
        <v>11072.65</v>
      </c>
      <c r="T1113" t="s">
        <v>2211</v>
      </c>
      <c r="U1113">
        <v>-9.2999999999999992E-3</v>
      </c>
    </row>
    <row r="1114" spans="1:21" x14ac:dyDescent="0.25">
      <c r="A1114" s="2" t="s">
        <v>2212</v>
      </c>
      <c r="B1114" s="3">
        <v>11189.2</v>
      </c>
      <c r="C1114" s="6">
        <v>11307.5</v>
      </c>
      <c r="D1114" s="6">
        <v>11310.95</v>
      </c>
      <c r="E1114" s="6">
        <v>11152.4</v>
      </c>
      <c r="F1114" s="7" t="s">
        <v>2213</v>
      </c>
      <c r="G1114" s="8">
        <v>-8.3999999999999995E-3</v>
      </c>
      <c r="H1114" s="9"/>
      <c r="I1114" s="9"/>
      <c r="J1114" s="9"/>
      <c r="K1114" s="9"/>
      <c r="L1114" s="9"/>
      <c r="M1114" s="9"/>
      <c r="N1114" s="14"/>
      <c r="O1114" t="s">
        <v>2212</v>
      </c>
      <c r="P1114">
        <v>11189.2</v>
      </c>
      <c r="Q1114">
        <v>11307.5</v>
      </c>
      <c r="R1114">
        <v>11310.95</v>
      </c>
      <c r="S1114">
        <v>11152.4</v>
      </c>
      <c r="T1114" t="s">
        <v>2213</v>
      </c>
      <c r="U1114">
        <v>-8.3999999999999995E-3</v>
      </c>
    </row>
    <row r="1115" spans="1:21" x14ac:dyDescent="0.25">
      <c r="A1115" s="2" t="s">
        <v>2214</v>
      </c>
      <c r="B1115" s="4">
        <v>11284.3</v>
      </c>
      <c r="C1115" s="6">
        <v>11247.45</v>
      </c>
      <c r="D1115" s="6">
        <v>11307.6</v>
      </c>
      <c r="E1115" s="6">
        <v>11210.05</v>
      </c>
      <c r="F1115" s="7" t="s">
        <v>2215</v>
      </c>
      <c r="G1115" s="10">
        <v>2.8999999999999998E-3</v>
      </c>
      <c r="H1115" s="9"/>
      <c r="I1115" s="9"/>
      <c r="J1115" s="9"/>
      <c r="K1115" s="9"/>
      <c r="L1115" s="9"/>
      <c r="M1115" s="9"/>
      <c r="N1115" s="14"/>
      <c r="O1115" t="s">
        <v>2214</v>
      </c>
      <c r="P1115">
        <v>11284.3</v>
      </c>
      <c r="Q1115">
        <v>11247.45</v>
      </c>
      <c r="R1115">
        <v>11307.6</v>
      </c>
      <c r="S1115">
        <v>11210.05</v>
      </c>
      <c r="T1115" t="s">
        <v>2215</v>
      </c>
      <c r="U1115">
        <v>2.8999999999999998E-3</v>
      </c>
    </row>
    <row r="1116" spans="1:21" x14ac:dyDescent="0.25">
      <c r="A1116" s="2" t="s">
        <v>2216</v>
      </c>
      <c r="B1116" s="3">
        <v>11252.15</v>
      </c>
      <c r="C1116" s="6">
        <v>11290.4</v>
      </c>
      <c r="D1116" s="6">
        <v>11361.4</v>
      </c>
      <c r="E1116" s="6">
        <v>11239.35</v>
      </c>
      <c r="F1116" s="7" t="s">
        <v>2217</v>
      </c>
      <c r="G1116" s="8">
        <v>-1.6999999999999999E-3</v>
      </c>
      <c r="H1116" s="9"/>
      <c r="I1116" s="9"/>
      <c r="J1116" s="9"/>
      <c r="K1116" s="9"/>
      <c r="L1116" s="9"/>
      <c r="M1116" s="9"/>
      <c r="N1116" s="14"/>
      <c r="O1116" t="s">
        <v>2216</v>
      </c>
      <c r="P1116">
        <v>11252.15</v>
      </c>
      <c r="Q1116">
        <v>11290.4</v>
      </c>
      <c r="R1116">
        <v>11361.4</v>
      </c>
      <c r="S1116">
        <v>11239.35</v>
      </c>
      <c r="T1116" t="s">
        <v>2217</v>
      </c>
      <c r="U1116">
        <v>-1.6999999999999999E-3</v>
      </c>
    </row>
    <row r="1117" spans="1:21" x14ac:dyDescent="0.25">
      <c r="A1117" s="2" t="s">
        <v>2218</v>
      </c>
      <c r="B1117" s="3">
        <v>11271.3</v>
      </c>
      <c r="C1117" s="6">
        <v>11322.45</v>
      </c>
      <c r="D1117" s="6">
        <v>11359.75</v>
      </c>
      <c r="E1117" s="6">
        <v>11229.8</v>
      </c>
      <c r="F1117" s="7" t="s">
        <v>2219</v>
      </c>
      <c r="G1117" s="8">
        <v>-5.3E-3</v>
      </c>
      <c r="H1117" s="9"/>
      <c r="I1117" s="9"/>
      <c r="J1117" s="9"/>
      <c r="K1117" s="9"/>
      <c r="L1117" s="9"/>
      <c r="M1117" s="9"/>
      <c r="N1117" s="14"/>
      <c r="O1117" t="s">
        <v>2218</v>
      </c>
      <c r="P1117">
        <v>11271.3</v>
      </c>
      <c r="Q1117">
        <v>11322.45</v>
      </c>
      <c r="R1117">
        <v>11359.75</v>
      </c>
      <c r="S1117">
        <v>11229.8</v>
      </c>
      <c r="T1117" t="s">
        <v>2219</v>
      </c>
      <c r="U1117">
        <v>-5.3E-3</v>
      </c>
    </row>
    <row r="1118" spans="1:21" x14ac:dyDescent="0.25">
      <c r="A1118" s="2" t="s">
        <v>2220</v>
      </c>
      <c r="B1118" s="3">
        <v>11331.05</v>
      </c>
      <c r="C1118" s="6">
        <v>11372.25</v>
      </c>
      <c r="D1118" s="6">
        <v>11398.15</v>
      </c>
      <c r="E1118" s="6">
        <v>11302.8</v>
      </c>
      <c r="F1118" s="7" t="s">
        <v>2221</v>
      </c>
      <c r="G1118" s="8">
        <v>-1.2999999999999999E-3</v>
      </c>
      <c r="H1118" s="9"/>
      <c r="I1118" s="9"/>
      <c r="J1118" s="9"/>
      <c r="K1118" s="9"/>
      <c r="L1118" s="9"/>
      <c r="M1118" s="9"/>
      <c r="N1118" s="14"/>
      <c r="O1118" t="s">
        <v>2220</v>
      </c>
      <c r="P1118">
        <v>11331.05</v>
      </c>
      <c r="Q1118">
        <v>11372.25</v>
      </c>
      <c r="R1118">
        <v>11398.15</v>
      </c>
      <c r="S1118">
        <v>11302.8</v>
      </c>
      <c r="T1118" t="s">
        <v>2221</v>
      </c>
      <c r="U1118">
        <v>-1.2999999999999999E-3</v>
      </c>
    </row>
    <row r="1119" spans="1:21" x14ac:dyDescent="0.25">
      <c r="A1119" s="2" t="s">
        <v>2222</v>
      </c>
      <c r="B1119" s="3">
        <v>11346.2</v>
      </c>
      <c r="C1119" s="6">
        <v>11392.85</v>
      </c>
      <c r="D1119" s="6">
        <v>11398.15</v>
      </c>
      <c r="E1119" s="6">
        <v>11301.25</v>
      </c>
      <c r="F1119" s="7" t="s">
        <v>2223</v>
      </c>
      <c r="G1119" s="8">
        <v>-6.4000000000000003E-3</v>
      </c>
      <c r="H1119" s="9"/>
      <c r="I1119" s="9"/>
      <c r="J1119" s="9"/>
      <c r="K1119" s="9"/>
      <c r="L1119" s="9"/>
      <c r="M1119" s="9"/>
      <c r="N1119" s="14"/>
      <c r="O1119" t="s">
        <v>2222</v>
      </c>
      <c r="P1119">
        <v>11346.2</v>
      </c>
      <c r="Q1119">
        <v>11392.85</v>
      </c>
      <c r="R1119">
        <v>11398.15</v>
      </c>
      <c r="S1119">
        <v>11301.25</v>
      </c>
      <c r="T1119" t="s">
        <v>2223</v>
      </c>
      <c r="U1119">
        <v>-6.4000000000000003E-3</v>
      </c>
    </row>
    <row r="1120" spans="1:21" x14ac:dyDescent="0.25">
      <c r="A1120" s="2" t="s">
        <v>2224</v>
      </c>
      <c r="B1120" s="3">
        <v>11419.25</v>
      </c>
      <c r="C1120" s="6">
        <v>11627.95</v>
      </c>
      <c r="D1120" s="6">
        <v>11640.35</v>
      </c>
      <c r="E1120" s="6">
        <v>11399.3</v>
      </c>
      <c r="F1120" s="7" t="s">
        <v>2225</v>
      </c>
      <c r="G1120" s="8">
        <v>-1.5299999999999999E-2</v>
      </c>
      <c r="H1120" s="9"/>
      <c r="I1120" s="9"/>
      <c r="J1120" s="9"/>
      <c r="K1120" s="9"/>
      <c r="L1120" s="9"/>
      <c r="M1120" s="9"/>
      <c r="N1120" s="14"/>
      <c r="O1120" t="s">
        <v>2224</v>
      </c>
      <c r="P1120">
        <v>11419.25</v>
      </c>
      <c r="Q1120">
        <v>11627.95</v>
      </c>
      <c r="R1120">
        <v>11640.35</v>
      </c>
      <c r="S1120">
        <v>11399.3</v>
      </c>
      <c r="T1120" t="s">
        <v>2225</v>
      </c>
      <c r="U1120">
        <v>-1.5299999999999999E-2</v>
      </c>
    </row>
    <row r="1121" spans="1:21" x14ac:dyDescent="0.25">
      <c r="A1121" s="2" t="s">
        <v>2226</v>
      </c>
      <c r="B1121" s="3">
        <v>11596.9</v>
      </c>
      <c r="C1121" s="6">
        <v>11675.6</v>
      </c>
      <c r="D1121" s="6">
        <v>11677.15</v>
      </c>
      <c r="E1121" s="6">
        <v>11582.4</v>
      </c>
      <c r="F1121" s="7" t="s">
        <v>2227</v>
      </c>
      <c r="G1121" s="8">
        <v>-7.7999999999999996E-3</v>
      </c>
      <c r="H1121" s="9"/>
      <c r="I1121" s="9"/>
      <c r="J1121" s="9"/>
      <c r="K1121" s="9"/>
      <c r="L1121" s="9"/>
      <c r="M1121" s="9"/>
      <c r="N1121" s="14"/>
      <c r="O1121" t="s">
        <v>2226</v>
      </c>
      <c r="P1121">
        <v>11596.9</v>
      </c>
      <c r="Q1121">
        <v>11675.6</v>
      </c>
      <c r="R1121">
        <v>11677.15</v>
      </c>
      <c r="S1121">
        <v>11582.4</v>
      </c>
      <c r="T1121" t="s">
        <v>2227</v>
      </c>
      <c r="U1121">
        <v>-7.7999999999999996E-3</v>
      </c>
    </row>
    <row r="1122" spans="1:21" x14ac:dyDescent="0.25">
      <c r="A1122" s="2" t="s">
        <v>2228</v>
      </c>
      <c r="B1122" s="4">
        <v>11687.5</v>
      </c>
      <c r="C1122" s="6">
        <v>11670.75</v>
      </c>
      <c r="D1122" s="6">
        <v>11706.65</v>
      </c>
      <c r="E1122" s="6">
        <v>11651.15</v>
      </c>
      <c r="F1122" s="7" t="s">
        <v>2229</v>
      </c>
      <c r="G1122" s="10">
        <v>2.0999999999999999E-3</v>
      </c>
      <c r="H1122" s="9"/>
      <c r="I1122" s="9"/>
      <c r="J1122" s="9"/>
      <c r="K1122" s="9"/>
      <c r="L1122" s="9"/>
      <c r="M1122" s="9"/>
      <c r="N1122" s="14"/>
      <c r="O1122" t="s">
        <v>2228</v>
      </c>
      <c r="P1122">
        <v>11687.5</v>
      </c>
      <c r="Q1122">
        <v>11670.75</v>
      </c>
      <c r="R1122">
        <v>11706.65</v>
      </c>
      <c r="S1122">
        <v>11651.15</v>
      </c>
      <c r="T1122" t="s">
        <v>2229</v>
      </c>
      <c r="U1122">
        <v>2.0999999999999999E-3</v>
      </c>
    </row>
    <row r="1123" spans="1:21" x14ac:dyDescent="0.25">
      <c r="A1123" s="2" t="s">
        <v>2230</v>
      </c>
      <c r="B1123" s="4">
        <v>11662.6</v>
      </c>
      <c r="C1123" s="6">
        <v>11596.65</v>
      </c>
      <c r="D1123" s="6">
        <v>11670.05</v>
      </c>
      <c r="E1123" s="6">
        <v>11573.95</v>
      </c>
      <c r="F1123" s="7" t="s">
        <v>2231</v>
      </c>
      <c r="G1123" s="10">
        <v>6.4000000000000003E-3</v>
      </c>
      <c r="H1123" s="9"/>
      <c r="I1123" s="9"/>
      <c r="J1123" s="9"/>
      <c r="K1123" s="9"/>
      <c r="L1123" s="9"/>
      <c r="M1123" s="9"/>
      <c r="N1123" s="14"/>
      <c r="O1123" t="s">
        <v>2230</v>
      </c>
      <c r="P1123">
        <v>11662.6</v>
      </c>
      <c r="Q1123">
        <v>11596.65</v>
      </c>
      <c r="R1123">
        <v>11670.05</v>
      </c>
      <c r="S1123">
        <v>11573.95</v>
      </c>
      <c r="T1123" t="s">
        <v>2231</v>
      </c>
      <c r="U1123">
        <v>6.4000000000000003E-3</v>
      </c>
    </row>
    <row r="1124" spans="1:21" x14ac:dyDescent="0.25">
      <c r="A1124" s="2" t="s">
        <v>2232</v>
      </c>
      <c r="B1124" s="4">
        <v>11588.35</v>
      </c>
      <c r="C1124" s="6">
        <v>11614.75</v>
      </c>
      <c r="D1124" s="6">
        <v>11618.4</v>
      </c>
      <c r="E1124" s="6">
        <v>11532.3</v>
      </c>
      <c r="F1124" s="7" t="s">
        <v>2233</v>
      </c>
      <c r="G1124" s="10">
        <v>3.0999999999999999E-3</v>
      </c>
      <c r="H1124" s="9"/>
      <c r="I1124" s="9"/>
      <c r="J1124" s="9"/>
      <c r="K1124" s="9"/>
      <c r="L1124" s="9"/>
      <c r="M1124" s="9"/>
      <c r="N1124" s="14"/>
      <c r="O1124" t="s">
        <v>2232</v>
      </c>
      <c r="P1124">
        <v>11588.35</v>
      </c>
      <c r="Q1124">
        <v>11614.75</v>
      </c>
      <c r="R1124">
        <v>11618.4</v>
      </c>
      <c r="S1124">
        <v>11532.3</v>
      </c>
      <c r="T1124" t="s">
        <v>2233</v>
      </c>
      <c r="U1124">
        <v>3.0999999999999999E-3</v>
      </c>
    </row>
    <row r="1125" spans="1:21" x14ac:dyDescent="0.25">
      <c r="A1125" s="2" t="s">
        <v>2234</v>
      </c>
      <c r="B1125" s="3">
        <v>11552.5</v>
      </c>
      <c r="C1125" s="6">
        <v>11601.15</v>
      </c>
      <c r="D1125" s="6">
        <v>11639.55</v>
      </c>
      <c r="E1125" s="6">
        <v>11538.6</v>
      </c>
      <c r="F1125" s="7" t="s">
        <v>2235</v>
      </c>
      <c r="G1125" s="8">
        <v>-2.5999999999999999E-3</v>
      </c>
      <c r="H1125" s="9"/>
      <c r="I1125" s="9"/>
      <c r="J1125" s="9"/>
      <c r="K1125" s="9"/>
      <c r="L1125" s="9"/>
      <c r="M1125" s="9"/>
      <c r="N1125" s="14"/>
      <c r="O1125" t="s">
        <v>2234</v>
      </c>
      <c r="P1125">
        <v>11552.5</v>
      </c>
      <c r="Q1125">
        <v>11601.15</v>
      </c>
      <c r="R1125">
        <v>11639.55</v>
      </c>
      <c r="S1125">
        <v>11538.6</v>
      </c>
      <c r="T1125" t="s">
        <v>2235</v>
      </c>
      <c r="U1125">
        <v>-2.5999999999999999E-3</v>
      </c>
    </row>
    <row r="1126" spans="1:21" x14ac:dyDescent="0.25">
      <c r="A1126" s="2" t="s">
        <v>2236</v>
      </c>
      <c r="B1126" s="4">
        <v>11582.9</v>
      </c>
      <c r="C1126" s="6">
        <v>11561.45</v>
      </c>
      <c r="D1126" s="6">
        <v>11599</v>
      </c>
      <c r="E1126" s="6">
        <v>11519.5</v>
      </c>
      <c r="F1126" s="7" t="s">
        <v>2237</v>
      </c>
      <c r="G1126" s="10">
        <v>7.3000000000000001E-3</v>
      </c>
      <c r="H1126" s="9"/>
      <c r="I1126" s="9"/>
      <c r="J1126" s="9"/>
      <c r="K1126" s="9"/>
      <c r="L1126" s="9"/>
      <c r="M1126" s="9"/>
      <c r="N1126" s="14"/>
      <c r="O1126" t="s">
        <v>2236</v>
      </c>
      <c r="P1126">
        <v>11582.9</v>
      </c>
      <c r="Q1126">
        <v>11561.45</v>
      </c>
      <c r="R1126">
        <v>11599</v>
      </c>
      <c r="S1126">
        <v>11519.5</v>
      </c>
      <c r="T1126" t="s">
        <v>2237</v>
      </c>
      <c r="U1126">
        <v>7.3000000000000001E-3</v>
      </c>
    </row>
    <row r="1127" spans="1:21" x14ac:dyDescent="0.25">
      <c r="A1127" s="2" t="s">
        <v>2238</v>
      </c>
      <c r="B1127" s="3">
        <v>11498.9</v>
      </c>
      <c r="C1127" s="6">
        <v>11536.15</v>
      </c>
      <c r="D1127" s="6">
        <v>11593.7</v>
      </c>
      <c r="E1127" s="6">
        <v>11475.65</v>
      </c>
      <c r="F1127" s="7" t="s">
        <v>2239</v>
      </c>
      <c r="G1127" s="8">
        <v>-4.8999999999999998E-3</v>
      </c>
      <c r="H1127" s="9"/>
      <c r="I1127" s="9"/>
      <c r="J1127" s="9"/>
      <c r="K1127" s="9"/>
      <c r="L1127" s="9"/>
      <c r="M1127" s="9"/>
      <c r="N1127" s="14"/>
      <c r="O1127" t="s">
        <v>2238</v>
      </c>
      <c r="P1127">
        <v>11498.9</v>
      </c>
      <c r="Q1127">
        <v>11536.15</v>
      </c>
      <c r="R1127">
        <v>11593.7</v>
      </c>
      <c r="S1127">
        <v>11475.65</v>
      </c>
      <c r="T1127" t="s">
        <v>2239</v>
      </c>
      <c r="U1127">
        <v>-4.8999999999999998E-3</v>
      </c>
    </row>
    <row r="1128" spans="1:21" x14ac:dyDescent="0.25">
      <c r="A1128" s="2" t="s">
        <v>2240</v>
      </c>
      <c r="B1128" s="3">
        <v>11555.9</v>
      </c>
      <c r="C1128" s="6">
        <v>11531.6</v>
      </c>
      <c r="D1128" s="6">
        <v>11582.55</v>
      </c>
      <c r="E1128" s="6">
        <v>11461</v>
      </c>
      <c r="F1128" s="7" t="s">
        <v>2241</v>
      </c>
      <c r="G1128" s="8">
        <v>-2.0000000000000001E-4</v>
      </c>
      <c r="H1128" s="9"/>
      <c r="I1128" s="9"/>
      <c r="J1128" s="9"/>
      <c r="K1128" s="9"/>
      <c r="L1128" s="9"/>
      <c r="M1128" s="9"/>
      <c r="N1128" s="14"/>
      <c r="O1128" t="s">
        <v>2240</v>
      </c>
      <c r="P1128">
        <v>11555.9</v>
      </c>
      <c r="Q1128">
        <v>11531.6</v>
      </c>
      <c r="R1128">
        <v>11582.55</v>
      </c>
      <c r="S1128">
        <v>11461</v>
      </c>
      <c r="T1128" t="s">
        <v>2241</v>
      </c>
      <c r="U1128">
        <v>-2.0000000000000001E-4</v>
      </c>
    </row>
    <row r="1129" spans="1:21" x14ac:dyDescent="0.25">
      <c r="A1129" s="2" t="s">
        <v>2242</v>
      </c>
      <c r="B1129" s="3">
        <v>11558.6</v>
      </c>
      <c r="C1129" s="6">
        <v>11770.4</v>
      </c>
      <c r="D1129" s="6">
        <v>11771.9</v>
      </c>
      <c r="E1129" s="6">
        <v>11523.3</v>
      </c>
      <c r="F1129" s="7" t="s">
        <v>2243</v>
      </c>
      <c r="G1129" s="8">
        <v>-2.1399999999999999E-2</v>
      </c>
      <c r="H1129" s="9"/>
      <c r="I1129" s="9"/>
      <c r="J1129" s="9"/>
      <c r="K1129" s="9"/>
      <c r="L1129" s="9"/>
      <c r="M1129" s="9"/>
      <c r="N1129" s="14"/>
      <c r="O1129" t="s">
        <v>2242</v>
      </c>
      <c r="P1129">
        <v>11558.6</v>
      </c>
      <c r="Q1129">
        <v>11770.4</v>
      </c>
      <c r="R1129">
        <v>11771.9</v>
      </c>
      <c r="S1129">
        <v>11523.3</v>
      </c>
      <c r="T1129" t="s">
        <v>2243</v>
      </c>
      <c r="U1129">
        <v>-2.1399999999999999E-2</v>
      </c>
    </row>
    <row r="1130" spans="1:21" x14ac:dyDescent="0.25">
      <c r="A1130" s="2" t="s">
        <v>2244</v>
      </c>
      <c r="B1130" s="3">
        <v>11811.15</v>
      </c>
      <c r="C1130" s="6">
        <v>11964.75</v>
      </c>
      <c r="D1130" s="6">
        <v>11981.75</v>
      </c>
      <c r="E1130" s="6">
        <v>11797.9</v>
      </c>
      <c r="F1130" s="7" t="s">
        <v>2245</v>
      </c>
      <c r="G1130" s="8">
        <v>-1.14E-2</v>
      </c>
      <c r="H1130" s="9"/>
      <c r="I1130" s="9"/>
      <c r="J1130" s="9"/>
      <c r="K1130" s="9"/>
      <c r="L1130" s="9"/>
      <c r="M1130" s="9"/>
      <c r="N1130" s="14"/>
      <c r="O1130" t="s">
        <v>2244</v>
      </c>
      <c r="P1130">
        <v>11811.15</v>
      </c>
      <c r="Q1130">
        <v>11964.75</v>
      </c>
      <c r="R1130">
        <v>11981.75</v>
      </c>
      <c r="S1130">
        <v>11797.9</v>
      </c>
      <c r="T1130" t="s">
        <v>2245</v>
      </c>
      <c r="U1130">
        <v>-1.14E-2</v>
      </c>
    </row>
    <row r="1131" spans="1:21" x14ac:dyDescent="0.25">
      <c r="A1131" s="2" t="s">
        <v>2246</v>
      </c>
      <c r="B1131" s="4">
        <v>11946.75</v>
      </c>
      <c r="C1131" s="6">
        <v>11928.8</v>
      </c>
      <c r="D1131" s="6">
        <v>11969.25</v>
      </c>
      <c r="E1131" s="6">
        <v>11923.65</v>
      </c>
      <c r="F1131" s="7" t="s">
        <v>2247</v>
      </c>
      <c r="G1131" s="10">
        <v>2.5000000000000001E-3</v>
      </c>
      <c r="H1131" s="9"/>
      <c r="I1131" s="9"/>
      <c r="J1131" s="9"/>
      <c r="K1131" s="9"/>
      <c r="L1131" s="9"/>
      <c r="M1131" s="9"/>
      <c r="N1131" s="14"/>
      <c r="O1131" t="s">
        <v>2246</v>
      </c>
      <c r="P1131">
        <v>11946.75</v>
      </c>
      <c r="Q1131">
        <v>11928.8</v>
      </c>
      <c r="R1131">
        <v>11969.25</v>
      </c>
      <c r="S1131">
        <v>11923.65</v>
      </c>
      <c r="T1131" t="s">
        <v>2247</v>
      </c>
      <c r="U1131">
        <v>2.5000000000000001E-3</v>
      </c>
    </row>
    <row r="1132" spans="1:21" x14ac:dyDescent="0.25">
      <c r="A1132" s="2" t="s">
        <v>2248</v>
      </c>
      <c r="B1132" s="4">
        <v>11916.75</v>
      </c>
      <c r="C1132" s="6">
        <v>11932.15</v>
      </c>
      <c r="D1132" s="6">
        <v>11945.2</v>
      </c>
      <c r="E1132" s="6">
        <v>11887.05</v>
      </c>
      <c r="F1132" s="7" t="s">
        <v>2249</v>
      </c>
      <c r="G1132" s="10">
        <v>5.0000000000000001E-4</v>
      </c>
      <c r="H1132" s="9"/>
      <c r="I1132" s="9"/>
      <c r="J1132" s="9"/>
      <c r="K1132" s="9"/>
      <c r="L1132" s="9"/>
      <c r="M1132" s="9"/>
      <c r="N1132" s="14"/>
      <c r="O1132" t="s">
        <v>2248</v>
      </c>
      <c r="P1132">
        <v>11916.75</v>
      </c>
      <c r="Q1132">
        <v>11932.15</v>
      </c>
      <c r="R1132">
        <v>11945.2</v>
      </c>
      <c r="S1132">
        <v>11887.05</v>
      </c>
      <c r="T1132" t="s">
        <v>2249</v>
      </c>
      <c r="U1132">
        <v>5.0000000000000001E-4</v>
      </c>
    </row>
    <row r="1133" spans="1:21" x14ac:dyDescent="0.25">
      <c r="A1133" s="2" t="s">
        <v>2250</v>
      </c>
      <c r="B1133" s="4">
        <v>11910.3</v>
      </c>
      <c r="C1133" s="6">
        <v>11890.3</v>
      </c>
      <c r="D1133" s="6">
        <v>11917.45</v>
      </c>
      <c r="E1133" s="6">
        <v>11814.7</v>
      </c>
      <c r="F1133" s="7" t="s">
        <v>2251</v>
      </c>
      <c r="G1133" s="10">
        <v>3.8E-3</v>
      </c>
      <c r="H1133" s="9"/>
      <c r="I1133" s="9"/>
      <c r="J1133" s="9"/>
      <c r="K1133" s="9"/>
      <c r="L1133" s="9"/>
      <c r="M1133" s="9"/>
      <c r="N1133" s="14"/>
      <c r="O1133" t="s">
        <v>2250</v>
      </c>
      <c r="P1133">
        <v>11910.3</v>
      </c>
      <c r="Q1133">
        <v>11890.3</v>
      </c>
      <c r="R1133">
        <v>11917.45</v>
      </c>
      <c r="S1133">
        <v>11814.7</v>
      </c>
      <c r="T1133" t="s">
        <v>2251</v>
      </c>
      <c r="U1133">
        <v>3.8E-3</v>
      </c>
    </row>
    <row r="1134" spans="1:21" x14ac:dyDescent="0.25">
      <c r="A1134" s="2" t="s">
        <v>2252</v>
      </c>
      <c r="B1134" s="4">
        <v>11865.6</v>
      </c>
      <c r="C1134" s="6">
        <v>11839.9</v>
      </c>
      <c r="D1134" s="6">
        <v>11884.65</v>
      </c>
      <c r="E1134" s="6">
        <v>11830.8</v>
      </c>
      <c r="F1134" s="7" t="s">
        <v>2253</v>
      </c>
      <c r="G1134" s="10">
        <v>6.4999999999999997E-3</v>
      </c>
      <c r="H1134" s="9"/>
      <c r="I1134" s="9"/>
      <c r="J1134" s="9"/>
      <c r="K1134" s="9"/>
      <c r="L1134" s="9"/>
      <c r="M1134" s="9"/>
      <c r="N1134" s="14"/>
      <c r="O1134" t="s">
        <v>2252</v>
      </c>
      <c r="P1134">
        <v>11865.6</v>
      </c>
      <c r="Q1134">
        <v>11839.9</v>
      </c>
      <c r="R1134">
        <v>11884.65</v>
      </c>
      <c r="S1134">
        <v>11830.8</v>
      </c>
      <c r="T1134" t="s">
        <v>2253</v>
      </c>
      <c r="U1134">
        <v>6.4999999999999997E-3</v>
      </c>
    </row>
    <row r="1135" spans="1:21" x14ac:dyDescent="0.25">
      <c r="A1135" s="2" t="s">
        <v>2254</v>
      </c>
      <c r="B1135" s="3">
        <v>11788.85</v>
      </c>
      <c r="C1135" s="6">
        <v>11861.15</v>
      </c>
      <c r="D1135" s="6">
        <v>11871.7</v>
      </c>
      <c r="E1135" s="6">
        <v>11775.5</v>
      </c>
      <c r="F1135" s="7" t="s">
        <v>2255</v>
      </c>
      <c r="G1135" s="8">
        <v>-4.4999999999999997E-3</v>
      </c>
      <c r="H1135" s="9"/>
      <c r="I1135" s="9"/>
      <c r="J1135" s="9"/>
      <c r="K1135" s="9"/>
      <c r="L1135" s="9"/>
      <c r="M1135" s="9"/>
      <c r="N1135" s="14"/>
      <c r="O1135" t="s">
        <v>2254</v>
      </c>
      <c r="P1135">
        <v>11788.85</v>
      </c>
      <c r="Q1135">
        <v>11861.15</v>
      </c>
      <c r="R1135">
        <v>11871.7</v>
      </c>
      <c r="S1135">
        <v>11775.5</v>
      </c>
      <c r="T1135" t="s">
        <v>2255</v>
      </c>
      <c r="U1135">
        <v>-4.4999999999999997E-3</v>
      </c>
    </row>
    <row r="1136" spans="1:21" x14ac:dyDescent="0.25">
      <c r="A1136" s="2" t="s">
        <v>2256</v>
      </c>
      <c r="B1136" s="3">
        <v>11841.55</v>
      </c>
      <c r="C1136" s="6">
        <v>11860.85</v>
      </c>
      <c r="D1136" s="6">
        <v>11911.15</v>
      </c>
      <c r="E1136" s="6">
        <v>11821.05</v>
      </c>
      <c r="F1136" s="7" t="s">
        <v>2257</v>
      </c>
      <c r="G1136" s="8">
        <v>-5.0000000000000001E-4</v>
      </c>
      <c r="H1136" s="9"/>
      <c r="I1136" s="9"/>
      <c r="J1136" s="9"/>
      <c r="K1136" s="9"/>
      <c r="L1136" s="9"/>
      <c r="M1136" s="9"/>
      <c r="N1136" s="14"/>
      <c r="O1136" t="s">
        <v>2256</v>
      </c>
      <c r="P1136">
        <v>11841.55</v>
      </c>
      <c r="Q1136">
        <v>11860.85</v>
      </c>
      <c r="R1136">
        <v>11911.15</v>
      </c>
      <c r="S1136">
        <v>11821.05</v>
      </c>
      <c r="T1136" t="s">
        <v>2257</v>
      </c>
      <c r="U1136">
        <v>-5.0000000000000001E-4</v>
      </c>
    </row>
    <row r="1137" spans="1:21" x14ac:dyDescent="0.25">
      <c r="A1137" s="2" t="s">
        <v>2258</v>
      </c>
      <c r="B1137" s="4">
        <v>11847.55</v>
      </c>
      <c r="C1137" s="6">
        <v>11768.15</v>
      </c>
      <c r="D1137" s="6">
        <v>11871.85</v>
      </c>
      <c r="E1137" s="6">
        <v>11757.55</v>
      </c>
      <c r="F1137" s="7" t="s">
        <v>2259</v>
      </c>
      <c r="G1137" s="10">
        <v>4.3E-3</v>
      </c>
      <c r="H1137" s="9"/>
      <c r="I1137" s="9"/>
      <c r="J1137" s="9"/>
      <c r="K1137" s="9"/>
      <c r="L1137" s="9"/>
      <c r="M1137" s="9"/>
      <c r="N1137" s="14"/>
      <c r="O1137" t="s">
        <v>2258</v>
      </c>
      <c r="P1137">
        <v>11847.55</v>
      </c>
      <c r="Q1137">
        <v>11768.15</v>
      </c>
      <c r="R1137">
        <v>11871.85</v>
      </c>
      <c r="S1137">
        <v>11757.55</v>
      </c>
      <c r="T1137" t="s">
        <v>2259</v>
      </c>
      <c r="U1137">
        <v>4.3E-3</v>
      </c>
    </row>
    <row r="1138" spans="1:21" x14ac:dyDescent="0.25">
      <c r="A1138" s="2" t="s">
        <v>2260</v>
      </c>
      <c r="B1138" s="4">
        <v>11796.45</v>
      </c>
      <c r="C1138" s="6">
        <v>11681</v>
      </c>
      <c r="D1138" s="6">
        <v>11814.4</v>
      </c>
      <c r="E1138" s="6">
        <v>11651</v>
      </c>
      <c r="F1138" s="7" t="s">
        <v>2261</v>
      </c>
      <c r="G1138" s="10">
        <v>8.3000000000000001E-3</v>
      </c>
      <c r="H1138" s="9"/>
      <c r="I1138" s="9"/>
      <c r="J1138" s="9"/>
      <c r="K1138" s="9"/>
      <c r="L1138" s="9"/>
      <c r="M1138" s="9"/>
      <c r="N1138" s="14"/>
      <c r="O1138" t="s">
        <v>2260</v>
      </c>
      <c r="P1138">
        <v>11796.45</v>
      </c>
      <c r="Q1138">
        <v>11681</v>
      </c>
      <c r="R1138">
        <v>11814.4</v>
      </c>
      <c r="S1138">
        <v>11651</v>
      </c>
      <c r="T1138" t="s">
        <v>2261</v>
      </c>
      <c r="U1138">
        <v>8.3000000000000001E-3</v>
      </c>
    </row>
    <row r="1139" spans="1:21" x14ac:dyDescent="0.25">
      <c r="A1139" s="2" t="s">
        <v>2262</v>
      </c>
      <c r="B1139" s="3">
        <v>11699.65</v>
      </c>
      <c r="C1139" s="6">
        <v>11725.8</v>
      </c>
      <c r="D1139" s="6">
        <v>11754</v>
      </c>
      <c r="E1139" s="6">
        <v>11670.2</v>
      </c>
      <c r="F1139" s="7" t="s">
        <v>2263</v>
      </c>
      <c r="G1139" s="8">
        <v>-2.0999999999999999E-3</v>
      </c>
      <c r="H1139" s="9"/>
      <c r="I1139" s="9"/>
      <c r="J1139" s="9"/>
      <c r="K1139" s="9"/>
      <c r="L1139" s="9"/>
      <c r="M1139" s="9"/>
      <c r="N1139" s="14"/>
      <c r="O1139" t="s">
        <v>2262</v>
      </c>
      <c r="P1139">
        <v>11699.65</v>
      </c>
      <c r="Q1139">
        <v>11725.8</v>
      </c>
      <c r="R1139">
        <v>11754</v>
      </c>
      <c r="S1139">
        <v>11670.2</v>
      </c>
      <c r="T1139" t="s">
        <v>2263</v>
      </c>
      <c r="U1139">
        <v>-2.0999999999999999E-3</v>
      </c>
    </row>
    <row r="1140" spans="1:21" x14ac:dyDescent="0.25">
      <c r="A1140" s="2" t="s">
        <v>2264</v>
      </c>
      <c r="B1140" s="3">
        <v>11724.1</v>
      </c>
      <c r="C1140" s="6">
        <v>11827.6</v>
      </c>
      <c r="D1140" s="6">
        <v>11827.95</v>
      </c>
      <c r="E1140" s="6">
        <v>11705.1</v>
      </c>
      <c r="F1140" s="7" t="s">
        <v>2265</v>
      </c>
      <c r="G1140" s="8">
        <v>-9.1000000000000004E-3</v>
      </c>
      <c r="H1140" s="9"/>
      <c r="I1140" s="9"/>
      <c r="J1140" s="9"/>
      <c r="K1140" s="9"/>
      <c r="L1140" s="9"/>
      <c r="M1140" s="9"/>
      <c r="N1140" s="14"/>
      <c r="O1140" t="s">
        <v>2264</v>
      </c>
      <c r="P1140">
        <v>11724.1</v>
      </c>
      <c r="Q1140">
        <v>11827.6</v>
      </c>
      <c r="R1140">
        <v>11827.95</v>
      </c>
      <c r="S1140">
        <v>11705.1</v>
      </c>
      <c r="T1140" t="s">
        <v>2265</v>
      </c>
      <c r="U1140">
        <v>-9.1000000000000004E-3</v>
      </c>
    </row>
    <row r="1141" spans="1:21" x14ac:dyDescent="0.25">
      <c r="A1141" s="2" t="s">
        <v>2266</v>
      </c>
      <c r="B1141" s="4">
        <v>11831.75</v>
      </c>
      <c r="C1141" s="6">
        <v>11653.65</v>
      </c>
      <c r="D1141" s="6">
        <v>11843.5</v>
      </c>
      <c r="E1141" s="6">
        <v>11635.05</v>
      </c>
      <c r="F1141" s="7" t="s">
        <v>2267</v>
      </c>
      <c r="G1141" s="10">
        <v>1.2E-2</v>
      </c>
      <c r="H1141" s="9"/>
      <c r="I1141" s="9"/>
      <c r="J1141" s="9"/>
      <c r="K1141" s="9"/>
      <c r="L1141" s="9"/>
      <c r="M1141" s="9"/>
      <c r="N1141" s="14"/>
      <c r="O1141" t="s">
        <v>2266</v>
      </c>
      <c r="P1141">
        <v>11831.75</v>
      </c>
      <c r="Q1141">
        <v>11653.65</v>
      </c>
      <c r="R1141">
        <v>11843.5</v>
      </c>
      <c r="S1141">
        <v>11635.05</v>
      </c>
      <c r="T1141" t="s">
        <v>2267</v>
      </c>
      <c r="U1141">
        <v>1.2E-2</v>
      </c>
    </row>
    <row r="1142" spans="1:21" x14ac:dyDescent="0.25">
      <c r="A1142" s="2" t="s">
        <v>2268</v>
      </c>
      <c r="B1142" s="3">
        <v>11691.45</v>
      </c>
      <c r="C1142" s="6">
        <v>11744.45</v>
      </c>
      <c r="D1142" s="6">
        <v>11802.5</v>
      </c>
      <c r="E1142" s="6">
        <v>11625.1</v>
      </c>
      <c r="F1142" s="7" t="s">
        <v>2269</v>
      </c>
      <c r="G1142" s="8">
        <v>0</v>
      </c>
      <c r="H1142" s="9"/>
      <c r="I1142" s="9"/>
      <c r="J1142" s="9"/>
      <c r="K1142" s="9"/>
      <c r="L1142" s="9"/>
      <c r="M1142" s="9"/>
      <c r="N1142" s="14"/>
      <c r="O1142" t="s">
        <v>2268</v>
      </c>
      <c r="P1142">
        <v>11691.45</v>
      </c>
      <c r="Q1142">
        <v>11744.45</v>
      </c>
      <c r="R1142">
        <v>11802.5</v>
      </c>
      <c r="S1142">
        <v>11625.1</v>
      </c>
      <c r="T1142" t="s">
        <v>2269</v>
      </c>
      <c r="U1142">
        <v>0</v>
      </c>
    </row>
    <row r="1143" spans="1:21" x14ac:dyDescent="0.25">
      <c r="A1143" s="2" t="s">
        <v>2270</v>
      </c>
      <c r="B1143" s="4">
        <v>11691.5</v>
      </c>
      <c r="C1143" s="6">
        <v>11677.05</v>
      </c>
      <c r="D1143" s="6">
        <v>11727.2</v>
      </c>
      <c r="E1143" s="6">
        <v>11641.15</v>
      </c>
      <c r="F1143" s="7" t="s">
        <v>2271</v>
      </c>
      <c r="G1143" s="10">
        <v>1.6999999999999999E-3</v>
      </c>
      <c r="H1143" s="9"/>
      <c r="I1143" s="9"/>
      <c r="J1143" s="9"/>
      <c r="K1143" s="9"/>
      <c r="L1143" s="9"/>
      <c r="M1143" s="9"/>
      <c r="N1143" s="14"/>
      <c r="O1143" t="s">
        <v>2270</v>
      </c>
      <c r="P1143">
        <v>11691.5</v>
      </c>
      <c r="Q1143">
        <v>11677.05</v>
      </c>
      <c r="R1143">
        <v>11727.2</v>
      </c>
      <c r="S1143">
        <v>11641.15</v>
      </c>
      <c r="T1143" t="s">
        <v>2271</v>
      </c>
      <c r="U1143">
        <v>1.6999999999999999E-3</v>
      </c>
    </row>
    <row r="1144" spans="1:21" x14ac:dyDescent="0.25">
      <c r="A1144" s="2" t="s">
        <v>2272</v>
      </c>
      <c r="B1144" s="3">
        <v>11672.15</v>
      </c>
      <c r="C1144" s="6">
        <v>11844</v>
      </c>
      <c r="D1144" s="6">
        <v>11844.05</v>
      </c>
      <c r="E1144" s="6">
        <v>11657.75</v>
      </c>
      <c r="F1144" s="7" t="s">
        <v>2273</v>
      </c>
      <c r="G1144" s="8">
        <v>-1.2800000000000001E-2</v>
      </c>
      <c r="H1144" s="9"/>
      <c r="I1144" s="9"/>
      <c r="J1144" s="9"/>
      <c r="K1144" s="9"/>
      <c r="L1144" s="9"/>
      <c r="M1144" s="9"/>
      <c r="N1144" s="14"/>
      <c r="O1144" t="s">
        <v>2272</v>
      </c>
      <c r="P1144">
        <v>11672.15</v>
      </c>
      <c r="Q1144">
        <v>11844</v>
      </c>
      <c r="R1144">
        <v>11844.05</v>
      </c>
      <c r="S1144">
        <v>11657.75</v>
      </c>
      <c r="T1144" t="s">
        <v>2273</v>
      </c>
      <c r="U1144">
        <v>-1.2800000000000001E-2</v>
      </c>
    </row>
    <row r="1145" spans="1:21" x14ac:dyDescent="0.25">
      <c r="A1145" s="2" t="s">
        <v>2274</v>
      </c>
      <c r="B1145" s="3">
        <v>11823.3</v>
      </c>
      <c r="C1145" s="6">
        <v>11910.1</v>
      </c>
      <c r="D1145" s="6">
        <v>11911.85</v>
      </c>
      <c r="E1145" s="6">
        <v>11797.7</v>
      </c>
      <c r="F1145" s="7" t="s">
        <v>2275</v>
      </c>
      <c r="G1145" s="8">
        <v>-7.6E-3</v>
      </c>
      <c r="H1145" s="9"/>
      <c r="I1145" s="9"/>
      <c r="J1145" s="9"/>
      <c r="K1145" s="9"/>
      <c r="L1145" s="9"/>
      <c r="M1145" s="9"/>
      <c r="N1145" s="14"/>
      <c r="O1145" t="s">
        <v>2274</v>
      </c>
      <c r="P1145">
        <v>11823.3</v>
      </c>
      <c r="Q1145">
        <v>11910.1</v>
      </c>
      <c r="R1145">
        <v>11911.85</v>
      </c>
      <c r="S1145">
        <v>11797.7</v>
      </c>
      <c r="T1145" t="s">
        <v>2275</v>
      </c>
      <c r="U1145">
        <v>-7.6E-3</v>
      </c>
    </row>
    <row r="1146" spans="1:21" x14ac:dyDescent="0.25">
      <c r="A1146" s="2" t="s">
        <v>2276</v>
      </c>
      <c r="B1146" s="4">
        <v>11914.05</v>
      </c>
      <c r="C1146" s="6">
        <v>11873.9</v>
      </c>
      <c r="D1146" s="6">
        <v>11931.35</v>
      </c>
      <c r="E1146" s="6">
        <v>11817.05</v>
      </c>
      <c r="F1146" s="7" t="s">
        <v>2277</v>
      </c>
      <c r="G1146" s="10">
        <v>6.9999999999999999E-4</v>
      </c>
      <c r="H1146" s="9"/>
      <c r="I1146" s="9"/>
      <c r="J1146" s="9"/>
      <c r="K1146" s="9"/>
      <c r="L1146" s="9"/>
      <c r="M1146" s="9"/>
      <c r="N1146" s="14"/>
      <c r="O1146" t="s">
        <v>2276</v>
      </c>
      <c r="P1146">
        <v>11914.05</v>
      </c>
      <c r="Q1146">
        <v>11873.9</v>
      </c>
      <c r="R1146">
        <v>11931.35</v>
      </c>
      <c r="S1146">
        <v>11817.05</v>
      </c>
      <c r="T1146" t="s">
        <v>2277</v>
      </c>
      <c r="U1146">
        <v>6.9999999999999999E-4</v>
      </c>
    </row>
    <row r="1147" spans="1:21" x14ac:dyDescent="0.25">
      <c r="A1147" s="2" t="s">
        <v>2278</v>
      </c>
      <c r="B1147" s="3">
        <v>11906.2</v>
      </c>
      <c r="C1147" s="6">
        <v>11962.45</v>
      </c>
      <c r="D1147" s="6">
        <v>11962.45</v>
      </c>
      <c r="E1147" s="6">
        <v>11866.35</v>
      </c>
      <c r="F1147" s="7" t="s">
        <v>2279</v>
      </c>
      <c r="G1147" s="8">
        <v>-5.0000000000000001E-3</v>
      </c>
      <c r="H1147" s="9"/>
      <c r="I1147" s="9"/>
      <c r="J1147" s="9"/>
      <c r="K1147" s="9"/>
      <c r="L1147" s="9"/>
      <c r="M1147" s="9"/>
      <c r="N1147" s="14"/>
      <c r="O1147" t="s">
        <v>2278</v>
      </c>
      <c r="P1147">
        <v>11906.2</v>
      </c>
      <c r="Q1147">
        <v>11962.45</v>
      </c>
      <c r="R1147">
        <v>11962.45</v>
      </c>
      <c r="S1147">
        <v>11866.35</v>
      </c>
      <c r="T1147" t="s">
        <v>2279</v>
      </c>
      <c r="U1147">
        <v>-5.0000000000000001E-3</v>
      </c>
    </row>
    <row r="1148" spans="1:21" x14ac:dyDescent="0.25">
      <c r="A1148" s="2" t="s">
        <v>2280</v>
      </c>
      <c r="B1148" s="4">
        <v>11965.6</v>
      </c>
      <c r="C1148" s="6">
        <v>11959.85</v>
      </c>
      <c r="D1148" s="6">
        <v>12000.35</v>
      </c>
      <c r="E1148" s="6">
        <v>11904.35</v>
      </c>
      <c r="F1148" s="7" t="s">
        <v>2281</v>
      </c>
      <c r="G1148" s="10">
        <v>3.5999999999999999E-3</v>
      </c>
      <c r="H1148" s="9"/>
      <c r="I1148" s="9"/>
      <c r="J1148" s="9"/>
      <c r="K1148" s="9"/>
      <c r="L1148" s="9"/>
      <c r="M1148" s="9"/>
      <c r="N1148" s="14"/>
      <c r="O1148" t="s">
        <v>2280</v>
      </c>
      <c r="P1148">
        <v>11965.6</v>
      </c>
      <c r="Q1148">
        <v>11959.85</v>
      </c>
      <c r="R1148">
        <v>12000.35</v>
      </c>
      <c r="S1148">
        <v>11904.35</v>
      </c>
      <c r="T1148" t="s">
        <v>2281</v>
      </c>
      <c r="U1148">
        <v>3.5999999999999999E-3</v>
      </c>
    </row>
    <row r="1149" spans="1:21" x14ac:dyDescent="0.25">
      <c r="A1149" s="2" t="s">
        <v>2282</v>
      </c>
      <c r="B1149" s="4">
        <v>11922.7</v>
      </c>
      <c r="C1149" s="6">
        <v>11934.9</v>
      </c>
      <c r="D1149" s="6">
        <v>11975.05</v>
      </c>
      <c r="E1149" s="6">
        <v>11871.75</v>
      </c>
      <c r="F1149" s="7" t="s">
        <v>2283</v>
      </c>
      <c r="G1149" s="10">
        <v>4.4000000000000003E-3</v>
      </c>
      <c r="H1149" s="9"/>
      <c r="I1149" s="9"/>
      <c r="J1149" s="9"/>
      <c r="K1149" s="9"/>
      <c r="L1149" s="9"/>
      <c r="M1149" s="9"/>
      <c r="N1149" s="14"/>
      <c r="O1149" t="s">
        <v>2282</v>
      </c>
      <c r="P1149">
        <v>11922.7</v>
      </c>
      <c r="Q1149">
        <v>11934.9</v>
      </c>
      <c r="R1149">
        <v>11975.05</v>
      </c>
      <c r="S1149">
        <v>11871.75</v>
      </c>
      <c r="T1149" t="s">
        <v>2283</v>
      </c>
      <c r="U1149">
        <v>4.4000000000000003E-3</v>
      </c>
    </row>
    <row r="1150" spans="1:21" x14ac:dyDescent="0.25">
      <c r="A1150" s="2" t="s">
        <v>2284</v>
      </c>
      <c r="B1150" s="4">
        <v>11870.65</v>
      </c>
      <c r="C1150" s="6">
        <v>11865.2</v>
      </c>
      <c r="D1150" s="6">
        <v>11897.5</v>
      </c>
      <c r="E1150" s="6">
        <v>11769.5</v>
      </c>
      <c r="F1150" s="7" t="s">
        <v>2285</v>
      </c>
      <c r="G1150" s="10">
        <v>2.3E-3</v>
      </c>
      <c r="H1150" s="9"/>
      <c r="I1150" s="9"/>
      <c r="J1150" s="9"/>
      <c r="K1150" s="9"/>
      <c r="L1150" s="9"/>
      <c r="M1150" s="9"/>
      <c r="N1150" s="14"/>
      <c r="O1150" t="s">
        <v>2284</v>
      </c>
      <c r="P1150">
        <v>11870.65</v>
      </c>
      <c r="Q1150">
        <v>11865.2</v>
      </c>
      <c r="R1150">
        <v>11897.5</v>
      </c>
      <c r="S1150">
        <v>11769.5</v>
      </c>
      <c r="T1150" t="s">
        <v>2285</v>
      </c>
      <c r="U1150">
        <v>2.3E-3</v>
      </c>
    </row>
    <row r="1151" spans="1:21" x14ac:dyDescent="0.25">
      <c r="A1151" s="2" t="s">
        <v>2286</v>
      </c>
      <c r="B1151" s="3">
        <v>11843.75</v>
      </c>
      <c r="C1151" s="6">
        <v>12039.8</v>
      </c>
      <c r="D1151" s="6">
        <v>12039.8</v>
      </c>
      <c r="E1151" s="6">
        <v>11830.25</v>
      </c>
      <c r="F1151" s="7" t="s">
        <v>2287</v>
      </c>
      <c r="G1151" s="8">
        <v>-1.4800000000000001E-2</v>
      </c>
      <c r="H1151" s="9"/>
      <c r="I1151" s="9"/>
      <c r="J1151" s="9"/>
      <c r="K1151" s="9"/>
      <c r="L1151" s="9"/>
      <c r="M1151" s="9"/>
      <c r="N1151" s="14"/>
      <c r="O1151" t="s">
        <v>2286</v>
      </c>
      <c r="P1151">
        <v>11843.75</v>
      </c>
      <c r="Q1151">
        <v>12039.8</v>
      </c>
      <c r="R1151">
        <v>12039.8</v>
      </c>
      <c r="S1151">
        <v>11830.25</v>
      </c>
      <c r="T1151" t="s">
        <v>2287</v>
      </c>
      <c r="U1151">
        <v>-1.4800000000000001E-2</v>
      </c>
    </row>
    <row r="1152" spans="1:21" x14ac:dyDescent="0.25">
      <c r="A1152" s="2" t="s">
        <v>2288</v>
      </c>
      <c r="B1152" s="3">
        <v>12021.65</v>
      </c>
      <c r="C1152" s="6">
        <v>12052.65</v>
      </c>
      <c r="D1152" s="6">
        <v>12095.2</v>
      </c>
      <c r="E1152" s="6">
        <v>12005.85</v>
      </c>
      <c r="F1152" s="7" t="s">
        <v>2289</v>
      </c>
      <c r="G1152" s="8">
        <v>-5.4999999999999997E-3</v>
      </c>
      <c r="H1152" s="9"/>
      <c r="I1152" s="9"/>
      <c r="J1152" s="9"/>
      <c r="K1152" s="9"/>
      <c r="L1152" s="9"/>
      <c r="M1152" s="9"/>
      <c r="N1152" s="14"/>
      <c r="O1152" t="s">
        <v>2288</v>
      </c>
      <c r="P1152">
        <v>12021.65</v>
      </c>
      <c r="Q1152">
        <v>12052.65</v>
      </c>
      <c r="R1152">
        <v>12095.2</v>
      </c>
      <c r="S1152">
        <v>12005.85</v>
      </c>
      <c r="T1152" t="s">
        <v>2289</v>
      </c>
      <c r="U1152">
        <v>-5.4999999999999997E-3</v>
      </c>
    </row>
    <row r="1153" spans="1:21" x14ac:dyDescent="0.25">
      <c r="A1153" s="2" t="s">
        <v>2290</v>
      </c>
      <c r="B1153" s="4">
        <v>12088.55</v>
      </c>
      <c r="C1153" s="6">
        <v>11953.75</v>
      </c>
      <c r="D1153" s="6">
        <v>12103.05</v>
      </c>
      <c r="E1153" s="6">
        <v>11920.1</v>
      </c>
      <c r="F1153" s="7" t="s">
        <v>2291</v>
      </c>
      <c r="G1153" s="10">
        <v>1.3899999999999999E-2</v>
      </c>
      <c r="H1153" s="9"/>
      <c r="I1153" s="9"/>
      <c r="J1153" s="9"/>
      <c r="K1153" s="9"/>
      <c r="L1153" s="9"/>
      <c r="M1153" s="9"/>
      <c r="N1153" s="14"/>
      <c r="O1153" t="s">
        <v>2290</v>
      </c>
      <c r="P1153">
        <v>12088.55</v>
      </c>
      <c r="Q1153">
        <v>11953.75</v>
      </c>
      <c r="R1153">
        <v>12103.05</v>
      </c>
      <c r="S1153">
        <v>11920.1</v>
      </c>
      <c r="T1153" t="s">
        <v>2291</v>
      </c>
      <c r="U1153">
        <v>1.3899999999999999E-2</v>
      </c>
    </row>
    <row r="1154" spans="1:21" x14ac:dyDescent="0.25">
      <c r="A1154" s="2" t="s">
        <v>2292</v>
      </c>
      <c r="B1154" s="3">
        <v>11922.8</v>
      </c>
      <c r="C1154" s="6">
        <v>11999.8</v>
      </c>
      <c r="D1154" s="6">
        <v>12039.25</v>
      </c>
      <c r="E1154" s="6">
        <v>11829.45</v>
      </c>
      <c r="F1154" s="7" t="s">
        <v>2293</v>
      </c>
      <c r="G1154" s="8">
        <v>-1.9E-3</v>
      </c>
      <c r="H1154" s="9"/>
      <c r="I1154" s="9"/>
      <c r="J1154" s="9"/>
      <c r="K1154" s="9"/>
      <c r="L1154" s="9"/>
      <c r="M1154" s="9"/>
      <c r="N1154" s="14"/>
      <c r="O1154" t="s">
        <v>2292</v>
      </c>
      <c r="P1154">
        <v>11922.8</v>
      </c>
      <c r="Q1154">
        <v>11999.8</v>
      </c>
      <c r="R1154">
        <v>12039.25</v>
      </c>
      <c r="S1154">
        <v>11829.45</v>
      </c>
      <c r="T1154" t="s">
        <v>2293</v>
      </c>
      <c r="U1154">
        <v>-1.9E-3</v>
      </c>
    </row>
    <row r="1155" spans="1:21" x14ac:dyDescent="0.25">
      <c r="A1155" s="2" t="s">
        <v>2294</v>
      </c>
      <c r="B1155" s="4">
        <v>11945.9</v>
      </c>
      <c r="C1155" s="6">
        <v>11865.3</v>
      </c>
      <c r="D1155" s="6">
        <v>11968.55</v>
      </c>
      <c r="E1155" s="6">
        <v>11859.4</v>
      </c>
      <c r="F1155" s="7" t="s">
        <v>2295</v>
      </c>
      <c r="G1155" s="10">
        <v>7.1000000000000004E-3</v>
      </c>
      <c r="H1155" s="9"/>
      <c r="I1155" s="9"/>
      <c r="J1155" s="9"/>
      <c r="K1155" s="9"/>
      <c r="L1155" s="9"/>
      <c r="M1155" s="9"/>
      <c r="N1155" s="14"/>
      <c r="O1155" t="s">
        <v>2294</v>
      </c>
      <c r="P1155">
        <v>11945.9</v>
      </c>
      <c r="Q1155">
        <v>11865.3</v>
      </c>
      <c r="R1155">
        <v>11968.55</v>
      </c>
      <c r="S1155">
        <v>11859.4</v>
      </c>
      <c r="T1155" t="s">
        <v>2295</v>
      </c>
      <c r="U1155">
        <v>7.1000000000000004E-3</v>
      </c>
    </row>
    <row r="1156" spans="1:21" x14ac:dyDescent="0.25">
      <c r="A1156" s="2" t="s">
        <v>2296</v>
      </c>
      <c r="B1156" s="3">
        <v>11861.1</v>
      </c>
      <c r="C1156" s="6">
        <v>11905.8</v>
      </c>
      <c r="D1156" s="6">
        <v>11931.9</v>
      </c>
      <c r="E1156" s="6">
        <v>11836.8</v>
      </c>
      <c r="F1156" s="7" t="s">
        <v>2297</v>
      </c>
      <c r="G1156" s="8">
        <v>-5.7000000000000002E-3</v>
      </c>
      <c r="H1156" s="9"/>
      <c r="I1156" s="9"/>
      <c r="J1156" s="9"/>
      <c r="K1156" s="9"/>
      <c r="L1156" s="9"/>
      <c r="M1156" s="9"/>
      <c r="N1156" s="14"/>
      <c r="O1156" t="s">
        <v>2296</v>
      </c>
      <c r="P1156">
        <v>11861.1</v>
      </c>
      <c r="Q1156">
        <v>11905.8</v>
      </c>
      <c r="R1156">
        <v>11931.9</v>
      </c>
      <c r="S1156">
        <v>11836.8</v>
      </c>
      <c r="T1156" t="s">
        <v>2297</v>
      </c>
      <c r="U1156">
        <v>-5.7000000000000002E-3</v>
      </c>
    </row>
    <row r="1157" spans="1:21" x14ac:dyDescent="0.25">
      <c r="A1157" s="2" t="s">
        <v>2298</v>
      </c>
      <c r="B1157" s="4">
        <v>11928.75</v>
      </c>
      <c r="C1157" s="6">
        <v>11958.35</v>
      </c>
      <c r="D1157" s="6">
        <v>11958.55</v>
      </c>
      <c r="E1157" s="6">
        <v>11864.9</v>
      </c>
      <c r="F1157" s="7" t="s">
        <v>2299</v>
      </c>
      <c r="G1157" s="10">
        <v>2.9999999999999997E-4</v>
      </c>
      <c r="H1157" s="9"/>
      <c r="I1157" s="9"/>
      <c r="J1157" s="9"/>
      <c r="K1157" s="9"/>
      <c r="L1157" s="9"/>
      <c r="M1157" s="9"/>
      <c r="N1157" s="14"/>
      <c r="O1157" t="s">
        <v>2298</v>
      </c>
      <c r="P1157">
        <v>11928.75</v>
      </c>
      <c r="Q1157">
        <v>11958.35</v>
      </c>
      <c r="R1157">
        <v>11958.55</v>
      </c>
      <c r="S1157">
        <v>11864.9</v>
      </c>
      <c r="T1157" t="s">
        <v>2299</v>
      </c>
      <c r="U1157">
        <v>2.9999999999999997E-4</v>
      </c>
    </row>
    <row r="1158" spans="1:21" x14ac:dyDescent="0.25">
      <c r="A1158" s="2" t="s">
        <v>2300</v>
      </c>
      <c r="B1158" s="4">
        <v>11924.75</v>
      </c>
      <c r="C1158" s="6">
        <v>11855.5</v>
      </c>
      <c r="D1158" s="6">
        <v>11957.15</v>
      </c>
      <c r="E1158" s="6">
        <v>11812.4</v>
      </c>
      <c r="F1158" s="7" t="s">
        <v>2301</v>
      </c>
      <c r="G1158" s="10">
        <v>6.7999999999999996E-3</v>
      </c>
      <c r="H1158" s="9"/>
      <c r="I1158" s="9"/>
      <c r="J1158" s="9"/>
      <c r="K1158" s="9"/>
      <c r="L1158" s="9"/>
      <c r="M1158" s="9"/>
      <c r="N1158" s="14"/>
      <c r="O1158" t="s">
        <v>2300</v>
      </c>
      <c r="P1158">
        <v>11924.75</v>
      </c>
      <c r="Q1158">
        <v>11855.5</v>
      </c>
      <c r="R1158">
        <v>11957.15</v>
      </c>
      <c r="S1158">
        <v>11812.4</v>
      </c>
      <c r="T1158" t="s">
        <v>2301</v>
      </c>
      <c r="U1158">
        <v>6.7999999999999996E-3</v>
      </c>
    </row>
    <row r="1159" spans="1:21" x14ac:dyDescent="0.25">
      <c r="A1159" s="2" t="s">
        <v>2302</v>
      </c>
      <c r="B1159" s="4">
        <v>11844.1</v>
      </c>
      <c r="C1159" s="6">
        <v>11748</v>
      </c>
      <c r="D1159" s="6">
        <v>11859</v>
      </c>
      <c r="E1159" s="6">
        <v>11658.1</v>
      </c>
      <c r="F1159" s="7" t="s">
        <v>2303</v>
      </c>
      <c r="G1159" s="10">
        <v>1.6E-2</v>
      </c>
      <c r="H1159" s="9"/>
      <c r="I1159" s="9"/>
      <c r="J1159" s="9"/>
      <c r="K1159" s="9"/>
      <c r="L1159" s="9"/>
      <c r="M1159" s="9"/>
      <c r="N1159" s="14"/>
      <c r="O1159" t="s">
        <v>2302</v>
      </c>
      <c r="P1159">
        <v>11844.1</v>
      </c>
      <c r="Q1159">
        <v>11748</v>
      </c>
      <c r="R1159">
        <v>11859</v>
      </c>
      <c r="S1159">
        <v>11658.1</v>
      </c>
      <c r="T1159" t="s">
        <v>2303</v>
      </c>
      <c r="U1159">
        <v>1.6E-2</v>
      </c>
    </row>
    <row r="1160" spans="1:21" x14ac:dyDescent="0.25">
      <c r="A1160" s="2" t="s">
        <v>2304</v>
      </c>
      <c r="B1160" s="3">
        <v>11657.05</v>
      </c>
      <c r="C1160" s="6">
        <v>11901.3</v>
      </c>
      <c r="D1160" s="6">
        <v>12041.15</v>
      </c>
      <c r="E1160" s="6">
        <v>11614.5</v>
      </c>
      <c r="F1160" s="7" t="s">
        <v>2305</v>
      </c>
      <c r="G1160" s="8">
        <v>-6.8999999999999999E-3</v>
      </c>
      <c r="H1160" s="9"/>
      <c r="I1160" s="9"/>
      <c r="J1160" s="9"/>
      <c r="K1160" s="9"/>
      <c r="L1160" s="9"/>
      <c r="M1160" s="9"/>
      <c r="N1160" s="14"/>
      <c r="O1160" t="s">
        <v>2304</v>
      </c>
      <c r="P1160">
        <v>11657.05</v>
      </c>
      <c r="Q1160">
        <v>11901.3</v>
      </c>
      <c r="R1160">
        <v>12041.15</v>
      </c>
      <c r="S1160">
        <v>11614.5</v>
      </c>
      <c r="T1160" t="s">
        <v>2305</v>
      </c>
      <c r="U1160">
        <v>-6.8999999999999999E-3</v>
      </c>
    </row>
    <row r="1161" spans="1:21" x14ac:dyDescent="0.25">
      <c r="A1161" s="2" t="s">
        <v>2306</v>
      </c>
      <c r="B1161" s="4">
        <v>11737.9</v>
      </c>
      <c r="C1161" s="6">
        <v>11727.95</v>
      </c>
      <c r="D1161" s="6">
        <v>11784.8</v>
      </c>
      <c r="E1161" s="6">
        <v>11682.4</v>
      </c>
      <c r="F1161" s="7" t="s">
        <v>2307</v>
      </c>
      <c r="G1161" s="10">
        <v>2.5000000000000001E-3</v>
      </c>
      <c r="H1161" s="9"/>
      <c r="I1161" s="9"/>
      <c r="J1161" s="9"/>
      <c r="K1161" s="9"/>
      <c r="L1161" s="9"/>
      <c r="M1161" s="9"/>
      <c r="N1161" s="14"/>
      <c r="O1161" t="s">
        <v>2306</v>
      </c>
      <c r="P1161">
        <v>11737.9</v>
      </c>
      <c r="Q1161">
        <v>11727.95</v>
      </c>
      <c r="R1161">
        <v>11784.8</v>
      </c>
      <c r="S1161">
        <v>11682.4</v>
      </c>
      <c r="T1161" t="s">
        <v>2307</v>
      </c>
      <c r="U1161">
        <v>2.5000000000000001E-3</v>
      </c>
    </row>
    <row r="1162" spans="1:21" x14ac:dyDescent="0.25">
      <c r="A1162" s="2" t="s">
        <v>2308</v>
      </c>
      <c r="B1162" s="3">
        <v>11709.1</v>
      </c>
      <c r="C1162" s="6">
        <v>11863.65</v>
      </c>
      <c r="D1162" s="6">
        <v>11883.55</v>
      </c>
      <c r="E1162" s="6">
        <v>11682.8</v>
      </c>
      <c r="F1162" s="7" t="s">
        <v>2309</v>
      </c>
      <c r="G1162" s="8">
        <v>-1.01E-2</v>
      </c>
      <c r="H1162" s="9"/>
      <c r="I1162" s="9"/>
      <c r="J1162" s="9"/>
      <c r="K1162" s="9"/>
      <c r="L1162" s="9"/>
      <c r="M1162" s="9"/>
      <c r="N1162" s="14"/>
      <c r="O1162" t="s">
        <v>2308</v>
      </c>
      <c r="P1162">
        <v>11709.1</v>
      </c>
      <c r="Q1162">
        <v>11863.65</v>
      </c>
      <c r="R1162">
        <v>11883.55</v>
      </c>
      <c r="S1162">
        <v>11682.8</v>
      </c>
      <c r="T1162" t="s">
        <v>2309</v>
      </c>
      <c r="U1162">
        <v>-1.01E-2</v>
      </c>
    </row>
    <row r="1163" spans="1:21" x14ac:dyDescent="0.25">
      <c r="A1163" s="2" t="s">
        <v>2310</v>
      </c>
      <c r="B1163" s="4">
        <v>11828.25</v>
      </c>
      <c r="C1163" s="6">
        <v>11651.9</v>
      </c>
      <c r="D1163" s="6">
        <v>11845.2</v>
      </c>
      <c r="E1163" s="6">
        <v>11591.7</v>
      </c>
      <c r="F1163" s="7" t="s">
        <v>2311</v>
      </c>
      <c r="G1163" s="10">
        <v>3.6900000000000002E-2</v>
      </c>
      <c r="H1163" s="9"/>
      <c r="I1163" s="9"/>
      <c r="J1163" s="9"/>
      <c r="K1163" s="9"/>
      <c r="L1163" s="9"/>
      <c r="M1163" s="9"/>
      <c r="N1163" s="14"/>
      <c r="O1163" t="s">
        <v>2310</v>
      </c>
      <c r="P1163">
        <v>11828.25</v>
      </c>
      <c r="Q1163">
        <v>11651.9</v>
      </c>
      <c r="R1163">
        <v>11845.2</v>
      </c>
      <c r="S1163">
        <v>11591.7</v>
      </c>
      <c r="T1163" t="s">
        <v>2311</v>
      </c>
      <c r="U1163">
        <v>3.6900000000000002E-2</v>
      </c>
    </row>
    <row r="1164" spans="1:21" x14ac:dyDescent="0.25">
      <c r="A1164" s="2" t="s">
        <v>2312</v>
      </c>
      <c r="B1164" s="4">
        <v>11407.15</v>
      </c>
      <c r="C1164" s="6">
        <v>11261.9</v>
      </c>
      <c r="D1164" s="6">
        <v>11426.15</v>
      </c>
      <c r="E1164" s="6">
        <v>11259.85</v>
      </c>
      <c r="F1164" s="7" t="s">
        <v>2313</v>
      </c>
      <c r="G1164" s="10">
        <v>1.3299999999999999E-2</v>
      </c>
      <c r="H1164" s="9"/>
      <c r="I1164" s="9"/>
      <c r="J1164" s="9"/>
      <c r="K1164" s="9"/>
      <c r="L1164" s="9"/>
      <c r="M1164" s="9"/>
      <c r="N1164" s="14"/>
      <c r="O1164" t="s">
        <v>2312</v>
      </c>
      <c r="P1164">
        <v>11407.15</v>
      </c>
      <c r="Q1164">
        <v>11261.9</v>
      </c>
      <c r="R1164">
        <v>11426.15</v>
      </c>
      <c r="S1164">
        <v>11259.85</v>
      </c>
      <c r="T1164" t="s">
        <v>2313</v>
      </c>
      <c r="U1164">
        <v>1.3299999999999999E-2</v>
      </c>
    </row>
    <row r="1165" spans="1:21" x14ac:dyDescent="0.25">
      <c r="A1165" s="2" t="s">
        <v>2314</v>
      </c>
      <c r="B1165" s="4">
        <v>11257.1</v>
      </c>
      <c r="C1165" s="6">
        <v>11180.35</v>
      </c>
      <c r="D1165" s="6">
        <v>11281.55</v>
      </c>
      <c r="E1165" s="6">
        <v>11143.35</v>
      </c>
      <c r="F1165" s="7" t="s">
        <v>2315</v>
      </c>
      <c r="G1165" s="10">
        <v>8.9999999999999993E-3</v>
      </c>
      <c r="H1165" s="9"/>
      <c r="I1165" s="9"/>
      <c r="J1165" s="9"/>
      <c r="K1165" s="9"/>
      <c r="L1165" s="9"/>
      <c r="M1165" s="9"/>
      <c r="N1165" s="14"/>
      <c r="O1165" t="s">
        <v>2314</v>
      </c>
      <c r="P1165">
        <v>11257.1</v>
      </c>
      <c r="Q1165">
        <v>11180.35</v>
      </c>
      <c r="R1165">
        <v>11281.55</v>
      </c>
      <c r="S1165">
        <v>11143.35</v>
      </c>
      <c r="T1165" t="s">
        <v>2315</v>
      </c>
      <c r="U1165">
        <v>8.9999999999999993E-3</v>
      </c>
    </row>
    <row r="1166" spans="1:21" x14ac:dyDescent="0.25">
      <c r="A1166" s="2" t="s">
        <v>2316</v>
      </c>
      <c r="B1166" s="3">
        <v>11157</v>
      </c>
      <c r="C1166" s="6">
        <v>11271.7</v>
      </c>
      <c r="D1166" s="6">
        <v>11286.8</v>
      </c>
      <c r="E1166" s="6">
        <v>11136.95</v>
      </c>
      <c r="F1166" s="7" t="s">
        <v>2317</v>
      </c>
      <c r="G1166" s="8">
        <v>-5.7999999999999996E-3</v>
      </c>
      <c r="H1166" s="9"/>
      <c r="I1166" s="9"/>
      <c r="J1166" s="9"/>
      <c r="K1166" s="9"/>
      <c r="L1166" s="9"/>
      <c r="M1166" s="9"/>
      <c r="N1166" s="14"/>
      <c r="O1166" t="s">
        <v>2316</v>
      </c>
      <c r="P1166">
        <v>11157</v>
      </c>
      <c r="Q1166">
        <v>11271.7</v>
      </c>
      <c r="R1166">
        <v>11286.8</v>
      </c>
      <c r="S1166">
        <v>11136.95</v>
      </c>
      <c r="T1166" t="s">
        <v>2317</v>
      </c>
      <c r="U1166">
        <v>-5.7999999999999996E-3</v>
      </c>
    </row>
    <row r="1167" spans="1:21" x14ac:dyDescent="0.25">
      <c r="A1167" s="2" t="s">
        <v>2318</v>
      </c>
      <c r="B1167" s="4">
        <v>11222.05</v>
      </c>
      <c r="C1167" s="6">
        <v>11151.65</v>
      </c>
      <c r="D1167" s="6">
        <v>11294.75</v>
      </c>
      <c r="E1167" s="6">
        <v>11108.3</v>
      </c>
      <c r="F1167" s="7" t="s">
        <v>2319</v>
      </c>
      <c r="G1167" s="10">
        <v>6.6E-3</v>
      </c>
      <c r="H1167" s="9"/>
      <c r="I1167" s="9"/>
      <c r="J1167" s="9"/>
      <c r="K1167" s="9"/>
      <c r="L1167" s="9"/>
      <c r="M1167" s="9"/>
      <c r="N1167" s="14"/>
      <c r="O1167" t="s">
        <v>2318</v>
      </c>
      <c r="P1167">
        <v>11222.05</v>
      </c>
      <c r="Q1167">
        <v>11151.65</v>
      </c>
      <c r="R1167">
        <v>11294.75</v>
      </c>
      <c r="S1167">
        <v>11108.3</v>
      </c>
      <c r="T1167" t="s">
        <v>2319</v>
      </c>
      <c r="U1167">
        <v>6.6E-3</v>
      </c>
    </row>
    <row r="1168" spans="1:21" x14ac:dyDescent="0.25">
      <c r="A1168" s="2" t="s">
        <v>2320</v>
      </c>
      <c r="B1168" s="3">
        <v>11148.2</v>
      </c>
      <c r="C1168" s="6">
        <v>11258.7</v>
      </c>
      <c r="D1168" s="6">
        <v>11300.2</v>
      </c>
      <c r="E1168" s="6">
        <v>11125.6</v>
      </c>
      <c r="F1168" s="7" t="s">
        <v>2321</v>
      </c>
      <c r="G1168" s="8">
        <v>-1.1599999999999999E-2</v>
      </c>
      <c r="H1168" s="9"/>
      <c r="I1168" s="9"/>
      <c r="J1168" s="9"/>
      <c r="K1168" s="9"/>
      <c r="L1168" s="9"/>
      <c r="M1168" s="9"/>
      <c r="N1168" s="14"/>
      <c r="O1168" t="s">
        <v>2320</v>
      </c>
      <c r="P1168">
        <v>11148.2</v>
      </c>
      <c r="Q1168">
        <v>11258.7</v>
      </c>
      <c r="R1168">
        <v>11300.2</v>
      </c>
      <c r="S1168">
        <v>11125.6</v>
      </c>
      <c r="T1168" t="s">
        <v>2321</v>
      </c>
      <c r="U1168">
        <v>-1.1599999999999999E-2</v>
      </c>
    </row>
    <row r="1169" spans="1:21" x14ac:dyDescent="0.25">
      <c r="A1169" s="2" t="s">
        <v>2322</v>
      </c>
      <c r="B1169" s="3">
        <v>11278.9</v>
      </c>
      <c r="C1169" s="6">
        <v>11314.15</v>
      </c>
      <c r="D1169" s="6">
        <v>11345.8</v>
      </c>
      <c r="E1169" s="6">
        <v>11251.05</v>
      </c>
      <c r="F1169" s="7" t="s">
        <v>2323</v>
      </c>
      <c r="G1169" s="8">
        <v>-2E-3</v>
      </c>
      <c r="H1169" s="9"/>
      <c r="I1169" s="9"/>
      <c r="J1169" s="9"/>
      <c r="K1169" s="9"/>
      <c r="L1169" s="9"/>
      <c r="M1169" s="9"/>
      <c r="N1169" s="14"/>
      <c r="O1169" t="s">
        <v>2322</v>
      </c>
      <c r="P1169">
        <v>11278.9</v>
      </c>
      <c r="Q1169">
        <v>11314.15</v>
      </c>
      <c r="R1169">
        <v>11345.8</v>
      </c>
      <c r="S1169">
        <v>11251.05</v>
      </c>
      <c r="T1169" t="s">
        <v>2323</v>
      </c>
      <c r="U1169">
        <v>-2E-3</v>
      </c>
    </row>
    <row r="1170" spans="1:21" x14ac:dyDescent="0.25">
      <c r="A1170" s="2" t="s">
        <v>2324</v>
      </c>
      <c r="B1170" s="3">
        <v>11301.8</v>
      </c>
      <c r="C1170" s="6">
        <v>11322.4</v>
      </c>
      <c r="D1170" s="6">
        <v>11357.6</v>
      </c>
      <c r="E1170" s="6">
        <v>11255.05</v>
      </c>
      <c r="F1170" s="7" t="s">
        <v>2325</v>
      </c>
      <c r="G1170" s="8">
        <v>-5.1000000000000004E-3</v>
      </c>
      <c r="H1170" s="9"/>
      <c r="I1170" s="9"/>
      <c r="J1170" s="9"/>
      <c r="K1170" s="9"/>
      <c r="L1170" s="9"/>
      <c r="M1170" s="9"/>
      <c r="N1170" s="14"/>
      <c r="O1170" t="s">
        <v>2324</v>
      </c>
      <c r="P1170">
        <v>11301.8</v>
      </c>
      <c r="Q1170">
        <v>11322.4</v>
      </c>
      <c r="R1170">
        <v>11357.6</v>
      </c>
      <c r="S1170">
        <v>11255.05</v>
      </c>
      <c r="T1170" t="s">
        <v>2325</v>
      </c>
      <c r="U1170">
        <v>-5.1000000000000004E-3</v>
      </c>
    </row>
    <row r="1171" spans="1:21" x14ac:dyDescent="0.25">
      <c r="A1171" s="2" t="s">
        <v>2326</v>
      </c>
      <c r="B1171" s="3">
        <v>11359.45</v>
      </c>
      <c r="C1171" s="6">
        <v>11478.7</v>
      </c>
      <c r="D1171" s="6">
        <v>11479.1</v>
      </c>
      <c r="E1171" s="6">
        <v>11346.95</v>
      </c>
      <c r="F1171" s="7" t="s">
        <v>2327</v>
      </c>
      <c r="G1171" s="8">
        <v>-1.2E-2</v>
      </c>
      <c r="H1171" s="9"/>
      <c r="I1171" s="9"/>
      <c r="J1171" s="9"/>
      <c r="K1171" s="9"/>
      <c r="L1171" s="9"/>
      <c r="M1171" s="9"/>
      <c r="N1171" s="14"/>
      <c r="O1171" t="s">
        <v>2326</v>
      </c>
      <c r="P1171">
        <v>11359.45</v>
      </c>
      <c r="Q1171">
        <v>11478.7</v>
      </c>
      <c r="R1171">
        <v>11479.1</v>
      </c>
      <c r="S1171">
        <v>11346.95</v>
      </c>
      <c r="T1171" t="s">
        <v>2327</v>
      </c>
      <c r="U1171">
        <v>-1.2E-2</v>
      </c>
    </row>
    <row r="1172" spans="1:21" x14ac:dyDescent="0.25">
      <c r="A1172" s="2" t="s">
        <v>2328</v>
      </c>
      <c r="B1172" s="3">
        <v>11497.9</v>
      </c>
      <c r="C1172" s="6">
        <v>11651.5</v>
      </c>
      <c r="D1172" s="6">
        <v>11657.05</v>
      </c>
      <c r="E1172" s="6">
        <v>11484.45</v>
      </c>
      <c r="F1172" s="7" t="s">
        <v>2329</v>
      </c>
      <c r="G1172" s="8">
        <v>-8.6999999999999994E-3</v>
      </c>
      <c r="H1172" s="9"/>
      <c r="I1172" s="9"/>
      <c r="J1172" s="9"/>
      <c r="K1172" s="9"/>
      <c r="L1172" s="9"/>
      <c r="M1172" s="9"/>
      <c r="N1172" s="14"/>
      <c r="O1172" t="s">
        <v>2328</v>
      </c>
      <c r="P1172">
        <v>11497.9</v>
      </c>
      <c r="Q1172">
        <v>11651.5</v>
      </c>
      <c r="R1172">
        <v>11657.05</v>
      </c>
      <c r="S1172">
        <v>11484.45</v>
      </c>
      <c r="T1172" t="s">
        <v>2329</v>
      </c>
      <c r="U1172">
        <v>-8.6999999999999994E-3</v>
      </c>
    </row>
    <row r="1173" spans="1:21" x14ac:dyDescent="0.25">
      <c r="A1173" s="2" t="s">
        <v>2330</v>
      </c>
      <c r="B1173" s="3">
        <v>11598.25</v>
      </c>
      <c r="C1173" s="6">
        <v>11605.8</v>
      </c>
      <c r="D1173" s="6">
        <v>11632.55</v>
      </c>
      <c r="E1173" s="6">
        <v>11571.35</v>
      </c>
      <c r="F1173" s="7" t="s">
        <v>2331</v>
      </c>
      <c r="G1173" s="8">
        <v>-9.7000000000000003E-3</v>
      </c>
      <c r="H1173" s="9"/>
      <c r="I1173" s="9"/>
      <c r="J1173" s="9"/>
      <c r="K1173" s="9"/>
      <c r="L1173" s="9"/>
      <c r="M1173" s="9"/>
      <c r="N1173" s="14"/>
      <c r="O1173" t="s">
        <v>2330</v>
      </c>
      <c r="P1173">
        <v>11598.25</v>
      </c>
      <c r="Q1173">
        <v>11605.8</v>
      </c>
      <c r="R1173">
        <v>11632.55</v>
      </c>
      <c r="S1173">
        <v>11571.35</v>
      </c>
      <c r="T1173" t="s">
        <v>2331</v>
      </c>
      <c r="U1173">
        <v>-9.7000000000000003E-3</v>
      </c>
    </row>
    <row r="1174" spans="1:21" x14ac:dyDescent="0.25">
      <c r="A1174" s="2" t="s">
        <v>2332</v>
      </c>
      <c r="B1174" s="3">
        <v>11712.25</v>
      </c>
      <c r="C1174" s="6">
        <v>11722.6</v>
      </c>
      <c r="D1174" s="6">
        <v>11770.9</v>
      </c>
      <c r="E1174" s="6">
        <v>11699.35</v>
      </c>
      <c r="F1174" s="7" t="s">
        <v>2333</v>
      </c>
      <c r="G1174" s="8">
        <v>-1.1000000000000001E-3</v>
      </c>
      <c r="H1174" s="9"/>
      <c r="I1174" s="9"/>
      <c r="J1174" s="9"/>
      <c r="K1174" s="9"/>
      <c r="L1174" s="9"/>
      <c r="M1174" s="9"/>
      <c r="N1174" s="14"/>
      <c r="O1174" t="s">
        <v>2332</v>
      </c>
      <c r="P1174">
        <v>11712.25</v>
      </c>
      <c r="Q1174">
        <v>11722.6</v>
      </c>
      <c r="R1174">
        <v>11770.9</v>
      </c>
      <c r="S1174">
        <v>11699.35</v>
      </c>
      <c r="T1174" t="s">
        <v>2333</v>
      </c>
      <c r="U1174">
        <v>-1.1000000000000001E-3</v>
      </c>
    </row>
    <row r="1175" spans="1:21" x14ac:dyDescent="0.25">
      <c r="A1175" s="2" t="s">
        <v>2334</v>
      </c>
      <c r="B1175" s="3">
        <v>11724.75</v>
      </c>
      <c r="C1175" s="6">
        <v>11725.55</v>
      </c>
      <c r="D1175" s="6">
        <v>11789.3</v>
      </c>
      <c r="E1175" s="6">
        <v>11699.55</v>
      </c>
      <c r="F1175" s="7" t="s">
        <v>2335</v>
      </c>
      <c r="G1175" s="8">
        <v>-2E-3</v>
      </c>
      <c r="H1175" s="9"/>
      <c r="I1175" s="9"/>
      <c r="J1175" s="9"/>
      <c r="K1175" s="9"/>
      <c r="L1175" s="9"/>
      <c r="M1175" s="9"/>
      <c r="N1175" s="14"/>
      <c r="O1175" t="s">
        <v>2334</v>
      </c>
      <c r="P1175">
        <v>11724.75</v>
      </c>
      <c r="Q1175">
        <v>11725.55</v>
      </c>
      <c r="R1175">
        <v>11789.3</v>
      </c>
      <c r="S1175">
        <v>11699.55</v>
      </c>
      <c r="T1175" t="s">
        <v>2335</v>
      </c>
      <c r="U1175">
        <v>-2E-3</v>
      </c>
    </row>
    <row r="1176" spans="1:21" x14ac:dyDescent="0.25">
      <c r="A1176" s="2" t="s">
        <v>2336</v>
      </c>
      <c r="B1176" s="3">
        <v>11748.15</v>
      </c>
      <c r="C1176" s="6">
        <v>11748.75</v>
      </c>
      <c r="D1176" s="6">
        <v>11756.25</v>
      </c>
      <c r="E1176" s="6">
        <v>11655.9</v>
      </c>
      <c r="F1176" s="7" t="s">
        <v>2337</v>
      </c>
      <c r="G1176" s="8">
        <v>-5.9999999999999995E-4</v>
      </c>
      <c r="H1176" s="9"/>
      <c r="I1176" s="9"/>
      <c r="J1176" s="9"/>
      <c r="K1176" s="9"/>
      <c r="L1176" s="9"/>
      <c r="M1176" s="9"/>
      <c r="N1176" s="14"/>
      <c r="O1176" t="s">
        <v>2336</v>
      </c>
      <c r="P1176">
        <v>11748.15</v>
      </c>
      <c r="Q1176">
        <v>11748.75</v>
      </c>
      <c r="R1176">
        <v>11756.25</v>
      </c>
      <c r="S1176">
        <v>11655.9</v>
      </c>
      <c r="T1176" t="s">
        <v>2337</v>
      </c>
      <c r="U1176">
        <v>-5.9999999999999995E-4</v>
      </c>
    </row>
    <row r="1177" spans="1:21" x14ac:dyDescent="0.25">
      <c r="A1177" s="2" t="s">
        <v>2338</v>
      </c>
      <c r="B1177" s="4">
        <v>11754.65</v>
      </c>
      <c r="C1177" s="6">
        <v>11683.75</v>
      </c>
      <c r="D1177" s="6">
        <v>11762.9</v>
      </c>
      <c r="E1177" s="6">
        <v>11661.75</v>
      </c>
      <c r="F1177" s="7" t="s">
        <v>2339</v>
      </c>
      <c r="G1177" s="10">
        <v>9.7000000000000003E-3</v>
      </c>
      <c r="H1177" s="9"/>
      <c r="I1177" s="9"/>
      <c r="J1177" s="9"/>
      <c r="K1177" s="9"/>
      <c r="L1177" s="9"/>
      <c r="M1177" s="9"/>
      <c r="N1177" s="14"/>
      <c r="O1177" t="s">
        <v>2338</v>
      </c>
      <c r="P1177">
        <v>11754.65</v>
      </c>
      <c r="Q1177">
        <v>11683.75</v>
      </c>
      <c r="R1177">
        <v>11762.9</v>
      </c>
      <c r="S1177">
        <v>11661.75</v>
      </c>
      <c r="T1177" t="s">
        <v>2339</v>
      </c>
      <c r="U1177">
        <v>9.7000000000000003E-3</v>
      </c>
    </row>
    <row r="1178" spans="1:21" x14ac:dyDescent="0.25">
      <c r="A1178" s="2" t="s">
        <v>2340</v>
      </c>
      <c r="B1178" s="3">
        <v>11641.8</v>
      </c>
      <c r="C1178" s="6">
        <v>11735.7</v>
      </c>
      <c r="D1178" s="6">
        <v>11796.75</v>
      </c>
      <c r="E1178" s="6">
        <v>11624.3</v>
      </c>
      <c r="F1178" s="7" t="s">
        <v>2341</v>
      </c>
      <c r="G1178" s="8">
        <v>-7.1999999999999998E-3</v>
      </c>
      <c r="H1178" s="9"/>
      <c r="I1178" s="9"/>
      <c r="J1178" s="9"/>
      <c r="K1178" s="9"/>
      <c r="L1178" s="9"/>
      <c r="M1178" s="9"/>
      <c r="N1178" s="14"/>
      <c r="O1178" t="s">
        <v>2340</v>
      </c>
      <c r="P1178">
        <v>11641.8</v>
      </c>
      <c r="Q1178">
        <v>11735.7</v>
      </c>
      <c r="R1178">
        <v>11796.75</v>
      </c>
      <c r="S1178">
        <v>11624.3</v>
      </c>
      <c r="T1178" t="s">
        <v>2341</v>
      </c>
      <c r="U1178">
        <v>-7.1999999999999998E-3</v>
      </c>
    </row>
    <row r="1179" spans="1:21" x14ac:dyDescent="0.25">
      <c r="A1179" s="2" t="s">
        <v>2342</v>
      </c>
      <c r="B1179" s="4">
        <v>11726.15</v>
      </c>
      <c r="C1179" s="6">
        <v>11601.5</v>
      </c>
      <c r="D1179" s="6">
        <v>11740.85</v>
      </c>
      <c r="E1179" s="6">
        <v>11578.85</v>
      </c>
      <c r="F1179" s="7" t="s">
        <v>2343</v>
      </c>
      <c r="G1179" s="10">
        <v>1.2999999999999999E-2</v>
      </c>
      <c r="H1179" s="9"/>
      <c r="I1179" s="9"/>
      <c r="J1179" s="9"/>
      <c r="K1179" s="9"/>
      <c r="L1179" s="9"/>
      <c r="M1179" s="9"/>
      <c r="N1179" s="14"/>
      <c r="O1179" t="s">
        <v>2342</v>
      </c>
      <c r="P1179">
        <v>11726.15</v>
      </c>
      <c r="Q1179">
        <v>11601.5</v>
      </c>
      <c r="R1179">
        <v>11740.85</v>
      </c>
      <c r="S1179">
        <v>11578.85</v>
      </c>
      <c r="T1179" t="s">
        <v>2343</v>
      </c>
      <c r="U1179">
        <v>1.2999999999999999E-2</v>
      </c>
    </row>
    <row r="1180" spans="1:21" x14ac:dyDescent="0.25">
      <c r="A1180" s="2" t="s">
        <v>2344</v>
      </c>
      <c r="B1180" s="3">
        <v>11575.95</v>
      </c>
      <c r="C1180" s="6">
        <v>11612.95</v>
      </c>
      <c r="D1180" s="6">
        <v>11645.95</v>
      </c>
      <c r="E1180" s="6">
        <v>11564.8</v>
      </c>
      <c r="F1180" s="7" t="s">
        <v>2345</v>
      </c>
      <c r="G1180" s="8">
        <v>-1.6000000000000001E-3</v>
      </c>
      <c r="H1180" s="9"/>
      <c r="I1180" s="9"/>
      <c r="J1180" s="9"/>
      <c r="K1180" s="9"/>
      <c r="L1180" s="9"/>
      <c r="M1180" s="9"/>
      <c r="N1180" s="14"/>
      <c r="O1180" t="s">
        <v>2344</v>
      </c>
      <c r="P1180">
        <v>11575.95</v>
      </c>
      <c r="Q1180">
        <v>11612.95</v>
      </c>
      <c r="R1180">
        <v>11645.95</v>
      </c>
      <c r="S1180">
        <v>11564.8</v>
      </c>
      <c r="T1180" t="s">
        <v>2345</v>
      </c>
      <c r="U1180">
        <v>-1.6000000000000001E-3</v>
      </c>
    </row>
    <row r="1181" spans="1:21" x14ac:dyDescent="0.25">
      <c r="A1181" s="2" t="s">
        <v>2346</v>
      </c>
      <c r="B1181" s="3">
        <v>11594.45</v>
      </c>
      <c r="C1181" s="6">
        <v>11727.05</v>
      </c>
      <c r="D1181" s="6">
        <v>11727.05</v>
      </c>
      <c r="E1181" s="6">
        <v>11583.95</v>
      </c>
      <c r="F1181" s="7" t="s">
        <v>2347</v>
      </c>
      <c r="G1181" s="8">
        <v>-1.35E-2</v>
      </c>
      <c r="H1181" s="9"/>
      <c r="I1181" s="9"/>
      <c r="J1181" s="9"/>
      <c r="K1181" s="9"/>
      <c r="L1181" s="9"/>
      <c r="M1181" s="9"/>
      <c r="N1181" s="14"/>
      <c r="O1181" t="s">
        <v>2346</v>
      </c>
      <c r="P1181">
        <v>11594.45</v>
      </c>
      <c r="Q1181">
        <v>11727.05</v>
      </c>
      <c r="R1181">
        <v>11727.05</v>
      </c>
      <c r="S1181">
        <v>11583.95</v>
      </c>
      <c r="T1181" t="s">
        <v>2347</v>
      </c>
      <c r="U1181">
        <v>-1.35E-2</v>
      </c>
    </row>
    <row r="1182" spans="1:21" x14ac:dyDescent="0.25">
      <c r="A1182" s="2" t="s">
        <v>2348</v>
      </c>
      <c r="B1182" s="3">
        <v>11752.8</v>
      </c>
      <c r="C1182" s="6">
        <v>11856.15</v>
      </c>
      <c r="D1182" s="6">
        <v>11856.15</v>
      </c>
      <c r="E1182" s="6">
        <v>11738.5</v>
      </c>
      <c r="F1182" s="7" t="s">
        <v>2349</v>
      </c>
      <c r="G1182" s="8">
        <v>-2.8999999999999998E-3</v>
      </c>
      <c r="H1182" s="9"/>
      <c r="I1182" s="9"/>
      <c r="J1182" s="9"/>
      <c r="K1182" s="9"/>
      <c r="L1182" s="9"/>
      <c r="M1182" s="9"/>
      <c r="N1182" s="14"/>
      <c r="O1182" t="s">
        <v>2348</v>
      </c>
      <c r="P1182">
        <v>11752.8</v>
      </c>
      <c r="Q1182">
        <v>11856.15</v>
      </c>
      <c r="R1182">
        <v>11856.15</v>
      </c>
      <c r="S1182">
        <v>11738.5</v>
      </c>
      <c r="T1182" t="s">
        <v>2349</v>
      </c>
      <c r="U1182">
        <v>-2.8999999999999998E-3</v>
      </c>
    </row>
    <row r="1183" spans="1:21" x14ac:dyDescent="0.25">
      <c r="A1183" s="2" t="s">
        <v>2350</v>
      </c>
      <c r="B1183" s="4">
        <v>11787.15</v>
      </c>
      <c r="C1183" s="6">
        <v>11736.2</v>
      </c>
      <c r="D1183" s="6">
        <v>11810.95</v>
      </c>
      <c r="E1183" s="6">
        <v>11731.55</v>
      </c>
      <c r="F1183" s="7" t="s">
        <v>2351</v>
      </c>
      <c r="G1183" s="10">
        <v>8.3000000000000001E-3</v>
      </c>
      <c r="H1183" s="9"/>
      <c r="I1183" s="9"/>
      <c r="J1183" s="9"/>
      <c r="K1183" s="9"/>
      <c r="L1183" s="9"/>
      <c r="M1183" s="9"/>
      <c r="N1183" s="14"/>
      <c r="O1183" t="s">
        <v>2350</v>
      </c>
      <c r="P1183">
        <v>11787.15</v>
      </c>
      <c r="Q1183">
        <v>11736.2</v>
      </c>
      <c r="R1183">
        <v>11810.95</v>
      </c>
      <c r="S1183">
        <v>11731.55</v>
      </c>
      <c r="T1183" t="s">
        <v>2351</v>
      </c>
      <c r="U1183">
        <v>8.3000000000000001E-3</v>
      </c>
    </row>
    <row r="1184" spans="1:21" x14ac:dyDescent="0.25">
      <c r="A1184" s="2" t="s">
        <v>2352</v>
      </c>
      <c r="B1184" s="4">
        <v>11690.35</v>
      </c>
      <c r="C1184" s="6">
        <v>11667</v>
      </c>
      <c r="D1184" s="6">
        <v>11704.6</v>
      </c>
      <c r="E1184" s="6">
        <v>11648.25</v>
      </c>
      <c r="F1184" s="7" t="s">
        <v>2353</v>
      </c>
      <c r="G1184" s="10">
        <v>4.0000000000000001E-3</v>
      </c>
      <c r="H1184" s="9"/>
      <c r="I1184" s="9"/>
      <c r="J1184" s="9"/>
      <c r="K1184" s="9"/>
      <c r="L1184" s="9"/>
      <c r="M1184" s="9"/>
      <c r="N1184" s="14"/>
      <c r="O1184" t="s">
        <v>2352</v>
      </c>
      <c r="P1184">
        <v>11690.35</v>
      </c>
      <c r="Q1184">
        <v>11667</v>
      </c>
      <c r="R1184">
        <v>11704.6</v>
      </c>
      <c r="S1184">
        <v>11648.25</v>
      </c>
      <c r="T1184" t="s">
        <v>2353</v>
      </c>
      <c r="U1184">
        <v>4.0000000000000001E-3</v>
      </c>
    </row>
    <row r="1185" spans="1:21" x14ac:dyDescent="0.25">
      <c r="A1185" s="2" t="s">
        <v>2354</v>
      </c>
      <c r="B1185" s="4">
        <v>11643.45</v>
      </c>
      <c r="C1185" s="6">
        <v>11612.85</v>
      </c>
      <c r="D1185" s="6">
        <v>11657.35</v>
      </c>
      <c r="E1185" s="6">
        <v>11578.8</v>
      </c>
      <c r="F1185" s="7" t="s">
        <v>2355</v>
      </c>
      <c r="G1185" s="10">
        <v>4.0000000000000001E-3</v>
      </c>
      <c r="H1185" s="9"/>
      <c r="I1185" s="9"/>
      <c r="J1185" s="9"/>
      <c r="K1185" s="9"/>
      <c r="L1185" s="9"/>
      <c r="M1185" s="9"/>
      <c r="N1185" s="14"/>
      <c r="O1185" t="s">
        <v>2354</v>
      </c>
      <c r="P1185">
        <v>11643.45</v>
      </c>
      <c r="Q1185">
        <v>11612.85</v>
      </c>
      <c r="R1185">
        <v>11657.35</v>
      </c>
      <c r="S1185">
        <v>11578.8</v>
      </c>
      <c r="T1185" t="s">
        <v>2355</v>
      </c>
      <c r="U1185">
        <v>4.0000000000000001E-3</v>
      </c>
    </row>
    <row r="1186" spans="1:21" x14ac:dyDescent="0.25">
      <c r="A1186" s="2" t="s">
        <v>2356</v>
      </c>
      <c r="B1186" s="4">
        <v>11596.7</v>
      </c>
      <c r="C1186" s="6">
        <v>11592.55</v>
      </c>
      <c r="D1186" s="6">
        <v>11606.7</v>
      </c>
      <c r="E1186" s="6">
        <v>11550.55</v>
      </c>
      <c r="F1186" s="7" t="s">
        <v>2357</v>
      </c>
      <c r="G1186" s="10">
        <v>1.1000000000000001E-3</v>
      </c>
      <c r="H1186" s="9"/>
      <c r="I1186" s="9"/>
      <c r="J1186" s="9"/>
      <c r="K1186" s="9"/>
      <c r="L1186" s="9"/>
      <c r="M1186" s="9"/>
      <c r="N1186" s="14"/>
      <c r="O1186" t="s">
        <v>2356</v>
      </c>
      <c r="P1186">
        <v>11596.7</v>
      </c>
      <c r="Q1186">
        <v>11592.55</v>
      </c>
      <c r="R1186">
        <v>11606.7</v>
      </c>
      <c r="S1186">
        <v>11550.55</v>
      </c>
      <c r="T1186" t="s">
        <v>2357</v>
      </c>
      <c r="U1186">
        <v>1.1000000000000001E-3</v>
      </c>
    </row>
    <row r="1187" spans="1:21" x14ac:dyDescent="0.25">
      <c r="A1187" s="2" t="s">
        <v>2358</v>
      </c>
      <c r="B1187" s="3">
        <v>11584.3</v>
      </c>
      <c r="C1187" s="6">
        <v>11646.85</v>
      </c>
      <c r="D1187" s="6">
        <v>11680.05</v>
      </c>
      <c r="E1187" s="6">
        <v>11571.75</v>
      </c>
      <c r="F1187" s="7" t="s">
        <v>2359</v>
      </c>
      <c r="G1187" s="8">
        <v>-7.4999999999999997E-3</v>
      </c>
      <c r="H1187" s="9"/>
      <c r="I1187" s="9"/>
      <c r="J1187" s="9"/>
      <c r="K1187" s="9"/>
      <c r="L1187" s="9"/>
      <c r="M1187" s="9"/>
      <c r="N1187" s="14"/>
      <c r="O1187" t="s">
        <v>2358</v>
      </c>
      <c r="P1187">
        <v>11584.3</v>
      </c>
      <c r="Q1187">
        <v>11646.85</v>
      </c>
      <c r="R1187">
        <v>11680.05</v>
      </c>
      <c r="S1187">
        <v>11571.75</v>
      </c>
      <c r="T1187" t="s">
        <v>2359</v>
      </c>
      <c r="U1187">
        <v>-7.4999999999999997E-3</v>
      </c>
    </row>
    <row r="1188" spans="1:21" x14ac:dyDescent="0.25">
      <c r="A1188" s="2" t="s">
        <v>2360</v>
      </c>
      <c r="B1188" s="4">
        <v>11671.95</v>
      </c>
      <c r="C1188" s="6">
        <v>11612.05</v>
      </c>
      <c r="D1188" s="6">
        <v>11683.9</v>
      </c>
      <c r="E1188" s="6">
        <v>11569.7</v>
      </c>
      <c r="F1188" s="7" t="s">
        <v>2361</v>
      </c>
      <c r="G1188" s="10">
        <v>5.7999999999999996E-3</v>
      </c>
      <c r="H1188" s="9"/>
      <c r="I1188" s="9"/>
      <c r="J1188" s="9"/>
      <c r="K1188" s="9"/>
      <c r="L1188" s="9"/>
      <c r="M1188" s="9"/>
      <c r="N1188" s="14"/>
      <c r="O1188" t="s">
        <v>2360</v>
      </c>
      <c r="P1188">
        <v>11671.95</v>
      </c>
      <c r="Q1188">
        <v>11612.05</v>
      </c>
      <c r="R1188">
        <v>11683.9</v>
      </c>
      <c r="S1188">
        <v>11569.7</v>
      </c>
      <c r="T1188" t="s">
        <v>2361</v>
      </c>
      <c r="U1188">
        <v>5.7999999999999996E-3</v>
      </c>
    </row>
    <row r="1189" spans="1:21" x14ac:dyDescent="0.25">
      <c r="A1189" s="2" t="s">
        <v>2362</v>
      </c>
      <c r="B1189" s="3">
        <v>11604.5</v>
      </c>
      <c r="C1189" s="6">
        <v>11704.35</v>
      </c>
      <c r="D1189" s="6">
        <v>11710.3</v>
      </c>
      <c r="E1189" s="6">
        <v>11549.1</v>
      </c>
      <c r="F1189" s="7" t="s">
        <v>2363</v>
      </c>
      <c r="G1189" s="8">
        <v>-5.3E-3</v>
      </c>
      <c r="H1189" s="9"/>
      <c r="I1189" s="9"/>
      <c r="J1189" s="9"/>
      <c r="K1189" s="9"/>
      <c r="L1189" s="9"/>
      <c r="M1189" s="9"/>
      <c r="N1189" s="14"/>
      <c r="O1189" t="s">
        <v>2362</v>
      </c>
      <c r="P1189">
        <v>11604.5</v>
      </c>
      <c r="Q1189">
        <v>11704.35</v>
      </c>
      <c r="R1189">
        <v>11710.3</v>
      </c>
      <c r="S1189">
        <v>11549.1</v>
      </c>
      <c r="T1189" t="s">
        <v>2363</v>
      </c>
      <c r="U1189">
        <v>-5.3E-3</v>
      </c>
    </row>
    <row r="1190" spans="1:21" x14ac:dyDescent="0.25">
      <c r="A1190" s="2" t="s">
        <v>2364</v>
      </c>
      <c r="B1190" s="4">
        <v>11665.95</v>
      </c>
      <c r="C1190" s="6">
        <v>11638.4</v>
      </c>
      <c r="D1190" s="6">
        <v>11689.65</v>
      </c>
      <c r="E1190" s="6">
        <v>11609.5</v>
      </c>
      <c r="F1190" s="7" t="s">
        <v>2365</v>
      </c>
      <c r="G1190" s="10">
        <v>5.8999999999999999E-3</v>
      </c>
      <c r="H1190" s="9"/>
      <c r="I1190" s="9"/>
      <c r="J1190" s="9"/>
      <c r="K1190" s="9"/>
      <c r="L1190" s="9"/>
      <c r="M1190" s="9"/>
      <c r="N1190" s="14"/>
      <c r="O1190" t="s">
        <v>2364</v>
      </c>
      <c r="P1190">
        <v>11665.95</v>
      </c>
      <c r="Q1190">
        <v>11638.4</v>
      </c>
      <c r="R1190">
        <v>11689.65</v>
      </c>
      <c r="S1190">
        <v>11609.5</v>
      </c>
      <c r="T1190" t="s">
        <v>2365</v>
      </c>
      <c r="U1190">
        <v>5.8999999999999999E-3</v>
      </c>
    </row>
    <row r="1191" spans="1:21" x14ac:dyDescent="0.25">
      <c r="A1191" s="2" t="s">
        <v>2366</v>
      </c>
      <c r="B1191" s="3">
        <v>11598</v>
      </c>
      <c r="C1191" s="6">
        <v>11660.2</v>
      </c>
      <c r="D1191" s="6">
        <v>11662.55</v>
      </c>
      <c r="E1191" s="6">
        <v>11559.2</v>
      </c>
      <c r="F1191" s="7" t="s">
        <v>2367</v>
      </c>
      <c r="G1191" s="8">
        <v>-3.8999999999999998E-3</v>
      </c>
      <c r="H1191" s="9"/>
      <c r="I1191" s="9"/>
      <c r="J1191" s="9"/>
      <c r="K1191" s="9"/>
      <c r="L1191" s="9"/>
      <c r="M1191" s="9"/>
      <c r="N1191" s="14"/>
      <c r="O1191" t="s">
        <v>2366</v>
      </c>
      <c r="P1191">
        <v>11598</v>
      </c>
      <c r="Q1191">
        <v>11660.2</v>
      </c>
      <c r="R1191">
        <v>11662.55</v>
      </c>
      <c r="S1191">
        <v>11559.2</v>
      </c>
      <c r="T1191" t="s">
        <v>2367</v>
      </c>
      <c r="U1191">
        <v>-3.8999999999999998E-3</v>
      </c>
    </row>
    <row r="1192" spans="1:21" x14ac:dyDescent="0.25">
      <c r="A1192" s="2" t="s">
        <v>2368</v>
      </c>
      <c r="B1192" s="3">
        <v>11643.95</v>
      </c>
      <c r="C1192" s="6">
        <v>11735.3</v>
      </c>
      <c r="D1192" s="6">
        <v>11761</v>
      </c>
      <c r="E1192" s="6">
        <v>11629.15</v>
      </c>
      <c r="F1192" s="7" t="s">
        <v>2369</v>
      </c>
      <c r="G1192" s="8">
        <v>-5.8999999999999999E-3</v>
      </c>
      <c r="H1192" s="9"/>
      <c r="I1192" s="9"/>
      <c r="J1192" s="9"/>
      <c r="K1192" s="9"/>
      <c r="L1192" s="9"/>
      <c r="M1192" s="9"/>
      <c r="N1192" s="14"/>
      <c r="O1192" t="s">
        <v>2368</v>
      </c>
      <c r="P1192">
        <v>11643.95</v>
      </c>
      <c r="Q1192">
        <v>11735.3</v>
      </c>
      <c r="R1192">
        <v>11761</v>
      </c>
      <c r="S1192">
        <v>11629.15</v>
      </c>
      <c r="T1192" t="s">
        <v>2369</v>
      </c>
      <c r="U1192">
        <v>-5.8999999999999999E-3</v>
      </c>
    </row>
    <row r="1193" spans="1:21" x14ac:dyDescent="0.25">
      <c r="A1193" s="2" t="s">
        <v>2370</v>
      </c>
      <c r="B1193" s="4">
        <v>11713.2</v>
      </c>
      <c r="C1193" s="6">
        <v>11711.55</v>
      </c>
      <c r="D1193" s="6">
        <v>11729.35</v>
      </c>
      <c r="E1193" s="6">
        <v>11655.85</v>
      </c>
      <c r="F1193" s="7" t="s">
        <v>2371</v>
      </c>
      <c r="G1193" s="10">
        <v>3.8E-3</v>
      </c>
      <c r="H1193" s="9"/>
      <c r="I1193" s="9"/>
      <c r="J1193" s="9"/>
      <c r="K1193" s="9"/>
      <c r="L1193" s="9"/>
      <c r="M1193" s="9"/>
      <c r="N1193" s="14"/>
      <c r="O1193" t="s">
        <v>2370</v>
      </c>
      <c r="P1193">
        <v>11713.2</v>
      </c>
      <c r="Q1193">
        <v>11711.55</v>
      </c>
      <c r="R1193">
        <v>11729.35</v>
      </c>
      <c r="S1193">
        <v>11655.85</v>
      </c>
      <c r="T1193" t="s">
        <v>2371</v>
      </c>
      <c r="U1193">
        <v>3.8E-3</v>
      </c>
    </row>
    <row r="1194" spans="1:21" x14ac:dyDescent="0.25">
      <c r="A1194" s="2" t="s">
        <v>2372</v>
      </c>
      <c r="B1194" s="4">
        <v>11669.15</v>
      </c>
      <c r="C1194" s="6">
        <v>11665.2</v>
      </c>
      <c r="D1194" s="6">
        <v>11738.1</v>
      </c>
      <c r="E1194" s="6">
        <v>11644.75</v>
      </c>
      <c r="F1194" s="7" t="s">
        <v>2373</v>
      </c>
      <c r="G1194" s="10">
        <v>3.8999999999999998E-3</v>
      </c>
      <c r="H1194" s="9"/>
      <c r="I1194" s="9"/>
      <c r="J1194" s="9"/>
      <c r="K1194" s="9"/>
      <c r="L1194" s="9"/>
      <c r="M1194" s="9"/>
      <c r="N1194" s="14"/>
      <c r="O1194" t="s">
        <v>2372</v>
      </c>
      <c r="P1194">
        <v>11669.15</v>
      </c>
      <c r="Q1194">
        <v>11665.2</v>
      </c>
      <c r="R1194">
        <v>11738.1</v>
      </c>
      <c r="S1194">
        <v>11644.75</v>
      </c>
      <c r="T1194" t="s">
        <v>2373</v>
      </c>
      <c r="U1194">
        <v>3.8999999999999998E-3</v>
      </c>
    </row>
    <row r="1195" spans="1:21" x14ac:dyDescent="0.25">
      <c r="A1195" s="2" t="s">
        <v>2374</v>
      </c>
      <c r="B1195" s="4">
        <v>11623.9</v>
      </c>
      <c r="C1195" s="6">
        <v>11625.45</v>
      </c>
      <c r="D1195" s="6">
        <v>11630.35</v>
      </c>
      <c r="E1195" s="6">
        <v>11570.15</v>
      </c>
      <c r="F1195" s="7" t="s">
        <v>2375</v>
      </c>
      <c r="G1195" s="10">
        <v>4.7000000000000002E-3</v>
      </c>
      <c r="H1195" s="9"/>
      <c r="I1195" s="9"/>
      <c r="J1195" s="9"/>
      <c r="K1195" s="9"/>
      <c r="L1195" s="9"/>
      <c r="M1195" s="9"/>
      <c r="N1195" s="14"/>
      <c r="O1195" t="s">
        <v>2374</v>
      </c>
      <c r="P1195">
        <v>11623.9</v>
      </c>
      <c r="Q1195">
        <v>11625.45</v>
      </c>
      <c r="R1195">
        <v>11630.35</v>
      </c>
      <c r="S1195">
        <v>11570.15</v>
      </c>
      <c r="T1195" t="s">
        <v>2375</v>
      </c>
      <c r="U1195">
        <v>4.7000000000000002E-3</v>
      </c>
    </row>
    <row r="1196" spans="1:21" x14ac:dyDescent="0.25">
      <c r="A1196" s="2" t="s">
        <v>2376</v>
      </c>
      <c r="B1196" s="4">
        <v>11570</v>
      </c>
      <c r="C1196" s="6">
        <v>11463.65</v>
      </c>
      <c r="D1196" s="6">
        <v>11588.5</v>
      </c>
      <c r="E1196" s="6">
        <v>11452.45</v>
      </c>
      <c r="F1196" s="7" t="s">
        <v>2377</v>
      </c>
      <c r="G1196" s="10">
        <v>1.09E-2</v>
      </c>
      <c r="H1196" s="9"/>
      <c r="I1196" s="9"/>
      <c r="J1196" s="9"/>
      <c r="K1196" s="9"/>
      <c r="L1196" s="9"/>
      <c r="M1196" s="9"/>
      <c r="N1196" s="14"/>
      <c r="O1196" t="s">
        <v>2376</v>
      </c>
      <c r="P1196">
        <v>11570</v>
      </c>
      <c r="Q1196">
        <v>11463.65</v>
      </c>
      <c r="R1196">
        <v>11588.5</v>
      </c>
      <c r="S1196">
        <v>11452.45</v>
      </c>
      <c r="T1196" t="s">
        <v>2377</v>
      </c>
      <c r="U1196">
        <v>1.09E-2</v>
      </c>
    </row>
    <row r="1197" spans="1:21" x14ac:dyDescent="0.25">
      <c r="A1197" s="2" t="s">
        <v>2378</v>
      </c>
      <c r="B1197" s="3">
        <v>11445.05</v>
      </c>
      <c r="C1197" s="6">
        <v>11531.45</v>
      </c>
      <c r="D1197" s="6">
        <v>11546.2</v>
      </c>
      <c r="E1197" s="6">
        <v>11413</v>
      </c>
      <c r="F1197" s="7" t="s">
        <v>2379</v>
      </c>
      <c r="G1197" s="8">
        <v>-3.3E-3</v>
      </c>
      <c r="H1197" s="9"/>
      <c r="I1197" s="9"/>
      <c r="J1197" s="9"/>
      <c r="K1197" s="9"/>
      <c r="L1197" s="9"/>
      <c r="M1197" s="9"/>
      <c r="N1197" s="14"/>
      <c r="O1197" t="s">
        <v>2378</v>
      </c>
      <c r="P1197">
        <v>11445.05</v>
      </c>
      <c r="Q1197">
        <v>11531.45</v>
      </c>
      <c r="R1197">
        <v>11546.2</v>
      </c>
      <c r="S1197">
        <v>11413</v>
      </c>
      <c r="T1197" t="s">
        <v>2379</v>
      </c>
      <c r="U1197">
        <v>-3.3E-3</v>
      </c>
    </row>
    <row r="1198" spans="1:21" x14ac:dyDescent="0.25">
      <c r="A1198" s="2" t="s">
        <v>2380</v>
      </c>
      <c r="B1198" s="4">
        <v>11483.25</v>
      </c>
      <c r="C1198" s="6">
        <v>11375.2</v>
      </c>
      <c r="D1198" s="6">
        <v>11496.75</v>
      </c>
      <c r="E1198" s="6">
        <v>11352.45</v>
      </c>
      <c r="F1198" s="7" t="s">
        <v>2381</v>
      </c>
      <c r="G1198" s="10">
        <v>1.14E-2</v>
      </c>
      <c r="H1198" s="9"/>
      <c r="I1198" s="9"/>
      <c r="J1198" s="9"/>
      <c r="K1198" s="9"/>
      <c r="L1198" s="9"/>
      <c r="M1198" s="9"/>
      <c r="N1198" s="14"/>
      <c r="O1198" t="s">
        <v>2380</v>
      </c>
      <c r="P1198">
        <v>11483.25</v>
      </c>
      <c r="Q1198">
        <v>11375.2</v>
      </c>
      <c r="R1198">
        <v>11496.75</v>
      </c>
      <c r="S1198">
        <v>11352.45</v>
      </c>
      <c r="T1198" t="s">
        <v>2381</v>
      </c>
      <c r="U1198">
        <v>1.14E-2</v>
      </c>
    </row>
    <row r="1199" spans="1:21" x14ac:dyDescent="0.25">
      <c r="A1199" s="2" t="s">
        <v>2382</v>
      </c>
      <c r="B1199" s="3">
        <v>11354.25</v>
      </c>
      <c r="C1199" s="6">
        <v>11395.65</v>
      </c>
      <c r="D1199" s="6">
        <v>11395.65</v>
      </c>
      <c r="E1199" s="6">
        <v>11311.6</v>
      </c>
      <c r="F1199" s="7" t="s">
        <v>2383</v>
      </c>
      <c r="G1199" s="8">
        <v>-8.9999999999999993E-3</v>
      </c>
      <c r="H1199" s="9"/>
      <c r="I1199" s="9"/>
      <c r="J1199" s="9"/>
      <c r="K1199" s="9"/>
      <c r="L1199" s="9"/>
      <c r="M1199" s="9"/>
      <c r="N1199" s="14"/>
      <c r="O1199" t="s">
        <v>2382</v>
      </c>
      <c r="P1199">
        <v>11354.25</v>
      </c>
      <c r="Q1199">
        <v>11395.65</v>
      </c>
      <c r="R1199">
        <v>11395.65</v>
      </c>
      <c r="S1199">
        <v>11311.6</v>
      </c>
      <c r="T1199" t="s">
        <v>2383</v>
      </c>
      <c r="U1199">
        <v>-8.9999999999999993E-3</v>
      </c>
    </row>
    <row r="1200" spans="1:21" x14ac:dyDescent="0.25">
      <c r="A1200" s="2" t="s">
        <v>2384</v>
      </c>
      <c r="B1200" s="3">
        <v>11456.9</v>
      </c>
      <c r="C1200" s="6">
        <v>11549.2</v>
      </c>
      <c r="D1200" s="6">
        <v>11572.8</v>
      </c>
      <c r="E1200" s="6">
        <v>11434.55</v>
      </c>
      <c r="F1200" s="7" t="s">
        <v>2385</v>
      </c>
      <c r="G1200" s="8">
        <v>-5.5999999999999999E-3</v>
      </c>
      <c r="H1200" s="9"/>
      <c r="I1200" s="9"/>
      <c r="J1200" s="9"/>
      <c r="K1200" s="9"/>
      <c r="L1200" s="9"/>
      <c r="M1200" s="9"/>
      <c r="N1200" s="14"/>
      <c r="O1200" t="s">
        <v>2384</v>
      </c>
      <c r="P1200">
        <v>11456.9</v>
      </c>
      <c r="Q1200">
        <v>11549.2</v>
      </c>
      <c r="R1200">
        <v>11572.8</v>
      </c>
      <c r="S1200">
        <v>11434.55</v>
      </c>
      <c r="T1200" t="s">
        <v>2385</v>
      </c>
      <c r="U1200">
        <v>-5.5999999999999999E-3</v>
      </c>
    </row>
    <row r="1201" spans="1:21" x14ac:dyDescent="0.25">
      <c r="A1201" s="2" t="s">
        <v>2386</v>
      </c>
      <c r="B1201" s="3">
        <v>11521.05</v>
      </c>
      <c r="C1201" s="6">
        <v>11553.35</v>
      </c>
      <c r="D1201" s="6">
        <v>11556.1</v>
      </c>
      <c r="E1201" s="6">
        <v>11503.1</v>
      </c>
      <c r="F1201" s="7" t="s">
        <v>2387</v>
      </c>
      <c r="G1201" s="8">
        <v>-1E-3</v>
      </c>
      <c r="H1201" s="9"/>
      <c r="I1201" s="9"/>
      <c r="J1201" s="9"/>
      <c r="K1201" s="9"/>
      <c r="L1201" s="9"/>
      <c r="M1201" s="9"/>
      <c r="N1201" s="14"/>
      <c r="O1201" t="s">
        <v>2386</v>
      </c>
      <c r="P1201">
        <v>11521.05</v>
      </c>
      <c r="Q1201">
        <v>11553.35</v>
      </c>
      <c r="R1201">
        <v>11556.1</v>
      </c>
      <c r="S1201">
        <v>11503.1</v>
      </c>
      <c r="T1201" t="s">
        <v>2387</v>
      </c>
      <c r="U1201">
        <v>-1E-3</v>
      </c>
    </row>
    <row r="1202" spans="1:21" x14ac:dyDescent="0.25">
      <c r="A1202" s="2" t="s">
        <v>2388</v>
      </c>
      <c r="B1202" s="4">
        <v>11532.4</v>
      </c>
      <c r="C1202" s="6">
        <v>11500.3</v>
      </c>
      <c r="D1202" s="6">
        <v>11543.85</v>
      </c>
      <c r="E1202" s="6">
        <v>11451.25</v>
      </c>
      <c r="F1202" s="7" t="s">
        <v>2389</v>
      </c>
      <c r="G1202" s="10">
        <v>6.1000000000000004E-3</v>
      </c>
      <c r="H1202" s="9"/>
      <c r="I1202" s="9"/>
      <c r="J1202" s="9"/>
      <c r="K1202" s="9"/>
      <c r="L1202" s="9"/>
      <c r="M1202" s="9"/>
      <c r="N1202" s="14"/>
      <c r="O1202" t="s">
        <v>2388</v>
      </c>
      <c r="P1202">
        <v>11532.4</v>
      </c>
      <c r="Q1202">
        <v>11500.3</v>
      </c>
      <c r="R1202">
        <v>11543.85</v>
      </c>
      <c r="S1202">
        <v>11451.25</v>
      </c>
      <c r="T1202" t="s">
        <v>2389</v>
      </c>
      <c r="U1202">
        <v>6.1000000000000004E-3</v>
      </c>
    </row>
    <row r="1203" spans="1:21" x14ac:dyDescent="0.25">
      <c r="A1203" s="2" t="s">
        <v>2390</v>
      </c>
      <c r="B1203" s="4">
        <v>11462.2</v>
      </c>
      <c r="C1203" s="6">
        <v>11473.85</v>
      </c>
      <c r="D1203" s="6">
        <v>11530.15</v>
      </c>
      <c r="E1203" s="6">
        <v>11412.5</v>
      </c>
      <c r="F1203" s="7" t="s">
        <v>2391</v>
      </c>
      <c r="G1203" s="10">
        <v>3.0999999999999999E-3</v>
      </c>
      <c r="H1203" s="9"/>
      <c r="I1203" s="9"/>
      <c r="J1203" s="9"/>
      <c r="K1203" s="9"/>
      <c r="L1203" s="9"/>
      <c r="M1203" s="9"/>
      <c r="N1203" s="14"/>
      <c r="O1203" t="s">
        <v>2390</v>
      </c>
      <c r="P1203">
        <v>11462.2</v>
      </c>
      <c r="Q1203">
        <v>11473.85</v>
      </c>
      <c r="R1203">
        <v>11530.15</v>
      </c>
      <c r="S1203">
        <v>11412.5</v>
      </c>
      <c r="T1203" t="s">
        <v>2391</v>
      </c>
      <c r="U1203">
        <v>3.0999999999999999E-3</v>
      </c>
    </row>
    <row r="1204" spans="1:21" x14ac:dyDescent="0.25">
      <c r="A1204" s="2" t="s">
        <v>2392</v>
      </c>
      <c r="B1204" s="4">
        <v>11426.85</v>
      </c>
      <c r="C1204" s="6">
        <v>11376.85</v>
      </c>
      <c r="D1204" s="6">
        <v>11487</v>
      </c>
      <c r="E1204" s="6">
        <v>11370.8</v>
      </c>
      <c r="F1204" s="7" t="s">
        <v>2393</v>
      </c>
      <c r="G1204" s="10">
        <v>7.4000000000000003E-3</v>
      </c>
      <c r="H1204" s="9"/>
      <c r="I1204" s="9"/>
      <c r="J1204" s="9"/>
      <c r="K1204" s="9"/>
      <c r="L1204" s="9"/>
      <c r="M1204" s="9"/>
      <c r="N1204" s="14"/>
      <c r="O1204" t="s">
        <v>2392</v>
      </c>
      <c r="P1204">
        <v>11426.85</v>
      </c>
      <c r="Q1204">
        <v>11376.85</v>
      </c>
      <c r="R1204">
        <v>11487</v>
      </c>
      <c r="S1204">
        <v>11370.8</v>
      </c>
      <c r="T1204" t="s">
        <v>2393</v>
      </c>
      <c r="U1204">
        <v>7.4000000000000003E-3</v>
      </c>
    </row>
    <row r="1205" spans="1:21" x14ac:dyDescent="0.25">
      <c r="A1205" s="2" t="s">
        <v>2394</v>
      </c>
      <c r="B1205" s="4">
        <v>11343.25</v>
      </c>
      <c r="C1205" s="6">
        <v>11382.5</v>
      </c>
      <c r="D1205" s="6">
        <v>11383.45</v>
      </c>
      <c r="E1205" s="6">
        <v>11313.75</v>
      </c>
      <c r="F1205" s="7" t="s">
        <v>2395</v>
      </c>
      <c r="G1205" s="10">
        <v>1E-4</v>
      </c>
      <c r="H1205" s="9"/>
      <c r="I1205" s="9"/>
      <c r="J1205" s="9"/>
      <c r="K1205" s="9"/>
      <c r="L1205" s="9"/>
      <c r="M1205" s="9"/>
      <c r="N1205" s="14"/>
      <c r="O1205" t="s">
        <v>2394</v>
      </c>
      <c r="P1205">
        <v>11343.25</v>
      </c>
      <c r="Q1205">
        <v>11382.5</v>
      </c>
      <c r="R1205">
        <v>11383.45</v>
      </c>
      <c r="S1205">
        <v>11313.75</v>
      </c>
      <c r="T1205" t="s">
        <v>2395</v>
      </c>
      <c r="U1205">
        <v>1E-4</v>
      </c>
    </row>
    <row r="1206" spans="1:21" x14ac:dyDescent="0.25">
      <c r="A1206" s="2" t="s">
        <v>2396</v>
      </c>
      <c r="B1206" s="4">
        <v>11341.7</v>
      </c>
      <c r="C1206" s="6">
        <v>11326.2</v>
      </c>
      <c r="D1206" s="6">
        <v>11352.3</v>
      </c>
      <c r="E1206" s="6">
        <v>11276.6</v>
      </c>
      <c r="F1206" s="7" t="s">
        <v>2397</v>
      </c>
      <c r="G1206" s="10">
        <v>3.5999999999999999E-3</v>
      </c>
      <c r="H1206" s="9"/>
      <c r="I1206" s="9"/>
      <c r="J1206" s="9"/>
      <c r="K1206" s="9"/>
      <c r="L1206" s="9"/>
      <c r="M1206" s="9"/>
      <c r="N1206" s="14"/>
      <c r="O1206" t="s">
        <v>2396</v>
      </c>
      <c r="P1206">
        <v>11341.7</v>
      </c>
      <c r="Q1206">
        <v>11326.2</v>
      </c>
      <c r="R1206">
        <v>11352.3</v>
      </c>
      <c r="S1206">
        <v>11276.6</v>
      </c>
      <c r="T1206" t="s">
        <v>2397</v>
      </c>
      <c r="U1206">
        <v>3.5999999999999999E-3</v>
      </c>
    </row>
    <row r="1207" spans="1:21" x14ac:dyDescent="0.25">
      <c r="A1207" s="2" t="s">
        <v>2398</v>
      </c>
      <c r="B1207" s="4">
        <v>11301.2</v>
      </c>
      <c r="C1207" s="6">
        <v>11231.35</v>
      </c>
      <c r="D1207" s="6">
        <v>11320.4</v>
      </c>
      <c r="E1207" s="6">
        <v>11227</v>
      </c>
      <c r="F1207" s="7" t="s">
        <v>2399</v>
      </c>
      <c r="G1207" s="10">
        <v>1.1900000000000001E-2</v>
      </c>
      <c r="H1207" s="9"/>
      <c r="I1207" s="9"/>
      <c r="J1207" s="9"/>
      <c r="K1207" s="9"/>
      <c r="L1207" s="9"/>
      <c r="M1207" s="9"/>
      <c r="N1207" s="14"/>
      <c r="O1207" t="s">
        <v>2398</v>
      </c>
      <c r="P1207">
        <v>11301.2</v>
      </c>
      <c r="Q1207">
        <v>11231.35</v>
      </c>
      <c r="R1207">
        <v>11320.4</v>
      </c>
      <c r="S1207">
        <v>11227</v>
      </c>
      <c r="T1207" t="s">
        <v>2399</v>
      </c>
      <c r="U1207">
        <v>1.1900000000000001E-2</v>
      </c>
    </row>
    <row r="1208" spans="1:21" x14ac:dyDescent="0.25">
      <c r="A1208" s="2" t="s">
        <v>2400</v>
      </c>
      <c r="B1208" s="4">
        <v>11168.05</v>
      </c>
      <c r="C1208" s="6">
        <v>11068.75</v>
      </c>
      <c r="D1208" s="6">
        <v>11180.9</v>
      </c>
      <c r="E1208" s="6">
        <v>11059.85</v>
      </c>
      <c r="F1208" s="7" t="s">
        <v>2401</v>
      </c>
      <c r="G1208" s="10">
        <v>1.2E-2</v>
      </c>
      <c r="H1208" s="9"/>
      <c r="I1208" s="9"/>
      <c r="J1208" s="9"/>
      <c r="K1208" s="9"/>
      <c r="L1208" s="9"/>
      <c r="M1208" s="9"/>
      <c r="N1208" s="14"/>
      <c r="O1208" t="s">
        <v>2400</v>
      </c>
      <c r="P1208">
        <v>11168.05</v>
      </c>
      <c r="Q1208">
        <v>11068.75</v>
      </c>
      <c r="R1208">
        <v>11180.9</v>
      </c>
      <c r="S1208">
        <v>11059.85</v>
      </c>
      <c r="T1208" t="s">
        <v>2401</v>
      </c>
      <c r="U1208">
        <v>1.2E-2</v>
      </c>
    </row>
    <row r="1209" spans="1:21" x14ac:dyDescent="0.25">
      <c r="A1209" s="2" t="s">
        <v>2402</v>
      </c>
      <c r="B1209" s="3">
        <v>11035.4</v>
      </c>
      <c r="C1209" s="6">
        <v>11038.85</v>
      </c>
      <c r="D1209" s="6">
        <v>11049</v>
      </c>
      <c r="E1209" s="6">
        <v>11008.95</v>
      </c>
      <c r="F1209" s="7" t="s">
        <v>2403</v>
      </c>
      <c r="G1209" s="8">
        <v>-2.0999999999999999E-3</v>
      </c>
      <c r="H1209" s="9"/>
      <c r="I1209" s="9"/>
      <c r="J1209" s="9"/>
      <c r="K1209" s="9"/>
      <c r="L1209" s="9"/>
      <c r="M1209" s="9"/>
      <c r="N1209" s="14"/>
      <c r="O1209" t="s">
        <v>2402</v>
      </c>
      <c r="P1209">
        <v>11035.4</v>
      </c>
      <c r="Q1209">
        <v>11038.85</v>
      </c>
      <c r="R1209">
        <v>11049</v>
      </c>
      <c r="S1209">
        <v>11008.95</v>
      </c>
      <c r="T1209" t="s">
        <v>2403</v>
      </c>
      <c r="U1209">
        <v>-2.0999999999999999E-3</v>
      </c>
    </row>
    <row r="1210" spans="1:21" x14ac:dyDescent="0.25">
      <c r="A1210" s="2" t="s">
        <v>2404</v>
      </c>
      <c r="B1210" s="4">
        <v>11058.2</v>
      </c>
      <c r="C1210" s="6">
        <v>11077.95</v>
      </c>
      <c r="D1210" s="6">
        <v>11089.05</v>
      </c>
      <c r="E1210" s="6">
        <v>11027.1</v>
      </c>
      <c r="F1210" s="7" t="s">
        <v>2405</v>
      </c>
      <c r="G1210" s="10">
        <v>5.0000000000000001E-4</v>
      </c>
      <c r="H1210" s="9"/>
      <c r="I1210" s="9"/>
      <c r="J1210" s="9"/>
      <c r="K1210" s="9"/>
      <c r="L1210" s="9"/>
      <c r="M1210" s="9"/>
      <c r="N1210" s="14"/>
      <c r="O1210" t="s">
        <v>2404</v>
      </c>
      <c r="P1210">
        <v>11058.2</v>
      </c>
      <c r="Q1210">
        <v>11077.95</v>
      </c>
      <c r="R1210">
        <v>11089.05</v>
      </c>
      <c r="S1210">
        <v>11027.1</v>
      </c>
      <c r="T1210" t="s">
        <v>2405</v>
      </c>
      <c r="U1210">
        <v>5.0000000000000001E-4</v>
      </c>
    </row>
    <row r="1211" spans="1:21" x14ac:dyDescent="0.25">
      <c r="A1211" s="2" t="s">
        <v>2406</v>
      </c>
      <c r="B1211" s="4">
        <v>11053</v>
      </c>
      <c r="C1211" s="6">
        <v>11024.85</v>
      </c>
      <c r="D1211" s="6">
        <v>11062.3</v>
      </c>
      <c r="E1211" s="6">
        <v>10998.85</v>
      </c>
      <c r="F1211" s="7" t="s">
        <v>2407</v>
      </c>
      <c r="G1211" s="10">
        <v>6.0000000000000001E-3</v>
      </c>
      <c r="H1211" s="9"/>
      <c r="I1211" s="9"/>
      <c r="J1211" s="9"/>
      <c r="K1211" s="9"/>
      <c r="L1211" s="9"/>
      <c r="M1211" s="9"/>
      <c r="N1211" s="14"/>
      <c r="O1211" t="s">
        <v>2406</v>
      </c>
      <c r="P1211">
        <v>11053</v>
      </c>
      <c r="Q1211">
        <v>11024.85</v>
      </c>
      <c r="R1211">
        <v>11062.3</v>
      </c>
      <c r="S1211">
        <v>10998.85</v>
      </c>
      <c r="T1211" t="s">
        <v>2407</v>
      </c>
      <c r="U1211">
        <v>6.0000000000000001E-3</v>
      </c>
    </row>
    <row r="1212" spans="1:21" x14ac:dyDescent="0.25">
      <c r="A1212" s="2" t="s">
        <v>2408</v>
      </c>
      <c r="B1212" s="4">
        <v>10987.45</v>
      </c>
      <c r="C1212" s="6">
        <v>10864.85</v>
      </c>
      <c r="D1212" s="6">
        <v>10994.9</v>
      </c>
      <c r="E1212" s="6">
        <v>10817</v>
      </c>
      <c r="F1212" s="7" t="s">
        <v>2409</v>
      </c>
      <c r="G1212" s="10">
        <v>1.14E-2</v>
      </c>
      <c r="H1212" s="9"/>
      <c r="I1212" s="9"/>
      <c r="J1212" s="9"/>
      <c r="K1212" s="9"/>
      <c r="L1212" s="9"/>
      <c r="M1212" s="9"/>
      <c r="N1212" s="14"/>
      <c r="O1212" t="s">
        <v>2408</v>
      </c>
      <c r="P1212">
        <v>10987.45</v>
      </c>
      <c r="Q1212">
        <v>10864.85</v>
      </c>
      <c r="R1212">
        <v>10994.9</v>
      </c>
      <c r="S1212">
        <v>10817</v>
      </c>
      <c r="T1212" t="s">
        <v>2409</v>
      </c>
      <c r="U1212">
        <v>1.14E-2</v>
      </c>
    </row>
    <row r="1213" spans="1:21" x14ac:dyDescent="0.25">
      <c r="A1213" s="2" t="s">
        <v>2410</v>
      </c>
      <c r="B1213" s="4">
        <v>10863.5</v>
      </c>
      <c r="C1213" s="6">
        <v>10842.65</v>
      </c>
      <c r="D1213" s="6">
        <v>10877.9</v>
      </c>
      <c r="E1213" s="6">
        <v>10823.1</v>
      </c>
      <c r="F1213" s="7" t="s">
        <v>690</v>
      </c>
      <c r="G1213" s="10">
        <v>6.6E-3</v>
      </c>
      <c r="H1213" s="9"/>
      <c r="I1213" s="9"/>
      <c r="J1213" s="9"/>
      <c r="K1213" s="9"/>
      <c r="L1213" s="9"/>
      <c r="M1213" s="9"/>
      <c r="N1213" s="14"/>
      <c r="O1213" t="s">
        <v>2410</v>
      </c>
      <c r="P1213">
        <v>10863.5</v>
      </c>
      <c r="Q1213">
        <v>10842.65</v>
      </c>
      <c r="R1213">
        <v>10877.9</v>
      </c>
      <c r="S1213">
        <v>10823.1</v>
      </c>
      <c r="T1213" t="s">
        <v>690</v>
      </c>
      <c r="U1213">
        <v>6.6E-3</v>
      </c>
    </row>
    <row r="1214" spans="1:21" x14ac:dyDescent="0.25">
      <c r="A1214" s="2" t="s">
        <v>2411</v>
      </c>
      <c r="B1214" s="3">
        <v>10792.5</v>
      </c>
      <c r="C1214" s="6">
        <v>10865.7</v>
      </c>
      <c r="D1214" s="6">
        <v>10865.7</v>
      </c>
      <c r="E1214" s="6">
        <v>10784.85</v>
      </c>
      <c r="F1214" s="7" t="s">
        <v>2412</v>
      </c>
      <c r="G1214" s="8">
        <v>-1.2999999999999999E-3</v>
      </c>
      <c r="H1214" s="9"/>
      <c r="I1214" s="9"/>
      <c r="J1214" s="9"/>
      <c r="K1214" s="9"/>
      <c r="L1214" s="9"/>
      <c r="M1214" s="9"/>
      <c r="N1214" s="14"/>
      <c r="O1214" t="s">
        <v>2411</v>
      </c>
      <c r="P1214">
        <v>10792.5</v>
      </c>
      <c r="Q1214">
        <v>10865.7</v>
      </c>
      <c r="R1214">
        <v>10865.7</v>
      </c>
      <c r="S1214">
        <v>10784.85</v>
      </c>
      <c r="T1214" t="s">
        <v>2412</v>
      </c>
      <c r="U1214">
        <v>-1.2999999999999999E-3</v>
      </c>
    </row>
    <row r="1215" spans="1:21" x14ac:dyDescent="0.25">
      <c r="A1215" s="2" t="s">
        <v>2413</v>
      </c>
      <c r="B1215" s="3">
        <v>10806.65</v>
      </c>
      <c r="C1215" s="6">
        <v>10881.2</v>
      </c>
      <c r="D1215" s="6">
        <v>10939.7</v>
      </c>
      <c r="E1215" s="6">
        <v>10751.2</v>
      </c>
      <c r="F1215" s="7" t="s">
        <v>2414</v>
      </c>
      <c r="G1215" s="8">
        <v>-2.5999999999999999E-3</v>
      </c>
      <c r="H1215" s="9"/>
      <c r="I1215" s="9"/>
      <c r="J1215" s="9"/>
      <c r="K1215" s="9"/>
      <c r="L1215" s="9"/>
      <c r="M1215" s="9"/>
      <c r="N1215" s="14"/>
      <c r="O1215" t="s">
        <v>2413</v>
      </c>
      <c r="P1215">
        <v>10806.65</v>
      </c>
      <c r="Q1215">
        <v>10881.2</v>
      </c>
      <c r="R1215">
        <v>10939.7</v>
      </c>
      <c r="S1215">
        <v>10751.2</v>
      </c>
      <c r="T1215" t="s">
        <v>2414</v>
      </c>
      <c r="U1215">
        <v>-2.5999999999999999E-3</v>
      </c>
    </row>
    <row r="1216" spans="1:21" x14ac:dyDescent="0.25">
      <c r="A1216" s="2" t="s">
        <v>2415</v>
      </c>
      <c r="B1216" s="3">
        <v>10835.3</v>
      </c>
      <c r="C1216" s="6">
        <v>10775.3</v>
      </c>
      <c r="D1216" s="6">
        <v>10888.75</v>
      </c>
      <c r="E1216" s="6">
        <v>10729.3</v>
      </c>
      <c r="F1216" s="7" t="s">
        <v>2416</v>
      </c>
      <c r="G1216" s="8">
        <v>-4.1000000000000003E-3</v>
      </c>
      <c r="H1216" s="9"/>
      <c r="I1216" s="9"/>
      <c r="J1216" s="9"/>
      <c r="K1216" s="9"/>
      <c r="L1216" s="9"/>
      <c r="M1216" s="9"/>
      <c r="N1216" s="14"/>
      <c r="O1216" t="s">
        <v>2415</v>
      </c>
      <c r="P1216">
        <v>10835.3</v>
      </c>
      <c r="Q1216">
        <v>10775.3</v>
      </c>
      <c r="R1216">
        <v>10888.75</v>
      </c>
      <c r="S1216">
        <v>10729.3</v>
      </c>
      <c r="T1216" t="s">
        <v>2416</v>
      </c>
      <c r="U1216">
        <v>-4.1000000000000003E-3</v>
      </c>
    </row>
    <row r="1217" spans="1:21" x14ac:dyDescent="0.25">
      <c r="A1217" s="2" t="s">
        <v>2417</v>
      </c>
      <c r="B1217" s="4">
        <v>10880.1</v>
      </c>
      <c r="C1217" s="6">
        <v>10813.25</v>
      </c>
      <c r="D1217" s="6">
        <v>10887.1</v>
      </c>
      <c r="E1217" s="6">
        <v>10788.05</v>
      </c>
      <c r="F1217" s="7" t="s">
        <v>2418</v>
      </c>
      <c r="G1217" s="10">
        <v>8.2000000000000007E-3</v>
      </c>
      <c r="H1217" s="9"/>
      <c r="I1217" s="9"/>
      <c r="J1217" s="9"/>
      <c r="K1217" s="9"/>
      <c r="L1217" s="9"/>
      <c r="M1217" s="9"/>
      <c r="N1217" s="14"/>
      <c r="O1217" t="s">
        <v>2417</v>
      </c>
      <c r="P1217">
        <v>10880.1</v>
      </c>
      <c r="Q1217">
        <v>10813.25</v>
      </c>
      <c r="R1217">
        <v>10887.1</v>
      </c>
      <c r="S1217">
        <v>10788.05</v>
      </c>
      <c r="T1217" t="s">
        <v>2418</v>
      </c>
      <c r="U1217">
        <v>8.2000000000000007E-3</v>
      </c>
    </row>
    <row r="1218" spans="1:21" x14ac:dyDescent="0.25">
      <c r="A1218" s="2" t="s">
        <v>2419</v>
      </c>
      <c r="B1218" s="4">
        <v>10791.65</v>
      </c>
      <c r="C1218" s="6">
        <v>10782.7</v>
      </c>
      <c r="D1218" s="6">
        <v>10801.55</v>
      </c>
      <c r="E1218" s="6">
        <v>10758.4</v>
      </c>
      <c r="F1218" s="7" t="s">
        <v>2420</v>
      </c>
      <c r="G1218" s="10">
        <v>2.0000000000000001E-4</v>
      </c>
      <c r="H1218" s="9"/>
      <c r="I1218" s="9"/>
      <c r="J1218" s="9"/>
      <c r="K1218" s="9"/>
      <c r="L1218" s="9"/>
      <c r="M1218" s="9"/>
      <c r="N1218" s="14"/>
      <c r="O1218" t="s">
        <v>2419</v>
      </c>
      <c r="P1218">
        <v>10791.65</v>
      </c>
      <c r="Q1218">
        <v>10782.7</v>
      </c>
      <c r="R1218">
        <v>10801.55</v>
      </c>
      <c r="S1218">
        <v>10758.4</v>
      </c>
      <c r="T1218" t="s">
        <v>2420</v>
      </c>
      <c r="U1218">
        <v>2.0000000000000001E-4</v>
      </c>
    </row>
    <row r="1219" spans="1:21" x14ac:dyDescent="0.25">
      <c r="A1219" s="2" t="s">
        <v>2421</v>
      </c>
      <c r="B1219" s="4">
        <v>10789.85</v>
      </c>
      <c r="C1219" s="6">
        <v>10744.1</v>
      </c>
      <c r="D1219" s="6">
        <v>10808.85</v>
      </c>
      <c r="E1219" s="6">
        <v>10721.5</v>
      </c>
      <c r="F1219" s="7" t="s">
        <v>2422</v>
      </c>
      <c r="G1219" s="10">
        <v>5.1000000000000004E-3</v>
      </c>
      <c r="H1219" s="9"/>
      <c r="I1219" s="9"/>
      <c r="J1219" s="9"/>
      <c r="K1219" s="9"/>
      <c r="L1219" s="9"/>
      <c r="M1219" s="9"/>
      <c r="N1219" s="14"/>
      <c r="O1219" t="s">
        <v>2421</v>
      </c>
      <c r="P1219">
        <v>10789.85</v>
      </c>
      <c r="Q1219">
        <v>10744.1</v>
      </c>
      <c r="R1219">
        <v>10808.85</v>
      </c>
      <c r="S1219">
        <v>10721.5</v>
      </c>
      <c r="T1219" t="s">
        <v>2422</v>
      </c>
      <c r="U1219">
        <v>5.1000000000000004E-3</v>
      </c>
    </row>
    <row r="1220" spans="1:21" x14ac:dyDescent="0.25">
      <c r="A1220" s="2" t="s">
        <v>2423</v>
      </c>
      <c r="B1220" s="4">
        <v>10735.45</v>
      </c>
      <c r="C1220" s="6">
        <v>10655.45</v>
      </c>
      <c r="D1220" s="6">
        <v>10752.7</v>
      </c>
      <c r="E1220" s="6">
        <v>10646.4</v>
      </c>
      <c r="F1220" s="7" t="s">
        <v>2424</v>
      </c>
      <c r="G1220" s="10">
        <v>1.24E-2</v>
      </c>
      <c r="H1220" s="9"/>
      <c r="I1220" s="9"/>
      <c r="J1220" s="9"/>
      <c r="K1220" s="9"/>
      <c r="L1220" s="9"/>
      <c r="M1220" s="9"/>
      <c r="N1220" s="14"/>
      <c r="O1220" t="s">
        <v>2423</v>
      </c>
      <c r="P1220">
        <v>10735.45</v>
      </c>
      <c r="Q1220">
        <v>10655.45</v>
      </c>
      <c r="R1220">
        <v>10752.7</v>
      </c>
      <c r="S1220">
        <v>10646.4</v>
      </c>
      <c r="T1220" t="s">
        <v>2424</v>
      </c>
      <c r="U1220">
        <v>1.24E-2</v>
      </c>
    </row>
    <row r="1221" spans="1:21" x14ac:dyDescent="0.25">
      <c r="A1221" s="2" t="s">
        <v>2425</v>
      </c>
      <c r="B1221" s="3">
        <v>10604.35</v>
      </c>
      <c r="C1221" s="6">
        <v>10636.7</v>
      </c>
      <c r="D1221" s="6">
        <v>10722.85</v>
      </c>
      <c r="E1221" s="6">
        <v>10585.65</v>
      </c>
      <c r="F1221" s="7" t="s">
        <v>2426</v>
      </c>
      <c r="G1221" s="8">
        <v>-3.3999999999999998E-3</v>
      </c>
      <c r="H1221" s="9"/>
      <c r="I1221" s="9"/>
      <c r="J1221" s="9"/>
      <c r="K1221" s="9"/>
      <c r="L1221" s="9"/>
      <c r="M1221" s="9"/>
      <c r="N1221" s="14"/>
      <c r="O1221" t="s">
        <v>2425</v>
      </c>
      <c r="P1221">
        <v>10604.35</v>
      </c>
      <c r="Q1221">
        <v>10636.7</v>
      </c>
      <c r="R1221">
        <v>10722.85</v>
      </c>
      <c r="S1221">
        <v>10585.65</v>
      </c>
      <c r="T1221" t="s">
        <v>2426</v>
      </c>
      <c r="U1221">
        <v>-3.3999999999999998E-3</v>
      </c>
    </row>
    <row r="1222" spans="1:21" x14ac:dyDescent="0.25">
      <c r="A1222" s="2" t="s">
        <v>2427</v>
      </c>
      <c r="B1222" s="3">
        <v>10640.95</v>
      </c>
      <c r="C1222" s="6">
        <v>10738.65</v>
      </c>
      <c r="D1222" s="6">
        <v>10759.9</v>
      </c>
      <c r="E1222" s="6">
        <v>10628.4</v>
      </c>
      <c r="F1222" s="7" t="s">
        <v>2428</v>
      </c>
      <c r="G1222" s="8">
        <v>-7.7999999999999996E-3</v>
      </c>
      <c r="H1222" s="9"/>
      <c r="I1222" s="9"/>
      <c r="J1222" s="9"/>
      <c r="K1222" s="9"/>
      <c r="L1222" s="9"/>
      <c r="M1222" s="9"/>
      <c r="N1222" s="14"/>
      <c r="O1222" t="s">
        <v>2427</v>
      </c>
      <c r="P1222">
        <v>10640.95</v>
      </c>
      <c r="Q1222">
        <v>10738.65</v>
      </c>
      <c r="R1222">
        <v>10759.9</v>
      </c>
      <c r="S1222">
        <v>10628.4</v>
      </c>
      <c r="T1222" t="s">
        <v>2428</v>
      </c>
      <c r="U1222">
        <v>-7.7999999999999996E-3</v>
      </c>
    </row>
    <row r="1223" spans="1:21" x14ac:dyDescent="0.25">
      <c r="A1223" s="2" t="s">
        <v>2429</v>
      </c>
      <c r="B1223" s="3">
        <v>10724.4</v>
      </c>
      <c r="C1223" s="6">
        <v>10780.25</v>
      </c>
      <c r="D1223" s="6">
        <v>10785.75</v>
      </c>
      <c r="E1223" s="6">
        <v>10620.4</v>
      </c>
      <c r="F1223" s="7" t="s">
        <v>2430</v>
      </c>
      <c r="G1223" s="8">
        <v>-2E-3</v>
      </c>
      <c r="H1223" s="9"/>
      <c r="I1223" s="9"/>
      <c r="J1223" s="9"/>
      <c r="K1223" s="9"/>
      <c r="L1223" s="9"/>
      <c r="M1223" s="9"/>
      <c r="N1223" s="14"/>
      <c r="O1223" t="s">
        <v>2429</v>
      </c>
      <c r="P1223">
        <v>10724.4</v>
      </c>
      <c r="Q1223">
        <v>10780.25</v>
      </c>
      <c r="R1223">
        <v>10785.75</v>
      </c>
      <c r="S1223">
        <v>10620.4</v>
      </c>
      <c r="T1223" t="s">
        <v>2430</v>
      </c>
      <c r="U1223">
        <v>-2E-3</v>
      </c>
    </row>
    <row r="1224" spans="1:21" x14ac:dyDescent="0.25">
      <c r="A1224" s="2" t="s">
        <v>2431</v>
      </c>
      <c r="B1224" s="3">
        <v>10746.05</v>
      </c>
      <c r="C1224" s="6">
        <v>10786.1</v>
      </c>
      <c r="D1224" s="6">
        <v>10792.7</v>
      </c>
      <c r="E1224" s="6">
        <v>10718.75</v>
      </c>
      <c r="F1224" s="7" t="s">
        <v>2432</v>
      </c>
      <c r="G1224" s="8">
        <v>-4.4000000000000003E-3</v>
      </c>
      <c r="H1224" s="9"/>
      <c r="I1224" s="9"/>
      <c r="J1224" s="9"/>
      <c r="K1224" s="9"/>
      <c r="L1224" s="9"/>
      <c r="M1224" s="9"/>
      <c r="N1224" s="14"/>
      <c r="O1224" t="s">
        <v>2431</v>
      </c>
      <c r="P1224">
        <v>10746.05</v>
      </c>
      <c r="Q1224">
        <v>10786.1</v>
      </c>
      <c r="R1224">
        <v>10792.7</v>
      </c>
      <c r="S1224">
        <v>10718.75</v>
      </c>
      <c r="T1224" t="s">
        <v>2432</v>
      </c>
      <c r="U1224">
        <v>-4.4000000000000003E-3</v>
      </c>
    </row>
    <row r="1225" spans="1:21" x14ac:dyDescent="0.25">
      <c r="A1225" s="2" t="s">
        <v>2433</v>
      </c>
      <c r="B1225" s="3">
        <v>10793.65</v>
      </c>
      <c r="C1225" s="6">
        <v>10870.55</v>
      </c>
      <c r="D1225" s="6">
        <v>10891.65</v>
      </c>
      <c r="E1225" s="6">
        <v>10772.1</v>
      </c>
      <c r="F1225" s="7" t="s">
        <v>2434</v>
      </c>
      <c r="G1225" s="8">
        <v>-3.5000000000000001E-3</v>
      </c>
      <c r="H1225" s="9"/>
      <c r="I1225" s="9"/>
      <c r="J1225" s="9"/>
      <c r="K1225" s="9"/>
      <c r="L1225" s="9"/>
      <c r="M1225" s="9"/>
      <c r="N1225" s="14"/>
      <c r="O1225" t="s">
        <v>2433</v>
      </c>
      <c r="P1225">
        <v>10793.65</v>
      </c>
      <c r="Q1225">
        <v>10870.55</v>
      </c>
      <c r="R1225">
        <v>10891.65</v>
      </c>
      <c r="S1225">
        <v>10772.1</v>
      </c>
      <c r="T1225" t="s">
        <v>2434</v>
      </c>
      <c r="U1225">
        <v>-3.5000000000000001E-3</v>
      </c>
    </row>
    <row r="1226" spans="1:21" x14ac:dyDescent="0.25">
      <c r="A1226" s="2" t="s">
        <v>2435</v>
      </c>
      <c r="B1226" s="3">
        <v>10831.4</v>
      </c>
      <c r="C1226" s="6">
        <v>10879.7</v>
      </c>
      <c r="D1226" s="6">
        <v>10910.9</v>
      </c>
      <c r="E1226" s="6">
        <v>10823.8</v>
      </c>
      <c r="F1226" s="7" t="s">
        <v>2436</v>
      </c>
      <c r="G1226" s="8">
        <v>-5.3E-3</v>
      </c>
      <c r="H1226" s="9"/>
      <c r="I1226" s="9"/>
      <c r="J1226" s="9"/>
      <c r="K1226" s="9"/>
      <c r="L1226" s="9"/>
      <c r="M1226" s="9"/>
      <c r="N1226" s="14"/>
      <c r="O1226" t="s">
        <v>2435</v>
      </c>
      <c r="P1226">
        <v>10831.4</v>
      </c>
      <c r="Q1226">
        <v>10879.7</v>
      </c>
      <c r="R1226">
        <v>10910.9</v>
      </c>
      <c r="S1226">
        <v>10823.8</v>
      </c>
      <c r="T1226" t="s">
        <v>2436</v>
      </c>
      <c r="U1226">
        <v>-5.3E-3</v>
      </c>
    </row>
    <row r="1227" spans="1:21" x14ac:dyDescent="0.25">
      <c r="A1227" s="2" t="s">
        <v>2437</v>
      </c>
      <c r="B1227" s="3">
        <v>10888.8</v>
      </c>
      <c r="C1227" s="6">
        <v>10930.9</v>
      </c>
      <c r="D1227" s="6">
        <v>10930.9</v>
      </c>
      <c r="E1227" s="6">
        <v>10857.1</v>
      </c>
      <c r="F1227" s="7" t="s">
        <v>2438</v>
      </c>
      <c r="G1227" s="8">
        <v>-5.0000000000000001E-3</v>
      </c>
      <c r="H1227" s="9"/>
      <c r="I1227" s="9"/>
      <c r="J1227" s="9"/>
      <c r="K1227" s="9"/>
      <c r="L1227" s="9"/>
      <c r="M1227" s="9"/>
      <c r="N1227" s="14"/>
      <c r="O1227" t="s">
        <v>2437</v>
      </c>
      <c r="P1227">
        <v>10888.8</v>
      </c>
      <c r="Q1227">
        <v>10930.9</v>
      </c>
      <c r="R1227">
        <v>10930.9</v>
      </c>
      <c r="S1227">
        <v>10857.1</v>
      </c>
      <c r="T1227" t="s">
        <v>2438</v>
      </c>
      <c r="U1227">
        <v>-5.0000000000000001E-3</v>
      </c>
    </row>
    <row r="1228" spans="1:21" x14ac:dyDescent="0.25">
      <c r="A1228" s="2" t="s">
        <v>2439</v>
      </c>
      <c r="B1228" s="3">
        <v>10943.6</v>
      </c>
      <c r="C1228" s="6">
        <v>11023.5</v>
      </c>
      <c r="D1228" s="6">
        <v>11041.2</v>
      </c>
      <c r="E1228" s="6">
        <v>10925.45</v>
      </c>
      <c r="F1228" s="7" t="s">
        <v>2440</v>
      </c>
      <c r="G1228" s="8">
        <v>-1.14E-2</v>
      </c>
      <c r="H1228" s="9"/>
      <c r="I1228" s="9"/>
      <c r="J1228" s="9"/>
      <c r="K1228" s="9"/>
      <c r="L1228" s="9"/>
      <c r="M1228" s="9"/>
      <c r="N1228" s="14"/>
      <c r="O1228" t="s">
        <v>2439</v>
      </c>
      <c r="P1228">
        <v>10943.6</v>
      </c>
      <c r="Q1228">
        <v>11023.5</v>
      </c>
      <c r="R1228">
        <v>11041.2</v>
      </c>
      <c r="S1228">
        <v>10925.45</v>
      </c>
      <c r="T1228" t="s">
        <v>2440</v>
      </c>
      <c r="U1228">
        <v>-1.14E-2</v>
      </c>
    </row>
    <row r="1229" spans="1:21" x14ac:dyDescent="0.25">
      <c r="A1229" s="2" t="s">
        <v>2441</v>
      </c>
      <c r="B1229" s="4">
        <v>11069.4</v>
      </c>
      <c r="C1229" s="6">
        <v>11070.45</v>
      </c>
      <c r="D1229" s="6">
        <v>11118.1</v>
      </c>
      <c r="E1229" s="6">
        <v>11043.6</v>
      </c>
      <c r="F1229" s="7" t="s">
        <v>2442</v>
      </c>
      <c r="G1229" s="10">
        <v>5.9999999999999995E-4</v>
      </c>
      <c r="H1229" s="9"/>
      <c r="I1229" s="9"/>
      <c r="J1229" s="9"/>
      <c r="K1229" s="9"/>
      <c r="L1229" s="9"/>
      <c r="M1229" s="9"/>
      <c r="N1229" s="14"/>
      <c r="O1229" t="s">
        <v>2441</v>
      </c>
      <c r="P1229">
        <v>11069.4</v>
      </c>
      <c r="Q1229">
        <v>11070.45</v>
      </c>
      <c r="R1229">
        <v>11118.1</v>
      </c>
      <c r="S1229">
        <v>11043.6</v>
      </c>
      <c r="T1229" t="s">
        <v>2442</v>
      </c>
      <c r="U1229">
        <v>5.9999999999999995E-4</v>
      </c>
    </row>
    <row r="1230" spans="1:21" x14ac:dyDescent="0.25">
      <c r="A1230" s="2" t="s">
        <v>2443</v>
      </c>
      <c r="B1230" s="4">
        <v>11062.45</v>
      </c>
      <c r="C1230" s="6">
        <v>10965.1</v>
      </c>
      <c r="D1230" s="6">
        <v>11072.6</v>
      </c>
      <c r="E1230" s="6">
        <v>10962.7</v>
      </c>
      <c r="F1230" s="7" t="s">
        <v>2444</v>
      </c>
      <c r="G1230" s="10">
        <v>1.17E-2</v>
      </c>
      <c r="H1230" s="9"/>
      <c r="I1230" s="9"/>
      <c r="J1230" s="9"/>
      <c r="K1230" s="9"/>
      <c r="L1230" s="9"/>
      <c r="M1230" s="9"/>
      <c r="N1230" s="14"/>
      <c r="O1230" t="s">
        <v>2443</v>
      </c>
      <c r="P1230">
        <v>11062.45</v>
      </c>
      <c r="Q1230">
        <v>10965.1</v>
      </c>
      <c r="R1230">
        <v>11072.6</v>
      </c>
      <c r="S1230">
        <v>10962.7</v>
      </c>
      <c r="T1230" t="s">
        <v>2444</v>
      </c>
      <c r="U1230">
        <v>1.17E-2</v>
      </c>
    </row>
    <row r="1231" spans="1:21" x14ac:dyDescent="0.25">
      <c r="A1231" s="2" t="s">
        <v>2445</v>
      </c>
      <c r="B1231" s="4">
        <v>10934.35</v>
      </c>
      <c r="C1231" s="6">
        <v>10908.65</v>
      </c>
      <c r="D1231" s="6">
        <v>10956.7</v>
      </c>
      <c r="E1231" s="6">
        <v>10886.7</v>
      </c>
      <c r="F1231" s="7" t="s">
        <v>2446</v>
      </c>
      <c r="G1231" s="10">
        <v>2E-3</v>
      </c>
      <c r="H1231" s="9"/>
      <c r="I1231" s="9"/>
      <c r="J1231" s="9"/>
      <c r="K1231" s="9"/>
      <c r="L1231" s="9"/>
      <c r="M1231" s="9"/>
      <c r="N1231" s="14"/>
      <c r="O1231" t="s">
        <v>2445</v>
      </c>
      <c r="P1231">
        <v>10934.35</v>
      </c>
      <c r="Q1231">
        <v>10908.65</v>
      </c>
      <c r="R1231">
        <v>10956.7</v>
      </c>
      <c r="S1231">
        <v>10886.7</v>
      </c>
      <c r="T1231" t="s">
        <v>2446</v>
      </c>
      <c r="U1231">
        <v>2E-3</v>
      </c>
    </row>
    <row r="1232" spans="1:21" x14ac:dyDescent="0.25">
      <c r="A1232" s="2" t="s">
        <v>2447</v>
      </c>
      <c r="B1232" s="4">
        <v>10912.25</v>
      </c>
      <c r="C1232" s="6">
        <v>10876.75</v>
      </c>
      <c r="D1232" s="6">
        <v>10927.9</v>
      </c>
      <c r="E1232" s="6">
        <v>10814.15</v>
      </c>
      <c r="F1232" s="7" t="s">
        <v>2448</v>
      </c>
      <c r="G1232" s="10">
        <v>1.6999999999999999E-3</v>
      </c>
      <c r="H1232" s="9"/>
      <c r="I1232" s="9"/>
      <c r="J1232" s="9"/>
      <c r="K1232" s="9"/>
      <c r="L1232" s="9"/>
      <c r="M1232" s="9"/>
      <c r="N1232" s="14"/>
      <c r="O1232" t="s">
        <v>2447</v>
      </c>
      <c r="P1232">
        <v>10912.25</v>
      </c>
      <c r="Q1232">
        <v>10876.75</v>
      </c>
      <c r="R1232">
        <v>10927.9</v>
      </c>
      <c r="S1232">
        <v>10814.15</v>
      </c>
      <c r="T1232" t="s">
        <v>2448</v>
      </c>
      <c r="U1232">
        <v>1.6999999999999999E-3</v>
      </c>
    </row>
    <row r="1233" spans="1:21" x14ac:dyDescent="0.25">
      <c r="A1233" s="2" t="s">
        <v>2449</v>
      </c>
      <c r="B1233" s="4">
        <v>10893.65</v>
      </c>
      <c r="C1233" s="6">
        <v>10851.35</v>
      </c>
      <c r="D1233" s="6">
        <v>10983.45</v>
      </c>
      <c r="E1233" s="6">
        <v>10813.45</v>
      </c>
      <c r="F1233" s="7" t="s">
        <v>2450</v>
      </c>
      <c r="G1233" s="10">
        <v>5.7999999999999996E-3</v>
      </c>
      <c r="H1233" s="9"/>
      <c r="I1233" s="9"/>
      <c r="J1233" s="9"/>
      <c r="K1233" s="9"/>
      <c r="L1233" s="9"/>
      <c r="M1233" s="9"/>
      <c r="N1233" s="14"/>
      <c r="O1233" t="s">
        <v>2449</v>
      </c>
      <c r="P1233">
        <v>10893.65</v>
      </c>
      <c r="Q1233">
        <v>10851.35</v>
      </c>
      <c r="R1233">
        <v>10983.45</v>
      </c>
      <c r="S1233">
        <v>10813.45</v>
      </c>
      <c r="T1233" t="s">
        <v>2450</v>
      </c>
      <c r="U1233">
        <v>5.7999999999999996E-3</v>
      </c>
    </row>
    <row r="1234" spans="1:21" x14ac:dyDescent="0.25">
      <c r="A1234" s="2" t="s">
        <v>2451</v>
      </c>
      <c r="B1234" s="4">
        <v>10830.95</v>
      </c>
      <c r="C1234" s="6">
        <v>10690.55</v>
      </c>
      <c r="D1234" s="6">
        <v>10838.05</v>
      </c>
      <c r="E1234" s="6">
        <v>10678.55</v>
      </c>
      <c r="F1234" s="7" t="s">
        <v>2452</v>
      </c>
      <c r="G1234" s="10">
        <v>1.6799999999999999E-2</v>
      </c>
      <c r="H1234" s="9"/>
      <c r="I1234" s="9"/>
      <c r="J1234" s="9"/>
      <c r="K1234" s="9"/>
      <c r="L1234" s="9"/>
      <c r="M1234" s="9"/>
      <c r="N1234" s="14"/>
      <c r="O1234" t="s">
        <v>2451</v>
      </c>
      <c r="P1234">
        <v>10830.95</v>
      </c>
      <c r="Q1234">
        <v>10690.55</v>
      </c>
      <c r="R1234">
        <v>10838.05</v>
      </c>
      <c r="S1234">
        <v>10678.55</v>
      </c>
      <c r="T1234" t="s">
        <v>2452</v>
      </c>
      <c r="U1234">
        <v>1.6799999999999999E-2</v>
      </c>
    </row>
    <row r="1235" spans="1:21" x14ac:dyDescent="0.25">
      <c r="A1235" s="2" t="s">
        <v>2453</v>
      </c>
      <c r="B1235" s="3">
        <v>10651.8</v>
      </c>
      <c r="C1235" s="6">
        <v>10702.25</v>
      </c>
      <c r="D1235" s="6">
        <v>10710.2</v>
      </c>
      <c r="E1235" s="6">
        <v>10612.85</v>
      </c>
      <c r="F1235" s="7" t="s">
        <v>2454</v>
      </c>
      <c r="G1235" s="8">
        <v>0</v>
      </c>
      <c r="H1235" s="9"/>
      <c r="I1235" s="9"/>
      <c r="J1235" s="9"/>
      <c r="K1235" s="9"/>
      <c r="L1235" s="9"/>
      <c r="M1235" s="9"/>
      <c r="N1235" s="14"/>
      <c r="O1235" t="s">
        <v>2453</v>
      </c>
      <c r="P1235">
        <v>10651.8</v>
      </c>
      <c r="Q1235">
        <v>10702.25</v>
      </c>
      <c r="R1235">
        <v>10710.2</v>
      </c>
      <c r="S1235">
        <v>10612.85</v>
      </c>
      <c r="T1235" t="s">
        <v>2454</v>
      </c>
      <c r="U1235">
        <v>0</v>
      </c>
    </row>
    <row r="1236" spans="1:21" x14ac:dyDescent="0.25">
      <c r="A1236" s="2" t="s">
        <v>2455</v>
      </c>
      <c r="B1236" s="3">
        <v>10652.2</v>
      </c>
      <c r="C1236" s="6">
        <v>10653.7</v>
      </c>
      <c r="D1236" s="6">
        <v>10690.35</v>
      </c>
      <c r="E1236" s="6">
        <v>10583.65</v>
      </c>
      <c r="F1236" s="7" t="s">
        <v>2456</v>
      </c>
      <c r="G1236" s="8">
        <v>-8.9999999999999998E-4</v>
      </c>
      <c r="H1236" s="9"/>
      <c r="I1236" s="9"/>
      <c r="J1236" s="9"/>
      <c r="K1236" s="9"/>
      <c r="L1236" s="9"/>
      <c r="M1236" s="9"/>
      <c r="N1236" s="14"/>
      <c r="O1236" t="s">
        <v>2455</v>
      </c>
      <c r="P1236">
        <v>10652.2</v>
      </c>
      <c r="Q1236">
        <v>10653.7</v>
      </c>
      <c r="R1236">
        <v>10690.35</v>
      </c>
      <c r="S1236">
        <v>10583.65</v>
      </c>
      <c r="T1236" t="s">
        <v>2456</v>
      </c>
      <c r="U1236">
        <v>-8.9999999999999998E-4</v>
      </c>
    </row>
    <row r="1237" spans="1:21" x14ac:dyDescent="0.25">
      <c r="A1237" s="2" t="s">
        <v>2457</v>
      </c>
      <c r="B1237" s="3">
        <v>10661.55</v>
      </c>
      <c r="C1237" s="6">
        <v>10792.45</v>
      </c>
      <c r="D1237" s="6">
        <v>10804.45</v>
      </c>
      <c r="E1237" s="6">
        <v>10630.95</v>
      </c>
      <c r="F1237" s="7" t="s">
        <v>2458</v>
      </c>
      <c r="G1237" s="8">
        <v>-1.0999999999999999E-2</v>
      </c>
      <c r="H1237" s="9"/>
      <c r="I1237" s="9"/>
      <c r="J1237" s="9"/>
      <c r="K1237" s="9"/>
      <c r="L1237" s="9"/>
      <c r="M1237" s="9"/>
      <c r="N1237" s="14"/>
      <c r="O1237" t="s">
        <v>2457</v>
      </c>
      <c r="P1237">
        <v>10661.55</v>
      </c>
      <c r="Q1237">
        <v>10792.45</v>
      </c>
      <c r="R1237">
        <v>10804.45</v>
      </c>
      <c r="S1237">
        <v>10630.95</v>
      </c>
      <c r="T1237" t="s">
        <v>2458</v>
      </c>
      <c r="U1237">
        <v>-1.0999999999999999E-2</v>
      </c>
    </row>
    <row r="1238" spans="1:21" x14ac:dyDescent="0.25">
      <c r="A1238" s="2" t="s">
        <v>2459</v>
      </c>
      <c r="B1238" s="3">
        <v>10780.55</v>
      </c>
      <c r="C1238" s="6">
        <v>10859.75</v>
      </c>
      <c r="D1238" s="6">
        <v>10931.7</v>
      </c>
      <c r="E1238" s="6">
        <v>10756.45</v>
      </c>
      <c r="F1238" s="7" t="s">
        <v>2460</v>
      </c>
      <c r="G1238" s="8">
        <v>-6.4000000000000003E-3</v>
      </c>
      <c r="H1238" s="9"/>
      <c r="I1238" s="9"/>
      <c r="J1238" s="9"/>
      <c r="K1238" s="9"/>
      <c r="L1238" s="9"/>
      <c r="M1238" s="9"/>
      <c r="N1238" s="14"/>
      <c r="O1238" t="s">
        <v>2459</v>
      </c>
      <c r="P1238">
        <v>10780.55</v>
      </c>
      <c r="Q1238">
        <v>10859.75</v>
      </c>
      <c r="R1238">
        <v>10931.7</v>
      </c>
      <c r="S1238">
        <v>10756.45</v>
      </c>
      <c r="T1238" t="s">
        <v>2460</v>
      </c>
      <c r="U1238">
        <v>-6.4000000000000003E-3</v>
      </c>
    </row>
    <row r="1239" spans="1:21" x14ac:dyDescent="0.25">
      <c r="A1239" s="2" t="s">
        <v>2461</v>
      </c>
      <c r="B1239" s="4">
        <v>10849.8</v>
      </c>
      <c r="C1239" s="6">
        <v>10844.05</v>
      </c>
      <c r="D1239" s="6">
        <v>10866.6</v>
      </c>
      <c r="E1239" s="6">
        <v>10798.65</v>
      </c>
      <c r="F1239" s="7" t="s">
        <v>2462</v>
      </c>
      <c r="G1239" s="10">
        <v>1.6999999999999999E-3</v>
      </c>
      <c r="H1239" s="9"/>
      <c r="I1239" s="9"/>
      <c r="J1239" s="9"/>
      <c r="K1239" s="9"/>
      <c r="L1239" s="9"/>
      <c r="M1239" s="9"/>
      <c r="N1239" s="14"/>
      <c r="O1239" t="s">
        <v>2461</v>
      </c>
      <c r="P1239">
        <v>10849.8</v>
      </c>
      <c r="Q1239">
        <v>10844.05</v>
      </c>
      <c r="R1239">
        <v>10866.6</v>
      </c>
      <c r="S1239">
        <v>10798.65</v>
      </c>
      <c r="T1239" t="s">
        <v>2462</v>
      </c>
      <c r="U1239">
        <v>1.6999999999999999E-3</v>
      </c>
    </row>
    <row r="1240" spans="1:21" x14ac:dyDescent="0.25">
      <c r="A1240" s="2" t="s">
        <v>2463</v>
      </c>
      <c r="B1240" s="3">
        <v>10831.5</v>
      </c>
      <c r="C1240" s="6">
        <v>10931.05</v>
      </c>
      <c r="D1240" s="6">
        <v>10944.8</v>
      </c>
      <c r="E1240" s="6">
        <v>10811.95</v>
      </c>
      <c r="F1240" s="7" t="s">
        <v>2464</v>
      </c>
      <c r="G1240" s="8">
        <v>-8.3999999999999995E-3</v>
      </c>
      <c r="H1240" s="9"/>
      <c r="I1240" s="9"/>
      <c r="J1240" s="9"/>
      <c r="K1240" s="9"/>
      <c r="L1240" s="9"/>
      <c r="M1240" s="9"/>
      <c r="N1240" s="14"/>
      <c r="O1240" t="s">
        <v>2463</v>
      </c>
      <c r="P1240">
        <v>10831.5</v>
      </c>
      <c r="Q1240">
        <v>10931.05</v>
      </c>
      <c r="R1240">
        <v>10944.8</v>
      </c>
      <c r="S1240">
        <v>10811.95</v>
      </c>
      <c r="T1240" t="s">
        <v>2464</v>
      </c>
      <c r="U1240">
        <v>-8.3999999999999995E-3</v>
      </c>
    </row>
    <row r="1241" spans="1:21" x14ac:dyDescent="0.25">
      <c r="A1241" s="2" t="s">
        <v>2465</v>
      </c>
      <c r="B1241" s="3">
        <v>10922.75</v>
      </c>
      <c r="C1241" s="6">
        <v>10949.8</v>
      </c>
      <c r="D1241" s="6">
        <v>10949.8</v>
      </c>
      <c r="E1241" s="6">
        <v>10864.15</v>
      </c>
      <c r="F1241" s="7" t="s">
        <v>2466</v>
      </c>
      <c r="G1241" s="8">
        <v>-3.5999999999999999E-3</v>
      </c>
      <c r="H1241" s="9"/>
      <c r="I1241" s="9"/>
      <c r="J1241" s="9"/>
      <c r="K1241" s="9"/>
      <c r="L1241" s="9"/>
      <c r="M1241" s="9"/>
      <c r="N1241" s="14"/>
      <c r="O1241" t="s">
        <v>2465</v>
      </c>
      <c r="P1241">
        <v>10922.75</v>
      </c>
      <c r="Q1241">
        <v>10949.8</v>
      </c>
      <c r="R1241">
        <v>10949.8</v>
      </c>
      <c r="S1241">
        <v>10864.15</v>
      </c>
      <c r="T1241" t="s">
        <v>2466</v>
      </c>
      <c r="U1241">
        <v>-3.5999999999999999E-3</v>
      </c>
    </row>
    <row r="1242" spans="1:21" x14ac:dyDescent="0.25">
      <c r="A124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ADF5-F6CE-4749-AFFA-A0C9785CD604}">
  <dimension ref="A1:AC1241"/>
  <sheetViews>
    <sheetView tabSelected="1" workbookViewId="0">
      <pane xSplit="2" ySplit="1" topLeftCell="F876" activePane="bottomRight" state="frozen"/>
      <selection pane="topRight" activeCell="C1" sqref="C1"/>
      <selection pane="bottomLeft" activeCell="A2" sqref="A2"/>
      <selection pane="bottomRight" activeCell="L897" sqref="L897"/>
    </sheetView>
  </sheetViews>
  <sheetFormatPr defaultRowHeight="15" x14ac:dyDescent="0.25"/>
  <cols>
    <col min="1" max="1" width="13.28515625" style="20" customWidth="1"/>
    <col min="2" max="7" width="9.140625" style="21"/>
    <col min="8" max="11" width="9.85546875" style="25" customWidth="1"/>
    <col min="12" max="12" width="14.42578125" style="22" customWidth="1"/>
    <col min="13" max="14" width="9.85546875" style="22" customWidth="1"/>
    <col min="15" max="20" width="11.5703125" style="22" customWidth="1"/>
    <col min="21" max="21" width="9.85546875" style="22" customWidth="1"/>
    <col min="22" max="28" width="9.85546875" style="27" customWidth="1"/>
    <col min="29" max="29" width="9.85546875" style="23" customWidth="1"/>
    <col min="30" max="16384" width="9.140625" style="24"/>
  </cols>
  <sheetData>
    <row r="1" spans="1:29" s="19" customFormat="1" ht="30" x14ac:dyDescent="0.2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7" t="s">
        <v>2468</v>
      </c>
      <c r="I1" s="17" t="s">
        <v>2467</v>
      </c>
      <c r="J1" s="17" t="s">
        <v>2470</v>
      </c>
      <c r="K1" s="17" t="s">
        <v>2469</v>
      </c>
      <c r="L1" s="17" t="s">
        <v>2471</v>
      </c>
      <c r="M1" s="17" t="s">
        <v>2481</v>
      </c>
      <c r="N1" s="17" t="s">
        <v>2482</v>
      </c>
      <c r="O1" s="17" t="s">
        <v>2477</v>
      </c>
      <c r="P1" s="17" t="s">
        <v>2478</v>
      </c>
      <c r="Q1" s="17" t="s">
        <v>2479</v>
      </c>
      <c r="R1" s="17" t="s">
        <v>2483</v>
      </c>
      <c r="S1" s="17" t="s">
        <v>2484</v>
      </c>
      <c r="T1" s="17" t="s">
        <v>2485</v>
      </c>
      <c r="U1" s="17" t="s">
        <v>2472</v>
      </c>
      <c r="V1" s="17" t="s">
        <v>2474</v>
      </c>
      <c r="W1" s="17" t="s">
        <v>2475</v>
      </c>
      <c r="X1" s="17" t="s">
        <v>2476</v>
      </c>
      <c r="Y1" s="17" t="s">
        <v>2473</v>
      </c>
      <c r="Z1" s="17" t="s">
        <v>2486</v>
      </c>
      <c r="AA1" s="26" t="s">
        <v>2480</v>
      </c>
      <c r="AB1" s="26" t="s">
        <v>2487</v>
      </c>
      <c r="AC1" s="18"/>
    </row>
    <row r="2" spans="1:29" x14ac:dyDescent="0.25">
      <c r="A2" s="20" t="s">
        <v>2465</v>
      </c>
      <c r="B2" s="21">
        <v>10922.75</v>
      </c>
      <c r="C2" s="21">
        <v>10949.8</v>
      </c>
      <c r="D2" s="21">
        <v>10949.8</v>
      </c>
      <c r="E2" s="21">
        <v>10864.15</v>
      </c>
      <c r="F2" s="21" t="s">
        <v>2466</v>
      </c>
      <c r="G2" s="21">
        <v>-3.5999999999999999E-3</v>
      </c>
      <c r="H2" s="22"/>
      <c r="I2" s="22"/>
      <c r="J2" s="22"/>
      <c r="K2" s="22"/>
    </row>
    <row r="3" spans="1:29" x14ac:dyDescent="0.25">
      <c r="A3" s="20" t="s">
        <v>2463</v>
      </c>
      <c r="B3" s="21">
        <v>10831.5</v>
      </c>
      <c r="C3" s="21">
        <v>10931.05</v>
      </c>
      <c r="D3" s="21">
        <v>10944.8</v>
      </c>
      <c r="E3" s="21">
        <v>10811.95</v>
      </c>
      <c r="F3" s="21" t="s">
        <v>2464</v>
      </c>
      <c r="G3" s="21">
        <v>-8.3999999999999995E-3</v>
      </c>
      <c r="H3" s="22"/>
      <c r="I3" s="22"/>
      <c r="J3" s="22"/>
      <c r="K3" s="22"/>
      <c r="M3" s="22">
        <f>IF(B3&gt;B2,B3-B2,0)</f>
        <v>0</v>
      </c>
      <c r="N3" s="22">
        <f>IF(B3&lt;B2,B2-B3,0)</f>
        <v>91.25</v>
      </c>
    </row>
    <row r="4" spans="1:29" x14ac:dyDescent="0.25">
      <c r="A4" s="20" t="s">
        <v>2461</v>
      </c>
      <c r="B4" s="21">
        <v>10849.8</v>
      </c>
      <c r="C4" s="21">
        <v>10844.05</v>
      </c>
      <c r="D4" s="21">
        <v>10866.6</v>
      </c>
      <c r="E4" s="21">
        <v>10798.65</v>
      </c>
      <c r="F4" s="21" t="s">
        <v>2462</v>
      </c>
      <c r="G4" s="21">
        <v>1.6999999999999999E-3</v>
      </c>
      <c r="H4" s="22"/>
      <c r="I4" s="22"/>
      <c r="J4" s="22"/>
      <c r="K4" s="22"/>
      <c r="M4" s="22">
        <f t="shared" ref="M4:M67" si="0">IF(B4&gt;B3,B4-B3,0)</f>
        <v>18.299999999999272</v>
      </c>
      <c r="N4" s="22">
        <f t="shared" ref="N4:N67" si="1">IF(B4&lt;B3,B3-B4,0)</f>
        <v>0</v>
      </c>
    </row>
    <row r="5" spans="1:29" x14ac:dyDescent="0.25">
      <c r="A5" s="20" t="s">
        <v>2459</v>
      </c>
      <c r="B5" s="21">
        <v>10780.55</v>
      </c>
      <c r="C5" s="21">
        <v>10859.75</v>
      </c>
      <c r="D5" s="21">
        <v>10931.7</v>
      </c>
      <c r="E5" s="21">
        <v>10756.45</v>
      </c>
      <c r="F5" s="21" t="s">
        <v>2460</v>
      </c>
      <c r="G5" s="21">
        <v>-6.4000000000000003E-3</v>
      </c>
      <c r="H5" s="22"/>
      <c r="I5" s="22"/>
      <c r="J5" s="22"/>
      <c r="K5" s="22"/>
      <c r="M5" s="22">
        <f t="shared" si="0"/>
        <v>0</v>
      </c>
      <c r="N5" s="22">
        <f t="shared" si="1"/>
        <v>69.25</v>
      </c>
    </row>
    <row r="6" spans="1:29" x14ac:dyDescent="0.25">
      <c r="A6" s="20" t="s">
        <v>2457</v>
      </c>
      <c r="B6" s="21">
        <v>10661.55</v>
      </c>
      <c r="C6" s="21">
        <v>10792.45</v>
      </c>
      <c r="D6" s="21">
        <v>10804.45</v>
      </c>
      <c r="E6" s="21">
        <v>10630.95</v>
      </c>
      <c r="F6" s="21" t="s">
        <v>2458</v>
      </c>
      <c r="G6" s="21">
        <v>-1.0999999999999999E-2</v>
      </c>
      <c r="H6" s="22"/>
      <c r="I6" s="22"/>
      <c r="J6" s="22"/>
      <c r="K6" s="22"/>
      <c r="M6" s="22">
        <f t="shared" si="0"/>
        <v>0</v>
      </c>
      <c r="N6" s="22">
        <f t="shared" si="1"/>
        <v>119</v>
      </c>
    </row>
    <row r="7" spans="1:29" x14ac:dyDescent="0.25">
      <c r="A7" s="20" t="s">
        <v>2455</v>
      </c>
      <c r="B7" s="21">
        <v>10652.2</v>
      </c>
      <c r="C7" s="21">
        <v>10653.7</v>
      </c>
      <c r="D7" s="21">
        <v>10690.35</v>
      </c>
      <c r="E7" s="21">
        <v>10583.65</v>
      </c>
      <c r="F7" s="21" t="s">
        <v>2456</v>
      </c>
      <c r="G7" s="21">
        <v>-8.9999999999999998E-4</v>
      </c>
      <c r="H7" s="22"/>
      <c r="I7" s="22"/>
      <c r="J7" s="22"/>
      <c r="K7" s="22"/>
      <c r="M7" s="22">
        <f t="shared" si="0"/>
        <v>0</v>
      </c>
      <c r="N7" s="22">
        <f t="shared" si="1"/>
        <v>9.3499999999985448</v>
      </c>
    </row>
    <row r="8" spans="1:29" x14ac:dyDescent="0.25">
      <c r="A8" s="20" t="s">
        <v>2453</v>
      </c>
      <c r="B8" s="21">
        <v>10651.8</v>
      </c>
      <c r="C8" s="21">
        <v>10702.25</v>
      </c>
      <c r="D8" s="21">
        <v>10710.2</v>
      </c>
      <c r="E8" s="21">
        <v>10612.85</v>
      </c>
      <c r="F8" s="21" t="s">
        <v>2454</v>
      </c>
      <c r="G8" s="21">
        <v>0</v>
      </c>
      <c r="H8" s="22"/>
      <c r="I8" s="22"/>
      <c r="J8" s="22"/>
      <c r="K8" s="22"/>
      <c r="M8" s="22">
        <f t="shared" si="0"/>
        <v>0</v>
      </c>
      <c r="N8" s="22">
        <f t="shared" si="1"/>
        <v>0.40000000000145519</v>
      </c>
    </row>
    <row r="9" spans="1:29" x14ac:dyDescent="0.25">
      <c r="A9" s="20" t="s">
        <v>2451</v>
      </c>
      <c r="B9" s="21">
        <v>10830.95</v>
      </c>
      <c r="C9" s="21">
        <v>10690.55</v>
      </c>
      <c r="D9" s="21">
        <v>10838.05</v>
      </c>
      <c r="E9" s="21">
        <v>10678.55</v>
      </c>
      <c r="F9" s="21" t="s">
        <v>2452</v>
      </c>
      <c r="G9" s="21">
        <v>1.6799999999999999E-2</v>
      </c>
      <c r="H9" s="22"/>
      <c r="I9" s="22"/>
      <c r="J9" s="22"/>
      <c r="K9" s="22"/>
      <c r="M9" s="22">
        <f t="shared" si="0"/>
        <v>179.15000000000146</v>
      </c>
      <c r="N9" s="22">
        <f t="shared" si="1"/>
        <v>0</v>
      </c>
    </row>
    <row r="10" spans="1:29" x14ac:dyDescent="0.25">
      <c r="A10" s="20" t="s">
        <v>2449</v>
      </c>
      <c r="B10" s="21">
        <v>10893.65</v>
      </c>
      <c r="C10" s="21">
        <v>10851.35</v>
      </c>
      <c r="D10" s="21">
        <v>10983.45</v>
      </c>
      <c r="E10" s="21">
        <v>10813.45</v>
      </c>
      <c r="F10" s="21" t="s">
        <v>2450</v>
      </c>
      <c r="G10" s="21">
        <v>5.7999999999999996E-3</v>
      </c>
      <c r="H10" s="22"/>
      <c r="I10" s="22"/>
      <c r="J10" s="22"/>
      <c r="K10" s="22"/>
      <c r="M10" s="22">
        <f t="shared" si="0"/>
        <v>62.699999999998909</v>
      </c>
      <c r="N10" s="22">
        <f t="shared" si="1"/>
        <v>0</v>
      </c>
    </row>
    <row r="11" spans="1:29" x14ac:dyDescent="0.25">
      <c r="A11" s="20" t="s">
        <v>2447</v>
      </c>
      <c r="B11" s="21">
        <v>10912.25</v>
      </c>
      <c r="C11" s="21">
        <v>10876.75</v>
      </c>
      <c r="D11" s="21">
        <v>10927.9</v>
      </c>
      <c r="E11" s="21">
        <v>10814.15</v>
      </c>
      <c r="F11" s="21" t="s">
        <v>2448</v>
      </c>
      <c r="G11" s="21">
        <v>1.6999999999999999E-3</v>
      </c>
      <c r="H11" s="22"/>
      <c r="I11" s="22"/>
      <c r="J11" s="22"/>
      <c r="K11" s="22"/>
      <c r="M11" s="22">
        <f t="shared" si="0"/>
        <v>18.600000000000364</v>
      </c>
      <c r="N11" s="22">
        <f t="shared" si="1"/>
        <v>0</v>
      </c>
    </row>
    <row r="12" spans="1:29" x14ac:dyDescent="0.25">
      <c r="A12" s="20" t="s">
        <v>2445</v>
      </c>
      <c r="B12" s="21">
        <v>10934.35</v>
      </c>
      <c r="C12" s="21">
        <v>10908.65</v>
      </c>
      <c r="D12" s="21">
        <v>10956.7</v>
      </c>
      <c r="E12" s="21">
        <v>10886.7</v>
      </c>
      <c r="F12" s="21" t="s">
        <v>2446</v>
      </c>
      <c r="G12" s="21">
        <v>2E-3</v>
      </c>
      <c r="H12" s="22"/>
      <c r="I12" s="22"/>
      <c r="J12" s="22"/>
      <c r="K12" s="22"/>
      <c r="M12" s="22">
        <f t="shared" si="0"/>
        <v>22.100000000000364</v>
      </c>
      <c r="N12" s="22">
        <f t="shared" si="1"/>
        <v>0</v>
      </c>
    </row>
    <row r="13" spans="1:29" x14ac:dyDescent="0.25">
      <c r="A13" s="20" t="s">
        <v>2443</v>
      </c>
      <c r="B13" s="21">
        <v>11062.45</v>
      </c>
      <c r="C13" s="21">
        <v>10965.1</v>
      </c>
      <c r="D13" s="21">
        <v>11072.6</v>
      </c>
      <c r="E13" s="21">
        <v>10962.7</v>
      </c>
      <c r="F13" s="21" t="s">
        <v>2444</v>
      </c>
      <c r="G13" s="21">
        <v>1.17E-2</v>
      </c>
      <c r="H13" s="22"/>
      <c r="I13" s="22"/>
      <c r="J13" s="22"/>
      <c r="K13" s="22"/>
      <c r="M13" s="22">
        <f t="shared" si="0"/>
        <v>128.10000000000036</v>
      </c>
      <c r="N13" s="22">
        <f t="shared" si="1"/>
        <v>0</v>
      </c>
    </row>
    <row r="14" spans="1:29" x14ac:dyDescent="0.25">
      <c r="A14" s="20" t="s">
        <v>2441</v>
      </c>
      <c r="B14" s="21">
        <v>11069.4</v>
      </c>
      <c r="C14" s="21">
        <v>11070.45</v>
      </c>
      <c r="D14" s="21">
        <v>11118.1</v>
      </c>
      <c r="E14" s="21">
        <v>11043.6</v>
      </c>
      <c r="F14" s="21" t="s">
        <v>2442</v>
      </c>
      <c r="G14" s="21">
        <v>5.9999999999999995E-4</v>
      </c>
      <c r="H14" s="22"/>
      <c r="I14" s="22"/>
      <c r="J14" s="22"/>
      <c r="K14" s="22"/>
      <c r="M14" s="22">
        <f t="shared" si="0"/>
        <v>6.9499999999989086</v>
      </c>
      <c r="N14" s="22">
        <f t="shared" si="1"/>
        <v>0</v>
      </c>
    </row>
    <row r="15" spans="1:29" x14ac:dyDescent="0.25">
      <c r="A15" s="20" t="s">
        <v>2439</v>
      </c>
      <c r="B15" s="21">
        <v>10943.6</v>
      </c>
      <c r="C15" s="21">
        <v>11023.5</v>
      </c>
      <c r="D15" s="21">
        <v>11041.2</v>
      </c>
      <c r="E15" s="21">
        <v>10925.45</v>
      </c>
      <c r="F15" s="21" t="s">
        <v>2440</v>
      </c>
      <c r="G15" s="21">
        <v>-1.14E-2</v>
      </c>
      <c r="H15" s="22"/>
      <c r="I15" s="22"/>
      <c r="J15" s="22"/>
      <c r="K15" s="22"/>
      <c r="M15" s="22">
        <f t="shared" si="0"/>
        <v>0</v>
      </c>
      <c r="N15" s="22">
        <f t="shared" si="1"/>
        <v>125.79999999999927</v>
      </c>
    </row>
    <row r="16" spans="1:29" x14ac:dyDescent="0.25">
      <c r="A16" s="20" t="s">
        <v>2437</v>
      </c>
      <c r="B16" s="21">
        <v>10888.8</v>
      </c>
      <c r="C16" s="21">
        <v>10930.9</v>
      </c>
      <c r="D16" s="21">
        <v>10930.9</v>
      </c>
      <c r="E16" s="21">
        <v>10857.1</v>
      </c>
      <c r="F16" s="21" t="s">
        <v>2438</v>
      </c>
      <c r="G16" s="21">
        <v>-5.0000000000000001E-3</v>
      </c>
      <c r="H16" s="22"/>
      <c r="I16" s="22"/>
      <c r="J16" s="22"/>
      <c r="K16" s="22"/>
      <c r="M16" s="22">
        <f t="shared" si="0"/>
        <v>0</v>
      </c>
      <c r="N16" s="22">
        <f t="shared" si="1"/>
        <v>54.800000000001091</v>
      </c>
    </row>
    <row r="17" spans="1:14" x14ac:dyDescent="0.25">
      <c r="A17" s="20" t="s">
        <v>2435</v>
      </c>
      <c r="B17" s="21">
        <v>10831.4</v>
      </c>
      <c r="C17" s="21">
        <v>10879.7</v>
      </c>
      <c r="D17" s="21">
        <v>10910.9</v>
      </c>
      <c r="E17" s="21">
        <v>10823.8</v>
      </c>
      <c r="F17" s="21" t="s">
        <v>2436</v>
      </c>
      <c r="G17" s="21">
        <v>-5.3E-3</v>
      </c>
      <c r="H17" s="22"/>
      <c r="I17" s="22"/>
      <c r="J17" s="22"/>
      <c r="K17" s="22"/>
      <c r="M17" s="22">
        <f t="shared" si="0"/>
        <v>0</v>
      </c>
      <c r="N17" s="22">
        <f t="shared" si="1"/>
        <v>57.399999999999636</v>
      </c>
    </row>
    <row r="18" spans="1:14" x14ac:dyDescent="0.25">
      <c r="A18" s="20" t="s">
        <v>2433</v>
      </c>
      <c r="B18" s="21">
        <v>10793.65</v>
      </c>
      <c r="C18" s="21">
        <v>10870.55</v>
      </c>
      <c r="D18" s="21">
        <v>10891.65</v>
      </c>
      <c r="E18" s="21">
        <v>10772.1</v>
      </c>
      <c r="F18" s="21" t="s">
        <v>2434</v>
      </c>
      <c r="G18" s="21">
        <v>-3.5000000000000001E-3</v>
      </c>
      <c r="H18" s="22"/>
      <c r="I18" s="22"/>
      <c r="J18" s="22"/>
      <c r="K18" s="22"/>
      <c r="M18" s="22">
        <f t="shared" si="0"/>
        <v>0</v>
      </c>
      <c r="N18" s="22">
        <f t="shared" si="1"/>
        <v>37.75</v>
      </c>
    </row>
    <row r="19" spans="1:14" x14ac:dyDescent="0.25">
      <c r="A19" s="20" t="s">
        <v>2431</v>
      </c>
      <c r="B19" s="21">
        <v>10746.05</v>
      </c>
      <c r="C19" s="21">
        <v>10786.1</v>
      </c>
      <c r="D19" s="21">
        <v>10792.7</v>
      </c>
      <c r="E19" s="21">
        <v>10718.75</v>
      </c>
      <c r="F19" s="21" t="s">
        <v>2432</v>
      </c>
      <c r="G19" s="21">
        <v>-4.4000000000000003E-3</v>
      </c>
      <c r="H19" s="22"/>
      <c r="I19" s="22"/>
      <c r="J19" s="22"/>
      <c r="K19" s="22"/>
      <c r="M19" s="22">
        <f t="shared" si="0"/>
        <v>0</v>
      </c>
      <c r="N19" s="22">
        <f t="shared" si="1"/>
        <v>47.600000000000364</v>
      </c>
    </row>
    <row r="20" spans="1:14" x14ac:dyDescent="0.25">
      <c r="A20" s="20" t="s">
        <v>2429</v>
      </c>
      <c r="B20" s="21">
        <v>10724.4</v>
      </c>
      <c r="C20" s="21">
        <v>10780.25</v>
      </c>
      <c r="D20" s="21">
        <v>10785.75</v>
      </c>
      <c r="E20" s="21">
        <v>10620.4</v>
      </c>
      <c r="F20" s="21" t="s">
        <v>2430</v>
      </c>
      <c r="G20" s="21">
        <v>-2E-3</v>
      </c>
      <c r="H20" s="22"/>
      <c r="I20" s="22"/>
      <c r="J20" s="22"/>
      <c r="K20" s="22"/>
      <c r="M20" s="22">
        <f t="shared" si="0"/>
        <v>0</v>
      </c>
      <c r="N20" s="22">
        <f t="shared" si="1"/>
        <v>21.649999999999636</v>
      </c>
    </row>
    <row r="21" spans="1:14" x14ac:dyDescent="0.25">
      <c r="A21" s="20" t="s">
        <v>2427</v>
      </c>
      <c r="B21" s="21">
        <v>10640.95</v>
      </c>
      <c r="C21" s="21">
        <v>10738.65</v>
      </c>
      <c r="D21" s="21">
        <v>10759.9</v>
      </c>
      <c r="E21" s="21">
        <v>10628.4</v>
      </c>
      <c r="F21" s="21" t="s">
        <v>2428</v>
      </c>
      <c r="G21" s="21">
        <v>-7.7999999999999996E-3</v>
      </c>
      <c r="H21" s="22"/>
      <c r="I21" s="22"/>
      <c r="J21" s="22"/>
      <c r="K21" s="22"/>
      <c r="M21" s="22">
        <f t="shared" si="0"/>
        <v>0</v>
      </c>
      <c r="N21" s="22">
        <f t="shared" si="1"/>
        <v>83.449999999998909</v>
      </c>
    </row>
    <row r="22" spans="1:14" x14ac:dyDescent="0.25">
      <c r="A22" s="20" t="s">
        <v>2425</v>
      </c>
      <c r="B22" s="21">
        <v>10604.35</v>
      </c>
      <c r="C22" s="21">
        <v>10636.7</v>
      </c>
      <c r="D22" s="21">
        <v>10722.85</v>
      </c>
      <c r="E22" s="21">
        <v>10585.65</v>
      </c>
      <c r="F22" s="21" t="s">
        <v>2426</v>
      </c>
      <c r="G22" s="21">
        <v>-3.3999999999999998E-3</v>
      </c>
      <c r="H22" s="22"/>
      <c r="I22" s="22"/>
      <c r="J22" s="22"/>
      <c r="K22" s="22"/>
      <c r="M22" s="22">
        <f t="shared" si="0"/>
        <v>0</v>
      </c>
      <c r="N22" s="22">
        <f t="shared" si="1"/>
        <v>36.600000000000364</v>
      </c>
    </row>
    <row r="23" spans="1:14" x14ac:dyDescent="0.25">
      <c r="A23" s="20" t="s">
        <v>2423</v>
      </c>
      <c r="B23" s="21">
        <v>10735.45</v>
      </c>
      <c r="C23" s="21">
        <v>10655.45</v>
      </c>
      <c r="D23" s="21">
        <v>10752.7</v>
      </c>
      <c r="E23" s="21">
        <v>10646.4</v>
      </c>
      <c r="F23" s="21" t="s">
        <v>2424</v>
      </c>
      <c r="G23" s="21">
        <v>1.24E-2</v>
      </c>
      <c r="H23" s="22"/>
      <c r="I23" s="22"/>
      <c r="J23" s="22"/>
      <c r="K23" s="22"/>
      <c r="M23" s="22">
        <f t="shared" si="0"/>
        <v>131.10000000000036</v>
      </c>
      <c r="N23" s="22">
        <f t="shared" si="1"/>
        <v>0</v>
      </c>
    </row>
    <row r="24" spans="1:14" x14ac:dyDescent="0.25">
      <c r="A24" s="20" t="s">
        <v>2421</v>
      </c>
      <c r="B24" s="21">
        <v>10789.85</v>
      </c>
      <c r="C24" s="21">
        <v>10744.1</v>
      </c>
      <c r="D24" s="21">
        <v>10808.85</v>
      </c>
      <c r="E24" s="21">
        <v>10721.5</v>
      </c>
      <c r="F24" s="21" t="s">
        <v>2422</v>
      </c>
      <c r="G24" s="21">
        <v>5.1000000000000004E-3</v>
      </c>
      <c r="H24" s="22"/>
      <c r="I24" s="22"/>
      <c r="J24" s="22"/>
      <c r="K24" s="22"/>
      <c r="M24" s="22">
        <f t="shared" si="0"/>
        <v>54.399999999999636</v>
      </c>
      <c r="N24" s="22">
        <f t="shared" si="1"/>
        <v>0</v>
      </c>
    </row>
    <row r="25" spans="1:14" x14ac:dyDescent="0.25">
      <c r="A25" s="20" t="s">
        <v>2419</v>
      </c>
      <c r="B25" s="21">
        <v>10791.65</v>
      </c>
      <c r="C25" s="21">
        <v>10782.7</v>
      </c>
      <c r="D25" s="21">
        <v>10801.55</v>
      </c>
      <c r="E25" s="21">
        <v>10758.4</v>
      </c>
      <c r="F25" s="21" t="s">
        <v>2420</v>
      </c>
      <c r="G25" s="21">
        <v>2.0000000000000001E-4</v>
      </c>
      <c r="H25" s="22"/>
      <c r="I25" s="22"/>
      <c r="J25" s="22"/>
      <c r="K25" s="22"/>
      <c r="M25" s="22">
        <f t="shared" si="0"/>
        <v>1.7999999999992724</v>
      </c>
      <c r="N25" s="22">
        <f t="shared" si="1"/>
        <v>0</v>
      </c>
    </row>
    <row r="26" spans="1:14" x14ac:dyDescent="0.25">
      <c r="A26" s="20" t="s">
        <v>2417</v>
      </c>
      <c r="B26" s="21">
        <v>10880.1</v>
      </c>
      <c r="C26" s="21">
        <v>10813.25</v>
      </c>
      <c r="D26" s="21">
        <v>10887.1</v>
      </c>
      <c r="E26" s="21">
        <v>10788.05</v>
      </c>
      <c r="F26" s="21" t="s">
        <v>2418</v>
      </c>
      <c r="G26" s="21">
        <v>8.2000000000000007E-3</v>
      </c>
      <c r="H26" s="22"/>
      <c r="I26" s="22"/>
      <c r="J26" s="22"/>
      <c r="K26" s="22"/>
      <c r="M26" s="22">
        <f t="shared" si="0"/>
        <v>88.450000000000728</v>
      </c>
      <c r="N26" s="22">
        <f t="shared" si="1"/>
        <v>0</v>
      </c>
    </row>
    <row r="27" spans="1:14" x14ac:dyDescent="0.25">
      <c r="A27" s="20" t="s">
        <v>2415</v>
      </c>
      <c r="B27" s="21">
        <v>10835.3</v>
      </c>
      <c r="C27" s="21">
        <v>10775.3</v>
      </c>
      <c r="D27" s="21">
        <v>10888.75</v>
      </c>
      <c r="E27" s="21">
        <v>10729.3</v>
      </c>
      <c r="F27" s="21" t="s">
        <v>2416</v>
      </c>
      <c r="G27" s="21">
        <v>-4.1000000000000003E-3</v>
      </c>
      <c r="H27" s="22"/>
      <c r="I27" s="22"/>
      <c r="J27" s="22"/>
      <c r="K27" s="22"/>
      <c r="M27" s="22">
        <f t="shared" si="0"/>
        <v>0</v>
      </c>
      <c r="N27" s="22">
        <f t="shared" si="1"/>
        <v>44.800000000001091</v>
      </c>
    </row>
    <row r="28" spans="1:14" x14ac:dyDescent="0.25">
      <c r="A28" s="20" t="s">
        <v>2413</v>
      </c>
      <c r="B28" s="21">
        <v>10806.65</v>
      </c>
      <c r="C28" s="21">
        <v>10881.2</v>
      </c>
      <c r="D28" s="21">
        <v>10939.7</v>
      </c>
      <c r="E28" s="21">
        <v>10751.2</v>
      </c>
      <c r="F28" s="21" t="s">
        <v>2414</v>
      </c>
      <c r="G28" s="21">
        <v>-2.5999999999999999E-3</v>
      </c>
      <c r="H28" s="22"/>
      <c r="I28" s="22"/>
      <c r="J28" s="22"/>
      <c r="K28" s="22"/>
      <c r="M28" s="22">
        <f t="shared" si="0"/>
        <v>0</v>
      </c>
      <c r="N28" s="22">
        <f t="shared" si="1"/>
        <v>28.649999999999636</v>
      </c>
    </row>
    <row r="29" spans="1:14" x14ac:dyDescent="0.25">
      <c r="A29" s="20" t="s">
        <v>2411</v>
      </c>
      <c r="B29" s="21">
        <v>10792.5</v>
      </c>
      <c r="C29" s="21">
        <v>10865.7</v>
      </c>
      <c r="D29" s="21">
        <v>10865.7</v>
      </c>
      <c r="E29" s="21">
        <v>10784.85</v>
      </c>
      <c r="F29" s="21" t="s">
        <v>2412</v>
      </c>
      <c r="G29" s="21">
        <v>-1.2999999999999999E-3</v>
      </c>
      <c r="H29" s="22"/>
      <c r="I29" s="22"/>
      <c r="J29" s="22"/>
      <c r="K29" s="22"/>
      <c r="M29" s="22">
        <f t="shared" si="0"/>
        <v>0</v>
      </c>
      <c r="N29" s="22">
        <f t="shared" si="1"/>
        <v>14.149999999999636</v>
      </c>
    </row>
    <row r="30" spans="1:14" x14ac:dyDescent="0.25">
      <c r="A30" s="20" t="s">
        <v>2410</v>
      </c>
      <c r="B30" s="21">
        <v>10863.5</v>
      </c>
      <c r="C30" s="21">
        <v>10842.65</v>
      </c>
      <c r="D30" s="21">
        <v>10877.9</v>
      </c>
      <c r="E30" s="21">
        <v>10823.1</v>
      </c>
      <c r="F30" s="21" t="s">
        <v>690</v>
      </c>
      <c r="G30" s="21">
        <v>6.6E-3</v>
      </c>
      <c r="H30" s="22"/>
      <c r="I30" s="22"/>
      <c r="J30" s="22"/>
      <c r="K30" s="22"/>
      <c r="M30" s="22">
        <f t="shared" si="0"/>
        <v>71</v>
      </c>
      <c r="N30" s="22">
        <f t="shared" si="1"/>
        <v>0</v>
      </c>
    </row>
    <row r="31" spans="1:14" x14ac:dyDescent="0.25">
      <c r="A31" s="20" t="s">
        <v>2408</v>
      </c>
      <c r="B31" s="21">
        <v>10987.45</v>
      </c>
      <c r="C31" s="21">
        <v>10864.85</v>
      </c>
      <c r="D31" s="21">
        <v>10994.9</v>
      </c>
      <c r="E31" s="21">
        <v>10817</v>
      </c>
      <c r="F31" s="21" t="s">
        <v>2409</v>
      </c>
      <c r="G31" s="21">
        <v>1.14E-2</v>
      </c>
      <c r="H31" s="22"/>
      <c r="I31" s="22"/>
      <c r="J31" s="22"/>
      <c r="K31" s="22"/>
      <c r="M31" s="22">
        <f t="shared" si="0"/>
        <v>123.95000000000073</v>
      </c>
      <c r="N31" s="22">
        <f t="shared" si="1"/>
        <v>0</v>
      </c>
    </row>
    <row r="32" spans="1:14" x14ac:dyDescent="0.25">
      <c r="A32" s="20" t="s">
        <v>2406</v>
      </c>
      <c r="B32" s="21">
        <v>11053</v>
      </c>
      <c r="C32" s="21">
        <v>11024.85</v>
      </c>
      <c r="D32" s="21">
        <v>11062.3</v>
      </c>
      <c r="E32" s="21">
        <v>10998.85</v>
      </c>
      <c r="F32" s="21" t="s">
        <v>2407</v>
      </c>
      <c r="G32" s="21">
        <v>6.0000000000000001E-3</v>
      </c>
      <c r="H32" s="22"/>
      <c r="I32" s="22"/>
      <c r="J32" s="22"/>
      <c r="K32" s="22"/>
      <c r="M32" s="22">
        <f t="shared" si="0"/>
        <v>65.549999999999272</v>
      </c>
      <c r="N32" s="22">
        <f t="shared" si="1"/>
        <v>0</v>
      </c>
    </row>
    <row r="33" spans="1:14" x14ac:dyDescent="0.25">
      <c r="A33" s="20" t="s">
        <v>2404</v>
      </c>
      <c r="B33" s="21">
        <v>11058.2</v>
      </c>
      <c r="C33" s="21">
        <v>11077.95</v>
      </c>
      <c r="D33" s="21">
        <v>11089.05</v>
      </c>
      <c r="E33" s="21">
        <v>11027.1</v>
      </c>
      <c r="F33" s="21" t="s">
        <v>2405</v>
      </c>
      <c r="G33" s="21">
        <v>5.0000000000000001E-4</v>
      </c>
      <c r="H33" s="22"/>
      <c r="I33" s="22"/>
      <c r="J33" s="22"/>
      <c r="K33" s="22"/>
      <c r="M33" s="22">
        <f t="shared" si="0"/>
        <v>5.2000000000007276</v>
      </c>
      <c r="N33" s="22">
        <f t="shared" si="1"/>
        <v>0</v>
      </c>
    </row>
    <row r="34" spans="1:14" x14ac:dyDescent="0.25">
      <c r="A34" s="20" t="s">
        <v>2402</v>
      </c>
      <c r="B34" s="21">
        <v>11035.4</v>
      </c>
      <c r="C34" s="21">
        <v>11038.85</v>
      </c>
      <c r="D34" s="21">
        <v>11049</v>
      </c>
      <c r="E34" s="21">
        <v>11008.95</v>
      </c>
      <c r="F34" s="21" t="s">
        <v>2403</v>
      </c>
      <c r="G34" s="21">
        <v>-2.0999999999999999E-3</v>
      </c>
      <c r="H34" s="22"/>
      <c r="I34" s="22"/>
      <c r="J34" s="22"/>
      <c r="K34" s="22"/>
      <c r="M34" s="22">
        <f t="shared" si="0"/>
        <v>0</v>
      </c>
      <c r="N34" s="22">
        <f t="shared" si="1"/>
        <v>22.800000000001091</v>
      </c>
    </row>
    <row r="35" spans="1:14" x14ac:dyDescent="0.25">
      <c r="A35" s="20" t="s">
        <v>2400</v>
      </c>
      <c r="B35" s="21">
        <v>11168.05</v>
      </c>
      <c r="C35" s="21">
        <v>11068.75</v>
      </c>
      <c r="D35" s="21">
        <v>11180.9</v>
      </c>
      <c r="E35" s="21">
        <v>11059.85</v>
      </c>
      <c r="F35" s="21" t="s">
        <v>2401</v>
      </c>
      <c r="G35" s="21">
        <v>1.2E-2</v>
      </c>
      <c r="H35" s="22"/>
      <c r="I35" s="22"/>
      <c r="J35" s="22"/>
      <c r="K35" s="22"/>
      <c r="M35" s="22">
        <f t="shared" si="0"/>
        <v>132.64999999999964</v>
      </c>
      <c r="N35" s="22">
        <f t="shared" si="1"/>
        <v>0</v>
      </c>
    </row>
    <row r="36" spans="1:14" x14ac:dyDescent="0.25">
      <c r="A36" s="20" t="s">
        <v>2398</v>
      </c>
      <c r="B36" s="21">
        <v>11301.2</v>
      </c>
      <c r="C36" s="21">
        <v>11231.35</v>
      </c>
      <c r="D36" s="21">
        <v>11320.4</v>
      </c>
      <c r="E36" s="21">
        <v>11227</v>
      </c>
      <c r="F36" s="21" t="s">
        <v>2399</v>
      </c>
      <c r="G36" s="21">
        <v>1.1900000000000001E-2</v>
      </c>
      <c r="H36" s="22"/>
      <c r="I36" s="22"/>
      <c r="J36" s="22"/>
      <c r="K36" s="22"/>
      <c r="M36" s="22">
        <f t="shared" si="0"/>
        <v>133.15000000000146</v>
      </c>
      <c r="N36" s="22">
        <f t="shared" si="1"/>
        <v>0</v>
      </c>
    </row>
    <row r="37" spans="1:14" x14ac:dyDescent="0.25">
      <c r="A37" s="20" t="s">
        <v>2396</v>
      </c>
      <c r="B37" s="21">
        <v>11341.7</v>
      </c>
      <c r="C37" s="21">
        <v>11326.2</v>
      </c>
      <c r="D37" s="21">
        <v>11352.3</v>
      </c>
      <c r="E37" s="21">
        <v>11276.6</v>
      </c>
      <c r="F37" s="21" t="s">
        <v>2397</v>
      </c>
      <c r="G37" s="21">
        <v>3.5999999999999999E-3</v>
      </c>
      <c r="H37" s="22"/>
      <c r="I37" s="22"/>
      <c r="J37" s="22"/>
      <c r="K37" s="22"/>
      <c r="M37" s="22">
        <f t="shared" si="0"/>
        <v>40.5</v>
      </c>
      <c r="N37" s="22">
        <f t="shared" si="1"/>
        <v>0</v>
      </c>
    </row>
    <row r="38" spans="1:14" x14ac:dyDescent="0.25">
      <c r="A38" s="20" t="s">
        <v>2394</v>
      </c>
      <c r="B38" s="21">
        <v>11343.25</v>
      </c>
      <c r="C38" s="21">
        <v>11382.5</v>
      </c>
      <c r="D38" s="21">
        <v>11383.45</v>
      </c>
      <c r="E38" s="21">
        <v>11313.75</v>
      </c>
      <c r="F38" s="21" t="s">
        <v>2395</v>
      </c>
      <c r="G38" s="21">
        <v>1E-4</v>
      </c>
      <c r="H38" s="22"/>
      <c r="I38" s="22"/>
      <c r="J38" s="22"/>
      <c r="K38" s="22"/>
      <c r="M38" s="22">
        <f t="shared" si="0"/>
        <v>1.5499999999992724</v>
      </c>
      <c r="N38" s="22">
        <f t="shared" si="1"/>
        <v>0</v>
      </c>
    </row>
    <row r="39" spans="1:14" x14ac:dyDescent="0.25">
      <c r="A39" s="20" t="s">
        <v>2392</v>
      </c>
      <c r="B39" s="21">
        <v>11426.85</v>
      </c>
      <c r="C39" s="21">
        <v>11376.85</v>
      </c>
      <c r="D39" s="21">
        <v>11487</v>
      </c>
      <c r="E39" s="21">
        <v>11370.8</v>
      </c>
      <c r="F39" s="21" t="s">
        <v>2393</v>
      </c>
      <c r="G39" s="21">
        <v>7.4000000000000003E-3</v>
      </c>
      <c r="H39" s="22"/>
      <c r="I39" s="22"/>
      <c r="J39" s="22"/>
      <c r="K39" s="22"/>
      <c r="M39" s="22">
        <f t="shared" si="0"/>
        <v>83.600000000000364</v>
      </c>
      <c r="N39" s="22">
        <f t="shared" si="1"/>
        <v>0</v>
      </c>
    </row>
    <row r="40" spans="1:14" x14ac:dyDescent="0.25">
      <c r="A40" s="20" t="s">
        <v>2390</v>
      </c>
      <c r="B40" s="21">
        <v>11462.2</v>
      </c>
      <c r="C40" s="21">
        <v>11473.85</v>
      </c>
      <c r="D40" s="21">
        <v>11530.15</v>
      </c>
      <c r="E40" s="21">
        <v>11412.5</v>
      </c>
      <c r="F40" s="21" t="s">
        <v>2391</v>
      </c>
      <c r="G40" s="21">
        <v>3.0999999999999999E-3</v>
      </c>
      <c r="H40" s="22"/>
      <c r="I40" s="22"/>
      <c r="J40" s="22"/>
      <c r="K40" s="22"/>
      <c r="M40" s="22">
        <f t="shared" si="0"/>
        <v>35.350000000000364</v>
      </c>
      <c r="N40" s="22">
        <f t="shared" si="1"/>
        <v>0</v>
      </c>
    </row>
    <row r="41" spans="1:14" x14ac:dyDescent="0.25">
      <c r="A41" s="20" t="s">
        <v>2388</v>
      </c>
      <c r="B41" s="21">
        <v>11532.4</v>
      </c>
      <c r="C41" s="21">
        <v>11500.3</v>
      </c>
      <c r="D41" s="21">
        <v>11543.85</v>
      </c>
      <c r="E41" s="21">
        <v>11451.25</v>
      </c>
      <c r="F41" s="21" t="s">
        <v>2389</v>
      </c>
      <c r="G41" s="21">
        <v>6.1000000000000004E-3</v>
      </c>
      <c r="H41" s="22"/>
      <c r="I41" s="22"/>
      <c r="J41" s="22"/>
      <c r="K41" s="22"/>
      <c r="M41" s="22">
        <f t="shared" si="0"/>
        <v>70.199999999998909</v>
      </c>
      <c r="N41" s="22">
        <f t="shared" si="1"/>
        <v>0</v>
      </c>
    </row>
    <row r="42" spans="1:14" x14ac:dyDescent="0.25">
      <c r="A42" s="20" t="s">
        <v>2386</v>
      </c>
      <c r="B42" s="21">
        <v>11521.05</v>
      </c>
      <c r="C42" s="21">
        <v>11553.35</v>
      </c>
      <c r="D42" s="21">
        <v>11556.1</v>
      </c>
      <c r="E42" s="21">
        <v>11503.1</v>
      </c>
      <c r="F42" s="21" t="s">
        <v>2387</v>
      </c>
      <c r="G42" s="21">
        <v>-1E-3</v>
      </c>
      <c r="H42" s="22"/>
      <c r="I42" s="22"/>
      <c r="J42" s="22"/>
      <c r="K42" s="22"/>
      <c r="M42" s="22">
        <f t="shared" si="0"/>
        <v>0</v>
      </c>
      <c r="N42" s="22">
        <f t="shared" si="1"/>
        <v>11.350000000000364</v>
      </c>
    </row>
    <row r="43" spans="1:14" x14ac:dyDescent="0.25">
      <c r="A43" s="20" t="s">
        <v>2384</v>
      </c>
      <c r="B43" s="21">
        <v>11456.9</v>
      </c>
      <c r="C43" s="21">
        <v>11549.2</v>
      </c>
      <c r="D43" s="21">
        <v>11572.8</v>
      </c>
      <c r="E43" s="21">
        <v>11434.55</v>
      </c>
      <c r="F43" s="21" t="s">
        <v>2385</v>
      </c>
      <c r="G43" s="21">
        <v>-5.5999999999999999E-3</v>
      </c>
      <c r="H43" s="22"/>
      <c r="I43" s="22"/>
      <c r="J43" s="22"/>
      <c r="K43" s="22"/>
      <c r="M43" s="22">
        <f t="shared" si="0"/>
        <v>0</v>
      </c>
      <c r="N43" s="22">
        <f t="shared" si="1"/>
        <v>64.149999999999636</v>
      </c>
    </row>
    <row r="44" spans="1:14" x14ac:dyDescent="0.25">
      <c r="A44" s="20" t="s">
        <v>2382</v>
      </c>
      <c r="B44" s="21">
        <v>11354.25</v>
      </c>
      <c r="C44" s="21">
        <v>11395.65</v>
      </c>
      <c r="D44" s="21">
        <v>11395.65</v>
      </c>
      <c r="E44" s="21">
        <v>11311.6</v>
      </c>
      <c r="F44" s="21" t="s">
        <v>2383</v>
      </c>
      <c r="G44" s="21">
        <v>-8.9999999999999993E-3</v>
      </c>
      <c r="H44" s="22"/>
      <c r="I44" s="22"/>
      <c r="J44" s="22"/>
      <c r="K44" s="22"/>
      <c r="M44" s="22">
        <f t="shared" si="0"/>
        <v>0</v>
      </c>
      <c r="N44" s="22">
        <f t="shared" si="1"/>
        <v>102.64999999999964</v>
      </c>
    </row>
    <row r="45" spans="1:14" x14ac:dyDescent="0.25">
      <c r="A45" s="20" t="s">
        <v>2380</v>
      </c>
      <c r="B45" s="21">
        <v>11483.25</v>
      </c>
      <c r="C45" s="21">
        <v>11375.2</v>
      </c>
      <c r="D45" s="21">
        <v>11496.75</v>
      </c>
      <c r="E45" s="21">
        <v>11352.45</v>
      </c>
      <c r="F45" s="21" t="s">
        <v>2381</v>
      </c>
      <c r="G45" s="21">
        <v>1.14E-2</v>
      </c>
      <c r="H45" s="22"/>
      <c r="I45" s="22"/>
      <c r="J45" s="22"/>
      <c r="K45" s="22"/>
      <c r="M45" s="22">
        <f t="shared" si="0"/>
        <v>129</v>
      </c>
      <c r="N45" s="22">
        <f t="shared" si="1"/>
        <v>0</v>
      </c>
    </row>
    <row r="46" spans="1:14" x14ac:dyDescent="0.25">
      <c r="A46" s="20" t="s">
        <v>2378</v>
      </c>
      <c r="B46" s="21">
        <v>11445.05</v>
      </c>
      <c r="C46" s="21">
        <v>11531.45</v>
      </c>
      <c r="D46" s="21">
        <v>11546.2</v>
      </c>
      <c r="E46" s="21">
        <v>11413</v>
      </c>
      <c r="F46" s="21" t="s">
        <v>2379</v>
      </c>
      <c r="G46" s="21">
        <v>-3.3E-3</v>
      </c>
      <c r="H46" s="22"/>
      <c r="I46" s="22"/>
      <c r="J46" s="22"/>
      <c r="K46" s="22"/>
      <c r="M46" s="22">
        <f t="shared" si="0"/>
        <v>0</v>
      </c>
      <c r="N46" s="22">
        <f t="shared" si="1"/>
        <v>38.200000000000728</v>
      </c>
    </row>
    <row r="47" spans="1:14" x14ac:dyDescent="0.25">
      <c r="A47" s="20" t="s">
        <v>2376</v>
      </c>
      <c r="B47" s="21">
        <v>11570</v>
      </c>
      <c r="C47" s="21">
        <v>11463.65</v>
      </c>
      <c r="D47" s="21">
        <v>11588.5</v>
      </c>
      <c r="E47" s="21">
        <v>11452.45</v>
      </c>
      <c r="F47" s="21" t="s">
        <v>2377</v>
      </c>
      <c r="G47" s="21">
        <v>1.09E-2</v>
      </c>
      <c r="H47" s="22"/>
      <c r="I47" s="22"/>
      <c r="J47" s="22"/>
      <c r="K47" s="22"/>
      <c r="M47" s="22">
        <f t="shared" si="0"/>
        <v>124.95000000000073</v>
      </c>
      <c r="N47" s="22">
        <f t="shared" si="1"/>
        <v>0</v>
      </c>
    </row>
    <row r="48" spans="1:14" x14ac:dyDescent="0.25">
      <c r="A48" s="20" t="s">
        <v>2374</v>
      </c>
      <c r="B48" s="21">
        <v>11623.9</v>
      </c>
      <c r="C48" s="21">
        <v>11625.45</v>
      </c>
      <c r="D48" s="21">
        <v>11630.35</v>
      </c>
      <c r="E48" s="21">
        <v>11570.15</v>
      </c>
      <c r="F48" s="21" t="s">
        <v>2375</v>
      </c>
      <c r="G48" s="21">
        <v>4.7000000000000002E-3</v>
      </c>
      <c r="H48" s="22"/>
      <c r="I48" s="22"/>
      <c r="J48" s="22"/>
      <c r="K48" s="22"/>
      <c r="M48" s="22">
        <f t="shared" si="0"/>
        <v>53.899999999999636</v>
      </c>
      <c r="N48" s="22">
        <f t="shared" si="1"/>
        <v>0</v>
      </c>
    </row>
    <row r="49" spans="1:14" x14ac:dyDescent="0.25">
      <c r="A49" s="20" t="s">
        <v>2372</v>
      </c>
      <c r="B49" s="21">
        <v>11669.15</v>
      </c>
      <c r="C49" s="21">
        <v>11665.2</v>
      </c>
      <c r="D49" s="21">
        <v>11738.1</v>
      </c>
      <c r="E49" s="21">
        <v>11644.75</v>
      </c>
      <c r="F49" s="21" t="s">
        <v>2373</v>
      </c>
      <c r="G49" s="21">
        <v>3.8999999999999998E-3</v>
      </c>
      <c r="H49" s="22"/>
      <c r="I49" s="22"/>
      <c r="J49" s="22"/>
      <c r="K49" s="22"/>
      <c r="M49" s="22">
        <f t="shared" si="0"/>
        <v>45.25</v>
      </c>
      <c r="N49" s="22">
        <f t="shared" si="1"/>
        <v>0</v>
      </c>
    </row>
    <row r="50" spans="1:14" x14ac:dyDescent="0.25">
      <c r="A50" s="20" t="s">
        <v>2370</v>
      </c>
      <c r="B50" s="21">
        <v>11713.2</v>
      </c>
      <c r="C50" s="21">
        <v>11711.55</v>
      </c>
      <c r="D50" s="21">
        <v>11729.35</v>
      </c>
      <c r="E50" s="21">
        <v>11655.85</v>
      </c>
      <c r="F50" s="21" t="s">
        <v>2371</v>
      </c>
      <c r="G50" s="21">
        <v>3.8E-3</v>
      </c>
      <c r="H50" s="22"/>
      <c r="I50" s="22"/>
      <c r="J50" s="22"/>
      <c r="K50" s="22"/>
      <c r="M50" s="22">
        <f t="shared" si="0"/>
        <v>44.050000000001091</v>
      </c>
      <c r="N50" s="22">
        <f t="shared" si="1"/>
        <v>0</v>
      </c>
    </row>
    <row r="51" spans="1:14" x14ac:dyDescent="0.25">
      <c r="A51" s="20" t="s">
        <v>2368</v>
      </c>
      <c r="B51" s="21">
        <v>11643.95</v>
      </c>
      <c r="C51" s="21">
        <v>11735.3</v>
      </c>
      <c r="D51" s="21">
        <v>11761</v>
      </c>
      <c r="E51" s="21">
        <v>11629.15</v>
      </c>
      <c r="F51" s="21" t="s">
        <v>2369</v>
      </c>
      <c r="G51" s="21">
        <v>-5.8999999999999999E-3</v>
      </c>
      <c r="H51" s="22"/>
      <c r="I51" s="22"/>
      <c r="J51" s="22"/>
      <c r="K51" s="22"/>
      <c r="M51" s="22">
        <f t="shared" si="0"/>
        <v>0</v>
      </c>
      <c r="N51" s="22">
        <f t="shared" si="1"/>
        <v>69.25</v>
      </c>
    </row>
    <row r="52" spans="1:14" x14ac:dyDescent="0.25">
      <c r="A52" s="20" t="s">
        <v>2366</v>
      </c>
      <c r="B52" s="21">
        <v>11598</v>
      </c>
      <c r="C52" s="21">
        <v>11660.2</v>
      </c>
      <c r="D52" s="21">
        <v>11662.55</v>
      </c>
      <c r="E52" s="21">
        <v>11559.2</v>
      </c>
      <c r="F52" s="21" t="s">
        <v>2367</v>
      </c>
      <c r="G52" s="21">
        <v>-3.8999999999999998E-3</v>
      </c>
      <c r="H52" s="22"/>
      <c r="I52" s="22"/>
      <c r="J52" s="22"/>
      <c r="K52" s="22"/>
      <c r="M52" s="22">
        <f t="shared" si="0"/>
        <v>0</v>
      </c>
      <c r="N52" s="22">
        <f t="shared" si="1"/>
        <v>45.950000000000728</v>
      </c>
    </row>
    <row r="53" spans="1:14" x14ac:dyDescent="0.25">
      <c r="A53" s="20" t="s">
        <v>2364</v>
      </c>
      <c r="B53" s="21">
        <v>11665.95</v>
      </c>
      <c r="C53" s="21">
        <v>11638.4</v>
      </c>
      <c r="D53" s="21">
        <v>11689.65</v>
      </c>
      <c r="E53" s="21">
        <v>11609.5</v>
      </c>
      <c r="F53" s="21" t="s">
        <v>2365</v>
      </c>
      <c r="G53" s="21">
        <v>5.8999999999999999E-3</v>
      </c>
      <c r="H53" s="22"/>
      <c r="I53" s="22"/>
      <c r="J53" s="22"/>
      <c r="K53" s="22"/>
      <c r="M53" s="22">
        <f t="shared" si="0"/>
        <v>67.950000000000728</v>
      </c>
      <c r="N53" s="22">
        <f t="shared" si="1"/>
        <v>0</v>
      </c>
    </row>
    <row r="54" spans="1:14" x14ac:dyDescent="0.25">
      <c r="A54" s="20" t="s">
        <v>2362</v>
      </c>
      <c r="B54" s="21">
        <v>11604.5</v>
      </c>
      <c r="C54" s="21">
        <v>11704.35</v>
      </c>
      <c r="D54" s="21">
        <v>11710.3</v>
      </c>
      <c r="E54" s="21">
        <v>11549.1</v>
      </c>
      <c r="F54" s="21" t="s">
        <v>2363</v>
      </c>
      <c r="G54" s="21">
        <v>-5.3E-3</v>
      </c>
      <c r="H54" s="22"/>
      <c r="I54" s="22"/>
      <c r="J54" s="22"/>
      <c r="K54" s="22"/>
      <c r="M54" s="22">
        <f t="shared" si="0"/>
        <v>0</v>
      </c>
      <c r="N54" s="22">
        <f t="shared" si="1"/>
        <v>61.450000000000728</v>
      </c>
    </row>
    <row r="55" spans="1:14" x14ac:dyDescent="0.25">
      <c r="A55" s="20" t="s">
        <v>2360</v>
      </c>
      <c r="B55" s="21">
        <v>11671.95</v>
      </c>
      <c r="C55" s="21">
        <v>11612.05</v>
      </c>
      <c r="D55" s="21">
        <v>11683.9</v>
      </c>
      <c r="E55" s="21">
        <v>11569.7</v>
      </c>
      <c r="F55" s="21" t="s">
        <v>2361</v>
      </c>
      <c r="G55" s="21">
        <v>5.7999999999999996E-3</v>
      </c>
      <c r="H55" s="22"/>
      <c r="I55" s="22"/>
      <c r="J55" s="22"/>
      <c r="K55" s="22"/>
      <c r="M55" s="22">
        <f t="shared" si="0"/>
        <v>67.450000000000728</v>
      </c>
      <c r="N55" s="22">
        <f t="shared" si="1"/>
        <v>0</v>
      </c>
    </row>
    <row r="56" spans="1:14" x14ac:dyDescent="0.25">
      <c r="A56" s="20" t="s">
        <v>2358</v>
      </c>
      <c r="B56" s="21">
        <v>11584.3</v>
      </c>
      <c r="C56" s="21">
        <v>11646.85</v>
      </c>
      <c r="D56" s="21">
        <v>11680.05</v>
      </c>
      <c r="E56" s="21">
        <v>11571.75</v>
      </c>
      <c r="F56" s="21" t="s">
        <v>2359</v>
      </c>
      <c r="G56" s="21">
        <v>-7.4999999999999997E-3</v>
      </c>
      <c r="H56" s="22"/>
      <c r="I56" s="22"/>
      <c r="J56" s="22"/>
      <c r="K56" s="22"/>
      <c r="M56" s="22">
        <f t="shared" si="0"/>
        <v>0</v>
      </c>
      <c r="N56" s="22">
        <f t="shared" si="1"/>
        <v>87.650000000001455</v>
      </c>
    </row>
    <row r="57" spans="1:14" x14ac:dyDescent="0.25">
      <c r="A57" s="20" t="s">
        <v>2356</v>
      </c>
      <c r="B57" s="21">
        <v>11596.7</v>
      </c>
      <c r="C57" s="21">
        <v>11592.55</v>
      </c>
      <c r="D57" s="21">
        <v>11606.7</v>
      </c>
      <c r="E57" s="21">
        <v>11550.55</v>
      </c>
      <c r="F57" s="21" t="s">
        <v>2357</v>
      </c>
      <c r="G57" s="21">
        <v>1.1000000000000001E-3</v>
      </c>
      <c r="H57" s="22"/>
      <c r="I57" s="22"/>
      <c r="J57" s="22"/>
      <c r="K57" s="22"/>
      <c r="M57" s="22">
        <f t="shared" si="0"/>
        <v>12.400000000001455</v>
      </c>
      <c r="N57" s="22">
        <f t="shared" si="1"/>
        <v>0</v>
      </c>
    </row>
    <row r="58" spans="1:14" x14ac:dyDescent="0.25">
      <c r="A58" s="20" t="s">
        <v>2354</v>
      </c>
      <c r="B58" s="21">
        <v>11643.45</v>
      </c>
      <c r="C58" s="21">
        <v>11612.85</v>
      </c>
      <c r="D58" s="21">
        <v>11657.35</v>
      </c>
      <c r="E58" s="21">
        <v>11578.8</v>
      </c>
      <c r="F58" s="21" t="s">
        <v>2355</v>
      </c>
      <c r="G58" s="21">
        <v>4.0000000000000001E-3</v>
      </c>
      <c r="H58" s="22"/>
      <c r="I58" s="22"/>
      <c r="J58" s="22"/>
      <c r="K58" s="22"/>
      <c r="M58" s="22">
        <f t="shared" si="0"/>
        <v>46.75</v>
      </c>
      <c r="N58" s="22">
        <f t="shared" si="1"/>
        <v>0</v>
      </c>
    </row>
    <row r="59" spans="1:14" x14ac:dyDescent="0.25">
      <c r="A59" s="20" t="s">
        <v>2352</v>
      </c>
      <c r="B59" s="21">
        <v>11690.35</v>
      </c>
      <c r="C59" s="21">
        <v>11667</v>
      </c>
      <c r="D59" s="21">
        <v>11704.6</v>
      </c>
      <c r="E59" s="21">
        <v>11648.25</v>
      </c>
      <c r="F59" s="21" t="s">
        <v>2353</v>
      </c>
      <c r="G59" s="21">
        <v>4.0000000000000001E-3</v>
      </c>
      <c r="H59" s="22"/>
      <c r="I59" s="22"/>
      <c r="J59" s="22"/>
      <c r="K59" s="22"/>
      <c r="M59" s="22">
        <f t="shared" si="0"/>
        <v>46.899999999999636</v>
      </c>
      <c r="N59" s="22">
        <f t="shared" si="1"/>
        <v>0</v>
      </c>
    </row>
    <row r="60" spans="1:14" x14ac:dyDescent="0.25">
      <c r="A60" s="20" t="s">
        <v>2350</v>
      </c>
      <c r="B60" s="21">
        <v>11787.15</v>
      </c>
      <c r="C60" s="21">
        <v>11736.2</v>
      </c>
      <c r="D60" s="21">
        <v>11810.95</v>
      </c>
      <c r="E60" s="21">
        <v>11731.55</v>
      </c>
      <c r="F60" s="21" t="s">
        <v>2351</v>
      </c>
      <c r="G60" s="21">
        <v>8.3000000000000001E-3</v>
      </c>
      <c r="H60" s="22"/>
      <c r="I60" s="22"/>
      <c r="J60" s="22"/>
      <c r="K60" s="22"/>
      <c r="M60" s="22">
        <f t="shared" si="0"/>
        <v>96.799999999999272</v>
      </c>
      <c r="N60" s="22">
        <f t="shared" si="1"/>
        <v>0</v>
      </c>
    </row>
    <row r="61" spans="1:14" x14ac:dyDescent="0.25">
      <c r="A61" s="20" t="s">
        <v>2348</v>
      </c>
      <c r="B61" s="21">
        <v>11752.8</v>
      </c>
      <c r="C61" s="21">
        <v>11856.15</v>
      </c>
      <c r="D61" s="21">
        <v>11856.15</v>
      </c>
      <c r="E61" s="21">
        <v>11738.5</v>
      </c>
      <c r="F61" s="21" t="s">
        <v>2349</v>
      </c>
      <c r="G61" s="21">
        <v>-2.8999999999999998E-3</v>
      </c>
      <c r="H61" s="22"/>
      <c r="I61" s="22"/>
      <c r="J61" s="22"/>
      <c r="K61" s="22"/>
      <c r="M61" s="22">
        <f t="shared" si="0"/>
        <v>0</v>
      </c>
      <c r="N61" s="22">
        <f t="shared" si="1"/>
        <v>34.350000000000364</v>
      </c>
    </row>
    <row r="62" spans="1:14" x14ac:dyDescent="0.25">
      <c r="A62" s="20" t="s">
        <v>2346</v>
      </c>
      <c r="B62" s="21">
        <v>11594.45</v>
      </c>
      <c r="C62" s="21">
        <v>11727.05</v>
      </c>
      <c r="D62" s="21">
        <v>11727.05</v>
      </c>
      <c r="E62" s="21">
        <v>11583.95</v>
      </c>
      <c r="F62" s="21" t="s">
        <v>2347</v>
      </c>
      <c r="G62" s="21">
        <v>-1.35E-2</v>
      </c>
      <c r="H62" s="22"/>
      <c r="I62" s="22"/>
      <c r="J62" s="22"/>
      <c r="K62" s="22"/>
      <c r="M62" s="22">
        <f t="shared" si="0"/>
        <v>0</v>
      </c>
      <c r="N62" s="22">
        <f t="shared" si="1"/>
        <v>158.34999999999854</v>
      </c>
    </row>
    <row r="63" spans="1:14" x14ac:dyDescent="0.25">
      <c r="A63" s="20" t="s">
        <v>2344</v>
      </c>
      <c r="B63" s="21">
        <v>11575.95</v>
      </c>
      <c r="C63" s="21">
        <v>11612.95</v>
      </c>
      <c r="D63" s="21">
        <v>11645.95</v>
      </c>
      <c r="E63" s="21">
        <v>11564.8</v>
      </c>
      <c r="F63" s="21" t="s">
        <v>2345</v>
      </c>
      <c r="G63" s="21">
        <v>-1.6000000000000001E-3</v>
      </c>
      <c r="H63" s="22"/>
      <c r="I63" s="22"/>
      <c r="J63" s="22"/>
      <c r="K63" s="22"/>
      <c r="M63" s="22">
        <f t="shared" si="0"/>
        <v>0</v>
      </c>
      <c r="N63" s="22">
        <f t="shared" si="1"/>
        <v>18.5</v>
      </c>
    </row>
    <row r="64" spans="1:14" x14ac:dyDescent="0.25">
      <c r="A64" s="20" t="s">
        <v>2342</v>
      </c>
      <c r="B64" s="21">
        <v>11726.15</v>
      </c>
      <c r="C64" s="21">
        <v>11601.5</v>
      </c>
      <c r="D64" s="21">
        <v>11740.85</v>
      </c>
      <c r="E64" s="21">
        <v>11578.85</v>
      </c>
      <c r="F64" s="21" t="s">
        <v>2343</v>
      </c>
      <c r="G64" s="21">
        <v>1.2999999999999999E-2</v>
      </c>
      <c r="H64" s="22"/>
      <c r="I64" s="22"/>
      <c r="J64" s="22"/>
      <c r="K64" s="22"/>
      <c r="M64" s="22">
        <f t="shared" si="0"/>
        <v>150.19999999999891</v>
      </c>
      <c r="N64" s="22">
        <f t="shared" si="1"/>
        <v>0</v>
      </c>
    </row>
    <row r="65" spans="1:14" x14ac:dyDescent="0.25">
      <c r="A65" s="20" t="s">
        <v>2340</v>
      </c>
      <c r="B65" s="21">
        <v>11641.8</v>
      </c>
      <c r="C65" s="21">
        <v>11735.7</v>
      </c>
      <c r="D65" s="21">
        <v>11796.75</v>
      </c>
      <c r="E65" s="21">
        <v>11624.3</v>
      </c>
      <c r="F65" s="21" t="s">
        <v>2341</v>
      </c>
      <c r="G65" s="21">
        <v>-7.1999999999999998E-3</v>
      </c>
      <c r="H65" s="22"/>
      <c r="I65" s="22"/>
      <c r="J65" s="22"/>
      <c r="K65" s="22"/>
      <c r="M65" s="22">
        <f t="shared" si="0"/>
        <v>0</v>
      </c>
      <c r="N65" s="22">
        <f t="shared" si="1"/>
        <v>84.350000000000364</v>
      </c>
    </row>
    <row r="66" spans="1:14" x14ac:dyDescent="0.25">
      <c r="A66" s="20" t="s">
        <v>2338</v>
      </c>
      <c r="B66" s="21">
        <v>11754.65</v>
      </c>
      <c r="C66" s="21">
        <v>11683.75</v>
      </c>
      <c r="D66" s="21">
        <v>11762.9</v>
      </c>
      <c r="E66" s="21">
        <v>11661.75</v>
      </c>
      <c r="F66" s="21" t="s">
        <v>2339</v>
      </c>
      <c r="G66" s="21">
        <v>9.7000000000000003E-3</v>
      </c>
      <c r="H66" s="22"/>
      <c r="I66" s="22"/>
      <c r="J66" s="22"/>
      <c r="K66" s="22"/>
      <c r="M66" s="22">
        <f t="shared" si="0"/>
        <v>112.85000000000036</v>
      </c>
      <c r="N66" s="22">
        <f t="shared" si="1"/>
        <v>0</v>
      </c>
    </row>
    <row r="67" spans="1:14" x14ac:dyDescent="0.25">
      <c r="A67" s="20" t="s">
        <v>2336</v>
      </c>
      <c r="B67" s="21">
        <v>11748.15</v>
      </c>
      <c r="C67" s="21">
        <v>11748.75</v>
      </c>
      <c r="D67" s="21">
        <v>11756.25</v>
      </c>
      <c r="E67" s="21">
        <v>11655.9</v>
      </c>
      <c r="F67" s="21" t="s">
        <v>2337</v>
      </c>
      <c r="G67" s="21">
        <v>-5.9999999999999995E-4</v>
      </c>
      <c r="H67" s="22"/>
      <c r="I67" s="22"/>
      <c r="J67" s="22"/>
      <c r="K67" s="22"/>
      <c r="M67" s="22">
        <f t="shared" si="0"/>
        <v>0</v>
      </c>
      <c r="N67" s="22">
        <f t="shared" si="1"/>
        <v>6.5</v>
      </c>
    </row>
    <row r="68" spans="1:14" x14ac:dyDescent="0.25">
      <c r="A68" s="20" t="s">
        <v>2334</v>
      </c>
      <c r="B68" s="21">
        <v>11724.75</v>
      </c>
      <c r="C68" s="21">
        <v>11725.55</v>
      </c>
      <c r="D68" s="21">
        <v>11789.3</v>
      </c>
      <c r="E68" s="21">
        <v>11699.55</v>
      </c>
      <c r="F68" s="21" t="s">
        <v>2335</v>
      </c>
      <c r="G68" s="21">
        <v>-2E-3</v>
      </c>
      <c r="H68" s="22"/>
      <c r="I68" s="22"/>
      <c r="J68" s="22"/>
      <c r="K68" s="22"/>
      <c r="M68" s="22">
        <f t="shared" ref="M68:M131" si="2">IF(B68&gt;B67,B68-B67,0)</f>
        <v>0</v>
      </c>
      <c r="N68" s="22">
        <f t="shared" ref="N68:N131" si="3">IF(B68&lt;B67,B67-B68,0)</f>
        <v>23.399999999999636</v>
      </c>
    </row>
    <row r="69" spans="1:14" x14ac:dyDescent="0.25">
      <c r="A69" s="20" t="s">
        <v>2332</v>
      </c>
      <c r="B69" s="21">
        <v>11712.25</v>
      </c>
      <c r="C69" s="21">
        <v>11722.6</v>
      </c>
      <c r="D69" s="21">
        <v>11770.9</v>
      </c>
      <c r="E69" s="21">
        <v>11699.35</v>
      </c>
      <c r="F69" s="21" t="s">
        <v>2333</v>
      </c>
      <c r="G69" s="21">
        <v>-1.1000000000000001E-3</v>
      </c>
      <c r="H69" s="22"/>
      <c r="I69" s="22"/>
      <c r="J69" s="22"/>
      <c r="K69" s="22"/>
      <c r="M69" s="22">
        <f t="shared" si="2"/>
        <v>0</v>
      </c>
      <c r="N69" s="22">
        <f t="shared" si="3"/>
        <v>12.5</v>
      </c>
    </row>
    <row r="70" spans="1:14" x14ac:dyDescent="0.25">
      <c r="A70" s="20" t="s">
        <v>2330</v>
      </c>
      <c r="B70" s="21">
        <v>11598.25</v>
      </c>
      <c r="C70" s="21">
        <v>11605.8</v>
      </c>
      <c r="D70" s="21">
        <v>11632.55</v>
      </c>
      <c r="E70" s="21">
        <v>11571.35</v>
      </c>
      <c r="F70" s="21" t="s">
        <v>2331</v>
      </c>
      <c r="G70" s="21">
        <v>-9.7000000000000003E-3</v>
      </c>
      <c r="H70" s="22"/>
      <c r="I70" s="22"/>
      <c r="J70" s="22"/>
      <c r="K70" s="22"/>
      <c r="M70" s="22">
        <f t="shared" si="2"/>
        <v>0</v>
      </c>
      <c r="N70" s="22">
        <f t="shared" si="3"/>
        <v>114</v>
      </c>
    </row>
    <row r="71" spans="1:14" x14ac:dyDescent="0.25">
      <c r="A71" s="20" t="s">
        <v>2328</v>
      </c>
      <c r="B71" s="21">
        <v>11497.9</v>
      </c>
      <c r="C71" s="21">
        <v>11651.5</v>
      </c>
      <c r="D71" s="21">
        <v>11657.05</v>
      </c>
      <c r="E71" s="21">
        <v>11484.45</v>
      </c>
      <c r="F71" s="21" t="s">
        <v>2329</v>
      </c>
      <c r="G71" s="21">
        <v>-8.6999999999999994E-3</v>
      </c>
      <c r="H71" s="22"/>
      <c r="I71" s="22"/>
      <c r="J71" s="22"/>
      <c r="K71" s="22"/>
      <c r="M71" s="22">
        <f t="shared" si="2"/>
        <v>0</v>
      </c>
      <c r="N71" s="22">
        <f t="shared" si="3"/>
        <v>100.35000000000036</v>
      </c>
    </row>
    <row r="72" spans="1:14" x14ac:dyDescent="0.25">
      <c r="A72" s="20" t="s">
        <v>2326</v>
      </c>
      <c r="B72" s="21">
        <v>11359.45</v>
      </c>
      <c r="C72" s="21">
        <v>11478.7</v>
      </c>
      <c r="D72" s="21">
        <v>11479.1</v>
      </c>
      <c r="E72" s="21">
        <v>11346.95</v>
      </c>
      <c r="F72" s="21" t="s">
        <v>2327</v>
      </c>
      <c r="G72" s="21">
        <v>-1.2E-2</v>
      </c>
      <c r="H72" s="22"/>
      <c r="I72" s="22"/>
      <c r="J72" s="22"/>
      <c r="K72" s="22"/>
      <c r="M72" s="22">
        <f t="shared" si="2"/>
        <v>0</v>
      </c>
      <c r="N72" s="22">
        <f t="shared" si="3"/>
        <v>138.44999999999891</v>
      </c>
    </row>
    <row r="73" spans="1:14" x14ac:dyDescent="0.25">
      <c r="A73" s="20" t="s">
        <v>2324</v>
      </c>
      <c r="B73" s="21">
        <v>11301.8</v>
      </c>
      <c r="C73" s="21">
        <v>11322.4</v>
      </c>
      <c r="D73" s="21">
        <v>11357.6</v>
      </c>
      <c r="E73" s="21">
        <v>11255.05</v>
      </c>
      <c r="F73" s="21" t="s">
        <v>2325</v>
      </c>
      <c r="G73" s="21">
        <v>-5.1000000000000004E-3</v>
      </c>
      <c r="H73" s="22"/>
      <c r="I73" s="22"/>
      <c r="J73" s="22"/>
      <c r="K73" s="22"/>
      <c r="M73" s="22">
        <f t="shared" si="2"/>
        <v>0</v>
      </c>
      <c r="N73" s="22">
        <f t="shared" si="3"/>
        <v>57.650000000001455</v>
      </c>
    </row>
    <row r="74" spans="1:14" x14ac:dyDescent="0.25">
      <c r="A74" s="20" t="s">
        <v>2322</v>
      </c>
      <c r="B74" s="21">
        <v>11278.9</v>
      </c>
      <c r="C74" s="21">
        <v>11314.15</v>
      </c>
      <c r="D74" s="21">
        <v>11345.8</v>
      </c>
      <c r="E74" s="21">
        <v>11251.05</v>
      </c>
      <c r="F74" s="21" t="s">
        <v>2323</v>
      </c>
      <c r="G74" s="21">
        <v>-2E-3</v>
      </c>
      <c r="H74" s="22"/>
      <c r="I74" s="22"/>
      <c r="J74" s="22"/>
      <c r="K74" s="22"/>
      <c r="M74" s="22">
        <f t="shared" si="2"/>
        <v>0</v>
      </c>
      <c r="N74" s="22">
        <f t="shared" si="3"/>
        <v>22.899999999999636</v>
      </c>
    </row>
    <row r="75" spans="1:14" x14ac:dyDescent="0.25">
      <c r="A75" s="20" t="s">
        <v>2320</v>
      </c>
      <c r="B75" s="21">
        <v>11148.2</v>
      </c>
      <c r="C75" s="21">
        <v>11258.7</v>
      </c>
      <c r="D75" s="21">
        <v>11300.2</v>
      </c>
      <c r="E75" s="21">
        <v>11125.6</v>
      </c>
      <c r="F75" s="21" t="s">
        <v>2321</v>
      </c>
      <c r="G75" s="21">
        <v>-1.1599999999999999E-2</v>
      </c>
      <c r="H75" s="22"/>
      <c r="I75" s="22"/>
      <c r="J75" s="22"/>
      <c r="K75" s="22"/>
      <c r="M75" s="22">
        <f t="shared" si="2"/>
        <v>0</v>
      </c>
      <c r="N75" s="22">
        <f t="shared" si="3"/>
        <v>130.69999999999891</v>
      </c>
    </row>
    <row r="76" spans="1:14" x14ac:dyDescent="0.25">
      <c r="A76" s="20" t="s">
        <v>2318</v>
      </c>
      <c r="B76" s="21">
        <v>11222.05</v>
      </c>
      <c r="C76" s="21">
        <v>11151.65</v>
      </c>
      <c r="D76" s="21">
        <v>11294.75</v>
      </c>
      <c r="E76" s="21">
        <v>11108.3</v>
      </c>
      <c r="F76" s="21" t="s">
        <v>2319</v>
      </c>
      <c r="G76" s="21">
        <v>6.6E-3</v>
      </c>
      <c r="H76" s="22"/>
      <c r="I76" s="22"/>
      <c r="J76" s="22"/>
      <c r="K76" s="22"/>
      <c r="M76" s="22">
        <f t="shared" si="2"/>
        <v>73.849999999998545</v>
      </c>
      <c r="N76" s="22">
        <f t="shared" si="3"/>
        <v>0</v>
      </c>
    </row>
    <row r="77" spans="1:14" x14ac:dyDescent="0.25">
      <c r="A77" s="20" t="s">
        <v>2316</v>
      </c>
      <c r="B77" s="21">
        <v>11157</v>
      </c>
      <c r="C77" s="21">
        <v>11271.7</v>
      </c>
      <c r="D77" s="21">
        <v>11286.8</v>
      </c>
      <c r="E77" s="21">
        <v>11136.95</v>
      </c>
      <c r="F77" s="21" t="s">
        <v>2317</v>
      </c>
      <c r="G77" s="21">
        <v>-5.7999999999999996E-3</v>
      </c>
      <c r="H77" s="22"/>
      <c r="I77" s="22"/>
      <c r="J77" s="22"/>
      <c r="K77" s="22"/>
      <c r="M77" s="22">
        <f t="shared" si="2"/>
        <v>0</v>
      </c>
      <c r="N77" s="22">
        <f t="shared" si="3"/>
        <v>65.049999999999272</v>
      </c>
    </row>
    <row r="78" spans="1:14" x14ac:dyDescent="0.25">
      <c r="A78" s="20" t="s">
        <v>2314</v>
      </c>
      <c r="B78" s="21">
        <v>11257.1</v>
      </c>
      <c r="C78" s="21">
        <v>11180.35</v>
      </c>
      <c r="D78" s="21">
        <v>11281.55</v>
      </c>
      <c r="E78" s="21">
        <v>11143.35</v>
      </c>
      <c r="F78" s="21" t="s">
        <v>2315</v>
      </c>
      <c r="G78" s="21">
        <v>8.9999999999999993E-3</v>
      </c>
      <c r="H78" s="22"/>
      <c r="I78" s="22"/>
      <c r="J78" s="22"/>
      <c r="K78" s="22"/>
      <c r="M78" s="22">
        <f t="shared" si="2"/>
        <v>100.10000000000036</v>
      </c>
      <c r="N78" s="22">
        <f t="shared" si="3"/>
        <v>0</v>
      </c>
    </row>
    <row r="79" spans="1:14" x14ac:dyDescent="0.25">
      <c r="A79" s="20" t="s">
        <v>2312</v>
      </c>
      <c r="B79" s="21">
        <v>11407.15</v>
      </c>
      <c r="C79" s="21">
        <v>11261.9</v>
      </c>
      <c r="D79" s="21">
        <v>11426.15</v>
      </c>
      <c r="E79" s="21">
        <v>11259.85</v>
      </c>
      <c r="F79" s="21" t="s">
        <v>2313</v>
      </c>
      <c r="G79" s="21">
        <v>1.3299999999999999E-2</v>
      </c>
      <c r="H79" s="22"/>
      <c r="I79" s="22"/>
      <c r="J79" s="22"/>
      <c r="K79" s="22"/>
      <c r="M79" s="22">
        <f t="shared" si="2"/>
        <v>150.04999999999927</v>
      </c>
      <c r="N79" s="22">
        <f t="shared" si="3"/>
        <v>0</v>
      </c>
    </row>
    <row r="80" spans="1:14" x14ac:dyDescent="0.25">
      <c r="A80" s="20" t="s">
        <v>2310</v>
      </c>
      <c r="B80" s="21">
        <v>11828.25</v>
      </c>
      <c r="C80" s="21">
        <v>11651.9</v>
      </c>
      <c r="D80" s="21">
        <v>11845.2</v>
      </c>
      <c r="E80" s="21">
        <v>11591.7</v>
      </c>
      <c r="F80" s="21" t="s">
        <v>2311</v>
      </c>
      <c r="G80" s="21">
        <v>3.6900000000000002E-2</v>
      </c>
      <c r="H80" s="22"/>
      <c r="I80" s="22"/>
      <c r="J80" s="22"/>
      <c r="K80" s="22"/>
      <c r="M80" s="22">
        <f t="shared" si="2"/>
        <v>421.10000000000036</v>
      </c>
      <c r="N80" s="22">
        <f t="shared" si="3"/>
        <v>0</v>
      </c>
    </row>
    <row r="81" spans="1:14" x14ac:dyDescent="0.25">
      <c r="A81" s="20" t="s">
        <v>2308</v>
      </c>
      <c r="B81" s="21">
        <v>11709.1</v>
      </c>
      <c r="C81" s="21">
        <v>11863.65</v>
      </c>
      <c r="D81" s="21">
        <v>11883.55</v>
      </c>
      <c r="E81" s="21">
        <v>11682.8</v>
      </c>
      <c r="F81" s="21" t="s">
        <v>2309</v>
      </c>
      <c r="G81" s="21">
        <v>-1.01E-2</v>
      </c>
      <c r="H81" s="22"/>
      <c r="I81" s="22"/>
      <c r="J81" s="22"/>
      <c r="K81" s="22"/>
      <c r="M81" s="22">
        <f t="shared" si="2"/>
        <v>0</v>
      </c>
      <c r="N81" s="22">
        <f t="shared" si="3"/>
        <v>119.14999999999964</v>
      </c>
    </row>
    <row r="82" spans="1:14" x14ac:dyDescent="0.25">
      <c r="A82" s="20" t="s">
        <v>2306</v>
      </c>
      <c r="B82" s="21">
        <v>11737.9</v>
      </c>
      <c r="C82" s="21">
        <v>11727.95</v>
      </c>
      <c r="D82" s="21">
        <v>11784.8</v>
      </c>
      <c r="E82" s="21">
        <v>11682.4</v>
      </c>
      <c r="F82" s="21" t="s">
        <v>2307</v>
      </c>
      <c r="G82" s="21">
        <v>2.5000000000000001E-3</v>
      </c>
      <c r="H82" s="22"/>
      <c r="I82" s="22"/>
      <c r="J82" s="22"/>
      <c r="K82" s="22"/>
      <c r="M82" s="22">
        <f t="shared" si="2"/>
        <v>28.799999999999272</v>
      </c>
      <c r="N82" s="22">
        <f t="shared" si="3"/>
        <v>0</v>
      </c>
    </row>
    <row r="83" spans="1:14" x14ac:dyDescent="0.25">
      <c r="A83" s="20" t="s">
        <v>2304</v>
      </c>
      <c r="B83" s="21">
        <v>11657.05</v>
      </c>
      <c r="C83" s="21">
        <v>11901.3</v>
      </c>
      <c r="D83" s="21">
        <v>12041.15</v>
      </c>
      <c r="E83" s="21">
        <v>11614.5</v>
      </c>
      <c r="F83" s="21" t="s">
        <v>2305</v>
      </c>
      <c r="G83" s="21">
        <v>-6.8999999999999999E-3</v>
      </c>
      <c r="H83" s="22"/>
      <c r="I83" s="22"/>
      <c r="J83" s="22"/>
      <c r="K83" s="22"/>
      <c r="M83" s="22">
        <f t="shared" si="2"/>
        <v>0</v>
      </c>
      <c r="N83" s="22">
        <f t="shared" si="3"/>
        <v>80.850000000000364</v>
      </c>
    </row>
    <row r="84" spans="1:14" x14ac:dyDescent="0.25">
      <c r="A84" s="20" t="s">
        <v>2302</v>
      </c>
      <c r="B84" s="21">
        <v>11844.1</v>
      </c>
      <c r="C84" s="21">
        <v>11748</v>
      </c>
      <c r="D84" s="21">
        <v>11859</v>
      </c>
      <c r="E84" s="21">
        <v>11658.1</v>
      </c>
      <c r="F84" s="21" t="s">
        <v>2303</v>
      </c>
      <c r="G84" s="21">
        <v>1.6E-2</v>
      </c>
      <c r="H84" s="22"/>
      <c r="I84" s="22"/>
      <c r="J84" s="22"/>
      <c r="K84" s="22"/>
      <c r="M84" s="22">
        <f t="shared" si="2"/>
        <v>187.05000000000109</v>
      </c>
      <c r="N84" s="22">
        <f t="shared" si="3"/>
        <v>0</v>
      </c>
    </row>
    <row r="85" spans="1:14" x14ac:dyDescent="0.25">
      <c r="A85" s="20" t="s">
        <v>2300</v>
      </c>
      <c r="B85" s="21">
        <v>11924.75</v>
      </c>
      <c r="C85" s="21">
        <v>11855.5</v>
      </c>
      <c r="D85" s="21">
        <v>11957.15</v>
      </c>
      <c r="E85" s="21">
        <v>11812.4</v>
      </c>
      <c r="F85" s="21" t="s">
        <v>2301</v>
      </c>
      <c r="G85" s="21">
        <v>6.7999999999999996E-3</v>
      </c>
      <c r="H85" s="22"/>
      <c r="I85" s="22"/>
      <c r="J85" s="22"/>
      <c r="K85" s="22"/>
      <c r="M85" s="22">
        <f t="shared" si="2"/>
        <v>80.649999999999636</v>
      </c>
      <c r="N85" s="22">
        <f t="shared" si="3"/>
        <v>0</v>
      </c>
    </row>
    <row r="86" spans="1:14" x14ac:dyDescent="0.25">
      <c r="A86" s="20" t="s">
        <v>2298</v>
      </c>
      <c r="B86" s="21">
        <v>11928.75</v>
      </c>
      <c r="C86" s="21">
        <v>11958.35</v>
      </c>
      <c r="D86" s="21">
        <v>11958.55</v>
      </c>
      <c r="E86" s="21">
        <v>11864.9</v>
      </c>
      <c r="F86" s="21" t="s">
        <v>2299</v>
      </c>
      <c r="G86" s="21">
        <v>2.9999999999999997E-4</v>
      </c>
      <c r="H86" s="22"/>
      <c r="I86" s="22"/>
      <c r="J86" s="22"/>
      <c r="K86" s="22"/>
      <c r="M86" s="22">
        <f t="shared" si="2"/>
        <v>4</v>
      </c>
      <c r="N86" s="22">
        <f t="shared" si="3"/>
        <v>0</v>
      </c>
    </row>
    <row r="87" spans="1:14" x14ac:dyDescent="0.25">
      <c r="A87" s="20" t="s">
        <v>2296</v>
      </c>
      <c r="B87" s="21">
        <v>11861.1</v>
      </c>
      <c r="C87" s="21">
        <v>11905.8</v>
      </c>
      <c r="D87" s="21">
        <v>11931.9</v>
      </c>
      <c r="E87" s="21">
        <v>11836.8</v>
      </c>
      <c r="F87" s="21" t="s">
        <v>2297</v>
      </c>
      <c r="G87" s="21">
        <v>-5.7000000000000002E-3</v>
      </c>
      <c r="H87" s="22"/>
      <c r="I87" s="22"/>
      <c r="J87" s="22"/>
      <c r="K87" s="22"/>
      <c r="M87" s="22">
        <f t="shared" si="2"/>
        <v>0</v>
      </c>
      <c r="N87" s="22">
        <f t="shared" si="3"/>
        <v>67.649999999999636</v>
      </c>
    </row>
    <row r="88" spans="1:14" x14ac:dyDescent="0.25">
      <c r="A88" s="20" t="s">
        <v>2294</v>
      </c>
      <c r="B88" s="21">
        <v>11945.9</v>
      </c>
      <c r="C88" s="21">
        <v>11865.3</v>
      </c>
      <c r="D88" s="21">
        <v>11968.55</v>
      </c>
      <c r="E88" s="21">
        <v>11859.4</v>
      </c>
      <c r="F88" s="21" t="s">
        <v>2295</v>
      </c>
      <c r="G88" s="21">
        <v>7.1000000000000004E-3</v>
      </c>
      <c r="H88" s="22"/>
      <c r="I88" s="22"/>
      <c r="J88" s="22"/>
      <c r="K88" s="22"/>
      <c r="M88" s="22">
        <f t="shared" si="2"/>
        <v>84.799999999999272</v>
      </c>
      <c r="N88" s="22">
        <f t="shared" si="3"/>
        <v>0</v>
      </c>
    </row>
    <row r="89" spans="1:14" x14ac:dyDescent="0.25">
      <c r="A89" s="20" t="s">
        <v>2292</v>
      </c>
      <c r="B89" s="21">
        <v>11922.8</v>
      </c>
      <c r="C89" s="21">
        <v>11999.8</v>
      </c>
      <c r="D89" s="21">
        <v>12039.25</v>
      </c>
      <c r="E89" s="21">
        <v>11829.45</v>
      </c>
      <c r="F89" s="21" t="s">
        <v>2293</v>
      </c>
      <c r="G89" s="21">
        <v>-1.9E-3</v>
      </c>
      <c r="H89" s="22"/>
      <c r="I89" s="22"/>
      <c r="J89" s="22"/>
      <c r="K89" s="22"/>
      <c r="M89" s="22">
        <f t="shared" si="2"/>
        <v>0</v>
      </c>
      <c r="N89" s="22">
        <f t="shared" si="3"/>
        <v>23.100000000000364</v>
      </c>
    </row>
    <row r="90" spans="1:14" x14ac:dyDescent="0.25">
      <c r="A90" s="20" t="s">
        <v>2290</v>
      </c>
      <c r="B90" s="21">
        <v>12088.55</v>
      </c>
      <c r="C90" s="21">
        <v>11953.75</v>
      </c>
      <c r="D90" s="21">
        <v>12103.05</v>
      </c>
      <c r="E90" s="21">
        <v>11920.1</v>
      </c>
      <c r="F90" s="21" t="s">
        <v>2291</v>
      </c>
      <c r="G90" s="21">
        <v>1.3899999999999999E-2</v>
      </c>
      <c r="H90" s="22"/>
      <c r="I90" s="22"/>
      <c r="J90" s="22"/>
      <c r="K90" s="22"/>
      <c r="M90" s="22">
        <f t="shared" si="2"/>
        <v>165.75</v>
      </c>
      <c r="N90" s="22">
        <f t="shared" si="3"/>
        <v>0</v>
      </c>
    </row>
    <row r="91" spans="1:14" x14ac:dyDescent="0.25">
      <c r="A91" s="20" t="s">
        <v>2288</v>
      </c>
      <c r="B91" s="21">
        <v>12021.65</v>
      </c>
      <c r="C91" s="21">
        <v>12052.65</v>
      </c>
      <c r="D91" s="21">
        <v>12095.2</v>
      </c>
      <c r="E91" s="21">
        <v>12005.85</v>
      </c>
      <c r="F91" s="21" t="s">
        <v>2289</v>
      </c>
      <c r="G91" s="21">
        <v>-5.4999999999999997E-3</v>
      </c>
      <c r="H91" s="22"/>
      <c r="I91" s="22"/>
      <c r="J91" s="22"/>
      <c r="K91" s="22"/>
      <c r="M91" s="22">
        <f t="shared" si="2"/>
        <v>0</v>
      </c>
      <c r="N91" s="22">
        <f t="shared" si="3"/>
        <v>66.899999999999636</v>
      </c>
    </row>
    <row r="92" spans="1:14" x14ac:dyDescent="0.25">
      <c r="A92" s="20" t="s">
        <v>2286</v>
      </c>
      <c r="B92" s="21">
        <v>11843.75</v>
      </c>
      <c r="C92" s="21">
        <v>12039.8</v>
      </c>
      <c r="D92" s="21">
        <v>12039.8</v>
      </c>
      <c r="E92" s="21">
        <v>11830.25</v>
      </c>
      <c r="F92" s="21" t="s">
        <v>2287</v>
      </c>
      <c r="G92" s="21">
        <v>-1.4800000000000001E-2</v>
      </c>
      <c r="H92" s="22"/>
      <c r="I92" s="22"/>
      <c r="J92" s="22"/>
      <c r="K92" s="22"/>
      <c r="M92" s="22">
        <f t="shared" si="2"/>
        <v>0</v>
      </c>
      <c r="N92" s="22">
        <f t="shared" si="3"/>
        <v>177.89999999999964</v>
      </c>
    </row>
    <row r="93" spans="1:14" x14ac:dyDescent="0.25">
      <c r="A93" s="20" t="s">
        <v>2284</v>
      </c>
      <c r="B93" s="21">
        <v>11870.65</v>
      </c>
      <c r="C93" s="21">
        <v>11865.2</v>
      </c>
      <c r="D93" s="21">
        <v>11897.5</v>
      </c>
      <c r="E93" s="21">
        <v>11769.5</v>
      </c>
      <c r="F93" s="21" t="s">
        <v>2285</v>
      </c>
      <c r="G93" s="21">
        <v>2.3E-3</v>
      </c>
      <c r="H93" s="22"/>
      <c r="I93" s="22"/>
      <c r="J93" s="22"/>
      <c r="K93" s="22"/>
      <c r="M93" s="22">
        <f t="shared" si="2"/>
        <v>26.899999999999636</v>
      </c>
      <c r="N93" s="22">
        <f t="shared" si="3"/>
        <v>0</v>
      </c>
    </row>
    <row r="94" spans="1:14" x14ac:dyDescent="0.25">
      <c r="A94" s="20" t="s">
        <v>2282</v>
      </c>
      <c r="B94" s="21">
        <v>11922.7</v>
      </c>
      <c r="C94" s="21">
        <v>11934.9</v>
      </c>
      <c r="D94" s="21">
        <v>11975.05</v>
      </c>
      <c r="E94" s="21">
        <v>11871.75</v>
      </c>
      <c r="F94" s="21" t="s">
        <v>2283</v>
      </c>
      <c r="G94" s="21">
        <v>4.4000000000000003E-3</v>
      </c>
      <c r="H94" s="22"/>
      <c r="I94" s="22"/>
      <c r="J94" s="22"/>
      <c r="K94" s="22"/>
      <c r="M94" s="22">
        <f t="shared" si="2"/>
        <v>52.050000000001091</v>
      </c>
      <c r="N94" s="22">
        <f t="shared" si="3"/>
        <v>0</v>
      </c>
    </row>
    <row r="95" spans="1:14" x14ac:dyDescent="0.25">
      <c r="A95" s="20" t="s">
        <v>2280</v>
      </c>
      <c r="B95" s="21">
        <v>11965.6</v>
      </c>
      <c r="C95" s="21">
        <v>11959.85</v>
      </c>
      <c r="D95" s="21">
        <v>12000.35</v>
      </c>
      <c r="E95" s="21">
        <v>11904.35</v>
      </c>
      <c r="F95" s="21" t="s">
        <v>2281</v>
      </c>
      <c r="G95" s="21">
        <v>3.5999999999999999E-3</v>
      </c>
      <c r="H95" s="22"/>
      <c r="I95" s="22"/>
      <c r="J95" s="22"/>
      <c r="K95" s="22"/>
      <c r="M95" s="22">
        <f t="shared" si="2"/>
        <v>42.899999999999636</v>
      </c>
      <c r="N95" s="22">
        <f t="shared" si="3"/>
        <v>0</v>
      </c>
    </row>
    <row r="96" spans="1:14" x14ac:dyDescent="0.25">
      <c r="A96" s="20" t="s">
        <v>2278</v>
      </c>
      <c r="B96" s="21">
        <v>11906.2</v>
      </c>
      <c r="C96" s="21">
        <v>11962.45</v>
      </c>
      <c r="D96" s="21">
        <v>11962.45</v>
      </c>
      <c r="E96" s="21">
        <v>11866.35</v>
      </c>
      <c r="F96" s="21" t="s">
        <v>2279</v>
      </c>
      <c r="G96" s="21">
        <v>-5.0000000000000001E-3</v>
      </c>
      <c r="H96" s="22"/>
      <c r="I96" s="22"/>
      <c r="J96" s="22"/>
      <c r="K96" s="22"/>
      <c r="M96" s="22">
        <f t="shared" si="2"/>
        <v>0</v>
      </c>
      <c r="N96" s="22">
        <f t="shared" si="3"/>
        <v>59.399999999999636</v>
      </c>
    </row>
    <row r="97" spans="1:14" x14ac:dyDescent="0.25">
      <c r="A97" s="20" t="s">
        <v>2276</v>
      </c>
      <c r="B97" s="21">
        <v>11914.05</v>
      </c>
      <c r="C97" s="21">
        <v>11873.9</v>
      </c>
      <c r="D97" s="21">
        <v>11931.35</v>
      </c>
      <c r="E97" s="21">
        <v>11817.05</v>
      </c>
      <c r="F97" s="21" t="s">
        <v>2277</v>
      </c>
      <c r="G97" s="21">
        <v>6.9999999999999999E-4</v>
      </c>
      <c r="H97" s="22"/>
      <c r="I97" s="22"/>
      <c r="J97" s="22"/>
      <c r="K97" s="22"/>
      <c r="M97" s="22">
        <f t="shared" si="2"/>
        <v>7.8499999999985448</v>
      </c>
      <c r="N97" s="22">
        <f t="shared" si="3"/>
        <v>0</v>
      </c>
    </row>
    <row r="98" spans="1:14" x14ac:dyDescent="0.25">
      <c r="A98" s="20" t="s">
        <v>2274</v>
      </c>
      <c r="B98" s="21">
        <v>11823.3</v>
      </c>
      <c r="C98" s="21">
        <v>11910.1</v>
      </c>
      <c r="D98" s="21">
        <v>11911.85</v>
      </c>
      <c r="E98" s="21">
        <v>11797.7</v>
      </c>
      <c r="F98" s="21" t="s">
        <v>2275</v>
      </c>
      <c r="G98" s="21">
        <v>-7.6E-3</v>
      </c>
      <c r="H98" s="22"/>
      <c r="I98" s="22"/>
      <c r="J98" s="22"/>
      <c r="K98" s="22"/>
      <c r="M98" s="22">
        <f t="shared" si="2"/>
        <v>0</v>
      </c>
      <c r="N98" s="22">
        <f t="shared" si="3"/>
        <v>90.75</v>
      </c>
    </row>
    <row r="99" spans="1:14" x14ac:dyDescent="0.25">
      <c r="A99" s="20" t="s">
        <v>2272</v>
      </c>
      <c r="B99" s="21">
        <v>11672.15</v>
      </c>
      <c r="C99" s="21">
        <v>11844</v>
      </c>
      <c r="D99" s="21">
        <v>11844.05</v>
      </c>
      <c r="E99" s="21">
        <v>11657.75</v>
      </c>
      <c r="F99" s="21" t="s">
        <v>2273</v>
      </c>
      <c r="G99" s="21">
        <v>-1.2800000000000001E-2</v>
      </c>
      <c r="H99" s="22"/>
      <c r="I99" s="22"/>
      <c r="J99" s="22"/>
      <c r="K99" s="22"/>
      <c r="M99" s="22">
        <f t="shared" si="2"/>
        <v>0</v>
      </c>
      <c r="N99" s="22">
        <f t="shared" si="3"/>
        <v>151.14999999999964</v>
      </c>
    </row>
    <row r="100" spans="1:14" x14ac:dyDescent="0.25">
      <c r="A100" s="20" t="s">
        <v>2270</v>
      </c>
      <c r="B100" s="21">
        <v>11691.5</v>
      </c>
      <c r="C100" s="21">
        <v>11677.05</v>
      </c>
      <c r="D100" s="21">
        <v>11727.2</v>
      </c>
      <c r="E100" s="21">
        <v>11641.15</v>
      </c>
      <c r="F100" s="21" t="s">
        <v>2271</v>
      </c>
      <c r="G100" s="21">
        <v>1.6999999999999999E-3</v>
      </c>
      <c r="H100" s="22"/>
      <c r="I100" s="22"/>
      <c r="J100" s="22"/>
      <c r="K100" s="22"/>
      <c r="M100" s="22">
        <f t="shared" si="2"/>
        <v>19.350000000000364</v>
      </c>
      <c r="N100" s="22">
        <f t="shared" si="3"/>
        <v>0</v>
      </c>
    </row>
    <row r="101" spans="1:14" x14ac:dyDescent="0.25">
      <c r="A101" s="20" t="s">
        <v>2268</v>
      </c>
      <c r="B101" s="21">
        <v>11691.45</v>
      </c>
      <c r="C101" s="21">
        <v>11744.45</v>
      </c>
      <c r="D101" s="21">
        <v>11802.5</v>
      </c>
      <c r="E101" s="21">
        <v>11625.1</v>
      </c>
      <c r="F101" s="21" t="s">
        <v>2269</v>
      </c>
      <c r="G101" s="21">
        <v>0</v>
      </c>
      <c r="H101" s="22"/>
      <c r="I101" s="22"/>
      <c r="J101" s="22"/>
      <c r="K101" s="22"/>
      <c r="M101" s="22">
        <f t="shared" si="2"/>
        <v>0</v>
      </c>
      <c r="N101" s="22">
        <f t="shared" si="3"/>
        <v>4.9999999999272404E-2</v>
      </c>
    </row>
    <row r="102" spans="1:14" x14ac:dyDescent="0.25">
      <c r="A102" s="20" t="s">
        <v>2266</v>
      </c>
      <c r="B102" s="21">
        <v>11831.75</v>
      </c>
      <c r="C102" s="21">
        <v>11653.65</v>
      </c>
      <c r="D102" s="21">
        <v>11843.5</v>
      </c>
      <c r="E102" s="21">
        <v>11635.05</v>
      </c>
      <c r="F102" s="21" t="s">
        <v>2267</v>
      </c>
      <c r="G102" s="21">
        <v>1.2E-2</v>
      </c>
      <c r="H102" s="22"/>
      <c r="I102" s="22"/>
      <c r="J102" s="22"/>
      <c r="K102" s="22"/>
      <c r="M102" s="22">
        <f t="shared" si="2"/>
        <v>140.29999999999927</v>
      </c>
      <c r="N102" s="22">
        <f t="shared" si="3"/>
        <v>0</v>
      </c>
    </row>
    <row r="103" spans="1:14" x14ac:dyDescent="0.25">
      <c r="A103" s="20" t="s">
        <v>2264</v>
      </c>
      <c r="B103" s="21">
        <v>11724.1</v>
      </c>
      <c r="C103" s="21">
        <v>11827.6</v>
      </c>
      <c r="D103" s="21">
        <v>11827.95</v>
      </c>
      <c r="E103" s="21">
        <v>11705.1</v>
      </c>
      <c r="F103" s="21" t="s">
        <v>2265</v>
      </c>
      <c r="G103" s="21">
        <v>-9.1000000000000004E-3</v>
      </c>
      <c r="H103" s="22"/>
      <c r="I103" s="22"/>
      <c r="J103" s="22"/>
      <c r="K103" s="22"/>
      <c r="M103" s="22">
        <f t="shared" si="2"/>
        <v>0</v>
      </c>
      <c r="N103" s="22">
        <f t="shared" si="3"/>
        <v>107.64999999999964</v>
      </c>
    </row>
    <row r="104" spans="1:14" x14ac:dyDescent="0.25">
      <c r="A104" s="20" t="s">
        <v>2262</v>
      </c>
      <c r="B104" s="21">
        <v>11699.65</v>
      </c>
      <c r="C104" s="21">
        <v>11725.8</v>
      </c>
      <c r="D104" s="21">
        <v>11754</v>
      </c>
      <c r="E104" s="21">
        <v>11670.2</v>
      </c>
      <c r="F104" s="21" t="s">
        <v>2263</v>
      </c>
      <c r="G104" s="21">
        <v>-2.0999999999999999E-3</v>
      </c>
      <c r="H104" s="22"/>
      <c r="I104" s="22"/>
      <c r="J104" s="22"/>
      <c r="K104" s="22"/>
      <c r="M104" s="22">
        <f t="shared" si="2"/>
        <v>0</v>
      </c>
      <c r="N104" s="22">
        <f t="shared" si="3"/>
        <v>24.450000000000728</v>
      </c>
    </row>
    <row r="105" spans="1:14" x14ac:dyDescent="0.25">
      <c r="A105" s="20" t="s">
        <v>2260</v>
      </c>
      <c r="B105" s="21">
        <v>11796.45</v>
      </c>
      <c r="C105" s="21">
        <v>11681</v>
      </c>
      <c r="D105" s="21">
        <v>11814.4</v>
      </c>
      <c r="E105" s="21">
        <v>11651</v>
      </c>
      <c r="F105" s="21" t="s">
        <v>2261</v>
      </c>
      <c r="G105" s="21">
        <v>8.3000000000000001E-3</v>
      </c>
      <c r="H105" s="22"/>
      <c r="I105" s="22"/>
      <c r="J105" s="22"/>
      <c r="K105" s="22"/>
      <c r="M105" s="22">
        <f t="shared" si="2"/>
        <v>96.800000000001091</v>
      </c>
      <c r="N105" s="22">
        <f t="shared" si="3"/>
        <v>0</v>
      </c>
    </row>
    <row r="106" spans="1:14" x14ac:dyDescent="0.25">
      <c r="A106" s="20" t="s">
        <v>2258</v>
      </c>
      <c r="B106" s="21">
        <v>11847.55</v>
      </c>
      <c r="C106" s="21">
        <v>11768.15</v>
      </c>
      <c r="D106" s="21">
        <v>11871.85</v>
      </c>
      <c r="E106" s="21">
        <v>11757.55</v>
      </c>
      <c r="F106" s="21" t="s">
        <v>2259</v>
      </c>
      <c r="G106" s="21">
        <v>4.3E-3</v>
      </c>
      <c r="H106" s="22"/>
      <c r="I106" s="22"/>
      <c r="J106" s="22"/>
      <c r="K106" s="22"/>
      <c r="M106" s="22">
        <f t="shared" si="2"/>
        <v>51.099999999998545</v>
      </c>
      <c r="N106" s="22">
        <f t="shared" si="3"/>
        <v>0</v>
      </c>
    </row>
    <row r="107" spans="1:14" x14ac:dyDescent="0.25">
      <c r="A107" s="20" t="s">
        <v>2256</v>
      </c>
      <c r="B107" s="21">
        <v>11841.55</v>
      </c>
      <c r="C107" s="21">
        <v>11860.85</v>
      </c>
      <c r="D107" s="21">
        <v>11911.15</v>
      </c>
      <c r="E107" s="21">
        <v>11821.05</v>
      </c>
      <c r="F107" s="21" t="s">
        <v>2257</v>
      </c>
      <c r="G107" s="21">
        <v>-5.0000000000000001E-4</v>
      </c>
      <c r="H107" s="22"/>
      <c r="I107" s="22"/>
      <c r="J107" s="22"/>
      <c r="K107" s="22"/>
      <c r="M107" s="22">
        <f t="shared" si="2"/>
        <v>0</v>
      </c>
      <c r="N107" s="22">
        <f t="shared" si="3"/>
        <v>6</v>
      </c>
    </row>
    <row r="108" spans="1:14" x14ac:dyDescent="0.25">
      <c r="A108" s="20" t="s">
        <v>2254</v>
      </c>
      <c r="B108" s="21">
        <v>11788.85</v>
      </c>
      <c r="C108" s="21">
        <v>11861.15</v>
      </c>
      <c r="D108" s="21">
        <v>11871.7</v>
      </c>
      <c r="E108" s="21">
        <v>11775.5</v>
      </c>
      <c r="F108" s="21" t="s">
        <v>2255</v>
      </c>
      <c r="G108" s="21">
        <v>-4.4999999999999997E-3</v>
      </c>
      <c r="H108" s="22"/>
      <c r="I108" s="22"/>
      <c r="J108" s="22"/>
      <c r="K108" s="22"/>
      <c r="M108" s="22">
        <f t="shared" si="2"/>
        <v>0</v>
      </c>
      <c r="N108" s="22">
        <f t="shared" si="3"/>
        <v>52.699999999998909</v>
      </c>
    </row>
    <row r="109" spans="1:14" x14ac:dyDescent="0.25">
      <c r="A109" s="20" t="s">
        <v>2252</v>
      </c>
      <c r="B109" s="21">
        <v>11865.6</v>
      </c>
      <c r="C109" s="21">
        <v>11839.9</v>
      </c>
      <c r="D109" s="21">
        <v>11884.65</v>
      </c>
      <c r="E109" s="21">
        <v>11830.8</v>
      </c>
      <c r="F109" s="21" t="s">
        <v>2253</v>
      </c>
      <c r="G109" s="21">
        <v>6.4999999999999997E-3</v>
      </c>
      <c r="H109" s="22"/>
      <c r="I109" s="22"/>
      <c r="J109" s="22"/>
      <c r="K109" s="22"/>
      <c r="M109" s="22">
        <f t="shared" si="2"/>
        <v>76.75</v>
      </c>
      <c r="N109" s="22">
        <f t="shared" si="3"/>
        <v>0</v>
      </c>
    </row>
    <row r="110" spans="1:14" x14ac:dyDescent="0.25">
      <c r="A110" s="20" t="s">
        <v>2250</v>
      </c>
      <c r="B110" s="21">
        <v>11910.3</v>
      </c>
      <c r="C110" s="21">
        <v>11890.3</v>
      </c>
      <c r="D110" s="21">
        <v>11917.45</v>
      </c>
      <c r="E110" s="21">
        <v>11814.7</v>
      </c>
      <c r="F110" s="21" t="s">
        <v>2251</v>
      </c>
      <c r="G110" s="21">
        <v>3.8E-3</v>
      </c>
      <c r="H110" s="22"/>
      <c r="I110" s="22"/>
      <c r="J110" s="22"/>
      <c r="K110" s="22"/>
      <c r="M110" s="22">
        <f t="shared" si="2"/>
        <v>44.699999999998909</v>
      </c>
      <c r="N110" s="22">
        <f t="shared" si="3"/>
        <v>0</v>
      </c>
    </row>
    <row r="111" spans="1:14" x14ac:dyDescent="0.25">
      <c r="A111" s="20" t="s">
        <v>2248</v>
      </c>
      <c r="B111" s="21">
        <v>11916.75</v>
      </c>
      <c r="C111" s="21">
        <v>11932.15</v>
      </c>
      <c r="D111" s="21">
        <v>11945.2</v>
      </c>
      <c r="E111" s="21">
        <v>11887.05</v>
      </c>
      <c r="F111" s="21" t="s">
        <v>2249</v>
      </c>
      <c r="G111" s="21">
        <v>5.0000000000000001E-4</v>
      </c>
      <c r="H111" s="22"/>
      <c r="I111" s="22"/>
      <c r="J111" s="22"/>
      <c r="K111" s="22"/>
      <c r="M111" s="22">
        <f t="shared" si="2"/>
        <v>6.4500000000007276</v>
      </c>
      <c r="N111" s="22">
        <f t="shared" si="3"/>
        <v>0</v>
      </c>
    </row>
    <row r="112" spans="1:14" x14ac:dyDescent="0.25">
      <c r="A112" s="20" t="s">
        <v>2246</v>
      </c>
      <c r="B112" s="21">
        <v>11946.75</v>
      </c>
      <c r="C112" s="21">
        <v>11928.8</v>
      </c>
      <c r="D112" s="21">
        <v>11969.25</v>
      </c>
      <c r="E112" s="21">
        <v>11923.65</v>
      </c>
      <c r="F112" s="21" t="s">
        <v>2247</v>
      </c>
      <c r="G112" s="21">
        <v>2.5000000000000001E-3</v>
      </c>
      <c r="H112" s="22"/>
      <c r="I112" s="22"/>
      <c r="J112" s="22"/>
      <c r="K112" s="22"/>
      <c r="M112" s="22">
        <f t="shared" si="2"/>
        <v>30</v>
      </c>
      <c r="N112" s="22">
        <f t="shared" si="3"/>
        <v>0</v>
      </c>
    </row>
    <row r="113" spans="1:14" x14ac:dyDescent="0.25">
      <c r="A113" s="20" t="s">
        <v>2244</v>
      </c>
      <c r="B113" s="21">
        <v>11811.15</v>
      </c>
      <c r="C113" s="21">
        <v>11964.75</v>
      </c>
      <c r="D113" s="21">
        <v>11981.75</v>
      </c>
      <c r="E113" s="21">
        <v>11797.9</v>
      </c>
      <c r="F113" s="21" t="s">
        <v>2245</v>
      </c>
      <c r="G113" s="21">
        <v>-1.14E-2</v>
      </c>
      <c r="H113" s="22"/>
      <c r="I113" s="22"/>
      <c r="J113" s="22"/>
      <c r="K113" s="22"/>
      <c r="M113" s="22">
        <f t="shared" si="2"/>
        <v>0</v>
      </c>
      <c r="N113" s="22">
        <f t="shared" si="3"/>
        <v>135.60000000000036</v>
      </c>
    </row>
    <row r="114" spans="1:14" x14ac:dyDescent="0.25">
      <c r="A114" s="20" t="s">
        <v>2242</v>
      </c>
      <c r="B114" s="21">
        <v>11558.6</v>
      </c>
      <c r="C114" s="21">
        <v>11770.4</v>
      </c>
      <c r="D114" s="21">
        <v>11771.9</v>
      </c>
      <c r="E114" s="21">
        <v>11523.3</v>
      </c>
      <c r="F114" s="21" t="s">
        <v>2243</v>
      </c>
      <c r="G114" s="21">
        <v>-2.1399999999999999E-2</v>
      </c>
      <c r="H114" s="22"/>
      <c r="I114" s="22"/>
      <c r="J114" s="22"/>
      <c r="K114" s="22"/>
      <c r="M114" s="22">
        <f t="shared" si="2"/>
        <v>0</v>
      </c>
      <c r="N114" s="22">
        <f t="shared" si="3"/>
        <v>252.54999999999927</v>
      </c>
    </row>
    <row r="115" spans="1:14" x14ac:dyDescent="0.25">
      <c r="A115" s="20" t="s">
        <v>2240</v>
      </c>
      <c r="B115" s="21">
        <v>11555.9</v>
      </c>
      <c r="C115" s="21">
        <v>11531.6</v>
      </c>
      <c r="D115" s="21">
        <v>11582.55</v>
      </c>
      <c r="E115" s="21">
        <v>11461</v>
      </c>
      <c r="F115" s="21" t="s">
        <v>2241</v>
      </c>
      <c r="G115" s="21">
        <v>-2.0000000000000001E-4</v>
      </c>
      <c r="H115" s="22"/>
      <c r="I115" s="22"/>
      <c r="J115" s="22"/>
      <c r="K115" s="22"/>
      <c r="M115" s="22">
        <f t="shared" si="2"/>
        <v>0</v>
      </c>
      <c r="N115" s="22">
        <f t="shared" si="3"/>
        <v>2.7000000000007276</v>
      </c>
    </row>
    <row r="116" spans="1:14" x14ac:dyDescent="0.25">
      <c r="A116" s="20" t="s">
        <v>2238</v>
      </c>
      <c r="B116" s="21">
        <v>11498.9</v>
      </c>
      <c r="C116" s="21">
        <v>11536.15</v>
      </c>
      <c r="D116" s="21">
        <v>11593.7</v>
      </c>
      <c r="E116" s="21">
        <v>11475.65</v>
      </c>
      <c r="F116" s="21" t="s">
        <v>2239</v>
      </c>
      <c r="G116" s="21">
        <v>-4.8999999999999998E-3</v>
      </c>
      <c r="H116" s="22"/>
      <c r="I116" s="22"/>
      <c r="J116" s="22"/>
      <c r="K116" s="22"/>
      <c r="M116" s="22">
        <f t="shared" si="2"/>
        <v>0</v>
      </c>
      <c r="N116" s="22">
        <f t="shared" si="3"/>
        <v>57</v>
      </c>
    </row>
    <row r="117" spans="1:14" x14ac:dyDescent="0.25">
      <c r="A117" s="20" t="s">
        <v>2236</v>
      </c>
      <c r="B117" s="21">
        <v>11582.9</v>
      </c>
      <c r="C117" s="21">
        <v>11561.45</v>
      </c>
      <c r="D117" s="21">
        <v>11599</v>
      </c>
      <c r="E117" s="21">
        <v>11519.5</v>
      </c>
      <c r="F117" s="21" t="s">
        <v>2237</v>
      </c>
      <c r="G117" s="21">
        <v>7.3000000000000001E-3</v>
      </c>
      <c r="H117" s="22"/>
      <c r="I117" s="22"/>
      <c r="J117" s="22"/>
      <c r="K117" s="22"/>
      <c r="M117" s="22">
        <f t="shared" si="2"/>
        <v>84</v>
      </c>
      <c r="N117" s="22">
        <f t="shared" si="3"/>
        <v>0</v>
      </c>
    </row>
    <row r="118" spans="1:14" x14ac:dyDescent="0.25">
      <c r="A118" s="20" t="s">
        <v>2234</v>
      </c>
      <c r="B118" s="21">
        <v>11552.5</v>
      </c>
      <c r="C118" s="21">
        <v>11601.15</v>
      </c>
      <c r="D118" s="21">
        <v>11639.55</v>
      </c>
      <c r="E118" s="21">
        <v>11538.6</v>
      </c>
      <c r="F118" s="21" t="s">
        <v>2235</v>
      </c>
      <c r="G118" s="21">
        <v>-2.5999999999999999E-3</v>
      </c>
      <c r="H118" s="22"/>
      <c r="I118" s="22"/>
      <c r="J118" s="22"/>
      <c r="K118" s="22"/>
      <c r="M118" s="22">
        <f t="shared" si="2"/>
        <v>0</v>
      </c>
      <c r="N118" s="22">
        <f t="shared" si="3"/>
        <v>30.399999999999636</v>
      </c>
    </row>
    <row r="119" spans="1:14" x14ac:dyDescent="0.25">
      <c r="A119" s="20" t="s">
        <v>2232</v>
      </c>
      <c r="B119" s="21">
        <v>11588.35</v>
      </c>
      <c r="C119" s="21">
        <v>11614.75</v>
      </c>
      <c r="D119" s="21">
        <v>11618.4</v>
      </c>
      <c r="E119" s="21">
        <v>11532.3</v>
      </c>
      <c r="F119" s="21" t="s">
        <v>2233</v>
      </c>
      <c r="G119" s="21">
        <v>3.0999999999999999E-3</v>
      </c>
      <c r="H119" s="22"/>
      <c r="I119" s="22"/>
      <c r="J119" s="22"/>
      <c r="K119" s="22"/>
      <c r="M119" s="22">
        <f t="shared" si="2"/>
        <v>35.850000000000364</v>
      </c>
      <c r="N119" s="22">
        <f t="shared" si="3"/>
        <v>0</v>
      </c>
    </row>
    <row r="120" spans="1:14" x14ac:dyDescent="0.25">
      <c r="A120" s="20" t="s">
        <v>2230</v>
      </c>
      <c r="B120" s="21">
        <v>11662.6</v>
      </c>
      <c r="C120" s="21">
        <v>11596.65</v>
      </c>
      <c r="D120" s="21">
        <v>11670.05</v>
      </c>
      <c r="E120" s="21">
        <v>11573.95</v>
      </c>
      <c r="F120" s="21" t="s">
        <v>2231</v>
      </c>
      <c r="G120" s="21">
        <v>6.4000000000000003E-3</v>
      </c>
      <c r="H120" s="22"/>
      <c r="I120" s="22"/>
      <c r="J120" s="22"/>
      <c r="K120" s="22"/>
      <c r="M120" s="22">
        <f t="shared" si="2"/>
        <v>74.25</v>
      </c>
      <c r="N120" s="22">
        <f t="shared" si="3"/>
        <v>0</v>
      </c>
    </row>
    <row r="121" spans="1:14" x14ac:dyDescent="0.25">
      <c r="A121" s="20" t="s">
        <v>2228</v>
      </c>
      <c r="B121" s="21">
        <v>11687.5</v>
      </c>
      <c r="C121" s="21">
        <v>11670.75</v>
      </c>
      <c r="D121" s="21">
        <v>11706.65</v>
      </c>
      <c r="E121" s="21">
        <v>11651.15</v>
      </c>
      <c r="F121" s="21" t="s">
        <v>2229</v>
      </c>
      <c r="G121" s="21">
        <v>2.0999999999999999E-3</v>
      </c>
      <c r="H121" s="22"/>
      <c r="I121" s="22"/>
      <c r="J121" s="22"/>
      <c r="K121" s="22"/>
      <c r="M121" s="22">
        <f t="shared" si="2"/>
        <v>24.899999999999636</v>
      </c>
      <c r="N121" s="22">
        <f t="shared" si="3"/>
        <v>0</v>
      </c>
    </row>
    <row r="122" spans="1:14" x14ac:dyDescent="0.25">
      <c r="A122" s="20" t="s">
        <v>2226</v>
      </c>
      <c r="B122" s="21">
        <v>11596.9</v>
      </c>
      <c r="C122" s="21">
        <v>11675.6</v>
      </c>
      <c r="D122" s="21">
        <v>11677.15</v>
      </c>
      <c r="E122" s="21">
        <v>11582.4</v>
      </c>
      <c r="F122" s="21" t="s">
        <v>2227</v>
      </c>
      <c r="G122" s="21">
        <v>-7.7999999999999996E-3</v>
      </c>
      <c r="H122" s="22"/>
      <c r="I122" s="22"/>
      <c r="J122" s="22"/>
      <c r="K122" s="22"/>
      <c r="M122" s="22">
        <f t="shared" si="2"/>
        <v>0</v>
      </c>
      <c r="N122" s="22">
        <f t="shared" si="3"/>
        <v>90.600000000000364</v>
      </c>
    </row>
    <row r="123" spans="1:14" x14ac:dyDescent="0.25">
      <c r="A123" s="20" t="s">
        <v>2224</v>
      </c>
      <c r="B123" s="21">
        <v>11419.25</v>
      </c>
      <c r="C123" s="21">
        <v>11627.95</v>
      </c>
      <c r="D123" s="21">
        <v>11640.35</v>
      </c>
      <c r="E123" s="21">
        <v>11399.3</v>
      </c>
      <c r="F123" s="21" t="s">
        <v>2225</v>
      </c>
      <c r="G123" s="21">
        <v>-1.5299999999999999E-2</v>
      </c>
      <c r="H123" s="22"/>
      <c r="I123" s="22"/>
      <c r="J123" s="22"/>
      <c r="K123" s="22"/>
      <c r="M123" s="22">
        <f t="shared" si="2"/>
        <v>0</v>
      </c>
      <c r="N123" s="22">
        <f t="shared" si="3"/>
        <v>177.64999999999964</v>
      </c>
    </row>
    <row r="124" spans="1:14" x14ac:dyDescent="0.25">
      <c r="A124" s="20" t="s">
        <v>2222</v>
      </c>
      <c r="B124" s="21">
        <v>11346.2</v>
      </c>
      <c r="C124" s="21">
        <v>11392.85</v>
      </c>
      <c r="D124" s="21">
        <v>11398.15</v>
      </c>
      <c r="E124" s="21">
        <v>11301.25</v>
      </c>
      <c r="F124" s="21" t="s">
        <v>2223</v>
      </c>
      <c r="G124" s="21">
        <v>-6.4000000000000003E-3</v>
      </c>
      <c r="H124" s="22"/>
      <c r="I124" s="22"/>
      <c r="J124" s="22"/>
      <c r="K124" s="22"/>
      <c r="M124" s="22">
        <f t="shared" si="2"/>
        <v>0</v>
      </c>
      <c r="N124" s="22">
        <f t="shared" si="3"/>
        <v>73.049999999999272</v>
      </c>
    </row>
    <row r="125" spans="1:14" x14ac:dyDescent="0.25">
      <c r="A125" s="20" t="s">
        <v>2220</v>
      </c>
      <c r="B125" s="21">
        <v>11331.05</v>
      </c>
      <c r="C125" s="21">
        <v>11372.25</v>
      </c>
      <c r="D125" s="21">
        <v>11398.15</v>
      </c>
      <c r="E125" s="21">
        <v>11302.8</v>
      </c>
      <c r="F125" s="21" t="s">
        <v>2221</v>
      </c>
      <c r="G125" s="21">
        <v>-1.2999999999999999E-3</v>
      </c>
      <c r="H125" s="22"/>
      <c r="I125" s="22"/>
      <c r="J125" s="22"/>
      <c r="K125" s="22"/>
      <c r="M125" s="22">
        <f t="shared" si="2"/>
        <v>0</v>
      </c>
      <c r="N125" s="22">
        <f t="shared" si="3"/>
        <v>15.150000000001455</v>
      </c>
    </row>
    <row r="126" spans="1:14" x14ac:dyDescent="0.25">
      <c r="A126" s="20" t="s">
        <v>2218</v>
      </c>
      <c r="B126" s="21">
        <v>11271.3</v>
      </c>
      <c r="C126" s="21">
        <v>11322.45</v>
      </c>
      <c r="D126" s="21">
        <v>11359.75</v>
      </c>
      <c r="E126" s="21">
        <v>11229.8</v>
      </c>
      <c r="F126" s="21" t="s">
        <v>2219</v>
      </c>
      <c r="G126" s="21">
        <v>-5.3E-3</v>
      </c>
      <c r="H126" s="22"/>
      <c r="I126" s="22"/>
      <c r="J126" s="22"/>
      <c r="K126" s="22"/>
      <c r="M126" s="22">
        <f t="shared" si="2"/>
        <v>0</v>
      </c>
      <c r="N126" s="22">
        <f t="shared" si="3"/>
        <v>59.75</v>
      </c>
    </row>
    <row r="127" spans="1:14" x14ac:dyDescent="0.25">
      <c r="A127" s="20" t="s">
        <v>2216</v>
      </c>
      <c r="B127" s="21">
        <v>11252.15</v>
      </c>
      <c r="C127" s="21">
        <v>11290.4</v>
      </c>
      <c r="D127" s="21">
        <v>11361.4</v>
      </c>
      <c r="E127" s="21">
        <v>11239.35</v>
      </c>
      <c r="F127" s="21" t="s">
        <v>2217</v>
      </c>
      <c r="G127" s="21">
        <v>-1.6999999999999999E-3</v>
      </c>
      <c r="H127" s="22"/>
      <c r="I127" s="22"/>
      <c r="J127" s="22"/>
      <c r="K127" s="22"/>
      <c r="M127" s="22">
        <f t="shared" si="2"/>
        <v>0</v>
      </c>
      <c r="N127" s="22">
        <f t="shared" si="3"/>
        <v>19.149999999999636</v>
      </c>
    </row>
    <row r="128" spans="1:14" x14ac:dyDescent="0.25">
      <c r="A128" s="20" t="s">
        <v>2214</v>
      </c>
      <c r="B128" s="21">
        <v>11284.3</v>
      </c>
      <c r="C128" s="21">
        <v>11247.45</v>
      </c>
      <c r="D128" s="21">
        <v>11307.6</v>
      </c>
      <c r="E128" s="21">
        <v>11210.05</v>
      </c>
      <c r="F128" s="21" t="s">
        <v>2215</v>
      </c>
      <c r="G128" s="21">
        <v>2.8999999999999998E-3</v>
      </c>
      <c r="H128" s="22"/>
      <c r="I128" s="22"/>
      <c r="J128" s="22"/>
      <c r="K128" s="22"/>
      <c r="M128" s="22">
        <f t="shared" si="2"/>
        <v>32.149999999999636</v>
      </c>
      <c r="N128" s="22">
        <f t="shared" si="3"/>
        <v>0</v>
      </c>
    </row>
    <row r="129" spans="1:14" x14ac:dyDescent="0.25">
      <c r="A129" s="20" t="s">
        <v>2212</v>
      </c>
      <c r="B129" s="21">
        <v>11189.2</v>
      </c>
      <c r="C129" s="21">
        <v>11307.5</v>
      </c>
      <c r="D129" s="21">
        <v>11310.95</v>
      </c>
      <c r="E129" s="21">
        <v>11152.4</v>
      </c>
      <c r="F129" s="21" t="s">
        <v>2213</v>
      </c>
      <c r="G129" s="21">
        <v>-8.3999999999999995E-3</v>
      </c>
      <c r="H129" s="22"/>
      <c r="I129" s="22"/>
      <c r="J129" s="22"/>
      <c r="K129" s="22"/>
      <c r="M129" s="22">
        <f t="shared" si="2"/>
        <v>0</v>
      </c>
      <c r="N129" s="22">
        <f t="shared" si="3"/>
        <v>95.099999999998545</v>
      </c>
    </row>
    <row r="130" spans="1:14" x14ac:dyDescent="0.25">
      <c r="A130" s="20" t="s">
        <v>2210</v>
      </c>
      <c r="B130" s="21">
        <v>11085.4</v>
      </c>
      <c r="C130" s="21">
        <v>11213.7</v>
      </c>
      <c r="D130" s="21">
        <v>11267.45</v>
      </c>
      <c r="E130" s="21">
        <v>11072.65</v>
      </c>
      <c r="F130" s="21" t="s">
        <v>2211</v>
      </c>
      <c r="G130" s="21">
        <v>-9.2999999999999992E-3</v>
      </c>
      <c r="H130" s="22"/>
      <c r="I130" s="22"/>
      <c r="J130" s="22"/>
      <c r="K130" s="22"/>
      <c r="M130" s="22">
        <f t="shared" si="2"/>
        <v>0</v>
      </c>
      <c r="N130" s="22">
        <f t="shared" si="3"/>
        <v>103.80000000000109</v>
      </c>
    </row>
    <row r="131" spans="1:14" x14ac:dyDescent="0.25">
      <c r="A131" s="20" t="s">
        <v>2208</v>
      </c>
      <c r="B131" s="21">
        <v>11118</v>
      </c>
      <c r="C131" s="21">
        <v>11034.05</v>
      </c>
      <c r="D131" s="21">
        <v>11145.3</v>
      </c>
      <c r="E131" s="21">
        <v>10999.4</v>
      </c>
      <c r="F131" s="21" t="s">
        <v>2209</v>
      </c>
      <c r="G131" s="21">
        <v>2.8999999999999998E-3</v>
      </c>
      <c r="H131" s="22"/>
      <c r="I131" s="22"/>
      <c r="J131" s="22"/>
      <c r="K131" s="22"/>
      <c r="M131" s="22">
        <f t="shared" si="2"/>
        <v>32.600000000000364</v>
      </c>
      <c r="N131" s="22">
        <f t="shared" si="3"/>
        <v>0</v>
      </c>
    </row>
    <row r="132" spans="1:14" x14ac:dyDescent="0.25">
      <c r="A132" s="20" t="s">
        <v>2206</v>
      </c>
      <c r="B132" s="21">
        <v>10980</v>
      </c>
      <c r="C132" s="21">
        <v>11060.2</v>
      </c>
      <c r="D132" s="21">
        <v>11076.75</v>
      </c>
      <c r="E132" s="21">
        <v>10881</v>
      </c>
      <c r="F132" s="21" t="s">
        <v>2207</v>
      </c>
      <c r="G132" s="21">
        <v>-1.24E-2</v>
      </c>
      <c r="H132" s="22"/>
      <c r="I132" s="22"/>
      <c r="J132" s="22"/>
      <c r="K132" s="22"/>
      <c r="M132" s="22">
        <f t="shared" ref="M132:M195" si="4">IF(B132&gt;B131,B132-B131,0)</f>
        <v>0</v>
      </c>
      <c r="N132" s="22">
        <f t="shared" ref="N132:N195" si="5">IF(B132&lt;B131,B131-B132,0)</f>
        <v>138</v>
      </c>
    </row>
    <row r="133" spans="1:14" x14ac:dyDescent="0.25">
      <c r="A133" s="20" t="s">
        <v>2204</v>
      </c>
      <c r="B133" s="21">
        <v>10997.35</v>
      </c>
      <c r="C133" s="21">
        <v>10930.3</v>
      </c>
      <c r="D133" s="21">
        <v>11080.15</v>
      </c>
      <c r="E133" s="21">
        <v>10848.95</v>
      </c>
      <c r="F133" s="21" t="s">
        <v>2205</v>
      </c>
      <c r="G133" s="21">
        <v>1.6000000000000001E-3</v>
      </c>
      <c r="H133" s="22"/>
      <c r="I133" s="22"/>
      <c r="J133" s="22"/>
      <c r="K133" s="22"/>
      <c r="M133" s="22">
        <f t="shared" si="4"/>
        <v>17.350000000000364</v>
      </c>
      <c r="N133" s="22">
        <f t="shared" si="5"/>
        <v>0</v>
      </c>
    </row>
    <row r="134" spans="1:14" x14ac:dyDescent="0.25">
      <c r="A134" s="20" t="s">
        <v>2202</v>
      </c>
      <c r="B134" s="21">
        <v>10862.6</v>
      </c>
      <c r="C134" s="21">
        <v>10895.8</v>
      </c>
      <c r="D134" s="21">
        <v>10895.8</v>
      </c>
      <c r="E134" s="21">
        <v>10782.6</v>
      </c>
      <c r="F134" s="21" t="s">
        <v>2203</v>
      </c>
      <c r="G134" s="21">
        <v>-1.23E-2</v>
      </c>
      <c r="H134" s="22"/>
      <c r="I134" s="22"/>
      <c r="J134" s="22"/>
      <c r="K134" s="22"/>
      <c r="M134" s="22">
        <f t="shared" si="4"/>
        <v>0</v>
      </c>
      <c r="N134" s="22">
        <f t="shared" si="5"/>
        <v>134.75</v>
      </c>
    </row>
    <row r="135" spans="1:14" x14ac:dyDescent="0.25">
      <c r="A135" s="20" t="s">
        <v>2200</v>
      </c>
      <c r="B135" s="21">
        <v>10948.25</v>
      </c>
      <c r="C135" s="21">
        <v>10815.4</v>
      </c>
      <c r="D135" s="21">
        <v>11018.55</v>
      </c>
      <c r="E135" s="21">
        <v>10813.8</v>
      </c>
      <c r="F135" s="21" t="s">
        <v>2201</v>
      </c>
      <c r="G135" s="21">
        <v>7.9000000000000008E-3</v>
      </c>
      <c r="H135" s="22"/>
      <c r="I135" s="22"/>
      <c r="J135" s="22"/>
      <c r="K135" s="22"/>
      <c r="M135" s="22">
        <f t="shared" si="4"/>
        <v>85.649999999999636</v>
      </c>
      <c r="N135" s="22">
        <f t="shared" si="5"/>
        <v>0</v>
      </c>
    </row>
    <row r="136" spans="1:14" x14ac:dyDescent="0.25">
      <c r="A136" s="20" t="s">
        <v>2198</v>
      </c>
      <c r="B136" s="21">
        <v>10855.5</v>
      </c>
      <c r="C136" s="21">
        <v>10958.1</v>
      </c>
      <c r="D136" s="21">
        <v>10975.65</v>
      </c>
      <c r="E136" s="21">
        <v>10835.9</v>
      </c>
      <c r="F136" s="21" t="s">
        <v>2199</v>
      </c>
      <c r="G136" s="21">
        <v>-8.5000000000000006E-3</v>
      </c>
      <c r="H136" s="22"/>
      <c r="I136" s="22"/>
      <c r="J136" s="22"/>
      <c r="K136" s="22"/>
      <c r="M136" s="22">
        <f t="shared" si="4"/>
        <v>0</v>
      </c>
      <c r="N136" s="22">
        <f t="shared" si="5"/>
        <v>92.75</v>
      </c>
    </row>
    <row r="137" spans="1:14" x14ac:dyDescent="0.25">
      <c r="A137" s="20" t="s">
        <v>2196</v>
      </c>
      <c r="B137" s="21">
        <v>11032.45</v>
      </c>
      <c r="C137" s="21">
        <v>10899.2</v>
      </c>
      <c r="D137" s="21">
        <v>11058.05</v>
      </c>
      <c r="E137" s="21">
        <v>10842.95</v>
      </c>
      <c r="F137" s="21" t="s">
        <v>2197</v>
      </c>
      <c r="G137" s="21">
        <v>1.6299999999999999E-2</v>
      </c>
      <c r="H137" s="22"/>
      <c r="I137" s="22"/>
      <c r="J137" s="22"/>
      <c r="K137" s="22"/>
      <c r="M137" s="22">
        <f t="shared" si="4"/>
        <v>176.95000000000073</v>
      </c>
      <c r="N137" s="22">
        <f t="shared" si="5"/>
        <v>0</v>
      </c>
    </row>
    <row r="138" spans="1:14" x14ac:dyDescent="0.25">
      <c r="A138" s="20" t="s">
        <v>2194</v>
      </c>
      <c r="B138" s="21">
        <v>11109.65</v>
      </c>
      <c r="C138" s="21">
        <v>11087.9</v>
      </c>
      <c r="D138" s="21">
        <v>11181.45</v>
      </c>
      <c r="E138" s="21">
        <v>11062.8</v>
      </c>
      <c r="F138" s="21" t="s">
        <v>2195</v>
      </c>
      <c r="G138" s="21">
        <v>7.0000000000000001E-3</v>
      </c>
      <c r="H138" s="22"/>
      <c r="I138" s="22"/>
      <c r="J138" s="22"/>
      <c r="K138" s="22"/>
      <c r="M138" s="22">
        <f t="shared" si="4"/>
        <v>77.199999999998909</v>
      </c>
      <c r="N138" s="22">
        <f t="shared" si="5"/>
        <v>0</v>
      </c>
    </row>
    <row r="139" spans="1:14" x14ac:dyDescent="0.25">
      <c r="A139" s="20" t="s">
        <v>2192</v>
      </c>
      <c r="B139" s="21">
        <v>10925.85</v>
      </c>
      <c r="C139" s="21">
        <v>11139.4</v>
      </c>
      <c r="D139" s="21">
        <v>11145.9</v>
      </c>
      <c r="E139" s="21">
        <v>10901.6</v>
      </c>
      <c r="F139" s="21" t="s">
        <v>2193</v>
      </c>
      <c r="G139" s="21">
        <v>-1.6500000000000001E-2</v>
      </c>
      <c r="H139" s="22"/>
      <c r="I139" s="22"/>
      <c r="J139" s="22"/>
      <c r="K139" s="22"/>
      <c r="M139" s="22">
        <f t="shared" si="4"/>
        <v>0</v>
      </c>
      <c r="N139" s="22">
        <f t="shared" si="5"/>
        <v>183.79999999999927</v>
      </c>
    </row>
    <row r="140" spans="1:14" x14ac:dyDescent="0.25">
      <c r="A140" s="20" t="s">
        <v>2190</v>
      </c>
      <c r="B140" s="21">
        <v>11029.4</v>
      </c>
      <c r="C140" s="21">
        <v>11003.25</v>
      </c>
      <c r="D140" s="21">
        <v>11078.15</v>
      </c>
      <c r="E140" s="21">
        <v>10935.6</v>
      </c>
      <c r="F140" s="21" t="s">
        <v>2191</v>
      </c>
      <c r="G140" s="21">
        <v>9.4999999999999998E-3</v>
      </c>
      <c r="H140" s="22"/>
      <c r="I140" s="22"/>
      <c r="J140" s="22"/>
      <c r="K140" s="22"/>
      <c r="M140" s="22">
        <f t="shared" si="4"/>
        <v>103.54999999999927</v>
      </c>
      <c r="N140" s="22">
        <f t="shared" si="5"/>
        <v>0</v>
      </c>
    </row>
    <row r="141" spans="1:14" x14ac:dyDescent="0.25">
      <c r="A141" s="20" t="s">
        <v>2188</v>
      </c>
      <c r="B141" s="21">
        <v>11047.8</v>
      </c>
      <c r="C141" s="21">
        <v>11043.65</v>
      </c>
      <c r="D141" s="21">
        <v>11068.65</v>
      </c>
      <c r="E141" s="21">
        <v>10924.3</v>
      </c>
      <c r="F141" s="21" t="s">
        <v>2189</v>
      </c>
      <c r="G141" s="21">
        <v>1.6999999999999999E-3</v>
      </c>
      <c r="H141" s="22"/>
      <c r="I141" s="22"/>
      <c r="J141" s="22"/>
      <c r="K141" s="22"/>
      <c r="M141" s="22">
        <f t="shared" si="4"/>
        <v>18.399999999999636</v>
      </c>
      <c r="N141" s="22">
        <f t="shared" si="5"/>
        <v>0</v>
      </c>
    </row>
    <row r="142" spans="1:14" x14ac:dyDescent="0.25">
      <c r="A142" s="20" t="s">
        <v>2186</v>
      </c>
      <c r="B142" s="21">
        <v>11053.9</v>
      </c>
      <c r="C142" s="21">
        <v>11094.8</v>
      </c>
      <c r="D142" s="21">
        <v>11146.9</v>
      </c>
      <c r="E142" s="21">
        <v>11037.85</v>
      </c>
      <c r="F142" s="21" t="s">
        <v>2187</v>
      </c>
      <c r="G142" s="21">
        <v>5.9999999999999995E-4</v>
      </c>
      <c r="H142" s="22"/>
      <c r="I142" s="22"/>
      <c r="J142" s="22"/>
      <c r="K142" s="22"/>
      <c r="M142" s="22">
        <f t="shared" si="4"/>
        <v>6.1000000000003638</v>
      </c>
      <c r="N142" s="22">
        <f t="shared" si="5"/>
        <v>0</v>
      </c>
    </row>
    <row r="143" spans="1:14" x14ac:dyDescent="0.25">
      <c r="A143" s="20" t="s">
        <v>2184</v>
      </c>
      <c r="B143" s="21">
        <v>11017</v>
      </c>
      <c r="C143" s="21">
        <v>11063.9</v>
      </c>
      <c r="D143" s="21">
        <v>11076.3</v>
      </c>
      <c r="E143" s="21">
        <v>10985.3</v>
      </c>
      <c r="F143" s="21" t="s">
        <v>2185</v>
      </c>
      <c r="G143" s="21">
        <v>-3.3E-3</v>
      </c>
      <c r="H143" s="22"/>
      <c r="I143" s="22"/>
      <c r="J143" s="22"/>
      <c r="K143" s="22"/>
      <c r="M143" s="22">
        <f t="shared" si="4"/>
        <v>0</v>
      </c>
      <c r="N143" s="22">
        <f t="shared" si="5"/>
        <v>36.899999999999636</v>
      </c>
    </row>
    <row r="144" spans="1:14" x14ac:dyDescent="0.25">
      <c r="A144" s="20" t="s">
        <v>2182</v>
      </c>
      <c r="B144" s="21">
        <v>10918.7</v>
      </c>
      <c r="C144" s="21">
        <v>11018.15</v>
      </c>
      <c r="D144" s="21">
        <v>11034.2</v>
      </c>
      <c r="E144" s="21">
        <v>10906.65</v>
      </c>
      <c r="F144" s="21" t="s">
        <v>2183</v>
      </c>
      <c r="G144" s="21">
        <v>-8.8999999999999999E-3</v>
      </c>
      <c r="H144" s="22"/>
      <c r="I144" s="22"/>
      <c r="J144" s="22"/>
      <c r="K144" s="22"/>
      <c r="M144" s="22">
        <f t="shared" si="4"/>
        <v>0</v>
      </c>
      <c r="N144" s="22">
        <f t="shared" si="5"/>
        <v>98.299999999999272</v>
      </c>
    </row>
    <row r="145" spans="1:14" x14ac:dyDescent="0.25">
      <c r="A145" s="20" t="s">
        <v>2180</v>
      </c>
      <c r="B145" s="21">
        <v>10741.35</v>
      </c>
      <c r="C145" s="21">
        <v>10905.3</v>
      </c>
      <c r="D145" s="21">
        <v>10908.25</v>
      </c>
      <c r="E145" s="21">
        <v>10718.3</v>
      </c>
      <c r="F145" s="21" t="s">
        <v>2181</v>
      </c>
      <c r="G145" s="21">
        <v>-1.6199999999999999E-2</v>
      </c>
      <c r="H145" s="22"/>
      <c r="I145" s="22"/>
      <c r="J145" s="22"/>
      <c r="K145" s="22"/>
      <c r="M145" s="22">
        <f t="shared" si="4"/>
        <v>0</v>
      </c>
      <c r="N145" s="22">
        <f t="shared" si="5"/>
        <v>177.35000000000036</v>
      </c>
    </row>
    <row r="146" spans="1:14" x14ac:dyDescent="0.25">
      <c r="A146" s="20" t="s">
        <v>2178</v>
      </c>
      <c r="B146" s="21">
        <v>10829.35</v>
      </c>
      <c r="C146" s="21">
        <v>10699.6</v>
      </c>
      <c r="D146" s="21">
        <v>10862.55</v>
      </c>
      <c r="E146" s="21">
        <v>10637.15</v>
      </c>
      <c r="F146" s="21" t="s">
        <v>2179</v>
      </c>
      <c r="G146" s="21">
        <v>8.2000000000000007E-3</v>
      </c>
      <c r="H146" s="22"/>
      <c r="I146" s="22"/>
      <c r="J146" s="22"/>
      <c r="K146" s="22"/>
      <c r="M146" s="22">
        <f t="shared" si="4"/>
        <v>88</v>
      </c>
      <c r="N146" s="22">
        <f t="shared" si="5"/>
        <v>0</v>
      </c>
    </row>
    <row r="147" spans="1:14" x14ac:dyDescent="0.25">
      <c r="A147" s="20" t="s">
        <v>2176</v>
      </c>
      <c r="B147" s="21">
        <v>11057.85</v>
      </c>
      <c r="C147" s="21">
        <v>11000.3</v>
      </c>
      <c r="D147" s="21">
        <v>11070.3</v>
      </c>
      <c r="E147" s="21">
        <v>10756.55</v>
      </c>
      <c r="F147" s="21" t="s">
        <v>2177</v>
      </c>
      <c r="G147" s="21">
        <v>2.1100000000000001E-2</v>
      </c>
      <c r="H147" s="22"/>
      <c r="I147" s="22"/>
      <c r="J147" s="22"/>
      <c r="K147" s="22"/>
      <c r="M147" s="22">
        <f t="shared" si="4"/>
        <v>228.5</v>
      </c>
      <c r="N147" s="22">
        <f t="shared" si="5"/>
        <v>0</v>
      </c>
    </row>
    <row r="148" spans="1:14" x14ac:dyDescent="0.25">
      <c r="A148" s="20" t="s">
        <v>2174</v>
      </c>
      <c r="B148" s="21">
        <v>11105.35</v>
      </c>
      <c r="C148" s="21">
        <v>11106.55</v>
      </c>
      <c r="D148" s="21">
        <v>11141.75</v>
      </c>
      <c r="E148" s="21">
        <v>11049.5</v>
      </c>
      <c r="F148" s="21" t="s">
        <v>2175</v>
      </c>
      <c r="G148" s="21">
        <v>4.3E-3</v>
      </c>
      <c r="H148" s="22"/>
      <c r="I148" s="22"/>
      <c r="J148" s="22"/>
      <c r="K148" s="22"/>
      <c r="M148" s="22">
        <f t="shared" si="4"/>
        <v>47.5</v>
      </c>
      <c r="N148" s="22">
        <f t="shared" si="5"/>
        <v>0</v>
      </c>
    </row>
    <row r="149" spans="1:14" x14ac:dyDescent="0.25">
      <c r="A149" s="20" t="s">
        <v>2172</v>
      </c>
      <c r="B149" s="21">
        <v>11046.1</v>
      </c>
      <c r="C149" s="21">
        <v>11101.3</v>
      </c>
      <c r="D149" s="21">
        <v>11129.65</v>
      </c>
      <c r="E149" s="21">
        <v>10987.65</v>
      </c>
      <c r="F149" s="21" t="s">
        <v>2173</v>
      </c>
      <c r="G149" s="21">
        <v>-5.3E-3</v>
      </c>
      <c r="H149" s="22"/>
      <c r="I149" s="22"/>
      <c r="J149" s="22"/>
      <c r="K149" s="22"/>
      <c r="M149" s="22">
        <f t="shared" si="4"/>
        <v>0</v>
      </c>
      <c r="N149" s="22">
        <f t="shared" si="5"/>
        <v>59.25</v>
      </c>
    </row>
    <row r="150" spans="1:14" x14ac:dyDescent="0.25">
      <c r="A150" s="20" t="s">
        <v>2170</v>
      </c>
      <c r="B150" s="21">
        <v>10948.3</v>
      </c>
      <c r="C150" s="21">
        <v>10996.05</v>
      </c>
      <c r="D150" s="21">
        <v>11021.1</v>
      </c>
      <c r="E150" s="21">
        <v>10922.4</v>
      </c>
      <c r="F150" s="21" t="s">
        <v>2171</v>
      </c>
      <c r="G150" s="21">
        <v>-8.8999999999999999E-3</v>
      </c>
      <c r="H150" s="22"/>
      <c r="I150" s="22"/>
      <c r="J150" s="22"/>
      <c r="K150" s="22"/>
      <c r="M150" s="22">
        <f t="shared" si="4"/>
        <v>0</v>
      </c>
      <c r="N150" s="22">
        <f t="shared" si="5"/>
        <v>97.800000000001091</v>
      </c>
    </row>
    <row r="151" spans="1:14" x14ac:dyDescent="0.25">
      <c r="A151" s="20" t="s">
        <v>2168</v>
      </c>
      <c r="B151" s="21">
        <v>11023.25</v>
      </c>
      <c r="C151" s="21">
        <v>10987.8</v>
      </c>
      <c r="D151" s="21">
        <v>11042.6</v>
      </c>
      <c r="E151" s="21">
        <v>10874.8</v>
      </c>
      <c r="F151" s="21" t="s">
        <v>2169</v>
      </c>
      <c r="G151" s="21">
        <v>6.7999999999999996E-3</v>
      </c>
      <c r="H151" s="22"/>
      <c r="I151" s="22"/>
      <c r="J151" s="22"/>
      <c r="K151" s="22"/>
      <c r="M151" s="22">
        <f t="shared" si="4"/>
        <v>74.950000000000728</v>
      </c>
      <c r="N151" s="22">
        <f t="shared" si="5"/>
        <v>0</v>
      </c>
    </row>
    <row r="152" spans="1:14" x14ac:dyDescent="0.25">
      <c r="A152" s="20" t="s">
        <v>2166</v>
      </c>
      <c r="B152" s="21">
        <v>10797.9</v>
      </c>
      <c r="C152" s="21">
        <v>10960.95</v>
      </c>
      <c r="D152" s="21">
        <v>10967.5</v>
      </c>
      <c r="E152" s="21">
        <v>10772.7</v>
      </c>
      <c r="F152" s="21" t="s">
        <v>2167</v>
      </c>
      <c r="G152" s="21">
        <v>-2.0400000000000001E-2</v>
      </c>
      <c r="H152" s="22"/>
      <c r="I152" s="22"/>
      <c r="J152" s="22"/>
      <c r="K152" s="22"/>
      <c r="M152" s="22">
        <f t="shared" si="4"/>
        <v>0</v>
      </c>
      <c r="N152" s="22">
        <f t="shared" si="5"/>
        <v>225.35000000000036</v>
      </c>
    </row>
    <row r="153" spans="1:14" x14ac:dyDescent="0.25">
      <c r="A153" s="20" t="s">
        <v>2164</v>
      </c>
      <c r="B153" s="21">
        <v>10844.65</v>
      </c>
      <c r="C153" s="21">
        <v>10790.4</v>
      </c>
      <c r="D153" s="21">
        <v>10858.75</v>
      </c>
      <c r="E153" s="21">
        <v>10746.35</v>
      </c>
      <c r="F153" s="21" t="s">
        <v>2165</v>
      </c>
      <c r="G153" s="21">
        <v>4.3E-3</v>
      </c>
      <c r="H153" s="22"/>
      <c r="I153" s="22"/>
      <c r="J153" s="22"/>
      <c r="K153" s="22"/>
      <c r="M153" s="22">
        <f t="shared" si="4"/>
        <v>46.75</v>
      </c>
      <c r="N153" s="22">
        <f t="shared" si="5"/>
        <v>0</v>
      </c>
    </row>
    <row r="154" spans="1:14" x14ac:dyDescent="0.25">
      <c r="A154" s="20" t="s">
        <v>2162</v>
      </c>
      <c r="B154" s="21">
        <v>10847.9</v>
      </c>
      <c r="C154" s="21">
        <v>10860.95</v>
      </c>
      <c r="D154" s="21">
        <v>10920.1</v>
      </c>
      <c r="E154" s="21">
        <v>10816</v>
      </c>
      <c r="F154" s="21" t="s">
        <v>2163</v>
      </c>
      <c r="G154" s="21">
        <v>2.9999999999999997E-4</v>
      </c>
      <c r="H154" s="22"/>
      <c r="I154" s="22"/>
      <c r="J154" s="22"/>
      <c r="K154" s="22"/>
      <c r="M154" s="22">
        <f t="shared" si="4"/>
        <v>3.25</v>
      </c>
      <c r="N154" s="22">
        <f t="shared" si="5"/>
        <v>0</v>
      </c>
    </row>
    <row r="155" spans="1:14" x14ac:dyDescent="0.25">
      <c r="A155" s="20" t="s">
        <v>2160</v>
      </c>
      <c r="B155" s="21">
        <v>10946.2</v>
      </c>
      <c r="C155" s="21">
        <v>10883.8</v>
      </c>
      <c r="D155" s="21">
        <v>10957.05</v>
      </c>
      <c r="E155" s="21">
        <v>10867.45</v>
      </c>
      <c r="F155" s="21" t="s">
        <v>2161</v>
      </c>
      <c r="G155" s="21">
        <v>9.1000000000000004E-3</v>
      </c>
      <c r="H155" s="22"/>
      <c r="I155" s="22"/>
      <c r="J155" s="22"/>
      <c r="K155" s="22"/>
      <c r="M155" s="22">
        <f t="shared" si="4"/>
        <v>98.300000000001091</v>
      </c>
      <c r="N155" s="22">
        <f t="shared" si="5"/>
        <v>0</v>
      </c>
    </row>
    <row r="156" spans="1:14" x14ac:dyDescent="0.25">
      <c r="A156" s="20" t="s">
        <v>2158</v>
      </c>
      <c r="B156" s="21">
        <v>11003.05</v>
      </c>
      <c r="C156" s="21">
        <v>10936.7</v>
      </c>
      <c r="D156" s="21">
        <v>11028.85</v>
      </c>
      <c r="E156" s="21">
        <v>10889.8</v>
      </c>
      <c r="F156" s="21" t="s">
        <v>2159</v>
      </c>
      <c r="G156" s="21">
        <v>5.1999999999999998E-3</v>
      </c>
      <c r="H156" s="22"/>
      <c r="I156" s="22"/>
      <c r="J156" s="22"/>
      <c r="K156" s="22"/>
      <c r="M156" s="22">
        <f t="shared" si="4"/>
        <v>56.849999999998545</v>
      </c>
      <c r="N156" s="22">
        <f t="shared" si="5"/>
        <v>0</v>
      </c>
    </row>
    <row r="157" spans="1:14" x14ac:dyDescent="0.25">
      <c r="A157" s="20" t="s">
        <v>2156</v>
      </c>
      <c r="B157" s="21">
        <v>11035.7</v>
      </c>
      <c r="C157" s="21">
        <v>11028.5</v>
      </c>
      <c r="D157" s="21">
        <v>11054.8</v>
      </c>
      <c r="E157" s="21">
        <v>11011.65</v>
      </c>
      <c r="F157" s="21" t="s">
        <v>2157</v>
      </c>
      <c r="G157" s="21">
        <v>3.0000000000000001E-3</v>
      </c>
      <c r="H157" s="22"/>
      <c r="I157" s="22"/>
      <c r="J157" s="22"/>
      <c r="K157" s="22"/>
      <c r="M157" s="22">
        <f t="shared" si="4"/>
        <v>32.650000000001455</v>
      </c>
      <c r="N157" s="22">
        <f t="shared" si="5"/>
        <v>0</v>
      </c>
    </row>
    <row r="158" spans="1:14" x14ac:dyDescent="0.25">
      <c r="A158" s="20" t="s">
        <v>2154</v>
      </c>
      <c r="B158" s="21">
        <v>10982.8</v>
      </c>
      <c r="C158" s="21">
        <v>11058.3</v>
      </c>
      <c r="D158" s="21">
        <v>11081.75</v>
      </c>
      <c r="E158" s="21">
        <v>10964.95</v>
      </c>
      <c r="F158" s="21" t="s">
        <v>2155</v>
      </c>
      <c r="G158" s="21">
        <v>-4.7999999999999996E-3</v>
      </c>
      <c r="H158" s="22"/>
      <c r="I158" s="22"/>
      <c r="J158" s="22"/>
      <c r="K158" s="22"/>
      <c r="M158" s="22">
        <f t="shared" si="4"/>
        <v>0</v>
      </c>
      <c r="N158" s="22">
        <f t="shared" si="5"/>
        <v>52.900000000001455</v>
      </c>
    </row>
    <row r="159" spans="1:14" x14ac:dyDescent="0.25">
      <c r="A159" s="20" t="s">
        <v>2152</v>
      </c>
      <c r="B159" s="21">
        <v>11075.9</v>
      </c>
      <c r="C159" s="21">
        <v>10986.8</v>
      </c>
      <c r="D159" s="21">
        <v>11084.45</v>
      </c>
      <c r="E159" s="21">
        <v>10945.75</v>
      </c>
      <c r="F159" s="21" t="s">
        <v>2153</v>
      </c>
      <c r="G159" s="21">
        <v>8.5000000000000006E-3</v>
      </c>
      <c r="H159" s="22"/>
      <c r="I159" s="22"/>
      <c r="J159" s="22"/>
      <c r="K159" s="22"/>
      <c r="M159" s="22">
        <f t="shared" si="4"/>
        <v>93.100000000000364</v>
      </c>
      <c r="N159" s="22">
        <f t="shared" si="5"/>
        <v>0</v>
      </c>
    </row>
    <row r="160" spans="1:14" x14ac:dyDescent="0.25">
      <c r="A160" s="20" t="s">
        <v>2150</v>
      </c>
      <c r="B160" s="21">
        <v>11003.5</v>
      </c>
      <c r="C160" s="21">
        <v>10994.85</v>
      </c>
      <c r="D160" s="21">
        <v>11052.7</v>
      </c>
      <c r="E160" s="21">
        <v>10968.2</v>
      </c>
      <c r="F160" s="21" t="s">
        <v>2151</v>
      </c>
      <c r="G160" s="21">
        <v>-6.4999999999999997E-3</v>
      </c>
      <c r="H160" s="22"/>
      <c r="I160" s="22"/>
      <c r="J160" s="22"/>
      <c r="K160" s="22"/>
      <c r="M160" s="22">
        <f t="shared" si="4"/>
        <v>0</v>
      </c>
      <c r="N160" s="22">
        <f t="shared" si="5"/>
        <v>72.399999999999636</v>
      </c>
    </row>
    <row r="161" spans="1:14" x14ac:dyDescent="0.25">
      <c r="A161" s="20" t="s">
        <v>2148</v>
      </c>
      <c r="B161" s="21">
        <v>10817.6</v>
      </c>
      <c r="C161" s="21">
        <v>11000.1</v>
      </c>
      <c r="D161" s="21">
        <v>11000.1</v>
      </c>
      <c r="E161" s="21">
        <v>10796.5</v>
      </c>
      <c r="F161" s="21" t="s">
        <v>2149</v>
      </c>
      <c r="G161" s="21">
        <v>-1.6899999999999998E-2</v>
      </c>
      <c r="H161" s="22"/>
      <c r="I161" s="22"/>
      <c r="J161" s="22"/>
      <c r="K161" s="22"/>
      <c r="M161" s="22">
        <f t="shared" si="4"/>
        <v>0</v>
      </c>
      <c r="N161" s="22">
        <f t="shared" si="5"/>
        <v>185.89999999999964</v>
      </c>
    </row>
    <row r="162" spans="1:14" x14ac:dyDescent="0.25">
      <c r="A162" s="20" t="s">
        <v>2146</v>
      </c>
      <c r="B162" s="21">
        <v>10840.65</v>
      </c>
      <c r="C162" s="21">
        <v>10872.8</v>
      </c>
      <c r="D162" s="21">
        <v>10885.15</v>
      </c>
      <c r="E162" s="21">
        <v>10804.85</v>
      </c>
      <c r="F162" s="21" t="s">
        <v>2147</v>
      </c>
      <c r="G162" s="21">
        <v>2.0999999999999999E-3</v>
      </c>
      <c r="H162" s="22"/>
      <c r="I162" s="22"/>
      <c r="J162" s="22"/>
      <c r="K162" s="22"/>
      <c r="M162" s="22">
        <f t="shared" si="4"/>
        <v>23.049999999999272</v>
      </c>
      <c r="N162" s="22">
        <f t="shared" si="5"/>
        <v>0</v>
      </c>
    </row>
    <row r="163" spans="1:14" x14ac:dyDescent="0.25">
      <c r="A163" s="20" t="s">
        <v>2144</v>
      </c>
      <c r="B163" s="21">
        <v>10704.8</v>
      </c>
      <c r="C163" s="21">
        <v>10845.2</v>
      </c>
      <c r="D163" s="21">
        <v>10845.2</v>
      </c>
      <c r="E163" s="21">
        <v>10670.25</v>
      </c>
      <c r="F163" s="21" t="s">
        <v>2145</v>
      </c>
      <c r="G163" s="21">
        <v>-1.2500000000000001E-2</v>
      </c>
      <c r="H163" s="22"/>
      <c r="I163" s="22"/>
      <c r="J163" s="22"/>
      <c r="K163" s="22"/>
      <c r="M163" s="22">
        <f t="shared" si="4"/>
        <v>0</v>
      </c>
      <c r="N163" s="22">
        <f t="shared" si="5"/>
        <v>135.85000000000036</v>
      </c>
    </row>
    <row r="164" spans="1:14" x14ac:dyDescent="0.25">
      <c r="A164" s="20" t="s">
        <v>2142</v>
      </c>
      <c r="B164" s="21">
        <v>11274.2</v>
      </c>
      <c r="C164" s="21">
        <v>10746.8</v>
      </c>
      <c r="D164" s="21">
        <v>11381.9</v>
      </c>
      <c r="E164" s="21">
        <v>10691</v>
      </c>
      <c r="F164" s="21" t="s">
        <v>2143</v>
      </c>
      <c r="G164" s="21">
        <v>5.3199999999999997E-2</v>
      </c>
      <c r="H164" s="22"/>
      <c r="I164" s="22"/>
      <c r="J164" s="22"/>
      <c r="K164" s="22"/>
      <c r="M164" s="22">
        <f t="shared" si="4"/>
        <v>569.40000000000146</v>
      </c>
      <c r="N164" s="22">
        <f t="shared" si="5"/>
        <v>0</v>
      </c>
    </row>
    <row r="165" spans="1:14" x14ac:dyDescent="0.25">
      <c r="A165" s="20" t="s">
        <v>2140</v>
      </c>
      <c r="B165" s="21">
        <v>11600.2</v>
      </c>
      <c r="C165" s="21">
        <v>11542.7</v>
      </c>
      <c r="D165" s="21">
        <v>11694.85</v>
      </c>
      <c r="E165" s="21">
        <v>11471.35</v>
      </c>
      <c r="F165" s="21" t="s">
        <v>2141</v>
      </c>
      <c r="G165" s="21">
        <v>2.8899999999999999E-2</v>
      </c>
      <c r="H165" s="22"/>
      <c r="I165" s="22"/>
      <c r="J165" s="22"/>
      <c r="K165" s="22"/>
      <c r="M165" s="22">
        <f t="shared" si="4"/>
        <v>326</v>
      </c>
      <c r="N165" s="22">
        <f t="shared" si="5"/>
        <v>0</v>
      </c>
    </row>
    <row r="166" spans="1:14" x14ac:dyDescent="0.25">
      <c r="A166" s="20" t="s">
        <v>2138</v>
      </c>
      <c r="B166" s="21">
        <v>11588.2</v>
      </c>
      <c r="C166" s="21">
        <v>11590.7</v>
      </c>
      <c r="D166" s="21">
        <v>11655.05</v>
      </c>
      <c r="E166" s="21">
        <v>11539.2</v>
      </c>
      <c r="F166" s="21" t="s">
        <v>2139</v>
      </c>
      <c r="G166" s="21">
        <v>-1E-3</v>
      </c>
      <c r="H166" s="22"/>
      <c r="I166" s="22"/>
      <c r="J166" s="22"/>
      <c r="K166" s="22"/>
      <c r="M166" s="22">
        <f t="shared" si="4"/>
        <v>0</v>
      </c>
      <c r="N166" s="22">
        <f t="shared" si="5"/>
        <v>12</v>
      </c>
    </row>
    <row r="167" spans="1:14" x14ac:dyDescent="0.25">
      <c r="A167" s="20" t="s">
        <v>2136</v>
      </c>
      <c r="B167" s="21">
        <v>11440.2</v>
      </c>
      <c r="C167" s="21">
        <v>11564.85</v>
      </c>
      <c r="D167" s="21">
        <v>11564.95</v>
      </c>
      <c r="E167" s="21">
        <v>11416.1</v>
      </c>
      <c r="F167" s="21" t="s">
        <v>2137</v>
      </c>
      <c r="G167" s="21">
        <v>-1.2800000000000001E-2</v>
      </c>
      <c r="H167" s="22"/>
      <c r="I167" s="22"/>
      <c r="J167" s="22"/>
      <c r="K167" s="22"/>
      <c r="M167" s="22">
        <f t="shared" si="4"/>
        <v>0</v>
      </c>
      <c r="N167" s="22">
        <f t="shared" si="5"/>
        <v>148</v>
      </c>
    </row>
    <row r="168" spans="1:14" x14ac:dyDescent="0.25">
      <c r="A168" s="20" t="s">
        <v>2134</v>
      </c>
      <c r="B168" s="21">
        <v>11571.2</v>
      </c>
      <c r="C168" s="21">
        <v>11469.85</v>
      </c>
      <c r="D168" s="21">
        <v>11610.85</v>
      </c>
      <c r="E168" s="21">
        <v>11466.35</v>
      </c>
      <c r="F168" s="21" t="s">
        <v>2135</v>
      </c>
      <c r="G168" s="21">
        <v>1.15E-2</v>
      </c>
      <c r="H168" s="22"/>
      <c r="I168" s="22"/>
      <c r="J168" s="22"/>
      <c r="K168" s="22"/>
      <c r="M168" s="22">
        <f t="shared" si="4"/>
        <v>131</v>
      </c>
      <c r="N168" s="22">
        <f t="shared" si="5"/>
        <v>0</v>
      </c>
    </row>
    <row r="169" spans="1:14" x14ac:dyDescent="0.25">
      <c r="A169" s="20" t="s">
        <v>2132</v>
      </c>
      <c r="B169" s="21">
        <v>11512.4</v>
      </c>
      <c r="C169" s="21">
        <v>11556.35</v>
      </c>
      <c r="D169" s="21">
        <v>11593.6</v>
      </c>
      <c r="E169" s="21">
        <v>11499.75</v>
      </c>
      <c r="F169" s="21" t="s">
        <v>2133</v>
      </c>
      <c r="G169" s="21">
        <v>-5.1000000000000004E-3</v>
      </c>
      <c r="H169" s="22"/>
      <c r="I169" s="22"/>
      <c r="J169" s="22"/>
      <c r="K169" s="22"/>
      <c r="M169" s="22">
        <f t="shared" si="4"/>
        <v>0</v>
      </c>
      <c r="N169" s="22">
        <f t="shared" si="5"/>
        <v>58.800000000001091</v>
      </c>
    </row>
    <row r="170" spans="1:14" x14ac:dyDescent="0.25">
      <c r="A170" s="20" t="s">
        <v>2130</v>
      </c>
      <c r="B170" s="21">
        <v>11474.45</v>
      </c>
      <c r="C170" s="21">
        <v>11491.15</v>
      </c>
      <c r="D170" s="21">
        <v>11508.25</v>
      </c>
      <c r="E170" s="21">
        <v>11390.8</v>
      </c>
      <c r="F170" s="21" t="s">
        <v>2131</v>
      </c>
      <c r="G170" s="21">
        <v>-3.3E-3</v>
      </c>
      <c r="H170" s="22"/>
      <c r="I170" s="22"/>
      <c r="J170" s="22"/>
      <c r="K170" s="22"/>
      <c r="M170" s="22">
        <f t="shared" si="4"/>
        <v>0</v>
      </c>
      <c r="N170" s="22">
        <f t="shared" si="5"/>
        <v>37.949999999998909</v>
      </c>
    </row>
    <row r="171" spans="1:14" x14ac:dyDescent="0.25">
      <c r="A171" s="20" t="s">
        <v>2128</v>
      </c>
      <c r="B171" s="21">
        <v>11359.9</v>
      </c>
      <c r="C171" s="21">
        <v>11515.4</v>
      </c>
      <c r="D171" s="21">
        <v>11554.2</v>
      </c>
      <c r="E171" s="21">
        <v>11247.9</v>
      </c>
      <c r="F171" s="21" t="s">
        <v>2129</v>
      </c>
      <c r="G171" s="21">
        <v>-0.01</v>
      </c>
      <c r="H171" s="22"/>
      <c r="I171" s="22"/>
      <c r="J171" s="22"/>
      <c r="K171" s="22"/>
      <c r="M171" s="22">
        <f t="shared" si="4"/>
        <v>0</v>
      </c>
      <c r="N171" s="22">
        <f t="shared" si="5"/>
        <v>114.55000000000109</v>
      </c>
    </row>
    <row r="172" spans="1:14" x14ac:dyDescent="0.25">
      <c r="A172" s="20" t="s">
        <v>2126</v>
      </c>
      <c r="B172" s="21">
        <v>11314</v>
      </c>
      <c r="C172" s="21">
        <v>11322.25</v>
      </c>
      <c r="D172" s="21">
        <v>11370.4</v>
      </c>
      <c r="E172" s="21">
        <v>11257.35</v>
      </c>
      <c r="F172" s="21" t="s">
        <v>2127</v>
      </c>
      <c r="G172" s="21">
        <v>-4.0000000000000001E-3</v>
      </c>
      <c r="H172" s="22"/>
      <c r="I172" s="22"/>
      <c r="J172" s="22"/>
      <c r="K172" s="22"/>
      <c r="M172" s="22">
        <f t="shared" si="4"/>
        <v>0</v>
      </c>
      <c r="N172" s="22">
        <f t="shared" si="5"/>
        <v>45.899999999999636</v>
      </c>
    </row>
    <row r="173" spans="1:14" x14ac:dyDescent="0.25">
      <c r="A173" s="20" t="s">
        <v>2124</v>
      </c>
      <c r="B173" s="21">
        <v>11174.75</v>
      </c>
      <c r="C173" s="21">
        <v>11388.45</v>
      </c>
      <c r="D173" s="21">
        <v>11400.3</v>
      </c>
      <c r="E173" s="21">
        <v>11158.35</v>
      </c>
      <c r="F173" s="21" t="s">
        <v>2125</v>
      </c>
      <c r="G173" s="21">
        <v>-1.23E-2</v>
      </c>
      <c r="H173" s="22"/>
      <c r="I173" s="22"/>
      <c r="J173" s="22"/>
      <c r="K173" s="22"/>
      <c r="M173" s="22">
        <f t="shared" si="4"/>
        <v>0</v>
      </c>
      <c r="N173" s="22">
        <f t="shared" si="5"/>
        <v>139.25</v>
      </c>
    </row>
    <row r="174" spans="1:14" x14ac:dyDescent="0.25">
      <c r="A174" s="20" t="s">
        <v>2122</v>
      </c>
      <c r="B174" s="21">
        <v>11126.4</v>
      </c>
      <c r="C174" s="21">
        <v>11196.2</v>
      </c>
      <c r="D174" s="21">
        <v>11233.85</v>
      </c>
      <c r="E174" s="21">
        <v>11112.65</v>
      </c>
      <c r="F174" s="21" t="s">
        <v>2123</v>
      </c>
      <c r="G174" s="21">
        <v>-4.3E-3</v>
      </c>
      <c r="H174" s="22"/>
      <c r="I174" s="22"/>
      <c r="J174" s="22"/>
      <c r="K174" s="22"/>
      <c r="M174" s="22">
        <f t="shared" si="4"/>
        <v>0</v>
      </c>
      <c r="N174" s="22">
        <f t="shared" si="5"/>
        <v>48.350000000000364</v>
      </c>
    </row>
    <row r="175" spans="1:14" x14ac:dyDescent="0.25">
      <c r="A175" s="20" t="s">
        <v>2120</v>
      </c>
      <c r="B175" s="21">
        <v>11313.3</v>
      </c>
      <c r="C175" s="21">
        <v>11152.95</v>
      </c>
      <c r="D175" s="21">
        <v>11321.6</v>
      </c>
      <c r="E175" s="21">
        <v>11090.15</v>
      </c>
      <c r="F175" s="21" t="s">
        <v>2121</v>
      </c>
      <c r="G175" s="21">
        <v>1.6799999999999999E-2</v>
      </c>
      <c r="H175" s="22"/>
      <c r="I175" s="22"/>
      <c r="J175" s="22"/>
      <c r="K175" s="22"/>
      <c r="M175" s="22">
        <f t="shared" si="4"/>
        <v>186.89999999999964</v>
      </c>
      <c r="N175" s="22">
        <f t="shared" si="5"/>
        <v>0</v>
      </c>
    </row>
    <row r="176" spans="1:14" x14ac:dyDescent="0.25">
      <c r="A176" s="20" t="s">
        <v>2118</v>
      </c>
      <c r="B176" s="21">
        <v>11234.55</v>
      </c>
      <c r="C176" s="21">
        <v>11280.5</v>
      </c>
      <c r="D176" s="21">
        <v>11293.35</v>
      </c>
      <c r="E176" s="21">
        <v>11208.55</v>
      </c>
      <c r="F176" s="21" t="s">
        <v>2119</v>
      </c>
      <c r="G176" s="21">
        <v>-7.0000000000000001E-3</v>
      </c>
      <c r="H176" s="22"/>
      <c r="I176" s="22"/>
      <c r="J176" s="22"/>
      <c r="K176" s="22"/>
      <c r="M176" s="22">
        <f t="shared" si="4"/>
        <v>0</v>
      </c>
      <c r="N176" s="22">
        <f t="shared" si="5"/>
        <v>78.75</v>
      </c>
    </row>
    <row r="177" spans="1:14" x14ac:dyDescent="0.25">
      <c r="A177" s="20" t="s">
        <v>2116</v>
      </c>
      <c r="B177" s="21">
        <v>11305.05</v>
      </c>
      <c r="C177" s="21">
        <v>11257.7</v>
      </c>
      <c r="D177" s="21">
        <v>11362.9</v>
      </c>
      <c r="E177" s="21">
        <v>11189.4</v>
      </c>
      <c r="F177" s="21" t="s">
        <v>2117</v>
      </c>
      <c r="G177" s="21">
        <v>6.3E-3</v>
      </c>
      <c r="H177" s="22"/>
      <c r="I177" s="22"/>
      <c r="J177" s="22"/>
      <c r="K177" s="22"/>
      <c r="M177" s="22">
        <f t="shared" si="4"/>
        <v>70.5</v>
      </c>
      <c r="N177" s="22">
        <f t="shared" si="5"/>
        <v>0</v>
      </c>
    </row>
    <row r="178" spans="1:14" x14ac:dyDescent="0.25">
      <c r="A178" s="20" t="s">
        <v>2114</v>
      </c>
      <c r="B178" s="21">
        <v>11341.15</v>
      </c>
      <c r="C178" s="21">
        <v>11335.9</v>
      </c>
      <c r="D178" s="21">
        <v>11420.45</v>
      </c>
      <c r="E178" s="21">
        <v>11290.05</v>
      </c>
      <c r="F178" s="21" t="s">
        <v>2115</v>
      </c>
      <c r="G178" s="21">
        <v>3.2000000000000002E-3</v>
      </c>
      <c r="H178" s="22"/>
      <c r="I178" s="22"/>
      <c r="J178" s="22"/>
      <c r="K178" s="22"/>
      <c r="M178" s="22">
        <f t="shared" si="4"/>
        <v>36.100000000000364</v>
      </c>
      <c r="N178" s="22">
        <f t="shared" si="5"/>
        <v>0</v>
      </c>
    </row>
    <row r="179" spans="1:14" x14ac:dyDescent="0.25">
      <c r="A179" s="20" t="s">
        <v>2112</v>
      </c>
      <c r="B179" s="21">
        <v>11428.3</v>
      </c>
      <c r="C179" s="21">
        <v>11360.85</v>
      </c>
      <c r="D179" s="21">
        <v>11462.35</v>
      </c>
      <c r="E179" s="21">
        <v>11342.1</v>
      </c>
      <c r="F179" s="21" t="s">
        <v>2113</v>
      </c>
      <c r="G179" s="21">
        <v>7.7000000000000002E-3</v>
      </c>
      <c r="H179" s="22"/>
      <c r="I179" s="22"/>
      <c r="J179" s="22"/>
      <c r="K179" s="22"/>
      <c r="M179" s="22">
        <f t="shared" si="4"/>
        <v>87.149999999999636</v>
      </c>
      <c r="N179" s="22">
        <f t="shared" si="5"/>
        <v>0</v>
      </c>
    </row>
    <row r="180" spans="1:14" x14ac:dyDescent="0.25">
      <c r="A180" s="20" t="s">
        <v>2110</v>
      </c>
      <c r="B180" s="21">
        <v>11464</v>
      </c>
      <c r="C180" s="21">
        <v>11464.95</v>
      </c>
      <c r="D180" s="21">
        <v>11481.05</v>
      </c>
      <c r="E180" s="21">
        <v>11411.1</v>
      </c>
      <c r="F180" s="21" t="s">
        <v>2111</v>
      </c>
      <c r="G180" s="21">
        <v>3.0999999999999999E-3</v>
      </c>
      <c r="H180" s="22"/>
      <c r="I180" s="22"/>
      <c r="J180" s="22"/>
      <c r="K180" s="22"/>
      <c r="M180" s="22">
        <f t="shared" si="4"/>
        <v>35.700000000000728</v>
      </c>
      <c r="N180" s="22">
        <f t="shared" si="5"/>
        <v>0</v>
      </c>
    </row>
    <row r="181" spans="1:14" x14ac:dyDescent="0.25">
      <c r="A181" s="20" t="s">
        <v>2108</v>
      </c>
      <c r="B181" s="21">
        <v>11586.35</v>
      </c>
      <c r="C181" s="21">
        <v>11466.3</v>
      </c>
      <c r="D181" s="21">
        <v>11599.1</v>
      </c>
      <c r="E181" s="21">
        <v>11439.65</v>
      </c>
      <c r="F181" s="21" t="s">
        <v>2109</v>
      </c>
      <c r="G181" s="21">
        <v>1.0699999999999999E-2</v>
      </c>
      <c r="H181" s="22"/>
      <c r="I181" s="22"/>
      <c r="J181" s="22"/>
      <c r="K181" s="22"/>
      <c r="M181" s="22">
        <f t="shared" si="4"/>
        <v>122.35000000000036</v>
      </c>
      <c r="N181" s="22">
        <f t="shared" si="5"/>
        <v>0</v>
      </c>
    </row>
    <row r="182" spans="1:14" x14ac:dyDescent="0.25">
      <c r="A182" s="20" t="s">
        <v>2106</v>
      </c>
      <c r="B182" s="21">
        <v>11661.85</v>
      </c>
      <c r="C182" s="21">
        <v>11580.3</v>
      </c>
      <c r="D182" s="21">
        <v>11684.7</v>
      </c>
      <c r="E182" s="21">
        <v>11553.15</v>
      </c>
      <c r="F182" s="21" t="s">
        <v>2107</v>
      </c>
      <c r="G182" s="21">
        <v>6.4999999999999997E-3</v>
      </c>
      <c r="H182" s="22"/>
      <c r="I182" s="22"/>
      <c r="J182" s="22"/>
      <c r="K182" s="22"/>
      <c r="M182" s="22">
        <f t="shared" si="4"/>
        <v>75.5</v>
      </c>
      <c r="N182" s="22">
        <f t="shared" si="5"/>
        <v>0</v>
      </c>
    </row>
    <row r="183" spans="1:14" x14ac:dyDescent="0.25">
      <c r="A183" s="20" t="s">
        <v>2104</v>
      </c>
      <c r="B183" s="21">
        <v>11588.35</v>
      </c>
      <c r="C183" s="21">
        <v>11657.15</v>
      </c>
      <c r="D183" s="21">
        <v>11714.35</v>
      </c>
      <c r="E183" s="21">
        <v>11573.65</v>
      </c>
      <c r="F183" s="21" t="s">
        <v>2105</v>
      </c>
      <c r="G183" s="21">
        <v>-6.3E-3</v>
      </c>
      <c r="H183" s="22"/>
      <c r="I183" s="22"/>
      <c r="J183" s="22"/>
      <c r="K183" s="22"/>
      <c r="M183" s="22">
        <f t="shared" si="4"/>
        <v>0</v>
      </c>
      <c r="N183" s="22">
        <f t="shared" si="5"/>
        <v>73.5</v>
      </c>
    </row>
    <row r="184" spans="1:14" x14ac:dyDescent="0.25">
      <c r="A184" s="20" t="s">
        <v>2102</v>
      </c>
      <c r="B184" s="21">
        <v>11604.1</v>
      </c>
      <c r="C184" s="21">
        <v>11596.2</v>
      </c>
      <c r="D184" s="21">
        <v>11651.6</v>
      </c>
      <c r="E184" s="21">
        <v>11554.4</v>
      </c>
      <c r="F184" s="21" t="s">
        <v>2103</v>
      </c>
      <c r="G184" s="21">
        <v>1.4E-3</v>
      </c>
      <c r="H184" s="22"/>
      <c r="I184" s="22"/>
      <c r="J184" s="22"/>
      <c r="K184" s="22"/>
      <c r="M184" s="22">
        <f t="shared" si="4"/>
        <v>15.75</v>
      </c>
      <c r="N184" s="22">
        <f t="shared" si="5"/>
        <v>0</v>
      </c>
    </row>
    <row r="185" spans="1:14" x14ac:dyDescent="0.25">
      <c r="A185" s="20" t="s">
        <v>2100</v>
      </c>
      <c r="B185" s="21">
        <v>11582.6</v>
      </c>
      <c r="C185" s="21">
        <v>11661.65</v>
      </c>
      <c r="D185" s="21">
        <v>11679.6</v>
      </c>
      <c r="E185" s="21">
        <v>11534.65</v>
      </c>
      <c r="F185" s="21" t="s">
        <v>2101</v>
      </c>
      <c r="G185" s="21">
        <v>-1.9E-3</v>
      </c>
      <c r="H185" s="22"/>
      <c r="I185" s="22"/>
      <c r="J185" s="22"/>
      <c r="K185" s="22"/>
      <c r="M185" s="22">
        <f t="shared" si="4"/>
        <v>0</v>
      </c>
      <c r="N185" s="22">
        <f t="shared" si="5"/>
        <v>21.5</v>
      </c>
    </row>
    <row r="186" spans="1:14" x14ac:dyDescent="0.25">
      <c r="A186" s="20" t="s">
        <v>2098</v>
      </c>
      <c r="B186" s="21">
        <v>11583.9</v>
      </c>
      <c r="C186" s="21">
        <v>11646.15</v>
      </c>
      <c r="D186" s="21">
        <v>11646.9</v>
      </c>
      <c r="E186" s="21">
        <v>11490.75</v>
      </c>
      <c r="F186" s="21" t="s">
        <v>2099</v>
      </c>
      <c r="G186" s="21">
        <v>1E-4</v>
      </c>
      <c r="H186" s="22"/>
      <c r="I186" s="22"/>
      <c r="J186" s="22"/>
      <c r="K186" s="22"/>
      <c r="M186" s="22">
        <f t="shared" si="4"/>
        <v>1.2999999999992724</v>
      </c>
      <c r="N186" s="22">
        <f t="shared" si="5"/>
        <v>0</v>
      </c>
    </row>
    <row r="187" spans="1:14" x14ac:dyDescent="0.25">
      <c r="A187" s="20" t="s">
        <v>2096</v>
      </c>
      <c r="B187" s="21">
        <v>11627.15</v>
      </c>
      <c r="C187" s="21">
        <v>11662.25</v>
      </c>
      <c r="D187" s="21">
        <v>11672.4</v>
      </c>
      <c r="E187" s="21">
        <v>11604.6</v>
      </c>
      <c r="F187" s="21" t="s">
        <v>2097</v>
      </c>
      <c r="G187" s="21">
        <v>3.7000000000000002E-3</v>
      </c>
      <c r="H187" s="22"/>
      <c r="I187" s="22"/>
      <c r="J187" s="22"/>
      <c r="K187" s="22"/>
      <c r="M187" s="22">
        <f t="shared" si="4"/>
        <v>43.25</v>
      </c>
      <c r="N187" s="22">
        <f t="shared" si="5"/>
        <v>0</v>
      </c>
    </row>
    <row r="188" spans="1:14" x14ac:dyDescent="0.25">
      <c r="A188" s="20" t="s">
        <v>2094</v>
      </c>
      <c r="B188" s="21">
        <v>11786.85</v>
      </c>
      <c r="C188" s="21">
        <v>11643.95</v>
      </c>
      <c r="D188" s="21">
        <v>11809.4</v>
      </c>
      <c r="E188" s="21">
        <v>11627.35</v>
      </c>
      <c r="F188" s="21" t="s">
        <v>2095</v>
      </c>
      <c r="G188" s="21">
        <v>1.37E-2</v>
      </c>
      <c r="H188" s="22"/>
      <c r="I188" s="22"/>
      <c r="J188" s="22"/>
      <c r="K188" s="22"/>
      <c r="M188" s="22">
        <f t="shared" si="4"/>
        <v>159.70000000000073</v>
      </c>
      <c r="N188" s="22">
        <f t="shared" si="5"/>
        <v>0</v>
      </c>
    </row>
    <row r="189" spans="1:14" x14ac:dyDescent="0.25">
      <c r="A189" s="20" t="s">
        <v>2092</v>
      </c>
      <c r="B189" s="21">
        <v>11844.1</v>
      </c>
      <c r="C189" s="21">
        <v>11883.9</v>
      </c>
      <c r="D189" s="21">
        <v>11883.95</v>
      </c>
      <c r="E189" s="21">
        <v>11784.45</v>
      </c>
      <c r="F189" s="21" t="s">
        <v>2093</v>
      </c>
      <c r="G189" s="21">
        <v>4.8999999999999998E-3</v>
      </c>
      <c r="H189" s="22"/>
      <c r="I189" s="22"/>
      <c r="J189" s="22"/>
      <c r="K189" s="22"/>
      <c r="M189" s="22">
        <f t="shared" si="4"/>
        <v>57.25</v>
      </c>
      <c r="N189" s="22">
        <f t="shared" si="5"/>
        <v>0</v>
      </c>
    </row>
    <row r="190" spans="1:14" x14ac:dyDescent="0.25">
      <c r="A190" s="20" t="s">
        <v>2090</v>
      </c>
      <c r="B190" s="21">
        <v>11877.45</v>
      </c>
      <c r="C190" s="21">
        <v>11890.45</v>
      </c>
      <c r="D190" s="21">
        <v>11945</v>
      </c>
      <c r="E190" s="21">
        <v>11855.1</v>
      </c>
      <c r="F190" s="21" t="s">
        <v>2091</v>
      </c>
      <c r="G190" s="21">
        <v>2.8E-3</v>
      </c>
      <c r="H190" s="22"/>
      <c r="I190" s="22"/>
      <c r="J190" s="22"/>
      <c r="K190" s="22"/>
      <c r="M190" s="22">
        <f t="shared" si="4"/>
        <v>33.350000000000364</v>
      </c>
      <c r="N190" s="22">
        <f t="shared" si="5"/>
        <v>0</v>
      </c>
    </row>
    <row r="191" spans="1:14" x14ac:dyDescent="0.25">
      <c r="A191" s="20" t="s">
        <v>2088</v>
      </c>
      <c r="B191" s="21">
        <v>11890.6</v>
      </c>
      <c r="C191" s="21">
        <v>11886.6</v>
      </c>
      <c r="D191" s="21">
        <v>11918.3</v>
      </c>
      <c r="E191" s="21">
        <v>11843.35</v>
      </c>
      <c r="F191" s="21" t="s">
        <v>2089</v>
      </c>
      <c r="G191" s="21">
        <v>1.1000000000000001E-3</v>
      </c>
      <c r="H191" s="22"/>
      <c r="I191" s="22"/>
      <c r="J191" s="22"/>
      <c r="K191" s="22"/>
      <c r="M191" s="22">
        <f t="shared" si="4"/>
        <v>13.149999999999636</v>
      </c>
      <c r="N191" s="22">
        <f t="shared" si="5"/>
        <v>0</v>
      </c>
    </row>
    <row r="192" spans="1:14" x14ac:dyDescent="0.25">
      <c r="A192" s="20" t="s">
        <v>2086</v>
      </c>
      <c r="B192" s="21">
        <v>11941.3</v>
      </c>
      <c r="C192" s="21">
        <v>11928.9</v>
      </c>
      <c r="D192" s="21">
        <v>11989.15</v>
      </c>
      <c r="E192" s="21">
        <v>11905.35</v>
      </c>
      <c r="F192" s="21" t="s">
        <v>2087</v>
      </c>
      <c r="G192" s="21">
        <v>4.3E-3</v>
      </c>
      <c r="H192" s="22"/>
      <c r="I192" s="22"/>
      <c r="J192" s="22"/>
      <c r="K192" s="22"/>
      <c r="M192" s="22">
        <f t="shared" si="4"/>
        <v>50.699999999998909</v>
      </c>
      <c r="N192" s="22">
        <f t="shared" si="5"/>
        <v>0</v>
      </c>
    </row>
    <row r="193" spans="1:14" x14ac:dyDescent="0.25">
      <c r="A193" s="20" t="s">
        <v>2084</v>
      </c>
      <c r="B193" s="21">
        <v>11917.2</v>
      </c>
      <c r="C193" s="21">
        <v>11974.6</v>
      </c>
      <c r="D193" s="21">
        <v>11978.95</v>
      </c>
      <c r="E193" s="21">
        <v>11861.9</v>
      </c>
      <c r="F193" s="21" t="s">
        <v>2085</v>
      </c>
      <c r="G193" s="21">
        <v>-2E-3</v>
      </c>
      <c r="H193" s="22"/>
      <c r="I193" s="22"/>
      <c r="J193" s="22"/>
      <c r="K193" s="22"/>
      <c r="M193" s="22">
        <f t="shared" si="4"/>
        <v>0</v>
      </c>
      <c r="N193" s="22">
        <f t="shared" si="5"/>
        <v>24.099999999998545</v>
      </c>
    </row>
    <row r="194" spans="1:14" x14ac:dyDescent="0.25">
      <c r="A194" s="20" t="s">
        <v>2082</v>
      </c>
      <c r="B194" s="21">
        <v>11966.05</v>
      </c>
      <c r="C194" s="21">
        <v>11911.5</v>
      </c>
      <c r="D194" s="21">
        <v>12002.9</v>
      </c>
      <c r="E194" s="21">
        <v>11850.25</v>
      </c>
      <c r="F194" s="21" t="s">
        <v>2083</v>
      </c>
      <c r="G194" s="21">
        <v>4.1000000000000003E-3</v>
      </c>
      <c r="H194" s="22"/>
      <c r="I194" s="22"/>
      <c r="J194" s="22"/>
      <c r="K194" s="22"/>
      <c r="M194" s="22">
        <f t="shared" si="4"/>
        <v>48.849999999998545</v>
      </c>
      <c r="N194" s="22">
        <f t="shared" si="5"/>
        <v>0</v>
      </c>
    </row>
    <row r="195" spans="1:14" x14ac:dyDescent="0.25">
      <c r="A195" s="20" t="s">
        <v>2080</v>
      </c>
      <c r="B195" s="21">
        <v>12012.05</v>
      </c>
      <c r="C195" s="21">
        <v>12021.1</v>
      </c>
      <c r="D195" s="21">
        <v>12021.4</v>
      </c>
      <c r="E195" s="21">
        <v>11946.85</v>
      </c>
      <c r="F195" s="21" t="s">
        <v>2081</v>
      </c>
      <c r="G195" s="21">
        <v>3.8E-3</v>
      </c>
      <c r="H195" s="22"/>
      <c r="I195" s="22"/>
      <c r="J195" s="22"/>
      <c r="K195" s="22"/>
      <c r="M195" s="22">
        <f t="shared" si="4"/>
        <v>46</v>
      </c>
      <c r="N195" s="22">
        <f t="shared" si="5"/>
        <v>0</v>
      </c>
    </row>
    <row r="196" spans="1:14" x14ac:dyDescent="0.25">
      <c r="A196" s="20" t="s">
        <v>2078</v>
      </c>
      <c r="B196" s="21">
        <v>11908.15</v>
      </c>
      <c r="C196" s="21">
        <v>11987.15</v>
      </c>
      <c r="D196" s="21">
        <v>12034.15</v>
      </c>
      <c r="E196" s="21">
        <v>11888.75</v>
      </c>
      <c r="F196" s="21" t="s">
        <v>2079</v>
      </c>
      <c r="G196" s="21">
        <v>-8.6E-3</v>
      </c>
      <c r="H196" s="22"/>
      <c r="I196" s="22"/>
      <c r="J196" s="22"/>
      <c r="K196" s="22"/>
      <c r="M196" s="22">
        <f t="shared" ref="M196:M259" si="6">IF(B196&gt;B195,B196-B195,0)</f>
        <v>0</v>
      </c>
      <c r="N196" s="22">
        <f t="shared" ref="N196:N259" si="7">IF(B196&lt;B195,B195-B196,0)</f>
        <v>103.89999999999964</v>
      </c>
    </row>
    <row r="197" spans="1:14" x14ac:dyDescent="0.25">
      <c r="A197" s="20" t="s">
        <v>2076</v>
      </c>
      <c r="B197" s="21">
        <v>11913.45</v>
      </c>
      <c r="C197" s="21">
        <v>11879.2</v>
      </c>
      <c r="D197" s="21">
        <v>11932.65</v>
      </c>
      <c r="E197" s="21">
        <v>11853.95</v>
      </c>
      <c r="F197" s="21" t="s">
        <v>2077</v>
      </c>
      <c r="G197" s="21">
        <v>4.0000000000000002E-4</v>
      </c>
      <c r="H197" s="22"/>
      <c r="I197" s="22"/>
      <c r="J197" s="22"/>
      <c r="K197" s="22"/>
      <c r="M197" s="22">
        <f t="shared" si="6"/>
        <v>5.3000000000010914</v>
      </c>
      <c r="N197" s="22">
        <f t="shared" si="7"/>
        <v>0</v>
      </c>
    </row>
    <row r="198" spans="1:14" x14ac:dyDescent="0.25">
      <c r="A198" s="20" t="s">
        <v>2074</v>
      </c>
      <c r="B198" s="21">
        <v>11840.45</v>
      </c>
      <c r="C198" s="21">
        <v>11908.3</v>
      </c>
      <c r="D198" s="21">
        <v>11946.8</v>
      </c>
      <c r="E198" s="21">
        <v>11823.2</v>
      </c>
      <c r="F198" s="21" t="s">
        <v>2075</v>
      </c>
      <c r="G198" s="21">
        <v>-6.1000000000000004E-3</v>
      </c>
      <c r="H198" s="22"/>
      <c r="I198" s="22"/>
      <c r="J198" s="22"/>
      <c r="K198" s="22"/>
      <c r="M198" s="22">
        <f t="shared" si="6"/>
        <v>0</v>
      </c>
      <c r="N198" s="22">
        <f t="shared" si="7"/>
        <v>73</v>
      </c>
    </row>
    <row r="199" spans="1:14" x14ac:dyDescent="0.25">
      <c r="A199" s="20" t="s">
        <v>2072</v>
      </c>
      <c r="B199" s="21">
        <v>11872.1</v>
      </c>
      <c r="C199" s="21">
        <v>11858.75</v>
      </c>
      <c r="D199" s="21">
        <v>11895.65</v>
      </c>
      <c r="E199" s="21">
        <v>11802.65</v>
      </c>
      <c r="F199" s="21" t="s">
        <v>2073</v>
      </c>
      <c r="G199" s="21">
        <v>2.7000000000000001E-3</v>
      </c>
      <c r="H199" s="22"/>
      <c r="I199" s="22"/>
      <c r="J199" s="22"/>
      <c r="K199" s="22"/>
      <c r="M199" s="22">
        <f t="shared" si="6"/>
        <v>31.649999999999636</v>
      </c>
      <c r="N199" s="22">
        <f t="shared" si="7"/>
        <v>0</v>
      </c>
    </row>
    <row r="200" spans="1:14" x14ac:dyDescent="0.25">
      <c r="A200" s="20" t="s">
        <v>2070</v>
      </c>
      <c r="B200" s="21">
        <v>11895.45</v>
      </c>
      <c r="C200" s="21">
        <v>11904.2</v>
      </c>
      <c r="D200" s="21">
        <v>11973.65</v>
      </c>
      <c r="E200" s="21">
        <v>11879.25</v>
      </c>
      <c r="F200" s="21" t="s">
        <v>2071</v>
      </c>
      <c r="G200" s="21">
        <v>2E-3</v>
      </c>
      <c r="H200" s="22"/>
      <c r="I200" s="22"/>
      <c r="J200" s="22"/>
      <c r="K200" s="22"/>
      <c r="M200" s="22">
        <f t="shared" si="6"/>
        <v>23.350000000000364</v>
      </c>
      <c r="N200" s="22">
        <f t="shared" si="7"/>
        <v>0</v>
      </c>
    </row>
    <row r="201" spans="1:14" x14ac:dyDescent="0.25">
      <c r="A201" s="20" t="s">
        <v>2068</v>
      </c>
      <c r="B201" s="21">
        <v>11884.5</v>
      </c>
      <c r="C201" s="21">
        <v>11915.15</v>
      </c>
      <c r="D201" s="21">
        <v>11946.2</v>
      </c>
      <c r="E201" s="21">
        <v>11867.6</v>
      </c>
      <c r="F201" s="21" t="s">
        <v>2069</v>
      </c>
      <c r="G201" s="21">
        <v>-8.9999999999999998E-4</v>
      </c>
      <c r="H201" s="22"/>
      <c r="I201" s="22"/>
      <c r="J201" s="22"/>
      <c r="K201" s="22"/>
      <c r="M201" s="22">
        <f t="shared" si="6"/>
        <v>0</v>
      </c>
      <c r="N201" s="22">
        <f t="shared" si="7"/>
        <v>10.950000000000728</v>
      </c>
    </row>
    <row r="202" spans="1:14" x14ac:dyDescent="0.25">
      <c r="A202" s="20" t="s">
        <v>2066</v>
      </c>
      <c r="B202" s="21">
        <v>11940.1</v>
      </c>
      <c r="C202" s="21">
        <v>11919.45</v>
      </c>
      <c r="D202" s="21">
        <v>11958.85</v>
      </c>
      <c r="E202" s="21">
        <v>11881.75</v>
      </c>
      <c r="F202" s="21" t="s">
        <v>2067</v>
      </c>
      <c r="G202" s="21">
        <v>4.7000000000000002E-3</v>
      </c>
      <c r="H202" s="22"/>
      <c r="I202" s="22"/>
      <c r="J202" s="22"/>
      <c r="K202" s="22"/>
      <c r="M202" s="22">
        <f t="shared" si="6"/>
        <v>55.600000000000364</v>
      </c>
      <c r="N202" s="22">
        <f t="shared" si="7"/>
        <v>0</v>
      </c>
    </row>
    <row r="203" spans="1:14" x14ac:dyDescent="0.25">
      <c r="A203" s="20" t="s">
        <v>2064</v>
      </c>
      <c r="B203" s="21">
        <v>11999.1</v>
      </c>
      <c r="C203" s="21">
        <v>12004.75</v>
      </c>
      <c r="D203" s="21">
        <v>12038.6</v>
      </c>
      <c r="E203" s="21">
        <v>11966.05</v>
      </c>
      <c r="F203" s="21" t="s">
        <v>2065</v>
      </c>
      <c r="G203" s="21">
        <v>4.8999999999999998E-3</v>
      </c>
      <c r="H203" s="22"/>
      <c r="I203" s="22"/>
      <c r="J203" s="22"/>
      <c r="K203" s="22"/>
      <c r="M203" s="22">
        <f t="shared" si="6"/>
        <v>59</v>
      </c>
      <c r="N203" s="22">
        <f t="shared" si="7"/>
        <v>0</v>
      </c>
    </row>
    <row r="204" spans="1:14" x14ac:dyDescent="0.25">
      <c r="A204" s="20" t="s">
        <v>2062</v>
      </c>
      <c r="B204" s="21">
        <v>11968.4</v>
      </c>
      <c r="C204" s="21">
        <v>12025.65</v>
      </c>
      <c r="D204" s="21">
        <v>12028.2</v>
      </c>
      <c r="E204" s="21">
        <v>11956.9</v>
      </c>
      <c r="F204" s="21" t="s">
        <v>2063</v>
      </c>
      <c r="G204" s="21">
        <v>-2.5999999999999999E-3</v>
      </c>
      <c r="H204" s="22"/>
      <c r="I204" s="22"/>
      <c r="J204" s="22"/>
      <c r="K204" s="22"/>
      <c r="M204" s="22">
        <f t="shared" si="6"/>
        <v>0</v>
      </c>
      <c r="N204" s="22">
        <f t="shared" si="7"/>
        <v>30.700000000000728</v>
      </c>
    </row>
    <row r="205" spans="1:14" x14ac:dyDescent="0.25">
      <c r="A205" s="20" t="s">
        <v>2060</v>
      </c>
      <c r="B205" s="21">
        <v>11914.4</v>
      </c>
      <c r="C205" s="21">
        <v>11967.3</v>
      </c>
      <c r="D205" s="21">
        <v>11968.1</v>
      </c>
      <c r="E205" s="21">
        <v>11883.5</v>
      </c>
      <c r="F205" s="21" t="s">
        <v>2061</v>
      </c>
      <c r="G205" s="21">
        <v>-4.4999999999999997E-3</v>
      </c>
      <c r="H205" s="22"/>
      <c r="I205" s="22"/>
      <c r="J205" s="22"/>
      <c r="K205" s="22"/>
      <c r="M205" s="22">
        <f t="shared" si="6"/>
        <v>0</v>
      </c>
      <c r="N205" s="22">
        <f t="shared" si="7"/>
        <v>54</v>
      </c>
    </row>
    <row r="206" spans="1:14" x14ac:dyDescent="0.25">
      <c r="A206" s="20" t="s">
        <v>2058</v>
      </c>
      <c r="B206" s="21">
        <v>12073.75</v>
      </c>
      <c r="C206" s="21">
        <v>11922.45</v>
      </c>
      <c r="D206" s="21">
        <v>12084.5</v>
      </c>
      <c r="E206" s="21">
        <v>11919.75</v>
      </c>
      <c r="F206" s="21" t="s">
        <v>2059</v>
      </c>
      <c r="G206" s="21">
        <v>1.34E-2</v>
      </c>
      <c r="H206" s="22"/>
      <c r="I206" s="22"/>
      <c r="J206" s="22"/>
      <c r="K206" s="22"/>
      <c r="M206" s="22">
        <f t="shared" si="6"/>
        <v>159.35000000000036</v>
      </c>
      <c r="N206" s="22">
        <f t="shared" si="7"/>
        <v>0</v>
      </c>
    </row>
    <row r="207" spans="1:14" x14ac:dyDescent="0.25">
      <c r="A207" s="20" t="s">
        <v>2056</v>
      </c>
      <c r="B207" s="21">
        <v>12037.7</v>
      </c>
      <c r="C207" s="21">
        <v>12110.2</v>
      </c>
      <c r="D207" s="21">
        <v>12132.45</v>
      </c>
      <c r="E207" s="21">
        <v>12006.35</v>
      </c>
      <c r="F207" s="21" t="s">
        <v>2057</v>
      </c>
      <c r="G207" s="21">
        <v>-3.0000000000000001E-3</v>
      </c>
      <c r="H207" s="22"/>
      <c r="I207" s="22"/>
      <c r="J207" s="22"/>
      <c r="K207" s="22"/>
      <c r="M207" s="22">
        <f t="shared" si="6"/>
        <v>0</v>
      </c>
      <c r="N207" s="22">
        <f t="shared" si="7"/>
        <v>36.049999999999272</v>
      </c>
    </row>
    <row r="208" spans="1:14" x14ac:dyDescent="0.25">
      <c r="A208" s="20" t="s">
        <v>2054</v>
      </c>
      <c r="B208" s="21">
        <v>12100.7</v>
      </c>
      <c r="C208" s="21">
        <v>12068.5</v>
      </c>
      <c r="D208" s="21">
        <v>12114.9</v>
      </c>
      <c r="E208" s="21">
        <v>12055.15</v>
      </c>
      <c r="F208" s="21" t="s">
        <v>2055</v>
      </c>
      <c r="G208" s="21">
        <v>5.1999999999999998E-3</v>
      </c>
      <c r="H208" s="22"/>
      <c r="I208" s="22"/>
      <c r="J208" s="22"/>
      <c r="K208" s="22"/>
      <c r="M208" s="22">
        <f t="shared" si="6"/>
        <v>63</v>
      </c>
      <c r="N208" s="22">
        <f t="shared" si="7"/>
        <v>0</v>
      </c>
    </row>
    <row r="209" spans="1:14" x14ac:dyDescent="0.25">
      <c r="A209" s="20" t="s">
        <v>2052</v>
      </c>
      <c r="B209" s="21">
        <v>12151.15</v>
      </c>
      <c r="C209" s="21">
        <v>12132.1</v>
      </c>
      <c r="D209" s="21">
        <v>12158.8</v>
      </c>
      <c r="E209" s="21">
        <v>12099.95</v>
      </c>
      <c r="F209" s="21" t="s">
        <v>2053</v>
      </c>
      <c r="G209" s="21">
        <v>4.1999999999999997E-3</v>
      </c>
      <c r="H209" s="22"/>
      <c r="I209" s="22"/>
      <c r="J209" s="22"/>
      <c r="K209" s="22"/>
      <c r="M209" s="22">
        <f t="shared" si="6"/>
        <v>50.449999999998909</v>
      </c>
      <c r="N209" s="22">
        <f t="shared" si="7"/>
        <v>0</v>
      </c>
    </row>
    <row r="210" spans="1:14" x14ac:dyDescent="0.25">
      <c r="A210" s="20" t="s">
        <v>2050</v>
      </c>
      <c r="B210" s="21">
        <v>12056.05</v>
      </c>
      <c r="C210" s="21">
        <v>12146.2</v>
      </c>
      <c r="D210" s="21">
        <v>12147.4</v>
      </c>
      <c r="E210" s="21">
        <v>12017.4</v>
      </c>
      <c r="F210" s="21" t="s">
        <v>2051</v>
      </c>
      <c r="G210" s="21">
        <v>-7.7999999999999996E-3</v>
      </c>
      <c r="H210" s="22"/>
      <c r="I210" s="22"/>
      <c r="J210" s="22"/>
      <c r="K210" s="22"/>
      <c r="M210" s="22">
        <f t="shared" si="6"/>
        <v>0</v>
      </c>
      <c r="N210" s="22">
        <f t="shared" si="7"/>
        <v>95.100000000000364</v>
      </c>
    </row>
    <row r="211" spans="1:14" x14ac:dyDescent="0.25">
      <c r="A211" s="20" t="s">
        <v>2048</v>
      </c>
      <c r="B211" s="21">
        <v>12048.2</v>
      </c>
      <c r="C211" s="21">
        <v>12137.05</v>
      </c>
      <c r="D211" s="21">
        <v>12137.15</v>
      </c>
      <c r="E211" s="21">
        <v>12023.7</v>
      </c>
      <c r="F211" s="21" t="s">
        <v>2049</v>
      </c>
      <c r="G211" s="21">
        <v>-6.9999999999999999E-4</v>
      </c>
      <c r="H211" s="22"/>
      <c r="I211" s="22"/>
      <c r="J211" s="22"/>
      <c r="K211" s="22"/>
      <c r="M211" s="22">
        <f t="shared" si="6"/>
        <v>0</v>
      </c>
      <c r="N211" s="22">
        <f t="shared" si="7"/>
        <v>7.8499999999985448</v>
      </c>
    </row>
    <row r="212" spans="1:14" x14ac:dyDescent="0.25">
      <c r="A212" s="20" t="s">
        <v>2046</v>
      </c>
      <c r="B212" s="21">
        <v>11994.2</v>
      </c>
      <c r="C212" s="21">
        <v>12067.65</v>
      </c>
      <c r="D212" s="21">
        <v>12068.6</v>
      </c>
      <c r="E212" s="21">
        <v>11956.4</v>
      </c>
      <c r="F212" s="21" t="s">
        <v>2047</v>
      </c>
      <c r="G212" s="21">
        <v>-4.4999999999999997E-3</v>
      </c>
      <c r="H212" s="22"/>
      <c r="I212" s="22"/>
      <c r="J212" s="22"/>
      <c r="K212" s="22"/>
      <c r="M212" s="22">
        <f t="shared" si="6"/>
        <v>0</v>
      </c>
      <c r="N212" s="22">
        <f t="shared" si="7"/>
        <v>54</v>
      </c>
    </row>
    <row r="213" spans="1:14" x14ac:dyDescent="0.25">
      <c r="A213" s="20" t="s">
        <v>2044</v>
      </c>
      <c r="B213" s="21">
        <v>12043.2</v>
      </c>
      <c r="C213" s="21">
        <v>11969.95</v>
      </c>
      <c r="D213" s="21">
        <v>12054.7</v>
      </c>
      <c r="E213" s="21">
        <v>11935.3</v>
      </c>
      <c r="F213" s="21" t="s">
        <v>2045</v>
      </c>
      <c r="G213" s="21">
        <v>4.1000000000000003E-3</v>
      </c>
      <c r="H213" s="22"/>
      <c r="I213" s="22"/>
      <c r="J213" s="22"/>
      <c r="K213" s="22"/>
      <c r="M213" s="22">
        <f t="shared" si="6"/>
        <v>49</v>
      </c>
      <c r="N213" s="22">
        <f t="shared" si="7"/>
        <v>0</v>
      </c>
    </row>
    <row r="214" spans="1:14" x14ac:dyDescent="0.25">
      <c r="A214" s="20" t="s">
        <v>2042</v>
      </c>
      <c r="B214" s="21">
        <v>12018.4</v>
      </c>
      <c r="C214" s="21">
        <v>12071.25</v>
      </c>
      <c r="D214" s="21">
        <v>12081.2</v>
      </c>
      <c r="E214" s="21">
        <v>11998.75</v>
      </c>
      <c r="F214" s="21" t="s">
        <v>2043</v>
      </c>
      <c r="G214" s="21">
        <v>-2.0999999999999999E-3</v>
      </c>
      <c r="H214" s="22"/>
      <c r="I214" s="22"/>
      <c r="J214" s="22"/>
      <c r="K214" s="22"/>
      <c r="M214" s="22">
        <f t="shared" si="6"/>
        <v>0</v>
      </c>
      <c r="N214" s="22">
        <f t="shared" si="7"/>
        <v>24.800000000001091</v>
      </c>
    </row>
    <row r="215" spans="1:14" x14ac:dyDescent="0.25">
      <c r="A215" s="20" t="s">
        <v>2040</v>
      </c>
      <c r="B215" s="21">
        <v>11921.5</v>
      </c>
      <c r="C215" s="21">
        <v>12047.35</v>
      </c>
      <c r="D215" s="21">
        <v>12057.05</v>
      </c>
      <c r="E215" s="21">
        <v>11888.85</v>
      </c>
      <c r="F215" s="21" t="s">
        <v>2041</v>
      </c>
      <c r="G215" s="21">
        <v>-8.0999999999999996E-3</v>
      </c>
      <c r="H215" s="22"/>
      <c r="I215" s="22"/>
      <c r="J215" s="22"/>
      <c r="K215" s="22"/>
      <c r="M215" s="22">
        <f t="shared" si="6"/>
        <v>0</v>
      </c>
      <c r="N215" s="22">
        <f t="shared" si="7"/>
        <v>96.899999999999636</v>
      </c>
    </row>
    <row r="216" spans="1:14" x14ac:dyDescent="0.25">
      <c r="A216" s="20" t="s">
        <v>2038</v>
      </c>
      <c r="B216" s="21">
        <v>11937.5</v>
      </c>
      <c r="C216" s="21">
        <v>11939.1</v>
      </c>
      <c r="D216" s="21">
        <v>11981.95</v>
      </c>
      <c r="E216" s="21">
        <v>11888.05</v>
      </c>
      <c r="F216" s="21" t="s">
        <v>2039</v>
      </c>
      <c r="G216" s="21">
        <v>1.2999999999999999E-3</v>
      </c>
      <c r="H216" s="22"/>
      <c r="I216" s="22"/>
      <c r="J216" s="22"/>
      <c r="K216" s="22"/>
      <c r="M216" s="22">
        <f t="shared" si="6"/>
        <v>16</v>
      </c>
      <c r="N216" s="22">
        <f t="shared" si="7"/>
        <v>0</v>
      </c>
    </row>
    <row r="217" spans="1:14" x14ac:dyDescent="0.25">
      <c r="A217" s="20" t="s">
        <v>2036</v>
      </c>
      <c r="B217" s="21">
        <v>11856.8</v>
      </c>
      <c r="C217" s="21">
        <v>11950.5</v>
      </c>
      <c r="D217" s="21">
        <v>11953.2</v>
      </c>
      <c r="E217" s="21">
        <v>11844.7</v>
      </c>
      <c r="F217" s="21" t="s">
        <v>2037</v>
      </c>
      <c r="G217" s="21">
        <v>-6.7999999999999996E-3</v>
      </c>
      <c r="H217" s="22"/>
      <c r="I217" s="22"/>
      <c r="J217" s="22"/>
      <c r="K217" s="22"/>
      <c r="M217" s="22">
        <f t="shared" si="6"/>
        <v>0</v>
      </c>
      <c r="N217" s="22">
        <f t="shared" si="7"/>
        <v>80.700000000000728</v>
      </c>
    </row>
    <row r="218" spans="1:14" x14ac:dyDescent="0.25">
      <c r="A218" s="20" t="s">
        <v>2034</v>
      </c>
      <c r="B218" s="21">
        <v>11910.15</v>
      </c>
      <c r="C218" s="21">
        <v>11867.35</v>
      </c>
      <c r="D218" s="21">
        <v>11923.2</v>
      </c>
      <c r="E218" s="21">
        <v>11832.3</v>
      </c>
      <c r="F218" s="21" t="s">
        <v>2035</v>
      </c>
      <c r="G218" s="21">
        <v>4.4999999999999997E-3</v>
      </c>
      <c r="H218" s="22"/>
      <c r="I218" s="22"/>
      <c r="J218" s="22"/>
      <c r="K218" s="22"/>
      <c r="M218" s="22">
        <f t="shared" si="6"/>
        <v>53.350000000000364</v>
      </c>
      <c r="N218" s="22">
        <f t="shared" si="7"/>
        <v>0</v>
      </c>
    </row>
    <row r="219" spans="1:14" x14ac:dyDescent="0.25">
      <c r="A219" s="20" t="s">
        <v>2032</v>
      </c>
      <c r="B219" s="21">
        <v>11971.8</v>
      </c>
      <c r="C219" s="21">
        <v>11944.3</v>
      </c>
      <c r="D219" s="21">
        <v>12005.5</v>
      </c>
      <c r="E219" s="21">
        <v>11934</v>
      </c>
      <c r="F219" s="21" t="s">
        <v>2033</v>
      </c>
      <c r="G219" s="21">
        <v>5.1999999999999998E-3</v>
      </c>
      <c r="H219" s="22"/>
      <c r="I219" s="22"/>
      <c r="J219" s="22"/>
      <c r="K219" s="22"/>
      <c r="M219" s="22">
        <f t="shared" si="6"/>
        <v>61.649999999999636</v>
      </c>
      <c r="N219" s="22">
        <f t="shared" si="7"/>
        <v>0</v>
      </c>
    </row>
    <row r="220" spans="1:14" x14ac:dyDescent="0.25">
      <c r="A220" s="20" t="s">
        <v>2030</v>
      </c>
      <c r="B220" s="21">
        <v>12086.7</v>
      </c>
      <c r="C220" s="21">
        <v>12026.4</v>
      </c>
      <c r="D220" s="21">
        <v>12098.85</v>
      </c>
      <c r="E220" s="21">
        <v>12023.6</v>
      </c>
      <c r="F220" s="21" t="s">
        <v>2031</v>
      </c>
      <c r="G220" s="21">
        <v>9.5999999999999992E-3</v>
      </c>
      <c r="H220" s="22"/>
      <c r="I220" s="22"/>
      <c r="J220" s="22"/>
      <c r="K220" s="22"/>
      <c r="M220" s="22">
        <f t="shared" si="6"/>
        <v>114.90000000000146</v>
      </c>
      <c r="N220" s="22">
        <f t="shared" si="7"/>
        <v>0</v>
      </c>
    </row>
    <row r="221" spans="1:14" x14ac:dyDescent="0.25">
      <c r="A221" s="20" t="s">
        <v>2028</v>
      </c>
      <c r="B221" s="21">
        <v>12053.95</v>
      </c>
      <c r="C221" s="21">
        <v>12131.35</v>
      </c>
      <c r="D221" s="21">
        <v>12134.65</v>
      </c>
      <c r="E221" s="21">
        <v>12046.3</v>
      </c>
      <c r="F221" s="21" t="s">
        <v>2029</v>
      </c>
      <c r="G221" s="21">
        <v>-2.7000000000000001E-3</v>
      </c>
      <c r="H221" s="22"/>
      <c r="I221" s="22"/>
      <c r="J221" s="22"/>
      <c r="K221" s="22"/>
      <c r="M221" s="22">
        <f t="shared" si="6"/>
        <v>0</v>
      </c>
      <c r="N221" s="22">
        <f t="shared" si="7"/>
        <v>32.75</v>
      </c>
    </row>
    <row r="222" spans="1:14" x14ac:dyDescent="0.25">
      <c r="A222" s="20" t="s">
        <v>2026</v>
      </c>
      <c r="B222" s="21">
        <v>12165</v>
      </c>
      <c r="C222" s="21">
        <v>12082.45</v>
      </c>
      <c r="D222" s="21">
        <v>12182.75</v>
      </c>
      <c r="E222" s="21">
        <v>12070.35</v>
      </c>
      <c r="F222" s="21" t="s">
        <v>2027</v>
      </c>
      <c r="G222" s="21">
        <v>9.1999999999999998E-3</v>
      </c>
      <c r="H222" s="22"/>
      <c r="I222" s="22"/>
      <c r="J222" s="22"/>
      <c r="K222" s="22"/>
      <c r="M222" s="22">
        <f t="shared" si="6"/>
        <v>111.04999999999927</v>
      </c>
      <c r="N222" s="22">
        <f t="shared" si="7"/>
        <v>0</v>
      </c>
    </row>
    <row r="223" spans="1:14" x14ac:dyDescent="0.25">
      <c r="A223" s="20" t="s">
        <v>2024</v>
      </c>
      <c r="B223" s="21">
        <v>12221.65</v>
      </c>
      <c r="C223" s="21">
        <v>12197</v>
      </c>
      <c r="D223" s="21">
        <v>12237.7</v>
      </c>
      <c r="E223" s="21">
        <v>12163.45</v>
      </c>
      <c r="F223" s="21" t="s">
        <v>2025</v>
      </c>
      <c r="G223" s="21">
        <v>4.7000000000000002E-3</v>
      </c>
      <c r="H223" s="22"/>
      <c r="I223" s="22"/>
      <c r="J223" s="22"/>
      <c r="K223" s="22"/>
      <c r="M223" s="22">
        <f t="shared" si="6"/>
        <v>56.649999999999636</v>
      </c>
      <c r="N223" s="22">
        <f t="shared" si="7"/>
        <v>0</v>
      </c>
    </row>
    <row r="224" spans="1:14" x14ac:dyDescent="0.25">
      <c r="A224" s="20" t="s">
        <v>2022</v>
      </c>
      <c r="B224" s="21">
        <v>12259.7</v>
      </c>
      <c r="C224" s="21">
        <v>12223.4</v>
      </c>
      <c r="D224" s="21">
        <v>12268.35</v>
      </c>
      <c r="E224" s="21">
        <v>12191.15</v>
      </c>
      <c r="F224" s="21" t="s">
        <v>2023</v>
      </c>
      <c r="G224" s="21">
        <v>3.0999999999999999E-3</v>
      </c>
      <c r="H224" s="22"/>
      <c r="I224" s="22"/>
      <c r="J224" s="22"/>
      <c r="K224" s="22"/>
      <c r="M224" s="22">
        <f t="shared" si="6"/>
        <v>38.050000000001091</v>
      </c>
      <c r="N224" s="22">
        <f t="shared" si="7"/>
        <v>0</v>
      </c>
    </row>
    <row r="225" spans="1:14" x14ac:dyDescent="0.25">
      <c r="A225" s="20" t="s">
        <v>2020</v>
      </c>
      <c r="B225" s="21">
        <v>12271.8</v>
      </c>
      <c r="C225" s="21">
        <v>12266.45</v>
      </c>
      <c r="D225" s="21">
        <v>12293.9</v>
      </c>
      <c r="E225" s="21">
        <v>12252.75</v>
      </c>
      <c r="F225" s="21" t="s">
        <v>2021</v>
      </c>
      <c r="G225" s="21">
        <v>1E-3</v>
      </c>
      <c r="H225" s="22"/>
      <c r="I225" s="22"/>
      <c r="J225" s="22"/>
      <c r="K225" s="22"/>
      <c r="M225" s="22">
        <f t="shared" si="6"/>
        <v>12.099999999998545</v>
      </c>
      <c r="N225" s="22">
        <f t="shared" si="7"/>
        <v>0</v>
      </c>
    </row>
    <row r="226" spans="1:14" x14ac:dyDescent="0.25">
      <c r="A226" s="20" t="s">
        <v>2018</v>
      </c>
      <c r="B226" s="21">
        <v>12262.75</v>
      </c>
      <c r="C226" s="21">
        <v>12235.45</v>
      </c>
      <c r="D226" s="21">
        <v>12287.15</v>
      </c>
      <c r="E226" s="21">
        <v>12213.25</v>
      </c>
      <c r="F226" s="21" t="s">
        <v>2019</v>
      </c>
      <c r="G226" s="21">
        <v>-6.9999999999999999E-4</v>
      </c>
      <c r="H226" s="22"/>
      <c r="I226" s="22"/>
      <c r="J226" s="22"/>
      <c r="K226" s="22"/>
      <c r="M226" s="22">
        <f t="shared" si="6"/>
        <v>0</v>
      </c>
      <c r="N226" s="22">
        <f t="shared" si="7"/>
        <v>9.0499999999992724</v>
      </c>
    </row>
    <row r="227" spans="1:14" x14ac:dyDescent="0.25">
      <c r="A227" s="20" t="s">
        <v>2016</v>
      </c>
      <c r="B227" s="21">
        <v>12214.55</v>
      </c>
      <c r="C227" s="21">
        <v>12269.25</v>
      </c>
      <c r="D227" s="21">
        <v>12283.7</v>
      </c>
      <c r="E227" s="21">
        <v>12202.1</v>
      </c>
      <c r="F227" s="21" t="s">
        <v>2017</v>
      </c>
      <c r="G227" s="21">
        <v>-3.8999999999999998E-3</v>
      </c>
      <c r="H227" s="22"/>
      <c r="I227" s="22"/>
      <c r="J227" s="22"/>
      <c r="K227" s="22"/>
      <c r="M227" s="22">
        <f t="shared" si="6"/>
        <v>0</v>
      </c>
      <c r="N227" s="22">
        <f t="shared" si="7"/>
        <v>48.200000000000728</v>
      </c>
    </row>
    <row r="228" spans="1:14" x14ac:dyDescent="0.25">
      <c r="A228" s="20" t="s">
        <v>2014</v>
      </c>
      <c r="B228" s="21">
        <v>12126.55</v>
      </c>
      <c r="C228" s="21">
        <v>12211.85</v>
      </c>
      <c r="D228" s="21">
        <v>12221.55</v>
      </c>
      <c r="E228" s="21">
        <v>12118.85</v>
      </c>
      <c r="F228" s="21" t="s">
        <v>2015</v>
      </c>
      <c r="G228" s="21">
        <v>-7.1999999999999998E-3</v>
      </c>
      <c r="H228" s="22"/>
      <c r="I228" s="22"/>
      <c r="J228" s="22"/>
      <c r="K228" s="22"/>
      <c r="M228" s="22">
        <f t="shared" si="6"/>
        <v>0</v>
      </c>
      <c r="N228" s="22">
        <f t="shared" si="7"/>
        <v>88</v>
      </c>
    </row>
    <row r="229" spans="1:14" x14ac:dyDescent="0.25">
      <c r="A229" s="20" t="s">
        <v>2012</v>
      </c>
      <c r="B229" s="21">
        <v>12245.8</v>
      </c>
      <c r="C229" s="21">
        <v>12172.9</v>
      </c>
      <c r="D229" s="21">
        <v>12258.45</v>
      </c>
      <c r="E229" s="21">
        <v>12157.9</v>
      </c>
      <c r="F229" s="21" t="s">
        <v>2013</v>
      </c>
      <c r="G229" s="21">
        <v>9.7999999999999997E-3</v>
      </c>
      <c r="H229" s="22"/>
      <c r="I229" s="22"/>
      <c r="J229" s="22"/>
      <c r="K229" s="22"/>
      <c r="M229" s="22">
        <f t="shared" si="6"/>
        <v>119.25</v>
      </c>
      <c r="N229" s="22">
        <f t="shared" si="7"/>
        <v>0</v>
      </c>
    </row>
    <row r="230" spans="1:14" x14ac:dyDescent="0.25">
      <c r="A230" s="20" t="s">
        <v>2010</v>
      </c>
      <c r="B230" s="21">
        <v>12255.85</v>
      </c>
      <c r="C230" s="21">
        <v>12274.9</v>
      </c>
      <c r="D230" s="21">
        <v>12286.45</v>
      </c>
      <c r="E230" s="21">
        <v>12213.8</v>
      </c>
      <c r="F230" s="21" t="s">
        <v>2011</v>
      </c>
      <c r="G230" s="21">
        <v>8.0000000000000004E-4</v>
      </c>
      <c r="H230" s="22"/>
      <c r="I230" s="22"/>
      <c r="J230" s="22"/>
      <c r="K230" s="22"/>
      <c r="M230" s="22">
        <f t="shared" si="6"/>
        <v>10.050000000001091</v>
      </c>
      <c r="N230" s="22">
        <f t="shared" si="7"/>
        <v>0</v>
      </c>
    </row>
    <row r="231" spans="1:14" x14ac:dyDescent="0.25">
      <c r="A231" s="20" t="s">
        <v>2008</v>
      </c>
      <c r="B231" s="21">
        <v>12168.45</v>
      </c>
      <c r="C231" s="21">
        <v>12247.1</v>
      </c>
      <c r="D231" s="21">
        <v>12247.1</v>
      </c>
      <c r="E231" s="21">
        <v>12151.8</v>
      </c>
      <c r="F231" s="21" t="s">
        <v>2009</v>
      </c>
      <c r="G231" s="21">
        <v>-7.1000000000000004E-3</v>
      </c>
      <c r="H231" s="22"/>
      <c r="I231" s="22"/>
      <c r="J231" s="22"/>
      <c r="K231" s="22"/>
      <c r="M231" s="22">
        <f t="shared" si="6"/>
        <v>0</v>
      </c>
      <c r="N231" s="22">
        <f t="shared" si="7"/>
        <v>87.399999999999636</v>
      </c>
    </row>
    <row r="232" spans="1:14" x14ac:dyDescent="0.25">
      <c r="A232" s="20" t="s">
        <v>2006</v>
      </c>
      <c r="B232" s="21">
        <v>12182.5</v>
      </c>
      <c r="C232" s="21">
        <v>12202.15</v>
      </c>
      <c r="D232" s="21">
        <v>12222.2</v>
      </c>
      <c r="E232" s="21">
        <v>12165.3</v>
      </c>
      <c r="F232" s="21" t="s">
        <v>2007</v>
      </c>
      <c r="G232" s="21">
        <v>1.1999999999999999E-3</v>
      </c>
      <c r="H232" s="22"/>
      <c r="I232" s="22"/>
      <c r="J232" s="22"/>
      <c r="K232" s="22"/>
      <c r="M232" s="22">
        <f t="shared" si="6"/>
        <v>14.049999999999272</v>
      </c>
      <c r="N232" s="22">
        <f t="shared" si="7"/>
        <v>0</v>
      </c>
    </row>
    <row r="233" spans="1:14" x14ac:dyDescent="0.25">
      <c r="A233" s="20" t="s">
        <v>2004</v>
      </c>
      <c r="B233" s="21">
        <v>12282.2</v>
      </c>
      <c r="C233" s="21">
        <v>12198.55</v>
      </c>
      <c r="D233" s="21">
        <v>12289.9</v>
      </c>
      <c r="E233" s="21">
        <v>12195.25</v>
      </c>
      <c r="F233" s="21" t="s">
        <v>2005</v>
      </c>
      <c r="G233" s="21">
        <v>8.2000000000000007E-3</v>
      </c>
      <c r="H233" s="22"/>
      <c r="I233" s="22"/>
      <c r="J233" s="22"/>
      <c r="K233" s="22"/>
      <c r="M233" s="22">
        <f t="shared" si="6"/>
        <v>99.700000000000728</v>
      </c>
      <c r="N233" s="22">
        <f t="shared" si="7"/>
        <v>0</v>
      </c>
    </row>
    <row r="234" spans="1:14" x14ac:dyDescent="0.25">
      <c r="A234" s="20" t="s">
        <v>2002</v>
      </c>
      <c r="B234" s="21">
        <v>12226.65</v>
      </c>
      <c r="C234" s="21">
        <v>12261.1</v>
      </c>
      <c r="D234" s="21">
        <v>12265.6</v>
      </c>
      <c r="E234" s="21">
        <v>12191.35</v>
      </c>
      <c r="F234" s="21" t="s">
        <v>2003</v>
      </c>
      <c r="G234" s="21">
        <v>-4.4999999999999997E-3</v>
      </c>
      <c r="H234" s="22"/>
      <c r="I234" s="22"/>
      <c r="J234" s="22"/>
      <c r="K234" s="22"/>
      <c r="M234" s="22">
        <f t="shared" si="6"/>
        <v>0</v>
      </c>
      <c r="N234" s="22">
        <f t="shared" si="7"/>
        <v>55.550000000001091</v>
      </c>
    </row>
    <row r="235" spans="1:14" x14ac:dyDescent="0.25">
      <c r="A235" s="20" t="s">
        <v>2000</v>
      </c>
      <c r="B235" s="21">
        <v>11993.05</v>
      </c>
      <c r="C235" s="21">
        <v>12170.6</v>
      </c>
      <c r="D235" s="21">
        <v>12179.1</v>
      </c>
      <c r="E235" s="21">
        <v>11974.2</v>
      </c>
      <c r="F235" s="21" t="s">
        <v>2001</v>
      </c>
      <c r="G235" s="21">
        <v>-1.9099999999999999E-2</v>
      </c>
      <c r="H235" s="22"/>
      <c r="I235" s="22"/>
      <c r="J235" s="22"/>
      <c r="K235" s="22"/>
      <c r="M235" s="22">
        <f t="shared" si="6"/>
        <v>0</v>
      </c>
      <c r="N235" s="22">
        <f t="shared" si="7"/>
        <v>233.60000000000036</v>
      </c>
    </row>
    <row r="236" spans="1:14" x14ac:dyDescent="0.25">
      <c r="A236" s="20" t="s">
        <v>1998</v>
      </c>
      <c r="B236" s="21">
        <v>12052.95</v>
      </c>
      <c r="C236" s="21">
        <v>12079.1</v>
      </c>
      <c r="D236" s="21">
        <v>12152.15</v>
      </c>
      <c r="E236" s="21">
        <v>12005.35</v>
      </c>
      <c r="F236" s="21" t="s">
        <v>1999</v>
      </c>
      <c r="G236" s="21">
        <v>5.0000000000000001E-3</v>
      </c>
      <c r="H236" s="22"/>
      <c r="I236" s="22"/>
      <c r="J236" s="22"/>
      <c r="K236" s="22"/>
      <c r="M236" s="22">
        <f t="shared" si="6"/>
        <v>59.900000000001455</v>
      </c>
      <c r="N236" s="22">
        <f t="shared" si="7"/>
        <v>0</v>
      </c>
    </row>
    <row r="237" spans="1:14" x14ac:dyDescent="0.25">
      <c r="A237" s="20" t="s">
        <v>1996</v>
      </c>
      <c r="B237" s="21">
        <v>12025.35</v>
      </c>
      <c r="C237" s="21">
        <v>11939.1</v>
      </c>
      <c r="D237" s="21">
        <v>12044.95</v>
      </c>
      <c r="E237" s="21">
        <v>11929.6</v>
      </c>
      <c r="F237" s="21" t="s">
        <v>1997</v>
      </c>
      <c r="G237" s="21">
        <v>-2.3E-3</v>
      </c>
      <c r="H237" s="22"/>
      <c r="I237" s="22"/>
      <c r="J237" s="22"/>
      <c r="K237" s="22"/>
      <c r="M237" s="22">
        <f t="shared" si="6"/>
        <v>0</v>
      </c>
      <c r="N237" s="22">
        <f t="shared" si="7"/>
        <v>27.600000000000364</v>
      </c>
    </row>
    <row r="238" spans="1:14" x14ac:dyDescent="0.25">
      <c r="A238" s="20" t="s">
        <v>1994</v>
      </c>
      <c r="B238" s="21">
        <v>12215.9</v>
      </c>
      <c r="C238" s="21">
        <v>12153.15</v>
      </c>
      <c r="D238" s="21">
        <v>12224.05</v>
      </c>
      <c r="E238" s="21">
        <v>12132.55</v>
      </c>
      <c r="F238" s="21" t="s">
        <v>1995</v>
      </c>
      <c r="G238" s="21">
        <v>1.5800000000000002E-2</v>
      </c>
      <c r="H238" s="22"/>
      <c r="I238" s="22"/>
      <c r="J238" s="22"/>
      <c r="K238" s="22"/>
      <c r="M238" s="22">
        <f t="shared" si="6"/>
        <v>190.54999999999927</v>
      </c>
      <c r="N238" s="22">
        <f t="shared" si="7"/>
        <v>0</v>
      </c>
    </row>
    <row r="239" spans="1:14" x14ac:dyDescent="0.25">
      <c r="A239" s="20" t="s">
        <v>1992</v>
      </c>
      <c r="B239" s="21">
        <v>12256.8</v>
      </c>
      <c r="C239" s="21">
        <v>12271</v>
      </c>
      <c r="D239" s="21">
        <v>12311.2</v>
      </c>
      <c r="E239" s="21">
        <v>12213.2</v>
      </c>
      <c r="F239" s="21" t="s">
        <v>1993</v>
      </c>
      <c r="G239" s="21">
        <v>3.3E-3</v>
      </c>
      <c r="H239" s="22"/>
      <c r="I239" s="22"/>
      <c r="J239" s="22"/>
      <c r="K239" s="22"/>
      <c r="M239" s="22">
        <f t="shared" si="6"/>
        <v>40.899999999999636</v>
      </c>
      <c r="N239" s="22">
        <f t="shared" si="7"/>
        <v>0</v>
      </c>
    </row>
    <row r="240" spans="1:14" x14ac:dyDescent="0.25">
      <c r="A240" s="20" t="s">
        <v>1990</v>
      </c>
      <c r="B240" s="21">
        <v>12329.55</v>
      </c>
      <c r="C240" s="21">
        <v>12296.7</v>
      </c>
      <c r="D240" s="21">
        <v>12337.75</v>
      </c>
      <c r="E240" s="21">
        <v>12285.8</v>
      </c>
      <c r="F240" s="21" t="s">
        <v>1991</v>
      </c>
      <c r="G240" s="21">
        <v>5.8999999999999999E-3</v>
      </c>
      <c r="H240" s="22"/>
      <c r="I240" s="22"/>
      <c r="J240" s="22"/>
      <c r="K240" s="22"/>
      <c r="M240" s="22">
        <f t="shared" si="6"/>
        <v>72.75</v>
      </c>
      <c r="N240" s="22">
        <f t="shared" si="7"/>
        <v>0</v>
      </c>
    </row>
    <row r="241" spans="1:28" x14ac:dyDescent="0.25">
      <c r="A241" s="20" t="s">
        <v>1988</v>
      </c>
      <c r="B241" s="21">
        <v>12362.3</v>
      </c>
      <c r="C241" s="21">
        <v>12333.1</v>
      </c>
      <c r="D241" s="21">
        <v>12374.25</v>
      </c>
      <c r="E241" s="21">
        <v>12308.7</v>
      </c>
      <c r="F241" s="21" t="s">
        <v>1989</v>
      </c>
      <c r="G241" s="21">
        <v>2.7000000000000001E-3</v>
      </c>
      <c r="H241" s="22"/>
      <c r="I241" s="22"/>
      <c r="J241" s="22"/>
      <c r="K241" s="22"/>
      <c r="M241" s="22">
        <f t="shared" si="6"/>
        <v>32.75</v>
      </c>
      <c r="N241" s="22">
        <f t="shared" si="7"/>
        <v>0</v>
      </c>
    </row>
    <row r="242" spans="1:28" x14ac:dyDescent="0.25">
      <c r="A242" s="20" t="s">
        <v>1986</v>
      </c>
      <c r="B242" s="21">
        <v>12343.3</v>
      </c>
      <c r="C242" s="21">
        <v>12349.4</v>
      </c>
      <c r="D242" s="21">
        <v>12355.15</v>
      </c>
      <c r="E242" s="21">
        <v>12278.75</v>
      </c>
      <c r="F242" s="21" t="s">
        <v>1987</v>
      </c>
      <c r="G242" s="21">
        <v>-1.5E-3</v>
      </c>
      <c r="H242" s="22"/>
      <c r="I242" s="22"/>
      <c r="J242" s="22"/>
      <c r="K242" s="22"/>
      <c r="M242" s="22">
        <f t="shared" si="6"/>
        <v>0</v>
      </c>
      <c r="N242" s="22">
        <f t="shared" si="7"/>
        <v>19</v>
      </c>
    </row>
    <row r="243" spans="1:28" x14ac:dyDescent="0.25">
      <c r="A243" s="20" t="s">
        <v>1984</v>
      </c>
      <c r="B243" s="21">
        <v>12355.5</v>
      </c>
      <c r="C243" s="21">
        <v>12347.1</v>
      </c>
      <c r="D243" s="21">
        <v>12389.05</v>
      </c>
      <c r="E243" s="21">
        <v>12315.8</v>
      </c>
      <c r="F243" s="21" t="s">
        <v>1985</v>
      </c>
      <c r="G243" s="21">
        <v>1E-3</v>
      </c>
      <c r="H243" s="22"/>
      <c r="I243" s="22"/>
      <c r="J243" s="22"/>
      <c r="K243" s="22"/>
      <c r="M243" s="22">
        <f t="shared" si="6"/>
        <v>12.200000000000728</v>
      </c>
      <c r="N243" s="22">
        <f t="shared" si="7"/>
        <v>0</v>
      </c>
    </row>
    <row r="244" spans="1:28" x14ac:dyDescent="0.25">
      <c r="A244" s="20" t="s">
        <v>1982</v>
      </c>
      <c r="B244" s="21">
        <v>12352.35</v>
      </c>
      <c r="C244" s="21">
        <v>12328.4</v>
      </c>
      <c r="D244" s="21">
        <v>12385.45</v>
      </c>
      <c r="E244" s="21">
        <v>12321.4</v>
      </c>
      <c r="F244" s="21" t="s">
        <v>1983</v>
      </c>
      <c r="G244" s="21">
        <v>-2.9999999999999997E-4</v>
      </c>
      <c r="H244" s="22"/>
      <c r="I244" s="22"/>
      <c r="J244" s="22"/>
      <c r="K244" s="22"/>
      <c r="M244" s="22">
        <f t="shared" si="6"/>
        <v>0</v>
      </c>
      <c r="N244" s="22">
        <f t="shared" si="7"/>
        <v>3.1499999999996362</v>
      </c>
    </row>
    <row r="245" spans="1:28" x14ac:dyDescent="0.25">
      <c r="A245" s="20" t="s">
        <v>1980</v>
      </c>
      <c r="B245" s="21">
        <v>12224.55</v>
      </c>
      <c r="C245" s="21">
        <v>12430.5</v>
      </c>
      <c r="D245" s="21">
        <v>12430.5</v>
      </c>
      <c r="E245" s="21">
        <v>12216.9</v>
      </c>
      <c r="F245" s="21" t="s">
        <v>1981</v>
      </c>
      <c r="G245" s="21">
        <v>-1.03E-2</v>
      </c>
      <c r="H245" s="22"/>
      <c r="I245" s="22"/>
      <c r="J245" s="22"/>
      <c r="K245" s="22"/>
      <c r="M245" s="22">
        <f t="shared" si="6"/>
        <v>0</v>
      </c>
      <c r="N245" s="22">
        <f t="shared" si="7"/>
        <v>127.80000000000109</v>
      </c>
      <c r="U245" s="22">
        <v>0</v>
      </c>
      <c r="V245" s="22">
        <v>0</v>
      </c>
      <c r="W245" s="22">
        <v>0</v>
      </c>
      <c r="X245" s="22">
        <v>0</v>
      </c>
      <c r="Y245" s="22">
        <v>0</v>
      </c>
      <c r="Z245" s="22">
        <v>0</v>
      </c>
    </row>
    <row r="246" spans="1:28" x14ac:dyDescent="0.25">
      <c r="A246" s="20" t="s">
        <v>1978</v>
      </c>
      <c r="B246" s="21">
        <v>12169.85</v>
      </c>
      <c r="C246" s="21">
        <v>12195.3</v>
      </c>
      <c r="D246" s="21">
        <v>12230.05</v>
      </c>
      <c r="E246" s="21">
        <v>12162.3</v>
      </c>
      <c r="F246" s="21" t="s">
        <v>1979</v>
      </c>
      <c r="G246" s="21">
        <v>-4.4999999999999997E-3</v>
      </c>
      <c r="H246" s="25">
        <f>AVERAGE(B2:B246)</f>
        <v>11518.086326530614</v>
      </c>
      <c r="I246" s="25">
        <f>2*STDEV(B2:B246)</f>
        <v>928.74935563990493</v>
      </c>
      <c r="J246" s="25">
        <f>H246-I246</f>
        <v>10589.336970890708</v>
      </c>
      <c r="K246" s="25">
        <f>I246+H246</f>
        <v>12446.83568217052</v>
      </c>
      <c r="L246" s="22" t="str">
        <f>IF(B246&gt;K246,IF(AA246&gt;=80,"STRONG SHORT","SHORT"),IF(B246&lt;J246,IF(AA246&lt;=20,"STRONG LONG","LONG"),"NONE"))</f>
        <v>NONE</v>
      </c>
      <c r="M246" s="22">
        <f t="shared" si="6"/>
        <v>0</v>
      </c>
      <c r="N246" s="22">
        <f t="shared" si="7"/>
        <v>54.699999999998909</v>
      </c>
      <c r="O246" s="22">
        <f>5/10</f>
        <v>0.5</v>
      </c>
      <c r="P246" s="22">
        <f>5/22</f>
        <v>0.22727272727272727</v>
      </c>
      <c r="Q246" s="22">
        <f>5/51</f>
        <v>9.8039215686274508E-2</v>
      </c>
      <c r="R246" s="22">
        <f>5/101</f>
        <v>4.9504950495049507E-2</v>
      </c>
      <c r="S246" s="22">
        <f>2/13</f>
        <v>0.15384615384615385</v>
      </c>
      <c r="T246" s="22">
        <f>2/27</f>
        <v>7.407407407407407E-2</v>
      </c>
      <c r="U246" s="22">
        <f>$B246*O246+U245*(1-O246)</f>
        <v>6084.9250000000002</v>
      </c>
      <c r="V246" s="22">
        <f>$B246*P246+V245*(1-P246)</f>
        <v>2765.875</v>
      </c>
      <c r="W246" s="22">
        <f>$B246*Q246+W245*(1-Q246)</f>
        <v>1193.122549019608</v>
      </c>
      <c r="X246" s="22">
        <f>$B246*R246+X245*(1-R246)</f>
        <v>602.46782178217825</v>
      </c>
      <c r="Y246" s="22">
        <f t="shared" ref="Y246:Z246" si="8">$B246*S246+Y245*(1-S246)</f>
        <v>1872.2846153846156</v>
      </c>
      <c r="Z246" s="22">
        <f t="shared" si="8"/>
        <v>901.47037037037035</v>
      </c>
      <c r="AA246" s="27">
        <f>100-100/(1+AVERAGE(M233:M246)/AVERAGE(N233:N246))</f>
        <v>49.38601174586227</v>
      </c>
      <c r="AB246" s="27">
        <f>Y246-Z246</f>
        <v>970.81424501424522</v>
      </c>
    </row>
    <row r="247" spans="1:28" x14ac:dyDescent="0.25">
      <c r="A247" s="20" t="s">
        <v>1976</v>
      </c>
      <c r="B247" s="21">
        <v>12106.9</v>
      </c>
      <c r="C247" s="21">
        <v>12218.35</v>
      </c>
      <c r="D247" s="21">
        <v>12225.05</v>
      </c>
      <c r="E247" s="21">
        <v>12087.9</v>
      </c>
      <c r="F247" s="21" t="s">
        <v>1977</v>
      </c>
      <c r="G247" s="21">
        <v>-5.1999999999999998E-3</v>
      </c>
      <c r="H247" s="25">
        <f t="shared" ref="H247:H310" si="9">AVERAGE(B3:B247)</f>
        <v>11522.919591836735</v>
      </c>
      <c r="I247" s="25">
        <f t="shared" ref="I247:I310" si="10">2*STDEV(B3:B247)</f>
        <v>928.63066994541236</v>
      </c>
      <c r="J247" s="25">
        <f t="shared" ref="J247:J310" si="11">H247-I247</f>
        <v>10594.288921891322</v>
      </c>
      <c r="K247" s="25">
        <f t="shared" ref="K247:K310" si="12">I247+H247</f>
        <v>12451.550261782148</v>
      </c>
      <c r="L247" s="22" t="str">
        <f t="shared" ref="L247:L310" si="13">IF(B247&gt;K247,IF(AA247&gt;=80,"STRONG SHORT","SHORT"),IF(B247&lt;J247,IF(AA247&lt;=20,"STRONG LONG","LONG"),"NONE"))</f>
        <v>NONE</v>
      </c>
      <c r="M247" s="22">
        <f t="shared" si="6"/>
        <v>0</v>
      </c>
      <c r="N247" s="22">
        <f t="shared" si="7"/>
        <v>62.950000000000728</v>
      </c>
      <c r="O247" s="22">
        <f t="shared" ref="O247:O310" si="14">5/6</f>
        <v>0.83333333333333337</v>
      </c>
      <c r="P247" s="22">
        <f t="shared" ref="P247:P310" si="15">5/22</f>
        <v>0.22727272727272727</v>
      </c>
      <c r="Q247" s="22">
        <f t="shared" ref="Q247:Q310" si="16">5/51</f>
        <v>9.8039215686274508E-2</v>
      </c>
      <c r="R247" s="22">
        <f t="shared" ref="R247:R310" si="17">5/101</f>
        <v>4.9504950495049507E-2</v>
      </c>
      <c r="S247" s="22">
        <f t="shared" ref="S247:S310" si="18">2/13</f>
        <v>0.15384615384615385</v>
      </c>
      <c r="T247" s="22">
        <f t="shared" ref="T247:T310" si="19">2/27</f>
        <v>7.407407407407407E-2</v>
      </c>
      <c r="U247" s="22">
        <f t="shared" ref="U247:U310" si="20">$B247*O247+U246*(1-O247)</f>
        <v>11103.237500000001</v>
      </c>
      <c r="V247" s="22">
        <f t="shared" ref="V247:V310" si="21">$B247*P247+V246*(1-P247)</f>
        <v>4888.835227272727</v>
      </c>
      <c r="W247" s="22">
        <f t="shared" ref="W247:W310" si="22">$B247*Q247+W246*(1-Q247)</f>
        <v>2263.1007304882742</v>
      </c>
      <c r="X247" s="22">
        <f t="shared" ref="X247:X310" si="23">$B247*R247+X246*(1-R247)</f>
        <v>1171.994167238506</v>
      </c>
      <c r="Y247" s="22">
        <f t="shared" ref="Y247:Y310" si="24">$B247*S247+Y246*(1-S247)</f>
        <v>3446.8408284023672</v>
      </c>
      <c r="Z247" s="22">
        <f t="shared" ref="Z247:Z310" si="25">$B247*T247+Z246*(1-T247)</f>
        <v>1731.5021947873799</v>
      </c>
      <c r="AA247" s="27">
        <f t="shared" ref="AA247:AA310" si="26">100-100/(1+AVERAGE(M234:M247)/AVERAGE(N234:N247))</f>
        <v>41.176766659955675</v>
      </c>
      <c r="AB247" s="27">
        <f t="shared" ref="AB247:AB310" si="27">Y247-Z247</f>
        <v>1715.3386336149872</v>
      </c>
    </row>
    <row r="248" spans="1:28" x14ac:dyDescent="0.25">
      <c r="A248" s="20" t="s">
        <v>1974</v>
      </c>
      <c r="B248" s="21">
        <v>12180.35</v>
      </c>
      <c r="C248" s="21">
        <v>12123.75</v>
      </c>
      <c r="D248" s="21">
        <v>12189</v>
      </c>
      <c r="E248" s="21">
        <v>12094.1</v>
      </c>
      <c r="F248" s="21" t="s">
        <v>1975</v>
      </c>
      <c r="G248" s="21">
        <v>6.1000000000000004E-3</v>
      </c>
      <c r="H248" s="25">
        <f t="shared" si="9"/>
        <v>11528.425102040816</v>
      </c>
      <c r="I248" s="25">
        <f t="shared" si="10"/>
        <v>928.16033250622854</v>
      </c>
      <c r="J248" s="25">
        <f t="shared" si="11"/>
        <v>10600.264769534588</v>
      </c>
      <c r="K248" s="25">
        <f t="shared" si="12"/>
        <v>12456.585434547043</v>
      </c>
      <c r="L248" s="22" t="str">
        <f t="shared" si="13"/>
        <v>NONE</v>
      </c>
      <c r="M248" s="22">
        <f t="shared" si="6"/>
        <v>73.450000000000728</v>
      </c>
      <c r="N248" s="22">
        <f t="shared" si="7"/>
        <v>0</v>
      </c>
      <c r="O248" s="22">
        <f t="shared" si="14"/>
        <v>0.83333333333333337</v>
      </c>
      <c r="P248" s="22">
        <f t="shared" si="15"/>
        <v>0.22727272727272727</v>
      </c>
      <c r="Q248" s="22">
        <f t="shared" si="16"/>
        <v>9.8039215686274508E-2</v>
      </c>
      <c r="R248" s="22">
        <f t="shared" si="17"/>
        <v>4.9504950495049507E-2</v>
      </c>
      <c r="S248" s="22">
        <f t="shared" si="18"/>
        <v>0.15384615384615385</v>
      </c>
      <c r="T248" s="22">
        <f t="shared" si="19"/>
        <v>7.407407407407407E-2</v>
      </c>
      <c r="U248" s="22">
        <f t="shared" si="20"/>
        <v>12000.831250000001</v>
      </c>
      <c r="V248" s="22">
        <f t="shared" si="21"/>
        <v>6545.9976756198339</v>
      </c>
      <c r="W248" s="22">
        <f t="shared" si="22"/>
        <v>3235.3800706364827</v>
      </c>
      <c r="X248" s="22">
        <f t="shared" si="23"/>
        <v>1716.9622777712534</v>
      </c>
      <c r="Y248" s="22">
        <f t="shared" si="24"/>
        <v>4790.4576240327724</v>
      </c>
      <c r="Z248" s="22">
        <f t="shared" si="25"/>
        <v>2505.4909210994256</v>
      </c>
      <c r="AA248" s="27">
        <f t="shared" si="26"/>
        <v>47.71086720063289</v>
      </c>
      <c r="AB248" s="27">
        <f t="shared" si="27"/>
        <v>2284.9667029333468</v>
      </c>
    </row>
    <row r="249" spans="1:28" x14ac:dyDescent="0.25">
      <c r="A249" s="20" t="s">
        <v>1972</v>
      </c>
      <c r="B249" s="21">
        <v>12248.25</v>
      </c>
      <c r="C249" s="21">
        <v>12174.55</v>
      </c>
      <c r="D249" s="21">
        <v>12272.15</v>
      </c>
      <c r="E249" s="21">
        <v>12149.65</v>
      </c>
      <c r="F249" s="21" t="s">
        <v>1973</v>
      </c>
      <c r="G249" s="21">
        <v>5.5999999999999999E-3</v>
      </c>
      <c r="H249" s="25">
        <f t="shared" si="9"/>
        <v>11534.133061224491</v>
      </c>
      <c r="I249" s="25">
        <f t="shared" si="10"/>
        <v>928.59855036557667</v>
      </c>
      <c r="J249" s="25">
        <f t="shared" si="11"/>
        <v>10605.534510858914</v>
      </c>
      <c r="K249" s="25">
        <f t="shared" si="12"/>
        <v>12462.731611590068</v>
      </c>
      <c r="L249" s="22" t="str">
        <f t="shared" si="13"/>
        <v>NONE</v>
      </c>
      <c r="M249" s="22">
        <f t="shared" si="6"/>
        <v>67.899999999999636</v>
      </c>
      <c r="N249" s="22">
        <f t="shared" si="7"/>
        <v>0</v>
      </c>
      <c r="O249" s="22">
        <f t="shared" si="14"/>
        <v>0.83333333333333337</v>
      </c>
      <c r="P249" s="22">
        <f t="shared" si="15"/>
        <v>0.22727272727272727</v>
      </c>
      <c r="Q249" s="22">
        <f t="shared" si="16"/>
        <v>9.8039215686274508E-2</v>
      </c>
      <c r="R249" s="22">
        <f t="shared" si="17"/>
        <v>4.9504950495049507E-2</v>
      </c>
      <c r="S249" s="22">
        <f t="shared" si="18"/>
        <v>0.15384615384615385</v>
      </c>
      <c r="T249" s="22">
        <f t="shared" si="19"/>
        <v>7.407407407407407E-2</v>
      </c>
      <c r="U249" s="22">
        <f t="shared" si="20"/>
        <v>12207.013541666667</v>
      </c>
      <c r="V249" s="22">
        <f t="shared" si="21"/>
        <v>7841.9641129789616</v>
      </c>
      <c r="W249" s="22">
        <f t="shared" si="22"/>
        <v>4118.9947695936899</v>
      </c>
      <c r="X249" s="22">
        <f t="shared" si="23"/>
        <v>2238.3131551093102</v>
      </c>
      <c r="Y249" s="22">
        <f t="shared" si="24"/>
        <v>5937.8102972585002</v>
      </c>
      <c r="Z249" s="22">
        <f t="shared" si="25"/>
        <v>3227.1767787957647</v>
      </c>
      <c r="AA249" s="27">
        <f t="shared" si="26"/>
        <v>65.089877010406809</v>
      </c>
      <c r="AB249" s="27">
        <f t="shared" si="27"/>
        <v>2710.6335184627355</v>
      </c>
    </row>
    <row r="250" spans="1:28" x14ac:dyDescent="0.25">
      <c r="A250" s="20" t="s">
        <v>1970</v>
      </c>
      <c r="B250" s="21">
        <v>12119</v>
      </c>
      <c r="C250" s="21">
        <v>12197.1</v>
      </c>
      <c r="D250" s="21">
        <v>12216.6</v>
      </c>
      <c r="E250" s="21">
        <v>12107</v>
      </c>
      <c r="F250" s="21" t="s">
        <v>1971</v>
      </c>
      <c r="G250" s="21">
        <v>-1.06E-2</v>
      </c>
      <c r="H250" s="25">
        <f t="shared" si="9"/>
        <v>11539.596122448978</v>
      </c>
      <c r="I250" s="25">
        <f t="shared" si="10"/>
        <v>926.53843004898863</v>
      </c>
      <c r="J250" s="25">
        <f t="shared" si="11"/>
        <v>10613.057692399991</v>
      </c>
      <c r="K250" s="25">
        <f t="shared" si="12"/>
        <v>12466.134552497966</v>
      </c>
      <c r="L250" s="22" t="str">
        <f t="shared" si="13"/>
        <v>NONE</v>
      </c>
      <c r="M250" s="22">
        <f t="shared" si="6"/>
        <v>0</v>
      </c>
      <c r="N250" s="22">
        <f t="shared" si="7"/>
        <v>129.25</v>
      </c>
      <c r="O250" s="22">
        <f t="shared" si="14"/>
        <v>0.83333333333333337</v>
      </c>
      <c r="P250" s="22">
        <f t="shared" si="15"/>
        <v>0.22727272727272727</v>
      </c>
      <c r="Q250" s="22">
        <f t="shared" si="16"/>
        <v>9.8039215686274508E-2</v>
      </c>
      <c r="R250" s="22">
        <f t="shared" si="17"/>
        <v>4.9504950495049507E-2</v>
      </c>
      <c r="S250" s="22">
        <f t="shared" si="18"/>
        <v>0.15384615384615385</v>
      </c>
      <c r="T250" s="22">
        <f t="shared" si="19"/>
        <v>7.407407407407407E-2</v>
      </c>
      <c r="U250" s="22">
        <f t="shared" si="20"/>
        <v>12133.668923611112</v>
      </c>
      <c r="V250" s="22">
        <f t="shared" si="21"/>
        <v>8814.01772366556</v>
      </c>
      <c r="W250" s="22">
        <f t="shared" si="22"/>
        <v>4903.3090078688183</v>
      </c>
      <c r="X250" s="22">
        <f t="shared" si="23"/>
        <v>2727.4560682227102</v>
      </c>
      <c r="Y250" s="22">
        <f t="shared" si="24"/>
        <v>6888.7625592187305</v>
      </c>
      <c r="Z250" s="22">
        <f t="shared" si="25"/>
        <v>3885.8303507368191</v>
      </c>
      <c r="AA250" s="27">
        <f t="shared" si="26"/>
        <v>53.609486857205269</v>
      </c>
      <c r="AB250" s="27">
        <f t="shared" si="27"/>
        <v>3002.9322084819114</v>
      </c>
    </row>
    <row r="251" spans="1:28" x14ac:dyDescent="0.25">
      <c r="A251" s="20" t="s">
        <v>1968</v>
      </c>
      <c r="B251" s="21">
        <v>12055.8</v>
      </c>
      <c r="C251" s="21">
        <v>12148.1</v>
      </c>
      <c r="D251" s="21">
        <v>12163.55</v>
      </c>
      <c r="E251" s="21">
        <v>12024.5</v>
      </c>
      <c r="F251" s="21" t="s">
        <v>1969</v>
      </c>
      <c r="G251" s="21">
        <v>-5.1999999999999998E-3</v>
      </c>
      <c r="H251" s="25">
        <f t="shared" si="9"/>
        <v>11545.286938775509</v>
      </c>
      <c r="I251" s="25">
        <f t="shared" si="10"/>
        <v>921.99399231003918</v>
      </c>
      <c r="J251" s="25">
        <f t="shared" si="11"/>
        <v>10623.29294646547</v>
      </c>
      <c r="K251" s="25">
        <f t="shared" si="12"/>
        <v>12467.280931085548</v>
      </c>
      <c r="L251" s="22" t="str">
        <f t="shared" si="13"/>
        <v>NONE</v>
      </c>
      <c r="M251" s="22">
        <f t="shared" si="6"/>
        <v>0</v>
      </c>
      <c r="N251" s="22">
        <f t="shared" si="7"/>
        <v>63.200000000000728</v>
      </c>
      <c r="O251" s="22">
        <f t="shared" si="14"/>
        <v>0.83333333333333337</v>
      </c>
      <c r="P251" s="22">
        <f t="shared" si="15"/>
        <v>0.22727272727272727</v>
      </c>
      <c r="Q251" s="22">
        <f t="shared" si="16"/>
        <v>9.8039215686274508E-2</v>
      </c>
      <c r="R251" s="22">
        <f t="shared" si="17"/>
        <v>4.9504950495049507E-2</v>
      </c>
      <c r="S251" s="22">
        <f t="shared" si="18"/>
        <v>0.15384615384615385</v>
      </c>
      <c r="T251" s="22">
        <f t="shared" si="19"/>
        <v>7.407407407407407E-2</v>
      </c>
      <c r="U251" s="22">
        <f t="shared" si="20"/>
        <v>12068.778153935185</v>
      </c>
      <c r="V251" s="22">
        <f t="shared" si="21"/>
        <v>9550.7864228324779</v>
      </c>
      <c r="W251" s="22">
        <f t="shared" si="22"/>
        <v>5604.533614940503</v>
      </c>
      <c r="X251" s="22">
        <f t="shared" si="23"/>
        <v>3189.25527276614</v>
      </c>
      <c r="Y251" s="22">
        <f t="shared" si="24"/>
        <v>7683.6913962620029</v>
      </c>
      <c r="Z251" s="22">
        <f t="shared" si="25"/>
        <v>4491.0132877192773</v>
      </c>
      <c r="AA251" s="27">
        <f t="shared" si="26"/>
        <v>51.601704276471459</v>
      </c>
      <c r="AB251" s="27">
        <f t="shared" si="27"/>
        <v>3192.6781085427256</v>
      </c>
    </row>
    <row r="252" spans="1:28" x14ac:dyDescent="0.25">
      <c r="A252" s="20" t="s">
        <v>1966</v>
      </c>
      <c r="B252" s="21">
        <v>12129.5</v>
      </c>
      <c r="C252" s="21">
        <v>12114.9</v>
      </c>
      <c r="D252" s="21">
        <v>12169.6</v>
      </c>
      <c r="E252" s="21">
        <v>12103.8</v>
      </c>
      <c r="F252" s="21" t="s">
        <v>1967</v>
      </c>
      <c r="G252" s="21">
        <v>6.1000000000000004E-3</v>
      </c>
      <c r="H252" s="25">
        <f t="shared" si="9"/>
        <v>11551.316734693877</v>
      </c>
      <c r="I252" s="25">
        <f t="shared" si="10"/>
        <v>917.8488842761717</v>
      </c>
      <c r="J252" s="25">
        <f t="shared" si="11"/>
        <v>10633.467850417706</v>
      </c>
      <c r="K252" s="25">
        <f t="shared" si="12"/>
        <v>12469.165618970048</v>
      </c>
      <c r="L252" s="22" t="str">
        <f t="shared" si="13"/>
        <v>NONE</v>
      </c>
      <c r="M252" s="22">
        <f t="shared" si="6"/>
        <v>73.700000000000728</v>
      </c>
      <c r="N252" s="22">
        <f t="shared" si="7"/>
        <v>0</v>
      </c>
      <c r="O252" s="22">
        <f t="shared" si="14"/>
        <v>0.83333333333333337</v>
      </c>
      <c r="P252" s="22">
        <f t="shared" si="15"/>
        <v>0.22727272727272727</v>
      </c>
      <c r="Q252" s="22">
        <f t="shared" si="16"/>
        <v>9.8039215686274508E-2</v>
      </c>
      <c r="R252" s="22">
        <f t="shared" si="17"/>
        <v>4.9504950495049507E-2</v>
      </c>
      <c r="S252" s="22">
        <f t="shared" si="18"/>
        <v>0.15384615384615385</v>
      </c>
      <c r="T252" s="22">
        <f t="shared" si="19"/>
        <v>7.407407407407407E-2</v>
      </c>
      <c r="U252" s="22">
        <f t="shared" si="20"/>
        <v>12119.379692322531</v>
      </c>
      <c r="V252" s="22">
        <f t="shared" si="21"/>
        <v>10136.857690370551</v>
      </c>
      <c r="W252" s="22">
        <f t="shared" si="22"/>
        <v>6244.2362017110427</v>
      </c>
      <c r="X252" s="22">
        <f t="shared" si="23"/>
        <v>3631.8416454014796</v>
      </c>
      <c r="Y252" s="22">
        <f t="shared" si="24"/>
        <v>8367.661950683234</v>
      </c>
      <c r="Z252" s="22">
        <f t="shared" si="25"/>
        <v>5056.8271182585904</v>
      </c>
      <c r="AA252" s="27">
        <f t="shared" si="26"/>
        <v>44.81827995681904</v>
      </c>
      <c r="AB252" s="27">
        <f t="shared" si="27"/>
        <v>3310.8348324246435</v>
      </c>
    </row>
    <row r="253" spans="1:28" x14ac:dyDescent="0.25">
      <c r="A253" s="20" t="s">
        <v>1964</v>
      </c>
      <c r="B253" s="21">
        <v>12035.8</v>
      </c>
      <c r="C253" s="21">
        <v>12147.75</v>
      </c>
      <c r="D253" s="21">
        <v>12150.3</v>
      </c>
      <c r="E253" s="21">
        <v>12010.6</v>
      </c>
      <c r="F253" s="21" t="s">
        <v>1965</v>
      </c>
      <c r="G253" s="21">
        <v>-7.7000000000000002E-3</v>
      </c>
      <c r="H253" s="25">
        <f t="shared" si="9"/>
        <v>11556.965714285712</v>
      </c>
      <c r="I253" s="25">
        <f t="shared" si="10"/>
        <v>912.63459844490251</v>
      </c>
      <c r="J253" s="25">
        <f t="shared" si="11"/>
        <v>10644.331115840811</v>
      </c>
      <c r="K253" s="25">
        <f t="shared" si="12"/>
        <v>12469.600312730614</v>
      </c>
      <c r="L253" s="22" t="str">
        <f t="shared" si="13"/>
        <v>NONE</v>
      </c>
      <c r="M253" s="22">
        <f t="shared" si="6"/>
        <v>0</v>
      </c>
      <c r="N253" s="22">
        <f t="shared" si="7"/>
        <v>93.700000000000728</v>
      </c>
      <c r="O253" s="22">
        <f t="shared" si="14"/>
        <v>0.83333333333333337</v>
      </c>
      <c r="P253" s="22">
        <f t="shared" si="15"/>
        <v>0.22727272727272727</v>
      </c>
      <c r="Q253" s="22">
        <f t="shared" si="16"/>
        <v>9.8039215686274508E-2</v>
      </c>
      <c r="R253" s="22">
        <f t="shared" si="17"/>
        <v>4.9504950495049507E-2</v>
      </c>
      <c r="S253" s="22">
        <f t="shared" si="18"/>
        <v>0.15384615384615385</v>
      </c>
      <c r="T253" s="22">
        <f t="shared" si="19"/>
        <v>7.407407407407407E-2</v>
      </c>
      <c r="U253" s="22">
        <f t="shared" si="20"/>
        <v>12049.729948720422</v>
      </c>
      <c r="V253" s="22">
        <f t="shared" si="21"/>
        <v>10568.435488013607</v>
      </c>
      <c r="W253" s="22">
        <f t="shared" si="22"/>
        <v>6812.0365740923135</v>
      </c>
      <c r="X253" s="22">
        <f t="shared" si="23"/>
        <v>4047.8791877083368</v>
      </c>
      <c r="Y253" s="22">
        <f t="shared" si="24"/>
        <v>8931.9908813473521</v>
      </c>
      <c r="Z253" s="22">
        <f t="shared" si="25"/>
        <v>5573.7880724616571</v>
      </c>
      <c r="AA253" s="27">
        <f t="shared" si="26"/>
        <v>37.535250987027688</v>
      </c>
      <c r="AB253" s="27">
        <f t="shared" si="27"/>
        <v>3358.202808885695</v>
      </c>
    </row>
    <row r="254" spans="1:28" x14ac:dyDescent="0.25">
      <c r="A254" s="20" t="s">
        <v>1962</v>
      </c>
      <c r="B254" s="21">
        <v>11962.1</v>
      </c>
      <c r="C254" s="21">
        <v>12100.4</v>
      </c>
      <c r="D254" s="21">
        <v>12103.55</v>
      </c>
      <c r="E254" s="21">
        <v>11945.85</v>
      </c>
      <c r="F254" s="21" t="s">
        <v>1963</v>
      </c>
      <c r="G254" s="21">
        <v>-6.1000000000000004E-3</v>
      </c>
      <c r="H254" s="25">
        <f t="shared" si="9"/>
        <v>11561.582653061225</v>
      </c>
      <c r="I254" s="25">
        <f t="shared" si="10"/>
        <v>909.32175272558288</v>
      </c>
      <c r="J254" s="25">
        <f t="shared" si="11"/>
        <v>10652.260900335641</v>
      </c>
      <c r="K254" s="25">
        <f t="shared" si="12"/>
        <v>12470.904405786809</v>
      </c>
      <c r="L254" s="22" t="str">
        <f t="shared" si="13"/>
        <v>NONE</v>
      </c>
      <c r="M254" s="22">
        <f t="shared" si="6"/>
        <v>0</v>
      </c>
      <c r="N254" s="22">
        <f t="shared" si="7"/>
        <v>73.699999999998909</v>
      </c>
      <c r="O254" s="22">
        <f t="shared" si="14"/>
        <v>0.83333333333333337</v>
      </c>
      <c r="P254" s="22">
        <f t="shared" si="15"/>
        <v>0.22727272727272727</v>
      </c>
      <c r="Q254" s="22">
        <f t="shared" si="16"/>
        <v>9.8039215686274508E-2</v>
      </c>
      <c r="R254" s="22">
        <f t="shared" si="17"/>
        <v>4.9504950495049507E-2</v>
      </c>
      <c r="S254" s="22">
        <f t="shared" si="18"/>
        <v>0.15384615384615385</v>
      </c>
      <c r="T254" s="22">
        <f t="shared" si="19"/>
        <v>7.407407407407407E-2</v>
      </c>
      <c r="U254" s="22">
        <f t="shared" si="20"/>
        <v>11976.704991453404</v>
      </c>
      <c r="V254" s="22">
        <f t="shared" si="21"/>
        <v>10885.177422555969</v>
      </c>
      <c r="W254" s="22">
        <f t="shared" si="22"/>
        <v>7316.9447531028709</v>
      </c>
      <c r="X254" s="22">
        <f t="shared" si="23"/>
        <v>4439.6722972277257</v>
      </c>
      <c r="Y254" s="22">
        <f t="shared" si="24"/>
        <v>9398.1615149862209</v>
      </c>
      <c r="Z254" s="22">
        <f t="shared" si="25"/>
        <v>6046.9963633904226</v>
      </c>
      <c r="AA254" s="27">
        <f t="shared" si="26"/>
        <v>29.297425207054033</v>
      </c>
      <c r="AB254" s="27">
        <f t="shared" si="27"/>
        <v>3351.1651515957983</v>
      </c>
    </row>
    <row r="255" spans="1:28" x14ac:dyDescent="0.25">
      <c r="A255" s="20" t="s">
        <v>1960</v>
      </c>
      <c r="B255" s="21">
        <v>11661.85</v>
      </c>
      <c r="C255" s="21">
        <v>11939</v>
      </c>
      <c r="D255" s="21">
        <v>12017.35</v>
      </c>
      <c r="E255" s="21">
        <v>11633.3</v>
      </c>
      <c r="F255" s="21" t="s">
        <v>1961</v>
      </c>
      <c r="G255" s="21">
        <v>-2.5100000000000001E-2</v>
      </c>
      <c r="H255" s="25">
        <f t="shared" si="9"/>
        <v>11564.718163265306</v>
      </c>
      <c r="I255" s="25">
        <f t="shared" si="10"/>
        <v>905.36053738297255</v>
      </c>
      <c r="J255" s="25">
        <f t="shared" si="11"/>
        <v>10659.357625882334</v>
      </c>
      <c r="K255" s="25">
        <f t="shared" si="12"/>
        <v>12470.078700648279</v>
      </c>
      <c r="L255" s="22" t="str">
        <f t="shared" si="13"/>
        <v>NONE</v>
      </c>
      <c r="M255" s="22">
        <f t="shared" si="6"/>
        <v>0</v>
      </c>
      <c r="N255" s="22">
        <f t="shared" si="7"/>
        <v>300.25</v>
      </c>
      <c r="O255" s="22">
        <f t="shared" si="14"/>
        <v>0.83333333333333337</v>
      </c>
      <c r="P255" s="22">
        <f t="shared" si="15"/>
        <v>0.22727272727272727</v>
      </c>
      <c r="Q255" s="22">
        <f t="shared" si="16"/>
        <v>9.8039215686274508E-2</v>
      </c>
      <c r="R255" s="22">
        <f t="shared" si="17"/>
        <v>4.9504950495049507E-2</v>
      </c>
      <c r="S255" s="22">
        <f t="shared" si="18"/>
        <v>0.15384615384615385</v>
      </c>
      <c r="T255" s="22">
        <f t="shared" si="19"/>
        <v>7.407407407407407E-2</v>
      </c>
      <c r="U255" s="22">
        <f t="shared" si="20"/>
        <v>11714.3258319089</v>
      </c>
      <c r="V255" s="22">
        <f t="shared" si="21"/>
        <v>11061.693917429611</v>
      </c>
      <c r="W255" s="22">
        <f t="shared" si="22"/>
        <v>7742.9158557398441</v>
      </c>
      <c r="X255" s="22">
        <f t="shared" si="23"/>
        <v>4797.2058468699179</v>
      </c>
      <c r="Y255" s="22">
        <f t="shared" si="24"/>
        <v>9746.4212819114182</v>
      </c>
      <c r="Z255" s="22">
        <f t="shared" si="25"/>
        <v>6462.9114475837241</v>
      </c>
      <c r="AA255" s="27">
        <f t="shared" si="26"/>
        <v>19.676176457855419</v>
      </c>
      <c r="AB255" s="27">
        <f t="shared" si="27"/>
        <v>3283.5098343276941</v>
      </c>
    </row>
    <row r="256" spans="1:28" x14ac:dyDescent="0.25">
      <c r="A256" s="20" t="s">
        <v>1958</v>
      </c>
      <c r="B256" s="21">
        <v>11707.9</v>
      </c>
      <c r="C256" s="21">
        <v>11627.45</v>
      </c>
      <c r="D256" s="21">
        <v>11749.85</v>
      </c>
      <c r="E256" s="21">
        <v>11614.5</v>
      </c>
      <c r="F256" s="21" t="s">
        <v>1959</v>
      </c>
      <c r="G256" s="21">
        <v>3.8999999999999998E-3</v>
      </c>
      <c r="H256" s="25">
        <f t="shared" si="9"/>
        <v>11567.965714285714</v>
      </c>
      <c r="I256" s="25">
        <f t="shared" si="10"/>
        <v>901.66096534464077</v>
      </c>
      <c r="J256" s="25">
        <f t="shared" si="11"/>
        <v>10666.304748941073</v>
      </c>
      <c r="K256" s="25">
        <f t="shared" si="12"/>
        <v>12469.626679630355</v>
      </c>
      <c r="L256" s="22" t="str">
        <f t="shared" si="13"/>
        <v>NONE</v>
      </c>
      <c r="M256" s="22">
        <f t="shared" si="6"/>
        <v>46.049999999999272</v>
      </c>
      <c r="N256" s="22">
        <f t="shared" si="7"/>
        <v>0</v>
      </c>
      <c r="O256" s="22">
        <f t="shared" si="14"/>
        <v>0.83333333333333337</v>
      </c>
      <c r="P256" s="22">
        <f t="shared" si="15"/>
        <v>0.22727272727272727</v>
      </c>
      <c r="Q256" s="22">
        <f t="shared" si="16"/>
        <v>9.8039215686274508E-2</v>
      </c>
      <c r="R256" s="22">
        <f t="shared" si="17"/>
        <v>4.9504950495049507E-2</v>
      </c>
      <c r="S256" s="22">
        <f t="shared" si="18"/>
        <v>0.15384615384615385</v>
      </c>
      <c r="T256" s="22">
        <f t="shared" si="19"/>
        <v>7.407407407407407E-2</v>
      </c>
      <c r="U256" s="22">
        <f t="shared" si="20"/>
        <v>11708.970971984816</v>
      </c>
      <c r="V256" s="22">
        <f t="shared" si="21"/>
        <v>11208.558936195608</v>
      </c>
      <c r="W256" s="22">
        <f t="shared" si="22"/>
        <v>8131.6397914516238</v>
      </c>
      <c r="X256" s="22">
        <f t="shared" si="23"/>
        <v>5139.3194188070511</v>
      </c>
      <c r="Y256" s="22">
        <f t="shared" si="24"/>
        <v>10048.187238540431</v>
      </c>
      <c r="Z256" s="22">
        <f t="shared" si="25"/>
        <v>6851.4291181330782</v>
      </c>
      <c r="AA256" s="27">
        <f t="shared" si="26"/>
        <v>23.121827411167573</v>
      </c>
      <c r="AB256" s="27">
        <f t="shared" si="27"/>
        <v>3196.7581204073531</v>
      </c>
    </row>
    <row r="257" spans="1:28" x14ac:dyDescent="0.25">
      <c r="A257" s="20" t="s">
        <v>1956</v>
      </c>
      <c r="B257" s="21">
        <v>11979.65</v>
      </c>
      <c r="C257" s="21">
        <v>11786.25</v>
      </c>
      <c r="D257" s="21">
        <v>11986.15</v>
      </c>
      <c r="E257" s="21">
        <v>11783.4</v>
      </c>
      <c r="F257" s="21" t="s">
        <v>1957</v>
      </c>
      <c r="G257" s="21">
        <v>2.3199999999999998E-2</v>
      </c>
      <c r="H257" s="25">
        <f t="shared" si="9"/>
        <v>11572.232244897961</v>
      </c>
      <c r="I257" s="25">
        <f t="shared" si="10"/>
        <v>899.5089512422901</v>
      </c>
      <c r="J257" s="25">
        <f t="shared" si="11"/>
        <v>10672.723293655672</v>
      </c>
      <c r="K257" s="25">
        <f t="shared" si="12"/>
        <v>12471.74119614025</v>
      </c>
      <c r="L257" s="22" t="str">
        <f t="shared" si="13"/>
        <v>NONE</v>
      </c>
      <c r="M257" s="22">
        <f t="shared" si="6"/>
        <v>271.75</v>
      </c>
      <c r="N257" s="22">
        <f t="shared" si="7"/>
        <v>0</v>
      </c>
      <c r="O257" s="22">
        <f t="shared" si="14"/>
        <v>0.83333333333333337</v>
      </c>
      <c r="P257" s="22">
        <f t="shared" si="15"/>
        <v>0.22727272727272727</v>
      </c>
      <c r="Q257" s="22">
        <f t="shared" si="16"/>
        <v>9.8039215686274508E-2</v>
      </c>
      <c r="R257" s="22">
        <f t="shared" si="17"/>
        <v>4.9504950495049507E-2</v>
      </c>
      <c r="S257" s="22">
        <f t="shared" si="18"/>
        <v>0.15384615384615385</v>
      </c>
      <c r="T257" s="22">
        <f t="shared" si="19"/>
        <v>7.407407407407407E-2</v>
      </c>
      <c r="U257" s="22">
        <f t="shared" si="20"/>
        <v>11934.536828664135</v>
      </c>
      <c r="V257" s="22">
        <f t="shared" si="21"/>
        <v>11383.806905242061</v>
      </c>
      <c r="W257" s="22">
        <f t="shared" si="22"/>
        <v>8508.8956942504847</v>
      </c>
      <c r="X257" s="22">
        <f t="shared" si="23"/>
        <v>5477.949645598781</v>
      </c>
      <c r="Y257" s="22">
        <f t="shared" si="24"/>
        <v>10345.335355688057</v>
      </c>
      <c r="Z257" s="22">
        <f t="shared" si="25"/>
        <v>7231.2973316047019</v>
      </c>
      <c r="AA257" s="27">
        <f t="shared" si="26"/>
        <v>36.963684922479274</v>
      </c>
      <c r="AB257" s="27">
        <f t="shared" si="27"/>
        <v>3114.0380240833556</v>
      </c>
    </row>
    <row r="258" spans="1:28" x14ac:dyDescent="0.25">
      <c r="A258" s="20" t="s">
        <v>1954</v>
      </c>
      <c r="B258" s="21">
        <v>12089.15</v>
      </c>
      <c r="C258" s="21">
        <v>12005.85</v>
      </c>
      <c r="D258" s="21">
        <v>12098.15</v>
      </c>
      <c r="E258" s="21">
        <v>11953.35</v>
      </c>
      <c r="F258" s="21" t="s">
        <v>1955</v>
      </c>
      <c r="G258" s="21">
        <v>9.1000000000000004E-3</v>
      </c>
      <c r="H258" s="25">
        <f t="shared" si="9"/>
        <v>11576.422857142858</v>
      </c>
      <c r="I258" s="25">
        <f t="shared" si="10"/>
        <v>899.53650252618934</v>
      </c>
      <c r="J258" s="25">
        <f t="shared" si="11"/>
        <v>10676.886354616669</v>
      </c>
      <c r="K258" s="25">
        <f t="shared" si="12"/>
        <v>12475.959359669047</v>
      </c>
      <c r="L258" s="22" t="str">
        <f t="shared" si="13"/>
        <v>NONE</v>
      </c>
      <c r="M258" s="22">
        <f t="shared" si="6"/>
        <v>109.5</v>
      </c>
      <c r="N258" s="22">
        <f t="shared" si="7"/>
        <v>0</v>
      </c>
      <c r="O258" s="22">
        <f t="shared" si="14"/>
        <v>0.83333333333333337</v>
      </c>
      <c r="P258" s="22">
        <f t="shared" si="15"/>
        <v>0.22727272727272727</v>
      </c>
      <c r="Q258" s="22">
        <f t="shared" si="16"/>
        <v>9.8039215686274508E-2</v>
      </c>
      <c r="R258" s="22">
        <f t="shared" si="17"/>
        <v>4.9504950495049507E-2</v>
      </c>
      <c r="S258" s="22">
        <f t="shared" si="18"/>
        <v>0.15384615384615385</v>
      </c>
      <c r="T258" s="22">
        <f t="shared" si="19"/>
        <v>7.407407407407407E-2</v>
      </c>
      <c r="U258" s="22">
        <f t="shared" si="20"/>
        <v>12063.381138110688</v>
      </c>
      <c r="V258" s="22">
        <f t="shared" si="21"/>
        <v>11544.112154050683</v>
      </c>
      <c r="W258" s="22">
        <f t="shared" si="22"/>
        <v>8859.9010183435748</v>
      </c>
      <c r="X258" s="22">
        <f t="shared" si="23"/>
        <v>5805.2367918562668</v>
      </c>
      <c r="Y258" s="22">
        <f t="shared" si="24"/>
        <v>10613.614531736048</v>
      </c>
      <c r="Z258" s="22">
        <f t="shared" si="25"/>
        <v>7591.1382700043541</v>
      </c>
      <c r="AA258" s="27">
        <f t="shared" si="26"/>
        <v>41.498158795787823</v>
      </c>
      <c r="AB258" s="27">
        <f t="shared" si="27"/>
        <v>3022.4762617316937</v>
      </c>
    </row>
    <row r="259" spans="1:28" x14ac:dyDescent="0.25">
      <c r="A259" s="20" t="s">
        <v>1952</v>
      </c>
      <c r="B259" s="21">
        <v>12137.95</v>
      </c>
      <c r="C259" s="21">
        <v>12120</v>
      </c>
      <c r="D259" s="21">
        <v>12160.6</v>
      </c>
      <c r="E259" s="21">
        <v>12084.65</v>
      </c>
      <c r="F259" s="21" t="s">
        <v>1953</v>
      </c>
      <c r="G259" s="21">
        <v>4.0000000000000001E-3</v>
      </c>
      <c r="H259" s="25">
        <f t="shared" si="9"/>
        <v>11580.784285714286</v>
      </c>
      <c r="I259" s="25">
        <f t="shared" si="10"/>
        <v>900.02460104810655</v>
      </c>
      <c r="J259" s="25">
        <f t="shared" si="11"/>
        <v>10680.75968466618</v>
      </c>
      <c r="K259" s="25">
        <f t="shared" si="12"/>
        <v>12480.808886762392</v>
      </c>
      <c r="L259" s="22" t="str">
        <f t="shared" si="13"/>
        <v>NONE</v>
      </c>
      <c r="M259" s="22">
        <f t="shared" si="6"/>
        <v>48.800000000001091</v>
      </c>
      <c r="N259" s="22">
        <f t="shared" si="7"/>
        <v>0</v>
      </c>
      <c r="O259" s="22">
        <f t="shared" si="14"/>
        <v>0.83333333333333337</v>
      </c>
      <c r="P259" s="22">
        <f t="shared" si="15"/>
        <v>0.22727272727272727</v>
      </c>
      <c r="Q259" s="22">
        <f t="shared" si="16"/>
        <v>9.8039215686274508E-2</v>
      </c>
      <c r="R259" s="22">
        <f t="shared" si="17"/>
        <v>4.9504950495049507E-2</v>
      </c>
      <c r="S259" s="22">
        <f t="shared" si="18"/>
        <v>0.15384615384615385</v>
      </c>
      <c r="T259" s="22">
        <f t="shared" si="19"/>
        <v>7.407407407407407E-2</v>
      </c>
      <c r="U259" s="22">
        <f t="shared" si="20"/>
        <v>12125.521856351781</v>
      </c>
      <c r="V259" s="22">
        <f t="shared" si="21"/>
        <v>11679.075300857347</v>
      </c>
      <c r="W259" s="22">
        <f t="shared" si="22"/>
        <v>9181.278369486361</v>
      </c>
      <c r="X259" s="22">
        <f t="shared" si="23"/>
        <v>6118.7374457247679</v>
      </c>
      <c r="Y259" s="22">
        <f t="shared" si="24"/>
        <v>10848.127680699732</v>
      </c>
      <c r="Z259" s="22">
        <f t="shared" si="25"/>
        <v>7927.9391388929207</v>
      </c>
      <c r="AA259" s="27">
        <f t="shared" si="26"/>
        <v>47.052215943903654</v>
      </c>
      <c r="AB259" s="27">
        <f t="shared" si="27"/>
        <v>2920.1885418068114</v>
      </c>
    </row>
    <row r="260" spans="1:28" x14ac:dyDescent="0.25">
      <c r="A260" s="20" t="s">
        <v>1950</v>
      </c>
      <c r="B260" s="21">
        <v>12098.35</v>
      </c>
      <c r="C260" s="21">
        <v>12151.15</v>
      </c>
      <c r="D260" s="21">
        <v>12154.7</v>
      </c>
      <c r="E260" s="21">
        <v>12073.95</v>
      </c>
      <c r="F260" s="21" t="s">
        <v>1951</v>
      </c>
      <c r="G260" s="21">
        <v>-3.3E-3</v>
      </c>
      <c r="H260" s="25">
        <f t="shared" si="9"/>
        <v>11585.497551020408</v>
      </c>
      <c r="I260" s="25">
        <f t="shared" si="10"/>
        <v>898.71610648629155</v>
      </c>
      <c r="J260" s="25">
        <f t="shared" si="11"/>
        <v>10686.781444534116</v>
      </c>
      <c r="K260" s="25">
        <f t="shared" si="12"/>
        <v>12484.2136575067</v>
      </c>
      <c r="L260" s="22" t="str">
        <f t="shared" si="13"/>
        <v>NONE</v>
      </c>
      <c r="M260" s="22">
        <f t="shared" ref="M260:M323" si="28">IF(B260&gt;B259,B260-B259,0)</f>
        <v>0</v>
      </c>
      <c r="N260" s="22">
        <f t="shared" ref="N260:N323" si="29">IF(B260&lt;B259,B259-B260,0)</f>
        <v>39.600000000000364</v>
      </c>
      <c r="O260" s="22">
        <f t="shared" si="14"/>
        <v>0.83333333333333337</v>
      </c>
      <c r="P260" s="22">
        <f t="shared" si="15"/>
        <v>0.22727272727272727</v>
      </c>
      <c r="Q260" s="22">
        <f t="shared" si="16"/>
        <v>9.8039215686274508E-2</v>
      </c>
      <c r="R260" s="22">
        <f t="shared" si="17"/>
        <v>4.9504950495049507E-2</v>
      </c>
      <c r="S260" s="22">
        <f t="shared" si="18"/>
        <v>0.15384615384615385</v>
      </c>
      <c r="T260" s="22">
        <f t="shared" si="19"/>
        <v>7.407407407407407E-2</v>
      </c>
      <c r="U260" s="22">
        <f t="shared" si="20"/>
        <v>12102.878642725296</v>
      </c>
      <c r="V260" s="22">
        <f t="shared" si="21"/>
        <v>11774.36500520795</v>
      </c>
      <c r="W260" s="22">
        <f t="shared" si="22"/>
        <v>9467.2657842426015</v>
      </c>
      <c r="X260" s="22">
        <f t="shared" si="23"/>
        <v>6414.7578692037405</v>
      </c>
      <c r="Y260" s="22">
        <f t="shared" si="24"/>
        <v>11040.469575976696</v>
      </c>
      <c r="Z260" s="22">
        <f t="shared" si="25"/>
        <v>8236.8584619378889</v>
      </c>
      <c r="AA260" s="27">
        <f t="shared" si="26"/>
        <v>47.540927225202921</v>
      </c>
      <c r="AB260" s="27">
        <f t="shared" si="27"/>
        <v>2803.6111140388075</v>
      </c>
    </row>
    <row r="261" spans="1:28" x14ac:dyDescent="0.25">
      <c r="A261" s="20" t="s">
        <v>1948</v>
      </c>
      <c r="B261" s="21">
        <v>12031.5</v>
      </c>
      <c r="C261" s="21">
        <v>12102.35</v>
      </c>
      <c r="D261" s="21">
        <v>12103.55</v>
      </c>
      <c r="E261" s="21">
        <v>11990.75</v>
      </c>
      <c r="F261" s="21" t="s">
        <v>1949</v>
      </c>
      <c r="G261" s="21">
        <v>-5.4999999999999997E-3</v>
      </c>
      <c r="H261" s="25">
        <f t="shared" si="9"/>
        <v>11590.16163265306</v>
      </c>
      <c r="I261" s="25">
        <f t="shared" si="10"/>
        <v>896.05080820840374</v>
      </c>
      <c r="J261" s="25">
        <f t="shared" si="11"/>
        <v>10694.110824444657</v>
      </c>
      <c r="K261" s="25">
        <f t="shared" si="12"/>
        <v>12486.212440861464</v>
      </c>
      <c r="L261" s="22" t="str">
        <f t="shared" si="13"/>
        <v>NONE</v>
      </c>
      <c r="M261" s="22">
        <f t="shared" si="28"/>
        <v>0</v>
      </c>
      <c r="N261" s="22">
        <f t="shared" si="29"/>
        <v>66.850000000000364</v>
      </c>
      <c r="O261" s="22">
        <f t="shared" si="14"/>
        <v>0.83333333333333337</v>
      </c>
      <c r="P261" s="22">
        <f t="shared" si="15"/>
        <v>0.22727272727272727</v>
      </c>
      <c r="Q261" s="22">
        <f t="shared" si="16"/>
        <v>9.8039215686274508E-2</v>
      </c>
      <c r="R261" s="22">
        <f t="shared" si="17"/>
        <v>4.9504950495049507E-2</v>
      </c>
      <c r="S261" s="22">
        <f t="shared" si="18"/>
        <v>0.15384615384615385</v>
      </c>
      <c r="T261" s="22">
        <f t="shared" si="19"/>
        <v>7.407407407407407E-2</v>
      </c>
      <c r="U261" s="22">
        <f t="shared" si="20"/>
        <v>12043.396440454215</v>
      </c>
      <c r="V261" s="22">
        <f t="shared" si="21"/>
        <v>11832.804776751598</v>
      </c>
      <c r="W261" s="22">
        <f t="shared" si="22"/>
        <v>9718.6612955913661</v>
      </c>
      <c r="X261" s="22">
        <f t="shared" si="23"/>
        <v>6692.8144103322675</v>
      </c>
      <c r="Y261" s="22">
        <f t="shared" si="24"/>
        <v>11192.935795057205</v>
      </c>
      <c r="Z261" s="22">
        <f t="shared" si="25"/>
        <v>8517.9430203128595</v>
      </c>
      <c r="AA261" s="27">
        <f t="shared" si="26"/>
        <v>47.413733964464583</v>
      </c>
      <c r="AB261" s="27">
        <f t="shared" si="27"/>
        <v>2674.9927747443453</v>
      </c>
    </row>
    <row r="262" spans="1:28" x14ac:dyDescent="0.25">
      <c r="A262" s="20" t="s">
        <v>1946</v>
      </c>
      <c r="B262" s="21">
        <v>12107.9</v>
      </c>
      <c r="C262" s="21">
        <v>12108.4</v>
      </c>
      <c r="D262" s="21">
        <v>12172.3</v>
      </c>
      <c r="E262" s="21">
        <v>12099</v>
      </c>
      <c r="F262" s="21" t="s">
        <v>1947</v>
      </c>
      <c r="G262" s="21">
        <v>6.4000000000000003E-3</v>
      </c>
      <c r="H262" s="25">
        <f t="shared" si="9"/>
        <v>11595.371836734692</v>
      </c>
      <c r="I262" s="25">
        <f t="shared" si="10"/>
        <v>893.1709314559705</v>
      </c>
      <c r="J262" s="25">
        <f t="shared" si="11"/>
        <v>10702.200905278722</v>
      </c>
      <c r="K262" s="25">
        <f t="shared" si="12"/>
        <v>12488.542768190662</v>
      </c>
      <c r="L262" s="22" t="str">
        <f t="shared" si="13"/>
        <v>NONE</v>
      </c>
      <c r="M262" s="22">
        <f t="shared" si="28"/>
        <v>76.399999999999636</v>
      </c>
      <c r="N262" s="22">
        <f t="shared" si="29"/>
        <v>0</v>
      </c>
      <c r="O262" s="22">
        <f t="shared" si="14"/>
        <v>0.83333333333333337</v>
      </c>
      <c r="P262" s="22">
        <f t="shared" si="15"/>
        <v>0.22727272727272727</v>
      </c>
      <c r="Q262" s="22">
        <f t="shared" si="16"/>
        <v>9.8039215686274508E-2</v>
      </c>
      <c r="R262" s="22">
        <f t="shared" si="17"/>
        <v>4.9504950495049507E-2</v>
      </c>
      <c r="S262" s="22">
        <f t="shared" si="18"/>
        <v>0.15384615384615385</v>
      </c>
      <c r="T262" s="22">
        <f t="shared" si="19"/>
        <v>7.407407407407407E-2</v>
      </c>
      <c r="U262" s="22">
        <f t="shared" si="20"/>
        <v>12097.149406742368</v>
      </c>
      <c r="V262" s="22">
        <f t="shared" si="21"/>
        <v>11895.326418398961</v>
      </c>
      <c r="W262" s="22">
        <f t="shared" si="22"/>
        <v>9952.9003842588791</v>
      </c>
      <c r="X262" s="22">
        <f t="shared" si="23"/>
        <v>6960.8879543752246</v>
      </c>
      <c r="Y262" s="22">
        <f t="shared" si="24"/>
        <v>11333.699518894558</v>
      </c>
      <c r="Z262" s="22">
        <f t="shared" si="25"/>
        <v>8783.865759548944</v>
      </c>
      <c r="AA262" s="27">
        <f t="shared" si="26"/>
        <v>47.519939752849737</v>
      </c>
      <c r="AB262" s="27">
        <f t="shared" si="27"/>
        <v>2549.8337593456145</v>
      </c>
    </row>
    <row r="263" spans="1:28" x14ac:dyDescent="0.25">
      <c r="A263" s="20" t="s">
        <v>1944</v>
      </c>
      <c r="B263" s="21">
        <v>12201.2</v>
      </c>
      <c r="C263" s="21">
        <v>12151</v>
      </c>
      <c r="D263" s="21">
        <v>12231.75</v>
      </c>
      <c r="E263" s="21">
        <v>12144.3</v>
      </c>
      <c r="F263" s="21" t="s">
        <v>1945</v>
      </c>
      <c r="G263" s="21">
        <v>7.7000000000000002E-3</v>
      </c>
      <c r="H263" s="25">
        <f t="shared" si="9"/>
        <v>11601.116938775507</v>
      </c>
      <c r="I263" s="25">
        <f t="shared" si="10"/>
        <v>890.56250802056002</v>
      </c>
      <c r="J263" s="25">
        <f t="shared" si="11"/>
        <v>10710.554430754946</v>
      </c>
      <c r="K263" s="25">
        <f t="shared" si="12"/>
        <v>12491.679446796068</v>
      </c>
      <c r="L263" s="22" t="str">
        <f t="shared" si="13"/>
        <v>NONE</v>
      </c>
      <c r="M263" s="22">
        <f t="shared" si="28"/>
        <v>93.300000000001091</v>
      </c>
      <c r="N263" s="22">
        <f t="shared" si="29"/>
        <v>0</v>
      </c>
      <c r="O263" s="22">
        <f t="shared" si="14"/>
        <v>0.83333333333333337</v>
      </c>
      <c r="P263" s="22">
        <f t="shared" si="15"/>
        <v>0.22727272727272727</v>
      </c>
      <c r="Q263" s="22">
        <f t="shared" si="16"/>
        <v>9.8039215686274508E-2</v>
      </c>
      <c r="R263" s="22">
        <f t="shared" si="17"/>
        <v>4.9504950495049507E-2</v>
      </c>
      <c r="S263" s="22">
        <f t="shared" si="18"/>
        <v>0.15384615384615385</v>
      </c>
      <c r="T263" s="22">
        <f t="shared" si="19"/>
        <v>7.407407407407407E-2</v>
      </c>
      <c r="U263" s="22">
        <f t="shared" si="20"/>
        <v>12183.858234457062</v>
      </c>
      <c r="V263" s="22">
        <f t="shared" si="21"/>
        <v>11964.843141490106</v>
      </c>
      <c r="W263" s="22">
        <f t="shared" si="22"/>
        <v>10173.321915213892</v>
      </c>
      <c r="X263" s="22">
        <f t="shared" si="23"/>
        <v>7220.3093427724907</v>
      </c>
      <c r="Y263" s="22">
        <f t="shared" si="24"/>
        <v>11467.161131372319</v>
      </c>
      <c r="Z263" s="22">
        <f t="shared" si="25"/>
        <v>9037.0016292119853</v>
      </c>
      <c r="AA263" s="27">
        <f t="shared" si="26"/>
        <v>48.416944248174723</v>
      </c>
      <c r="AB263" s="27">
        <f t="shared" si="27"/>
        <v>2430.1595021603334</v>
      </c>
    </row>
    <row r="264" spans="1:28" x14ac:dyDescent="0.25">
      <c r="A264" s="20" t="s">
        <v>1942</v>
      </c>
      <c r="B264" s="21">
        <v>12174.65</v>
      </c>
      <c r="C264" s="21">
        <v>12219.55</v>
      </c>
      <c r="D264" s="21">
        <v>12225.65</v>
      </c>
      <c r="E264" s="21">
        <v>12139.8</v>
      </c>
      <c r="F264" s="21" t="s">
        <v>1943</v>
      </c>
      <c r="G264" s="21">
        <v>-2.2000000000000001E-3</v>
      </c>
      <c r="H264" s="25">
        <f t="shared" si="9"/>
        <v>11606.947959183672</v>
      </c>
      <c r="I264" s="25">
        <f t="shared" si="10"/>
        <v>886.77595197415326</v>
      </c>
      <c r="J264" s="25">
        <f t="shared" si="11"/>
        <v>10720.172007209518</v>
      </c>
      <c r="K264" s="25">
        <f t="shared" si="12"/>
        <v>12493.723911157826</v>
      </c>
      <c r="L264" s="22" t="str">
        <f t="shared" si="13"/>
        <v>NONE</v>
      </c>
      <c r="M264" s="22">
        <f t="shared" si="28"/>
        <v>0</v>
      </c>
      <c r="N264" s="22">
        <f t="shared" si="29"/>
        <v>26.550000000001091</v>
      </c>
      <c r="O264" s="22">
        <f t="shared" si="14"/>
        <v>0.83333333333333337</v>
      </c>
      <c r="P264" s="22">
        <f t="shared" si="15"/>
        <v>0.22727272727272727</v>
      </c>
      <c r="Q264" s="22">
        <f t="shared" si="16"/>
        <v>9.8039215686274508E-2</v>
      </c>
      <c r="R264" s="22">
        <f t="shared" si="17"/>
        <v>4.9504950495049507E-2</v>
      </c>
      <c r="S264" s="22">
        <f t="shared" si="18"/>
        <v>0.15384615384615385</v>
      </c>
      <c r="T264" s="22">
        <f t="shared" si="19"/>
        <v>7.407407407407407E-2</v>
      </c>
      <c r="U264" s="22">
        <f t="shared" si="20"/>
        <v>12176.184705742842</v>
      </c>
      <c r="V264" s="22">
        <f t="shared" si="21"/>
        <v>12012.526518424173</v>
      </c>
      <c r="W264" s="22">
        <f t="shared" si="22"/>
        <v>10369.530550977235</v>
      </c>
      <c r="X264" s="22">
        <f t="shared" si="23"/>
        <v>7465.573731744149</v>
      </c>
      <c r="Y264" s="22">
        <f t="shared" si="24"/>
        <v>11576.005572699654</v>
      </c>
      <c r="Z264" s="22">
        <f t="shared" si="25"/>
        <v>9269.420027048136</v>
      </c>
      <c r="AA264" s="27">
        <f t="shared" si="26"/>
        <v>52.011421549137943</v>
      </c>
      <c r="AB264" s="27">
        <f t="shared" si="27"/>
        <v>2306.5855456515183</v>
      </c>
    </row>
    <row r="265" spans="1:28" x14ac:dyDescent="0.25">
      <c r="A265" s="20" t="s">
        <v>1940</v>
      </c>
      <c r="B265" s="21">
        <v>12113.45</v>
      </c>
      <c r="C265" s="21">
        <v>12190.15</v>
      </c>
      <c r="D265" s="21">
        <v>12246.7</v>
      </c>
      <c r="E265" s="21">
        <v>12091.2</v>
      </c>
      <c r="F265" s="21" t="s">
        <v>1941</v>
      </c>
      <c r="G265" s="21">
        <v>-5.0000000000000001E-3</v>
      </c>
      <c r="H265" s="25">
        <f t="shared" si="9"/>
        <v>11612.617551020407</v>
      </c>
      <c r="I265" s="25">
        <f t="shared" si="10"/>
        <v>881.86134183431204</v>
      </c>
      <c r="J265" s="25">
        <f t="shared" si="11"/>
        <v>10730.756209186095</v>
      </c>
      <c r="K265" s="25">
        <f t="shared" si="12"/>
        <v>12494.478892854719</v>
      </c>
      <c r="L265" s="22" t="str">
        <f t="shared" si="13"/>
        <v>NONE</v>
      </c>
      <c r="M265" s="22">
        <f t="shared" si="28"/>
        <v>0</v>
      </c>
      <c r="N265" s="22">
        <f t="shared" si="29"/>
        <v>61.199999999998909</v>
      </c>
      <c r="O265" s="22">
        <f t="shared" si="14"/>
        <v>0.83333333333333337</v>
      </c>
      <c r="P265" s="22">
        <f t="shared" si="15"/>
        <v>0.22727272727272727</v>
      </c>
      <c r="Q265" s="22">
        <f t="shared" si="16"/>
        <v>9.8039215686274508E-2</v>
      </c>
      <c r="R265" s="22">
        <f t="shared" si="17"/>
        <v>4.9504950495049507E-2</v>
      </c>
      <c r="S265" s="22">
        <f t="shared" si="18"/>
        <v>0.15384615384615385</v>
      </c>
      <c r="T265" s="22">
        <f t="shared" si="19"/>
        <v>7.407407407407407E-2</v>
      </c>
      <c r="U265" s="22">
        <f t="shared" si="20"/>
        <v>12123.905784290475</v>
      </c>
      <c r="V265" s="22">
        <f t="shared" si="21"/>
        <v>12035.463673327769</v>
      </c>
      <c r="W265" s="22">
        <f t="shared" si="22"/>
        <v>10540.503045979467</v>
      </c>
      <c r="X265" s="22">
        <f t="shared" si="23"/>
        <v>7695.6666163112695</v>
      </c>
      <c r="Y265" s="22">
        <f t="shared" si="24"/>
        <v>11658.689330745861</v>
      </c>
      <c r="Z265" s="22">
        <f t="shared" si="25"/>
        <v>9480.0889139334595</v>
      </c>
      <c r="AA265" s="27">
        <f t="shared" si="26"/>
        <v>52.086726752814322</v>
      </c>
      <c r="AB265" s="27">
        <f t="shared" si="27"/>
        <v>2178.6004168124018</v>
      </c>
    </row>
    <row r="266" spans="1:28" x14ac:dyDescent="0.25">
      <c r="A266" s="20" t="s">
        <v>1938</v>
      </c>
      <c r="B266" s="21">
        <v>12045.8</v>
      </c>
      <c r="C266" s="21">
        <v>12131.8</v>
      </c>
      <c r="D266" s="21">
        <v>12159.6</v>
      </c>
      <c r="E266" s="21">
        <v>12037</v>
      </c>
      <c r="F266" s="21" t="s">
        <v>1939</v>
      </c>
      <c r="G266" s="21">
        <v>-5.5999999999999999E-3</v>
      </c>
      <c r="H266" s="25">
        <f t="shared" si="9"/>
        <v>11618.351632653059</v>
      </c>
      <c r="I266" s="25">
        <f t="shared" si="10"/>
        <v>874.72617429072841</v>
      </c>
      <c r="J266" s="25">
        <f t="shared" si="11"/>
        <v>10743.62545836233</v>
      </c>
      <c r="K266" s="25">
        <f t="shared" si="12"/>
        <v>12493.077806943787</v>
      </c>
      <c r="L266" s="22" t="str">
        <f t="shared" si="13"/>
        <v>NONE</v>
      </c>
      <c r="M266" s="22">
        <f t="shared" si="28"/>
        <v>0</v>
      </c>
      <c r="N266" s="22">
        <f t="shared" si="29"/>
        <v>67.650000000001455</v>
      </c>
      <c r="O266" s="22">
        <f t="shared" si="14"/>
        <v>0.83333333333333337</v>
      </c>
      <c r="P266" s="22">
        <f t="shared" si="15"/>
        <v>0.22727272727272727</v>
      </c>
      <c r="Q266" s="22">
        <f t="shared" si="16"/>
        <v>9.8039215686274508E-2</v>
      </c>
      <c r="R266" s="22">
        <f t="shared" si="17"/>
        <v>4.9504950495049507E-2</v>
      </c>
      <c r="S266" s="22">
        <f t="shared" si="18"/>
        <v>0.15384615384615385</v>
      </c>
      <c r="T266" s="22">
        <f t="shared" si="19"/>
        <v>7.407407407407407E-2</v>
      </c>
      <c r="U266" s="22">
        <f t="shared" si="20"/>
        <v>12058.817630715079</v>
      </c>
      <c r="V266" s="22">
        <f t="shared" si="21"/>
        <v>12037.81283848055</v>
      </c>
      <c r="W266" s="22">
        <f t="shared" si="22"/>
        <v>10688.081178726577</v>
      </c>
      <c r="X266" s="22">
        <f t="shared" si="23"/>
        <v>7911.0197541176422</v>
      </c>
      <c r="Y266" s="22">
        <f t="shared" si="24"/>
        <v>11718.244818323421</v>
      </c>
      <c r="Z266" s="22">
        <f t="shared" si="25"/>
        <v>9670.1415869754255</v>
      </c>
      <c r="AA266" s="27">
        <f t="shared" si="26"/>
        <v>46.957027557623768</v>
      </c>
      <c r="AB266" s="27">
        <f t="shared" si="27"/>
        <v>2048.1032313479955</v>
      </c>
    </row>
    <row r="267" spans="1:28" x14ac:dyDescent="0.25">
      <c r="A267" s="20" t="s">
        <v>1936</v>
      </c>
      <c r="B267" s="21">
        <v>11992.5</v>
      </c>
      <c r="C267" s="21">
        <v>12028.25</v>
      </c>
      <c r="D267" s="21">
        <v>12030.75</v>
      </c>
      <c r="E267" s="21">
        <v>11908.05</v>
      </c>
      <c r="F267" s="21" t="s">
        <v>1937</v>
      </c>
      <c r="G267" s="21">
        <v>-4.4000000000000003E-3</v>
      </c>
      <c r="H267" s="25">
        <f t="shared" si="9"/>
        <v>11624.017551020408</v>
      </c>
      <c r="I267" s="25">
        <f t="shared" si="10"/>
        <v>866.28868493594143</v>
      </c>
      <c r="J267" s="25">
        <f t="shared" si="11"/>
        <v>10757.728866084466</v>
      </c>
      <c r="K267" s="25">
        <f t="shared" si="12"/>
        <v>12490.30623595635</v>
      </c>
      <c r="L267" s="22" t="str">
        <f t="shared" si="13"/>
        <v>NONE</v>
      </c>
      <c r="M267" s="22">
        <f t="shared" si="28"/>
        <v>0</v>
      </c>
      <c r="N267" s="22">
        <f t="shared" si="29"/>
        <v>53.299999999999272</v>
      </c>
      <c r="O267" s="22">
        <f t="shared" si="14"/>
        <v>0.83333333333333337</v>
      </c>
      <c r="P267" s="22">
        <f t="shared" si="15"/>
        <v>0.22727272727272727</v>
      </c>
      <c r="Q267" s="22">
        <f t="shared" si="16"/>
        <v>9.8039215686274508E-2</v>
      </c>
      <c r="R267" s="22">
        <f t="shared" si="17"/>
        <v>4.9504950495049507E-2</v>
      </c>
      <c r="S267" s="22">
        <f t="shared" si="18"/>
        <v>0.15384615384615385</v>
      </c>
      <c r="T267" s="22">
        <f t="shared" si="19"/>
        <v>7.407407407407407E-2</v>
      </c>
      <c r="U267" s="22">
        <f t="shared" si="20"/>
        <v>12003.552938452513</v>
      </c>
      <c r="V267" s="22">
        <f t="shared" si="21"/>
        <v>12027.514466098606</v>
      </c>
      <c r="W267" s="22">
        <f t="shared" si="22"/>
        <v>10815.965376890639</v>
      </c>
      <c r="X267" s="22">
        <f t="shared" si="23"/>
        <v>8113.0732316365702</v>
      </c>
      <c r="Y267" s="22">
        <f t="shared" si="24"/>
        <v>11760.437923196741</v>
      </c>
      <c r="Z267" s="22">
        <f t="shared" si="25"/>
        <v>9842.1681360883576</v>
      </c>
      <c r="AA267" s="27">
        <f t="shared" si="26"/>
        <v>48.378155667091193</v>
      </c>
      <c r="AB267" s="27">
        <f t="shared" si="27"/>
        <v>1918.2697871083838</v>
      </c>
    </row>
    <row r="268" spans="1:28" x14ac:dyDescent="0.25">
      <c r="A268" s="20" t="s">
        <v>1934</v>
      </c>
      <c r="B268" s="21">
        <v>12125.9</v>
      </c>
      <c r="C268" s="21">
        <v>12090.6</v>
      </c>
      <c r="D268" s="21">
        <v>12134.7</v>
      </c>
      <c r="E268" s="21">
        <v>12042.1</v>
      </c>
      <c r="F268" s="21" t="s">
        <v>1935</v>
      </c>
      <c r="G268" s="21">
        <v>1.11E-2</v>
      </c>
      <c r="H268" s="25">
        <f t="shared" si="9"/>
        <v>11629.692857142854</v>
      </c>
      <c r="I268" s="25">
        <f t="shared" si="10"/>
        <v>861.11121209177395</v>
      </c>
      <c r="J268" s="25">
        <f t="shared" si="11"/>
        <v>10768.581645051081</v>
      </c>
      <c r="K268" s="25">
        <f t="shared" si="12"/>
        <v>12490.804069234628</v>
      </c>
      <c r="L268" s="22" t="str">
        <f t="shared" si="13"/>
        <v>NONE</v>
      </c>
      <c r="M268" s="22">
        <f t="shared" si="28"/>
        <v>133.39999999999964</v>
      </c>
      <c r="N268" s="22">
        <f t="shared" si="29"/>
        <v>0</v>
      </c>
      <c r="O268" s="22">
        <f t="shared" si="14"/>
        <v>0.83333333333333337</v>
      </c>
      <c r="P268" s="22">
        <f t="shared" si="15"/>
        <v>0.22727272727272727</v>
      </c>
      <c r="Q268" s="22">
        <f t="shared" si="16"/>
        <v>9.8039215686274508E-2</v>
      </c>
      <c r="R268" s="22">
        <f t="shared" si="17"/>
        <v>4.9504950495049507E-2</v>
      </c>
      <c r="S268" s="22">
        <f t="shared" si="18"/>
        <v>0.15384615384615385</v>
      </c>
      <c r="T268" s="22">
        <f t="shared" si="19"/>
        <v>7.407407407407407E-2</v>
      </c>
      <c r="U268" s="22">
        <f t="shared" si="20"/>
        <v>12105.508823075417</v>
      </c>
      <c r="V268" s="22">
        <f t="shared" si="21"/>
        <v>12049.874814712559</v>
      </c>
      <c r="W268" s="22">
        <f t="shared" si="22"/>
        <v>10944.390339940577</v>
      </c>
      <c r="X268" s="22">
        <f t="shared" si="23"/>
        <v>8311.7280221496112</v>
      </c>
      <c r="Y268" s="22">
        <f t="shared" si="24"/>
        <v>11816.66285808955</v>
      </c>
      <c r="Z268" s="22">
        <f t="shared" si="25"/>
        <v>10011.333459341073</v>
      </c>
      <c r="AA268" s="27">
        <f t="shared" si="26"/>
        <v>55.872651656388889</v>
      </c>
      <c r="AB268" s="27">
        <f t="shared" si="27"/>
        <v>1805.3293987484776</v>
      </c>
    </row>
    <row r="269" spans="1:28" x14ac:dyDescent="0.25">
      <c r="A269" s="20" t="s">
        <v>1933</v>
      </c>
      <c r="B269" s="21">
        <v>12080.85</v>
      </c>
      <c r="C269" s="21">
        <v>12119</v>
      </c>
      <c r="D269" s="21">
        <v>12152</v>
      </c>
      <c r="E269" s="21">
        <v>12071.45</v>
      </c>
      <c r="F269" s="21" t="s">
        <v>1538</v>
      </c>
      <c r="G269" s="21">
        <v>-3.7000000000000002E-3</v>
      </c>
      <c r="H269" s="25">
        <f t="shared" si="9"/>
        <v>11634.962244897957</v>
      </c>
      <c r="I269" s="25">
        <f t="shared" si="10"/>
        <v>856.25631655696031</v>
      </c>
      <c r="J269" s="25">
        <f t="shared" si="11"/>
        <v>10778.705928340996</v>
      </c>
      <c r="K269" s="25">
        <f t="shared" si="12"/>
        <v>12491.218561454918</v>
      </c>
      <c r="L269" s="22" t="str">
        <f t="shared" si="13"/>
        <v>NONE</v>
      </c>
      <c r="M269" s="22">
        <f t="shared" si="28"/>
        <v>0</v>
      </c>
      <c r="N269" s="22">
        <f t="shared" si="29"/>
        <v>45.049999999999272</v>
      </c>
      <c r="O269" s="22">
        <f t="shared" si="14"/>
        <v>0.83333333333333337</v>
      </c>
      <c r="P269" s="22">
        <f t="shared" si="15"/>
        <v>0.22727272727272727</v>
      </c>
      <c r="Q269" s="22">
        <f t="shared" si="16"/>
        <v>9.8039215686274508E-2</v>
      </c>
      <c r="R269" s="22">
        <f t="shared" si="17"/>
        <v>4.9504950495049507E-2</v>
      </c>
      <c r="S269" s="22">
        <f t="shared" si="18"/>
        <v>0.15384615384615385</v>
      </c>
      <c r="T269" s="22">
        <f t="shared" si="19"/>
        <v>7.407407407407407E-2</v>
      </c>
      <c r="U269" s="22">
        <f t="shared" si="20"/>
        <v>12084.959803845903</v>
      </c>
      <c r="V269" s="22">
        <f t="shared" si="21"/>
        <v>12056.914629550614</v>
      </c>
      <c r="W269" s="22">
        <f t="shared" si="22"/>
        <v>11055.807953671894</v>
      </c>
      <c r="X269" s="22">
        <f t="shared" si="23"/>
        <v>8498.3182190728985</v>
      </c>
      <c r="Y269" s="22">
        <f t="shared" si="24"/>
        <v>11857.307033768082</v>
      </c>
      <c r="Z269" s="22">
        <f t="shared" si="25"/>
        <v>10164.630980871363</v>
      </c>
      <c r="AA269" s="27">
        <f t="shared" si="26"/>
        <v>68.38687028260486</v>
      </c>
      <c r="AB269" s="27">
        <f t="shared" si="27"/>
        <v>1692.6760528967188</v>
      </c>
    </row>
    <row r="270" spans="1:28" x14ac:dyDescent="0.25">
      <c r="A270" s="20" t="s">
        <v>1931</v>
      </c>
      <c r="B270" s="21">
        <v>11829.4</v>
      </c>
      <c r="C270" s="21">
        <v>12012.55</v>
      </c>
      <c r="D270" s="21">
        <v>12012.55</v>
      </c>
      <c r="E270" s="21">
        <v>11813.4</v>
      </c>
      <c r="F270" s="21" t="s">
        <v>1932</v>
      </c>
      <c r="G270" s="21">
        <v>-2.0799999999999999E-2</v>
      </c>
      <c r="H270" s="25">
        <f t="shared" si="9"/>
        <v>11639.19795918367</v>
      </c>
      <c r="I270" s="25">
        <f t="shared" si="10"/>
        <v>849.74347666270035</v>
      </c>
      <c r="J270" s="25">
        <f t="shared" si="11"/>
        <v>10789.454482520969</v>
      </c>
      <c r="K270" s="25">
        <f t="shared" si="12"/>
        <v>12488.941435846371</v>
      </c>
      <c r="L270" s="22" t="str">
        <f t="shared" si="13"/>
        <v>NONE</v>
      </c>
      <c r="M270" s="22">
        <f t="shared" si="28"/>
        <v>0</v>
      </c>
      <c r="N270" s="22">
        <f t="shared" si="29"/>
        <v>251.45000000000073</v>
      </c>
      <c r="O270" s="22">
        <f t="shared" si="14"/>
        <v>0.83333333333333337</v>
      </c>
      <c r="P270" s="22">
        <f t="shared" si="15"/>
        <v>0.22727272727272727</v>
      </c>
      <c r="Q270" s="22">
        <f t="shared" si="16"/>
        <v>9.8039215686274508E-2</v>
      </c>
      <c r="R270" s="22">
        <f t="shared" si="17"/>
        <v>4.9504950495049507E-2</v>
      </c>
      <c r="S270" s="22">
        <f t="shared" si="18"/>
        <v>0.15384615384615385</v>
      </c>
      <c r="T270" s="22">
        <f t="shared" si="19"/>
        <v>7.407407407407407E-2</v>
      </c>
      <c r="U270" s="22">
        <f t="shared" si="20"/>
        <v>11871.993300640985</v>
      </c>
      <c r="V270" s="22">
        <f t="shared" si="21"/>
        <v>12005.206759198201</v>
      </c>
      <c r="W270" s="22">
        <f t="shared" si="22"/>
        <v>11131.650311155041</v>
      </c>
      <c r="X270" s="22">
        <f t="shared" si="23"/>
        <v>8663.2232577326558</v>
      </c>
      <c r="Y270" s="22">
        <f t="shared" si="24"/>
        <v>11853.013643957607</v>
      </c>
      <c r="Z270" s="22">
        <f t="shared" si="25"/>
        <v>10287.947204510521</v>
      </c>
      <c r="AA270" s="27">
        <f t="shared" si="26"/>
        <v>54.517400356930395</v>
      </c>
      <c r="AB270" s="27">
        <f t="shared" si="27"/>
        <v>1565.0664394470859</v>
      </c>
    </row>
    <row r="271" spans="1:28" x14ac:dyDescent="0.25">
      <c r="A271" s="20" t="s">
        <v>1929</v>
      </c>
      <c r="B271" s="21">
        <v>11797.9</v>
      </c>
      <c r="C271" s="21">
        <v>11877.5</v>
      </c>
      <c r="D271" s="21">
        <v>11883.05</v>
      </c>
      <c r="E271" s="21">
        <v>11779.9</v>
      </c>
      <c r="F271" s="21" t="s">
        <v>1930</v>
      </c>
      <c r="G271" s="21">
        <v>-2.7000000000000001E-3</v>
      </c>
      <c r="H271" s="25">
        <f t="shared" si="9"/>
        <v>11642.94408163265</v>
      </c>
      <c r="I271" s="25">
        <f t="shared" si="10"/>
        <v>844.37794524045773</v>
      </c>
      <c r="J271" s="25">
        <f t="shared" si="11"/>
        <v>10798.566136392192</v>
      </c>
      <c r="K271" s="25">
        <f t="shared" si="12"/>
        <v>12487.322026873107</v>
      </c>
      <c r="L271" s="22" t="str">
        <f t="shared" si="13"/>
        <v>NONE</v>
      </c>
      <c r="M271" s="22">
        <f t="shared" si="28"/>
        <v>0</v>
      </c>
      <c r="N271" s="22">
        <f t="shared" si="29"/>
        <v>31.5</v>
      </c>
      <c r="O271" s="22">
        <f t="shared" si="14"/>
        <v>0.83333333333333337</v>
      </c>
      <c r="P271" s="22">
        <f t="shared" si="15"/>
        <v>0.22727272727272727</v>
      </c>
      <c r="Q271" s="22">
        <f t="shared" si="16"/>
        <v>9.8039215686274508E-2</v>
      </c>
      <c r="R271" s="22">
        <f t="shared" si="17"/>
        <v>4.9504950495049507E-2</v>
      </c>
      <c r="S271" s="22">
        <f t="shared" si="18"/>
        <v>0.15384615384615385</v>
      </c>
      <c r="T271" s="22">
        <f t="shared" si="19"/>
        <v>7.407407407407407E-2</v>
      </c>
      <c r="U271" s="22">
        <f t="shared" si="20"/>
        <v>11810.248883440165</v>
      </c>
      <c r="V271" s="22">
        <f t="shared" si="21"/>
        <v>11958.091586653154</v>
      </c>
      <c r="W271" s="22">
        <f t="shared" si="22"/>
        <v>11196.968908100625</v>
      </c>
      <c r="X271" s="22">
        <f t="shared" si="23"/>
        <v>8818.4052746765828</v>
      </c>
      <c r="Y271" s="22">
        <f t="shared" si="24"/>
        <v>11844.534621810282</v>
      </c>
      <c r="Z271" s="22">
        <f t="shared" si="25"/>
        <v>10399.795559731963</v>
      </c>
      <c r="AA271" s="27">
        <f t="shared" si="26"/>
        <v>41.772667602190957</v>
      </c>
      <c r="AB271" s="27">
        <f t="shared" si="27"/>
        <v>1444.739062078319</v>
      </c>
    </row>
    <row r="272" spans="1:28" x14ac:dyDescent="0.25">
      <c r="A272" s="20" t="s">
        <v>1927</v>
      </c>
      <c r="B272" s="21">
        <v>11678.5</v>
      </c>
      <c r="C272" s="21">
        <v>11738.55</v>
      </c>
      <c r="D272" s="21">
        <v>11783.25</v>
      </c>
      <c r="E272" s="21">
        <v>11639.6</v>
      </c>
      <c r="F272" s="21" t="s">
        <v>1928</v>
      </c>
      <c r="G272" s="21">
        <v>-1.01E-2</v>
      </c>
      <c r="H272" s="25">
        <f t="shared" si="9"/>
        <v>11646.38571428571</v>
      </c>
      <c r="I272" s="25">
        <f t="shared" si="10"/>
        <v>838.00596906008241</v>
      </c>
      <c r="J272" s="25">
        <f t="shared" si="11"/>
        <v>10808.379745225628</v>
      </c>
      <c r="K272" s="25">
        <f t="shared" si="12"/>
        <v>12484.391683345793</v>
      </c>
      <c r="L272" s="22" t="str">
        <f t="shared" si="13"/>
        <v>NONE</v>
      </c>
      <c r="M272" s="22">
        <f t="shared" si="28"/>
        <v>0</v>
      </c>
      <c r="N272" s="22">
        <f t="shared" si="29"/>
        <v>119.39999999999964</v>
      </c>
      <c r="O272" s="22">
        <f t="shared" si="14"/>
        <v>0.83333333333333337</v>
      </c>
      <c r="P272" s="22">
        <f t="shared" si="15"/>
        <v>0.22727272727272727</v>
      </c>
      <c r="Q272" s="22">
        <f t="shared" si="16"/>
        <v>9.8039215686274508E-2</v>
      </c>
      <c r="R272" s="22">
        <f t="shared" si="17"/>
        <v>4.9504950495049507E-2</v>
      </c>
      <c r="S272" s="22">
        <f t="shared" si="18"/>
        <v>0.15384615384615385</v>
      </c>
      <c r="T272" s="22">
        <f t="shared" si="19"/>
        <v>7.407407407407407E-2</v>
      </c>
      <c r="U272" s="22">
        <f t="shared" si="20"/>
        <v>11700.458147240028</v>
      </c>
      <c r="V272" s="22">
        <f t="shared" si="21"/>
        <v>11894.548044231982</v>
      </c>
      <c r="W272" s="22">
        <f t="shared" si="22"/>
        <v>11244.177838678996</v>
      </c>
      <c r="X272" s="22">
        <f t="shared" si="23"/>
        <v>8959.9941224648719</v>
      </c>
      <c r="Y272" s="22">
        <f t="shared" si="24"/>
        <v>11818.990833839471</v>
      </c>
      <c r="Z272" s="22">
        <f t="shared" si="25"/>
        <v>10494.514407159226</v>
      </c>
      <c r="AA272" s="27">
        <f t="shared" si="26"/>
        <v>31.576113778096882</v>
      </c>
      <c r="AB272" s="27">
        <f t="shared" si="27"/>
        <v>1324.4764266802449</v>
      </c>
    </row>
    <row r="273" spans="1:28" x14ac:dyDescent="0.25">
      <c r="A273" s="20" t="s">
        <v>1925</v>
      </c>
      <c r="B273" s="21">
        <v>11633.3</v>
      </c>
      <c r="C273" s="21">
        <v>11661.25</v>
      </c>
      <c r="D273" s="21">
        <v>11663.85</v>
      </c>
      <c r="E273" s="21">
        <v>11536.7</v>
      </c>
      <c r="F273" s="21" t="s">
        <v>1926</v>
      </c>
      <c r="G273" s="21">
        <v>-3.8999999999999998E-3</v>
      </c>
      <c r="H273" s="25">
        <f t="shared" si="9"/>
        <v>11649.759795918364</v>
      </c>
      <c r="I273" s="25">
        <f t="shared" si="10"/>
        <v>831.05424096015872</v>
      </c>
      <c r="J273" s="25">
        <f t="shared" si="11"/>
        <v>10818.705554958206</v>
      </c>
      <c r="K273" s="25">
        <f t="shared" si="12"/>
        <v>12480.814036878523</v>
      </c>
      <c r="L273" s="22" t="str">
        <f t="shared" si="13"/>
        <v>NONE</v>
      </c>
      <c r="M273" s="22">
        <f t="shared" si="28"/>
        <v>0</v>
      </c>
      <c r="N273" s="22">
        <f t="shared" si="29"/>
        <v>45.200000000000728</v>
      </c>
      <c r="O273" s="22">
        <f t="shared" si="14"/>
        <v>0.83333333333333337</v>
      </c>
      <c r="P273" s="22">
        <f t="shared" si="15"/>
        <v>0.22727272727272727</v>
      </c>
      <c r="Q273" s="22">
        <f t="shared" si="16"/>
        <v>9.8039215686274508E-2</v>
      </c>
      <c r="R273" s="22">
        <f t="shared" si="17"/>
        <v>4.9504950495049507E-2</v>
      </c>
      <c r="S273" s="22">
        <f t="shared" si="18"/>
        <v>0.15384615384615385</v>
      </c>
      <c r="T273" s="22">
        <f t="shared" si="19"/>
        <v>7.407407407407407E-2</v>
      </c>
      <c r="U273" s="22">
        <f t="shared" si="20"/>
        <v>11644.493024540003</v>
      </c>
      <c r="V273" s="22">
        <f t="shared" si="21"/>
        <v>11835.173488724713</v>
      </c>
      <c r="W273" s="22">
        <f t="shared" si="22"/>
        <v>11282.327070181054</v>
      </c>
      <c r="X273" s="22">
        <f t="shared" si="23"/>
        <v>9092.3359975903732</v>
      </c>
      <c r="Y273" s="22">
        <f t="shared" si="24"/>
        <v>11790.423013248783</v>
      </c>
      <c r="Z273" s="22">
        <f t="shared" si="25"/>
        <v>10578.868895517802</v>
      </c>
      <c r="AA273" s="27">
        <f t="shared" si="26"/>
        <v>27.285412071836859</v>
      </c>
      <c r="AB273" s="27">
        <f t="shared" si="27"/>
        <v>1211.5541177309806</v>
      </c>
    </row>
    <row r="274" spans="1:28" x14ac:dyDescent="0.25">
      <c r="A274" s="20" t="s">
        <v>1923</v>
      </c>
      <c r="B274" s="21">
        <v>11201.75</v>
      </c>
      <c r="C274" s="21">
        <v>11382</v>
      </c>
      <c r="D274" s="21">
        <v>11384.8</v>
      </c>
      <c r="E274" s="21">
        <v>11175.05</v>
      </c>
      <c r="F274" s="21" t="s">
        <v>1924</v>
      </c>
      <c r="G274" s="21">
        <v>-3.7100000000000001E-2</v>
      </c>
      <c r="H274" s="25">
        <f t="shared" si="9"/>
        <v>11651.430204081627</v>
      </c>
      <c r="I274" s="25">
        <f t="shared" si="10"/>
        <v>825.76199327204426</v>
      </c>
      <c r="J274" s="25">
        <f t="shared" si="11"/>
        <v>10825.668210809583</v>
      </c>
      <c r="K274" s="25">
        <f t="shared" si="12"/>
        <v>12477.192197353672</v>
      </c>
      <c r="L274" s="22" t="str">
        <f t="shared" si="13"/>
        <v>NONE</v>
      </c>
      <c r="M274" s="22">
        <f t="shared" si="28"/>
        <v>0</v>
      </c>
      <c r="N274" s="22">
        <f t="shared" si="29"/>
        <v>431.54999999999927</v>
      </c>
      <c r="O274" s="22">
        <f t="shared" si="14"/>
        <v>0.83333333333333337</v>
      </c>
      <c r="P274" s="22">
        <f t="shared" si="15"/>
        <v>0.22727272727272727</v>
      </c>
      <c r="Q274" s="22">
        <f t="shared" si="16"/>
        <v>9.8039215686274508E-2</v>
      </c>
      <c r="R274" s="22">
        <f t="shared" si="17"/>
        <v>4.9504950495049507E-2</v>
      </c>
      <c r="S274" s="22">
        <f t="shared" si="18"/>
        <v>0.15384615384615385</v>
      </c>
      <c r="T274" s="22">
        <f t="shared" si="19"/>
        <v>7.407407407407407E-2</v>
      </c>
      <c r="U274" s="22">
        <f t="shared" si="20"/>
        <v>11275.54050409</v>
      </c>
      <c r="V274" s="22">
        <f t="shared" si="21"/>
        <v>11691.213604923641</v>
      </c>
      <c r="W274" s="22">
        <f t="shared" si="22"/>
        <v>11274.427357418206</v>
      </c>
      <c r="X274" s="22">
        <f t="shared" si="23"/>
        <v>9196.7624333532258</v>
      </c>
      <c r="Y274" s="22">
        <f t="shared" si="24"/>
        <v>11699.857934287433</v>
      </c>
      <c r="Z274" s="22">
        <f t="shared" si="25"/>
        <v>10625.008236590558</v>
      </c>
      <c r="AA274" s="27">
        <f t="shared" si="26"/>
        <v>20.169017833377708</v>
      </c>
      <c r="AB274" s="27">
        <f t="shared" si="27"/>
        <v>1074.8496976968745</v>
      </c>
    </row>
    <row r="275" spans="1:28" x14ac:dyDescent="0.25">
      <c r="A275" s="20" t="s">
        <v>1921</v>
      </c>
      <c r="B275" s="21">
        <v>11132.75</v>
      </c>
      <c r="C275" s="21">
        <v>11387.35</v>
      </c>
      <c r="D275" s="21">
        <v>11433</v>
      </c>
      <c r="E275" s="21">
        <v>11036.25</v>
      </c>
      <c r="F275" s="21" t="s">
        <v>1922</v>
      </c>
      <c r="G275" s="21">
        <v>-6.1999999999999998E-3</v>
      </c>
      <c r="H275" s="25">
        <f t="shared" si="9"/>
        <v>11652.529183673461</v>
      </c>
      <c r="I275" s="25">
        <f t="shared" si="10"/>
        <v>822.25952475268014</v>
      </c>
      <c r="J275" s="25">
        <f t="shared" si="11"/>
        <v>10830.269658920781</v>
      </c>
      <c r="K275" s="25">
        <f t="shared" si="12"/>
        <v>12474.788708426142</v>
      </c>
      <c r="L275" s="22" t="str">
        <f t="shared" si="13"/>
        <v>NONE</v>
      </c>
      <c r="M275" s="22">
        <f t="shared" si="28"/>
        <v>0</v>
      </c>
      <c r="N275" s="22">
        <f t="shared" si="29"/>
        <v>69</v>
      </c>
      <c r="O275" s="22">
        <f t="shared" si="14"/>
        <v>0.83333333333333337</v>
      </c>
      <c r="P275" s="22">
        <f t="shared" si="15"/>
        <v>0.22727272727272727</v>
      </c>
      <c r="Q275" s="22">
        <f t="shared" si="16"/>
        <v>9.8039215686274508E-2</v>
      </c>
      <c r="R275" s="22">
        <f t="shared" si="17"/>
        <v>4.9504950495049507E-2</v>
      </c>
      <c r="S275" s="22">
        <f t="shared" si="18"/>
        <v>0.15384615384615385</v>
      </c>
      <c r="T275" s="22">
        <f t="shared" si="19"/>
        <v>7.407407407407407E-2</v>
      </c>
      <c r="U275" s="22">
        <f t="shared" si="20"/>
        <v>11156.548417348335</v>
      </c>
      <c r="V275" s="22">
        <f t="shared" si="21"/>
        <v>11564.290058350085</v>
      </c>
      <c r="W275" s="22">
        <f t="shared" si="22"/>
        <v>11260.537420416422</v>
      </c>
      <c r="X275" s="22">
        <f t="shared" si="23"/>
        <v>9292.6034019991057</v>
      </c>
      <c r="Y275" s="22">
        <f t="shared" si="24"/>
        <v>11612.610559781673</v>
      </c>
      <c r="Z275" s="22">
        <f t="shared" si="25"/>
        <v>10662.618737583851</v>
      </c>
      <c r="AA275" s="27">
        <f t="shared" si="26"/>
        <v>20.140203993488171</v>
      </c>
      <c r="AB275" s="27">
        <f t="shared" si="27"/>
        <v>949.99182219782233</v>
      </c>
    </row>
    <row r="276" spans="1:28" x14ac:dyDescent="0.25">
      <c r="A276" s="20" t="s">
        <v>1919</v>
      </c>
      <c r="B276" s="21">
        <v>11303.3</v>
      </c>
      <c r="C276" s="21">
        <v>11217.55</v>
      </c>
      <c r="D276" s="21">
        <v>11342.25</v>
      </c>
      <c r="E276" s="21">
        <v>11152.55</v>
      </c>
      <c r="F276" s="21" t="s">
        <v>1920</v>
      </c>
      <c r="G276" s="21">
        <v>1.5299999999999999E-2</v>
      </c>
      <c r="H276" s="25">
        <f t="shared" si="9"/>
        <v>11653.818367346932</v>
      </c>
      <c r="I276" s="25">
        <f t="shared" si="10"/>
        <v>819.05561173856893</v>
      </c>
      <c r="J276" s="25">
        <f t="shared" si="11"/>
        <v>10834.762755608363</v>
      </c>
      <c r="K276" s="25">
        <f t="shared" si="12"/>
        <v>12472.873979085502</v>
      </c>
      <c r="L276" s="22" t="str">
        <f t="shared" si="13"/>
        <v>NONE</v>
      </c>
      <c r="M276" s="22">
        <f t="shared" si="28"/>
        <v>170.54999999999927</v>
      </c>
      <c r="N276" s="22">
        <f t="shared" si="29"/>
        <v>0</v>
      </c>
      <c r="O276" s="22">
        <f t="shared" si="14"/>
        <v>0.83333333333333337</v>
      </c>
      <c r="P276" s="22">
        <f t="shared" si="15"/>
        <v>0.22727272727272727</v>
      </c>
      <c r="Q276" s="22">
        <f t="shared" si="16"/>
        <v>9.8039215686274508E-2</v>
      </c>
      <c r="R276" s="22">
        <f t="shared" si="17"/>
        <v>4.9504950495049507E-2</v>
      </c>
      <c r="S276" s="22">
        <f t="shared" si="18"/>
        <v>0.15384615384615385</v>
      </c>
      <c r="T276" s="22">
        <f t="shared" si="19"/>
        <v>7.407407407407407E-2</v>
      </c>
      <c r="U276" s="22">
        <f t="shared" si="20"/>
        <v>11278.841402891388</v>
      </c>
      <c r="V276" s="22">
        <f t="shared" si="21"/>
        <v>11504.974135997792</v>
      </c>
      <c r="W276" s="22">
        <f t="shared" si="22"/>
        <v>11264.729830179518</v>
      </c>
      <c r="X276" s="22">
        <f t="shared" si="23"/>
        <v>9392.1428375437044</v>
      </c>
      <c r="Y276" s="22">
        <f t="shared" si="24"/>
        <v>11565.024319815262</v>
      </c>
      <c r="Z276" s="22">
        <f t="shared" si="25"/>
        <v>10710.076608873935</v>
      </c>
      <c r="AA276" s="27">
        <f t="shared" si="26"/>
        <v>24.842098680507775</v>
      </c>
      <c r="AB276" s="27">
        <f t="shared" si="27"/>
        <v>854.94771094132739</v>
      </c>
    </row>
    <row r="277" spans="1:28" x14ac:dyDescent="0.25">
      <c r="A277" s="20" t="s">
        <v>1917</v>
      </c>
      <c r="B277" s="21">
        <v>11251</v>
      </c>
      <c r="C277" s="21">
        <v>11351.35</v>
      </c>
      <c r="D277" s="21">
        <v>11356.6</v>
      </c>
      <c r="E277" s="21">
        <v>11082.15</v>
      </c>
      <c r="F277" s="21" t="s">
        <v>1918</v>
      </c>
      <c r="G277" s="21">
        <v>-4.5999999999999999E-3</v>
      </c>
      <c r="H277" s="25">
        <f t="shared" si="9"/>
        <v>11654.626530612237</v>
      </c>
      <c r="I277" s="25">
        <f t="shared" si="10"/>
        <v>817.06288973341896</v>
      </c>
      <c r="J277" s="25">
        <f t="shared" si="11"/>
        <v>10837.563640878818</v>
      </c>
      <c r="K277" s="25">
        <f t="shared" si="12"/>
        <v>12471.689420345656</v>
      </c>
      <c r="L277" s="22" t="str">
        <f t="shared" si="13"/>
        <v>NONE</v>
      </c>
      <c r="M277" s="22">
        <f t="shared" si="28"/>
        <v>0</v>
      </c>
      <c r="N277" s="22">
        <f t="shared" si="29"/>
        <v>52.299999999999272</v>
      </c>
      <c r="O277" s="22">
        <f t="shared" si="14"/>
        <v>0.83333333333333337</v>
      </c>
      <c r="P277" s="22">
        <f t="shared" si="15"/>
        <v>0.22727272727272727</v>
      </c>
      <c r="Q277" s="22">
        <f t="shared" si="16"/>
        <v>9.8039215686274508E-2</v>
      </c>
      <c r="R277" s="22">
        <f t="shared" si="17"/>
        <v>4.9504950495049507E-2</v>
      </c>
      <c r="S277" s="22">
        <f t="shared" si="18"/>
        <v>0.15384615384615385</v>
      </c>
      <c r="T277" s="22">
        <f t="shared" si="19"/>
        <v>7.407407407407407E-2</v>
      </c>
      <c r="U277" s="22">
        <f t="shared" si="20"/>
        <v>11255.640233815231</v>
      </c>
      <c r="V277" s="22">
        <f t="shared" si="21"/>
        <v>11447.252741452839</v>
      </c>
      <c r="W277" s="22">
        <f t="shared" si="22"/>
        <v>11263.383768397212</v>
      </c>
      <c r="X277" s="22">
        <f t="shared" si="23"/>
        <v>9484.1654693484725</v>
      </c>
      <c r="Y277" s="22">
        <f t="shared" si="24"/>
        <v>11516.712885997529</v>
      </c>
      <c r="Z277" s="22">
        <f t="shared" si="25"/>
        <v>10750.145008216607</v>
      </c>
      <c r="AA277" s="27">
        <f t="shared" si="26"/>
        <v>19.50773377831969</v>
      </c>
      <c r="AB277" s="27">
        <f t="shared" si="27"/>
        <v>766.56787778092257</v>
      </c>
    </row>
    <row r="278" spans="1:28" x14ac:dyDescent="0.25">
      <c r="A278" s="20" t="s">
        <v>1915</v>
      </c>
      <c r="B278" s="21">
        <v>11269</v>
      </c>
      <c r="C278" s="21">
        <v>11306.05</v>
      </c>
      <c r="D278" s="21">
        <v>11389.5</v>
      </c>
      <c r="E278" s="21">
        <v>11244.6</v>
      </c>
      <c r="F278" s="21" t="s">
        <v>1916</v>
      </c>
      <c r="G278" s="21">
        <v>1.6000000000000001E-3</v>
      </c>
      <c r="H278" s="25">
        <f t="shared" si="9"/>
        <v>11655.486938775502</v>
      </c>
      <c r="I278" s="25">
        <f t="shared" si="10"/>
        <v>814.98164067829771</v>
      </c>
      <c r="J278" s="25">
        <f t="shared" si="11"/>
        <v>10840.505298097205</v>
      </c>
      <c r="K278" s="25">
        <f t="shared" si="12"/>
        <v>12470.4685794538</v>
      </c>
      <c r="L278" s="22" t="str">
        <f t="shared" si="13"/>
        <v>NONE</v>
      </c>
      <c r="M278" s="22">
        <f t="shared" si="28"/>
        <v>18</v>
      </c>
      <c r="N278" s="22">
        <f t="shared" si="29"/>
        <v>0</v>
      </c>
      <c r="O278" s="22">
        <f t="shared" si="14"/>
        <v>0.83333333333333337</v>
      </c>
      <c r="P278" s="22">
        <f t="shared" si="15"/>
        <v>0.22727272727272727</v>
      </c>
      <c r="Q278" s="22">
        <f t="shared" si="16"/>
        <v>9.8039215686274508E-2</v>
      </c>
      <c r="R278" s="22">
        <f t="shared" si="17"/>
        <v>4.9504950495049507E-2</v>
      </c>
      <c r="S278" s="22">
        <f t="shared" si="18"/>
        <v>0.15384615384615385</v>
      </c>
      <c r="T278" s="22">
        <f t="shared" si="19"/>
        <v>7.407407407407407E-2</v>
      </c>
      <c r="U278" s="22">
        <f t="shared" si="20"/>
        <v>11266.773372302539</v>
      </c>
      <c r="V278" s="22">
        <f t="shared" si="21"/>
        <v>11406.740754759012</v>
      </c>
      <c r="W278" s="22">
        <f t="shared" si="22"/>
        <v>11263.934379338663</v>
      </c>
      <c r="X278" s="22">
        <f t="shared" si="23"/>
        <v>9572.5236144302307</v>
      </c>
      <c r="Y278" s="22">
        <f t="shared" si="24"/>
        <v>11478.603211228679</v>
      </c>
      <c r="Z278" s="22">
        <f t="shared" si="25"/>
        <v>10788.578711311673</v>
      </c>
      <c r="AA278" s="27">
        <f t="shared" si="26"/>
        <v>20.77699977412793</v>
      </c>
      <c r="AB278" s="27">
        <f t="shared" si="27"/>
        <v>690.02449991700632</v>
      </c>
    </row>
    <row r="279" spans="1:28" x14ac:dyDescent="0.25">
      <c r="A279" s="20" t="s">
        <v>1913</v>
      </c>
      <c r="B279" s="21">
        <v>10989.45</v>
      </c>
      <c r="C279" s="21">
        <v>10942.65</v>
      </c>
      <c r="D279" s="21">
        <v>11035.1</v>
      </c>
      <c r="E279" s="21">
        <v>10827.4</v>
      </c>
      <c r="F279" s="21" t="s">
        <v>1914</v>
      </c>
      <c r="G279" s="21">
        <v>-2.4799999999999999E-2</v>
      </c>
      <c r="H279" s="25">
        <f t="shared" si="9"/>
        <v>11655.299387755094</v>
      </c>
      <c r="I279" s="25">
        <f t="shared" si="10"/>
        <v>815.57571265472643</v>
      </c>
      <c r="J279" s="25">
        <f t="shared" si="11"/>
        <v>10839.723675100367</v>
      </c>
      <c r="K279" s="25">
        <f t="shared" si="12"/>
        <v>12470.875100409821</v>
      </c>
      <c r="L279" s="22" t="str">
        <f t="shared" si="13"/>
        <v>NONE</v>
      </c>
      <c r="M279" s="22">
        <f t="shared" si="28"/>
        <v>0</v>
      </c>
      <c r="N279" s="22">
        <f t="shared" si="29"/>
        <v>279.54999999999927</v>
      </c>
      <c r="O279" s="22">
        <f t="shared" si="14"/>
        <v>0.83333333333333337</v>
      </c>
      <c r="P279" s="22">
        <f t="shared" si="15"/>
        <v>0.22727272727272727</v>
      </c>
      <c r="Q279" s="22">
        <f t="shared" si="16"/>
        <v>9.8039215686274508E-2</v>
      </c>
      <c r="R279" s="22">
        <f t="shared" si="17"/>
        <v>4.9504950495049507E-2</v>
      </c>
      <c r="S279" s="22">
        <f t="shared" si="18"/>
        <v>0.15384615384615385</v>
      </c>
      <c r="T279" s="22">
        <f t="shared" si="19"/>
        <v>7.407407407407407E-2</v>
      </c>
      <c r="U279" s="22">
        <f t="shared" si="20"/>
        <v>11035.670562050425</v>
      </c>
      <c r="V279" s="22">
        <f t="shared" si="21"/>
        <v>11311.901946859238</v>
      </c>
      <c r="W279" s="22">
        <f t="shared" si="22"/>
        <v>11237.024146070167</v>
      </c>
      <c r="X279" s="22">
        <f t="shared" si="23"/>
        <v>9642.6684850029906</v>
      </c>
      <c r="Y279" s="22">
        <f t="shared" si="24"/>
        <v>11403.348871039652</v>
      </c>
      <c r="Z279" s="22">
        <f t="shared" si="25"/>
        <v>10803.458066029327</v>
      </c>
      <c r="AA279" s="27">
        <f t="shared" si="26"/>
        <v>18.210871655636581</v>
      </c>
      <c r="AB279" s="27">
        <f t="shared" si="27"/>
        <v>599.89080501032549</v>
      </c>
    </row>
    <row r="280" spans="1:28" x14ac:dyDescent="0.25">
      <c r="A280" s="20" t="s">
        <v>1911</v>
      </c>
      <c r="B280" s="21">
        <v>10451.450000000001</v>
      </c>
      <c r="C280" s="21">
        <v>10742.05</v>
      </c>
      <c r="D280" s="21">
        <v>10751.55</v>
      </c>
      <c r="E280" s="21">
        <v>10294.450000000001</v>
      </c>
      <c r="F280" s="21" t="s">
        <v>1912</v>
      </c>
      <c r="G280" s="21">
        <v>-4.9000000000000002E-2</v>
      </c>
      <c r="H280" s="25">
        <f t="shared" si="9"/>
        <v>11652.374489795913</v>
      </c>
      <c r="I280" s="25">
        <f t="shared" si="10"/>
        <v>827.64463079648465</v>
      </c>
      <c r="J280" s="25">
        <f t="shared" si="11"/>
        <v>10824.729858999428</v>
      </c>
      <c r="K280" s="25">
        <f t="shared" si="12"/>
        <v>12480.019120592398</v>
      </c>
      <c r="L280" s="22" t="str">
        <f t="shared" si="13"/>
        <v>STRONG LONG</v>
      </c>
      <c r="M280" s="22">
        <f t="shared" si="28"/>
        <v>0</v>
      </c>
      <c r="N280" s="22">
        <f t="shared" si="29"/>
        <v>538</v>
      </c>
      <c r="O280" s="22">
        <f t="shared" si="14"/>
        <v>0.83333333333333337</v>
      </c>
      <c r="P280" s="22">
        <f t="shared" si="15"/>
        <v>0.22727272727272727</v>
      </c>
      <c r="Q280" s="22">
        <f t="shared" si="16"/>
        <v>9.8039215686274508E-2</v>
      </c>
      <c r="R280" s="22">
        <f t="shared" si="17"/>
        <v>4.9504950495049507E-2</v>
      </c>
      <c r="S280" s="22">
        <f t="shared" si="18"/>
        <v>0.15384615384615385</v>
      </c>
      <c r="T280" s="22">
        <f t="shared" si="19"/>
        <v>7.407407407407407E-2</v>
      </c>
      <c r="U280" s="22">
        <f t="shared" si="20"/>
        <v>10548.820093675073</v>
      </c>
      <c r="V280" s="22">
        <f t="shared" si="21"/>
        <v>11116.344686209412</v>
      </c>
      <c r="W280" s="22">
        <f t="shared" si="22"/>
        <v>11160.007072926033</v>
      </c>
      <c r="X280" s="22">
        <f t="shared" si="23"/>
        <v>9682.707173864228</v>
      </c>
      <c r="Y280" s="22">
        <f t="shared" si="24"/>
        <v>11256.902890879705</v>
      </c>
      <c r="Z280" s="22">
        <f t="shared" si="25"/>
        <v>10777.383394471599</v>
      </c>
      <c r="AA280" s="27">
        <f t="shared" si="26"/>
        <v>14.384005361331376</v>
      </c>
      <c r="AB280" s="27">
        <f t="shared" si="27"/>
        <v>479.51949640810562</v>
      </c>
    </row>
    <row r="281" spans="1:28" x14ac:dyDescent="0.25">
      <c r="A281" s="20" t="s">
        <v>1909</v>
      </c>
      <c r="B281" s="21">
        <v>10458.4</v>
      </c>
      <c r="C281" s="21">
        <v>10334.299999999999</v>
      </c>
      <c r="D281" s="21">
        <v>10545.1</v>
      </c>
      <c r="E281" s="21">
        <v>10334</v>
      </c>
      <c r="F281" s="21" t="s">
        <v>1910</v>
      </c>
      <c r="G281" s="21">
        <v>6.9999999999999999E-4</v>
      </c>
      <c r="H281" s="25">
        <f t="shared" si="9"/>
        <v>11648.934489795913</v>
      </c>
      <c r="I281" s="25">
        <f t="shared" si="10"/>
        <v>840.41447674484709</v>
      </c>
      <c r="J281" s="25">
        <f t="shared" si="11"/>
        <v>10808.520013051066</v>
      </c>
      <c r="K281" s="25">
        <f t="shared" si="12"/>
        <v>12489.34896654076</v>
      </c>
      <c r="L281" s="22" t="str">
        <f t="shared" si="13"/>
        <v>STRONG LONG</v>
      </c>
      <c r="M281" s="22">
        <f t="shared" si="28"/>
        <v>6.9499999999989086</v>
      </c>
      <c r="N281" s="22">
        <f t="shared" si="29"/>
        <v>0</v>
      </c>
      <c r="O281" s="22">
        <f t="shared" si="14"/>
        <v>0.83333333333333337</v>
      </c>
      <c r="P281" s="22">
        <f t="shared" si="15"/>
        <v>0.22727272727272727</v>
      </c>
      <c r="Q281" s="22">
        <f t="shared" si="16"/>
        <v>9.8039215686274508E-2</v>
      </c>
      <c r="R281" s="22">
        <f t="shared" si="17"/>
        <v>4.9504950495049507E-2</v>
      </c>
      <c r="S281" s="22">
        <f t="shared" si="18"/>
        <v>0.15384615384615385</v>
      </c>
      <c r="T281" s="22">
        <f t="shared" si="19"/>
        <v>7.407407407407407E-2</v>
      </c>
      <c r="U281" s="22">
        <f t="shared" si="20"/>
        <v>10473.470015612513</v>
      </c>
      <c r="V281" s="22">
        <f t="shared" si="21"/>
        <v>10966.811802979999</v>
      </c>
      <c r="W281" s="22">
        <f t="shared" si="22"/>
        <v>11091.222065776423</v>
      </c>
      <c r="X281" s="22">
        <f t="shared" si="23"/>
        <v>9721.1078088214435</v>
      </c>
      <c r="Y281" s="22">
        <f t="shared" si="24"/>
        <v>11134.056292282827</v>
      </c>
      <c r="Z281" s="22">
        <f t="shared" si="25"/>
        <v>10753.75499488111</v>
      </c>
      <c r="AA281" s="27">
        <f t="shared" si="26"/>
        <v>15.00524658971662</v>
      </c>
      <c r="AB281" s="27">
        <f t="shared" si="27"/>
        <v>380.30129740171651</v>
      </c>
    </row>
    <row r="282" spans="1:28" x14ac:dyDescent="0.25">
      <c r="A282" s="20" t="s">
        <v>1907</v>
      </c>
      <c r="B282" s="21">
        <v>9590.15</v>
      </c>
      <c r="C282" s="21">
        <v>10039.950000000001</v>
      </c>
      <c r="D282" s="21">
        <v>10040.75</v>
      </c>
      <c r="E282" s="21">
        <v>9508</v>
      </c>
      <c r="F282" s="21" t="s">
        <v>1908</v>
      </c>
      <c r="G282" s="21">
        <v>-8.3000000000000004E-2</v>
      </c>
      <c r="H282" s="25">
        <f t="shared" si="9"/>
        <v>11641.785306122443</v>
      </c>
      <c r="I282" s="25">
        <f t="shared" si="10"/>
        <v>879.78913687447221</v>
      </c>
      <c r="J282" s="25">
        <f t="shared" si="11"/>
        <v>10761.99616924797</v>
      </c>
      <c r="K282" s="25">
        <f t="shared" si="12"/>
        <v>12521.574442996916</v>
      </c>
      <c r="L282" s="22" t="str">
        <f t="shared" si="13"/>
        <v>STRONG LONG</v>
      </c>
      <c r="M282" s="22">
        <f t="shared" si="28"/>
        <v>0</v>
      </c>
      <c r="N282" s="22">
        <f t="shared" si="29"/>
        <v>868.25</v>
      </c>
      <c r="O282" s="22">
        <f t="shared" si="14"/>
        <v>0.83333333333333337</v>
      </c>
      <c r="P282" s="22">
        <f t="shared" si="15"/>
        <v>0.22727272727272727</v>
      </c>
      <c r="Q282" s="22">
        <f t="shared" si="16"/>
        <v>9.8039215686274508E-2</v>
      </c>
      <c r="R282" s="22">
        <f t="shared" si="17"/>
        <v>4.9504950495049507E-2</v>
      </c>
      <c r="S282" s="22">
        <f t="shared" si="18"/>
        <v>0.15384615384615385</v>
      </c>
      <c r="T282" s="22">
        <f t="shared" si="19"/>
        <v>7.407407407407407E-2</v>
      </c>
      <c r="U282" s="22">
        <f t="shared" si="20"/>
        <v>9737.3700026020852</v>
      </c>
      <c r="V282" s="22">
        <f t="shared" si="21"/>
        <v>10653.934120484544</v>
      </c>
      <c r="W282" s="22">
        <f t="shared" si="22"/>
        <v>10944.058137759126</v>
      </c>
      <c r="X282" s="22">
        <f t="shared" si="23"/>
        <v>9714.6247489787966</v>
      </c>
      <c r="Y282" s="22">
        <f t="shared" si="24"/>
        <v>10896.532247316238</v>
      </c>
      <c r="Z282" s="22">
        <f t="shared" si="25"/>
        <v>10667.562032297325</v>
      </c>
      <c r="AA282" s="27">
        <f t="shared" si="26"/>
        <v>6.6797642436148834</v>
      </c>
      <c r="AB282" s="27">
        <f t="shared" si="27"/>
        <v>228.97021501891322</v>
      </c>
    </row>
    <row r="283" spans="1:28" x14ac:dyDescent="0.25">
      <c r="A283" s="20" t="s">
        <v>1905</v>
      </c>
      <c r="B283" s="21">
        <v>9955.2000000000007</v>
      </c>
      <c r="C283" s="21">
        <v>9107.6</v>
      </c>
      <c r="D283" s="21">
        <v>10159.4</v>
      </c>
      <c r="E283" s="21">
        <v>8555.15</v>
      </c>
      <c r="F283" s="21" t="s">
        <v>1906</v>
      </c>
      <c r="G283" s="21">
        <v>3.8100000000000002E-2</v>
      </c>
      <c r="H283" s="25">
        <f t="shared" si="9"/>
        <v>11636.119795918365</v>
      </c>
      <c r="I283" s="25">
        <f t="shared" si="10"/>
        <v>905.02555983731713</v>
      </c>
      <c r="J283" s="25">
        <f t="shared" si="11"/>
        <v>10731.094236081048</v>
      </c>
      <c r="K283" s="25">
        <f t="shared" si="12"/>
        <v>12541.145355755682</v>
      </c>
      <c r="L283" s="22" t="str">
        <f t="shared" si="13"/>
        <v>STRONG LONG</v>
      </c>
      <c r="M283" s="22">
        <f t="shared" si="28"/>
        <v>365.05000000000109</v>
      </c>
      <c r="N283" s="22">
        <f t="shared" si="29"/>
        <v>0</v>
      </c>
      <c r="O283" s="22">
        <f t="shared" si="14"/>
        <v>0.83333333333333337</v>
      </c>
      <c r="P283" s="22">
        <f t="shared" si="15"/>
        <v>0.22727272727272727</v>
      </c>
      <c r="Q283" s="22">
        <f t="shared" si="16"/>
        <v>9.8039215686274508E-2</v>
      </c>
      <c r="R283" s="22">
        <f t="shared" si="17"/>
        <v>4.9504950495049507E-2</v>
      </c>
      <c r="S283" s="22">
        <f t="shared" si="18"/>
        <v>0.15384615384615385</v>
      </c>
      <c r="T283" s="22">
        <f t="shared" si="19"/>
        <v>7.407407407407407E-2</v>
      </c>
      <c r="U283" s="22">
        <f t="shared" si="20"/>
        <v>9918.8950004336821</v>
      </c>
      <c r="V283" s="22">
        <f t="shared" si="21"/>
        <v>10495.130911283512</v>
      </c>
      <c r="W283" s="22">
        <f t="shared" si="22"/>
        <v>10847.111261508231</v>
      </c>
      <c r="X283" s="22">
        <f t="shared" si="23"/>
        <v>9726.5344148709355</v>
      </c>
      <c r="Y283" s="22">
        <f t="shared" si="24"/>
        <v>10751.71190157528</v>
      </c>
      <c r="Z283" s="22">
        <f t="shared" si="25"/>
        <v>10614.794474349374</v>
      </c>
      <c r="AA283" s="27">
        <f t="shared" si="26"/>
        <v>17.26495726495726</v>
      </c>
      <c r="AB283" s="27">
        <f t="shared" si="27"/>
        <v>136.91742722590607</v>
      </c>
    </row>
    <row r="284" spans="1:28" x14ac:dyDescent="0.25">
      <c r="A284" s="20" t="s">
        <v>1903</v>
      </c>
      <c r="B284" s="21">
        <v>9197.4</v>
      </c>
      <c r="C284" s="21">
        <v>9587.7999999999993</v>
      </c>
      <c r="D284" s="21">
        <v>9602.2000000000007</v>
      </c>
      <c r="E284" s="21">
        <v>9165.1</v>
      </c>
      <c r="F284" s="21" t="s">
        <v>1904</v>
      </c>
      <c r="G284" s="21">
        <v>-7.6100000000000001E-2</v>
      </c>
      <c r="H284" s="25">
        <f t="shared" si="9"/>
        <v>11627.019999999993</v>
      </c>
      <c r="I284" s="25">
        <f t="shared" si="10"/>
        <v>956.82723620872116</v>
      </c>
      <c r="J284" s="25">
        <f t="shared" si="11"/>
        <v>10670.192763791272</v>
      </c>
      <c r="K284" s="25">
        <f t="shared" si="12"/>
        <v>12583.847236208714</v>
      </c>
      <c r="L284" s="22" t="str">
        <f t="shared" si="13"/>
        <v>STRONG LONG</v>
      </c>
      <c r="M284" s="22">
        <f t="shared" si="28"/>
        <v>0</v>
      </c>
      <c r="N284" s="22">
        <f t="shared" si="29"/>
        <v>757.80000000000109</v>
      </c>
      <c r="O284" s="22">
        <f t="shared" si="14"/>
        <v>0.83333333333333337</v>
      </c>
      <c r="P284" s="22">
        <f t="shared" si="15"/>
        <v>0.22727272727272727</v>
      </c>
      <c r="Q284" s="22">
        <f t="shared" si="16"/>
        <v>9.8039215686274508E-2</v>
      </c>
      <c r="R284" s="22">
        <f t="shared" si="17"/>
        <v>4.9504950495049507E-2</v>
      </c>
      <c r="S284" s="22">
        <f t="shared" si="18"/>
        <v>0.15384615384615385</v>
      </c>
      <c r="T284" s="22">
        <f t="shared" si="19"/>
        <v>7.407407407407407E-2</v>
      </c>
      <c r="U284" s="22">
        <f t="shared" si="20"/>
        <v>9317.6491667389473</v>
      </c>
      <c r="V284" s="22">
        <f t="shared" si="21"/>
        <v>10200.192067809985</v>
      </c>
      <c r="W284" s="22">
        <f t="shared" si="22"/>
        <v>10685.374863321149</v>
      </c>
      <c r="X284" s="22">
        <f t="shared" si="23"/>
        <v>9700.339641857523</v>
      </c>
      <c r="Y284" s="22">
        <f t="shared" si="24"/>
        <v>10512.586993640622</v>
      </c>
      <c r="Z284" s="22">
        <f t="shared" si="25"/>
        <v>10509.802291064234</v>
      </c>
      <c r="AA284" s="27">
        <f t="shared" si="26"/>
        <v>14.935653193360153</v>
      </c>
      <c r="AB284" s="27">
        <f t="shared" si="27"/>
        <v>2.7847025763876445</v>
      </c>
    </row>
    <row r="285" spans="1:28" x14ac:dyDescent="0.25">
      <c r="A285" s="20" t="s">
        <v>1901</v>
      </c>
      <c r="B285" s="21">
        <v>8967.0499999999993</v>
      </c>
      <c r="C285" s="21">
        <v>9285.4</v>
      </c>
      <c r="D285" s="21">
        <v>9403.7999999999993</v>
      </c>
      <c r="E285" s="21">
        <v>8915.6</v>
      </c>
      <c r="F285" s="21" t="s">
        <v>1902</v>
      </c>
      <c r="G285" s="21">
        <v>-2.5000000000000001E-2</v>
      </c>
      <c r="H285" s="25">
        <f t="shared" si="9"/>
        <v>11616.835714285708</v>
      </c>
      <c r="I285" s="25">
        <f t="shared" si="10"/>
        <v>1015.2079929425429</v>
      </c>
      <c r="J285" s="25">
        <f t="shared" si="11"/>
        <v>10601.627721343164</v>
      </c>
      <c r="K285" s="25">
        <f t="shared" si="12"/>
        <v>12632.043707228251</v>
      </c>
      <c r="L285" s="22" t="str">
        <f t="shared" si="13"/>
        <v>STRONG LONG</v>
      </c>
      <c r="M285" s="22">
        <f t="shared" si="28"/>
        <v>0</v>
      </c>
      <c r="N285" s="22">
        <f t="shared" si="29"/>
        <v>230.35000000000036</v>
      </c>
      <c r="O285" s="22">
        <f t="shared" si="14"/>
        <v>0.83333333333333337</v>
      </c>
      <c r="P285" s="22">
        <f t="shared" si="15"/>
        <v>0.22727272727272727</v>
      </c>
      <c r="Q285" s="22">
        <f t="shared" si="16"/>
        <v>9.8039215686274508E-2</v>
      </c>
      <c r="R285" s="22">
        <f t="shared" si="17"/>
        <v>4.9504950495049507E-2</v>
      </c>
      <c r="S285" s="22">
        <f t="shared" si="18"/>
        <v>0.15384615384615385</v>
      </c>
      <c r="T285" s="22">
        <f t="shared" si="19"/>
        <v>7.407407407407407E-2</v>
      </c>
      <c r="U285" s="22">
        <f t="shared" si="20"/>
        <v>9025.4831944564903</v>
      </c>
      <c r="V285" s="22">
        <f t="shared" si="21"/>
        <v>9919.9325069440783</v>
      </c>
      <c r="W285" s="22">
        <f t="shared" si="22"/>
        <v>10516.911641426919</v>
      </c>
      <c r="X285" s="22">
        <f t="shared" si="23"/>
        <v>9664.0381744388342</v>
      </c>
      <c r="Y285" s="22">
        <f t="shared" si="24"/>
        <v>10274.812071542063</v>
      </c>
      <c r="Z285" s="22">
        <f t="shared" si="25"/>
        <v>10395.524343577994</v>
      </c>
      <c r="AA285" s="27">
        <f t="shared" si="26"/>
        <v>14.184136945052416</v>
      </c>
      <c r="AB285" s="27">
        <f t="shared" si="27"/>
        <v>-120.71227203593116</v>
      </c>
    </row>
    <row r="286" spans="1:28" x14ac:dyDescent="0.25">
      <c r="A286" s="20" t="s">
        <v>1899</v>
      </c>
      <c r="B286" s="21">
        <v>8468.7999999999993</v>
      </c>
      <c r="C286" s="21">
        <v>9088.4500000000007</v>
      </c>
      <c r="D286" s="21">
        <v>9127.5499999999993</v>
      </c>
      <c r="E286" s="21">
        <v>8407.0499999999993</v>
      </c>
      <c r="F286" s="21" t="s">
        <v>1900</v>
      </c>
      <c r="G286" s="21">
        <v>-5.5599999999999997E-2</v>
      </c>
      <c r="H286" s="25">
        <f t="shared" si="9"/>
        <v>11604.33122448979</v>
      </c>
      <c r="I286" s="25">
        <f t="shared" si="10"/>
        <v>1091.9539871906322</v>
      </c>
      <c r="J286" s="25">
        <f t="shared" si="11"/>
        <v>10512.377237299157</v>
      </c>
      <c r="K286" s="25">
        <f t="shared" si="12"/>
        <v>12696.285211680422</v>
      </c>
      <c r="L286" s="22" t="str">
        <f t="shared" si="13"/>
        <v>STRONG LONG</v>
      </c>
      <c r="M286" s="22">
        <f t="shared" si="28"/>
        <v>0</v>
      </c>
      <c r="N286" s="22">
        <f t="shared" si="29"/>
        <v>498.25</v>
      </c>
      <c r="O286" s="22">
        <f t="shared" si="14"/>
        <v>0.83333333333333337</v>
      </c>
      <c r="P286" s="22">
        <f t="shared" si="15"/>
        <v>0.22727272727272727</v>
      </c>
      <c r="Q286" s="22">
        <f t="shared" si="16"/>
        <v>9.8039215686274508E-2</v>
      </c>
      <c r="R286" s="22">
        <f t="shared" si="17"/>
        <v>4.9504950495049507E-2</v>
      </c>
      <c r="S286" s="22">
        <f t="shared" si="18"/>
        <v>0.15384615384615385</v>
      </c>
      <c r="T286" s="22">
        <f t="shared" si="19"/>
        <v>7.407407407407407E-2</v>
      </c>
      <c r="U286" s="22">
        <f t="shared" si="20"/>
        <v>8561.5805324094144</v>
      </c>
      <c r="V286" s="22">
        <f t="shared" si="21"/>
        <v>9590.1296644567883</v>
      </c>
      <c r="W286" s="22">
        <f t="shared" si="22"/>
        <v>10316.116382463495</v>
      </c>
      <c r="X286" s="22">
        <f t="shared" si="23"/>
        <v>9604.8679677834443</v>
      </c>
      <c r="Y286" s="22">
        <f t="shared" si="24"/>
        <v>9996.9640605355908</v>
      </c>
      <c r="Z286" s="22">
        <f t="shared" si="25"/>
        <v>10252.804021831475</v>
      </c>
      <c r="AA286" s="27">
        <f t="shared" si="26"/>
        <v>12.94333610418397</v>
      </c>
      <c r="AB286" s="27">
        <f t="shared" si="27"/>
        <v>-255.83996129588377</v>
      </c>
    </row>
    <row r="287" spans="1:28" x14ac:dyDescent="0.25">
      <c r="A287" s="20" t="s">
        <v>1897</v>
      </c>
      <c r="B287" s="21">
        <v>8263.4500000000007</v>
      </c>
      <c r="C287" s="21">
        <v>8063.3</v>
      </c>
      <c r="D287" s="21">
        <v>8575.4500000000007</v>
      </c>
      <c r="E287" s="21">
        <v>7832.55</v>
      </c>
      <c r="F287" s="21" t="s">
        <v>1898</v>
      </c>
      <c r="G287" s="21">
        <v>-2.4199999999999999E-2</v>
      </c>
      <c r="H287" s="25">
        <f t="shared" si="9"/>
        <v>11591.034897959174</v>
      </c>
      <c r="I287" s="25">
        <f t="shared" si="10"/>
        <v>1172.3970932443958</v>
      </c>
      <c r="J287" s="25">
        <f t="shared" si="11"/>
        <v>10418.637804714779</v>
      </c>
      <c r="K287" s="25">
        <f t="shared" si="12"/>
        <v>12763.43199120357</v>
      </c>
      <c r="L287" s="22" t="str">
        <f t="shared" si="13"/>
        <v>STRONG LONG</v>
      </c>
      <c r="M287" s="22">
        <f t="shared" si="28"/>
        <v>0</v>
      </c>
      <c r="N287" s="22">
        <f t="shared" si="29"/>
        <v>205.34999999999854</v>
      </c>
      <c r="O287" s="22">
        <f t="shared" si="14"/>
        <v>0.83333333333333337</v>
      </c>
      <c r="P287" s="22">
        <f t="shared" si="15"/>
        <v>0.22727272727272727</v>
      </c>
      <c r="Q287" s="22">
        <f t="shared" si="16"/>
        <v>9.8039215686274508E-2</v>
      </c>
      <c r="R287" s="22">
        <f t="shared" si="17"/>
        <v>4.9504950495049507E-2</v>
      </c>
      <c r="S287" s="22">
        <f t="shared" si="18"/>
        <v>0.15384615384615385</v>
      </c>
      <c r="T287" s="22">
        <f t="shared" si="19"/>
        <v>7.407407407407407E-2</v>
      </c>
      <c r="U287" s="22">
        <f t="shared" si="20"/>
        <v>8313.1384220682357</v>
      </c>
      <c r="V287" s="22">
        <f t="shared" si="21"/>
        <v>9288.6115588984267</v>
      </c>
      <c r="W287" s="22">
        <f t="shared" si="22"/>
        <v>10114.874580261192</v>
      </c>
      <c r="X287" s="22">
        <f t="shared" si="23"/>
        <v>9538.4611376951543</v>
      </c>
      <c r="Y287" s="22">
        <f t="shared" si="24"/>
        <v>9730.2695896839614</v>
      </c>
      <c r="Z287" s="22">
        <f t="shared" si="25"/>
        <v>10105.444464658773</v>
      </c>
      <c r="AA287" s="27">
        <f t="shared" si="26"/>
        <v>12.481768890769203</v>
      </c>
      <c r="AB287" s="27">
        <f t="shared" si="27"/>
        <v>-375.17487497481125</v>
      </c>
    </row>
    <row r="288" spans="1:28" x14ac:dyDescent="0.25">
      <c r="A288" s="20" t="s">
        <v>1895</v>
      </c>
      <c r="B288" s="21">
        <v>8745.4500000000007</v>
      </c>
      <c r="C288" s="21">
        <v>8284.4500000000007</v>
      </c>
      <c r="D288" s="21">
        <v>8883</v>
      </c>
      <c r="E288" s="21">
        <v>8178.2</v>
      </c>
      <c r="F288" s="21" t="s">
        <v>1896</v>
      </c>
      <c r="G288" s="21">
        <v>5.8299999999999998E-2</v>
      </c>
      <c r="H288" s="25">
        <f t="shared" si="9"/>
        <v>11579.967755102034</v>
      </c>
      <c r="I288" s="25">
        <f t="shared" si="10"/>
        <v>1227.3840290131204</v>
      </c>
      <c r="J288" s="25">
        <f t="shared" si="11"/>
        <v>10352.583726088913</v>
      </c>
      <c r="K288" s="25">
        <f t="shared" si="12"/>
        <v>12807.351784115155</v>
      </c>
      <c r="L288" s="22" t="str">
        <f t="shared" si="13"/>
        <v>LONG</v>
      </c>
      <c r="M288" s="22">
        <f t="shared" si="28"/>
        <v>482</v>
      </c>
      <c r="N288" s="22">
        <f t="shared" si="29"/>
        <v>0</v>
      </c>
      <c r="O288" s="22">
        <f t="shared" si="14"/>
        <v>0.83333333333333337</v>
      </c>
      <c r="P288" s="22">
        <f t="shared" si="15"/>
        <v>0.22727272727272727</v>
      </c>
      <c r="Q288" s="22">
        <f t="shared" si="16"/>
        <v>9.8039215686274508E-2</v>
      </c>
      <c r="R288" s="22">
        <f t="shared" si="17"/>
        <v>4.9504950495049507E-2</v>
      </c>
      <c r="S288" s="22">
        <f t="shared" si="18"/>
        <v>0.15384615384615385</v>
      </c>
      <c r="T288" s="22">
        <f t="shared" si="19"/>
        <v>7.407407407407407E-2</v>
      </c>
      <c r="U288" s="22">
        <f t="shared" si="20"/>
        <v>8673.3980703447069</v>
      </c>
      <c r="V288" s="22">
        <f t="shared" si="21"/>
        <v>9165.1657500578749</v>
      </c>
      <c r="W288" s="22">
        <f t="shared" si="22"/>
        <v>9980.6172684708799</v>
      </c>
      <c r="X288" s="22">
        <f t="shared" si="23"/>
        <v>9499.2031605815318</v>
      </c>
      <c r="Y288" s="22">
        <f t="shared" si="24"/>
        <v>9578.7588835787374</v>
      </c>
      <c r="Z288" s="22">
        <f t="shared" si="25"/>
        <v>10004.704133943309</v>
      </c>
      <c r="AA288" s="27">
        <f t="shared" si="26"/>
        <v>22.956577266922082</v>
      </c>
      <c r="AB288" s="27">
        <f t="shared" si="27"/>
        <v>-425.94525036457162</v>
      </c>
    </row>
    <row r="289" spans="1:28" x14ac:dyDescent="0.25">
      <c r="A289" s="20" t="s">
        <v>1893</v>
      </c>
      <c r="B289" s="21">
        <v>7610.25</v>
      </c>
      <c r="C289" s="21">
        <v>7945.7</v>
      </c>
      <c r="D289" s="21">
        <v>8159.25</v>
      </c>
      <c r="E289" s="21">
        <v>7583.6</v>
      </c>
      <c r="F289" s="21" t="s">
        <v>1894</v>
      </c>
      <c r="G289" s="21">
        <v>-0.1298</v>
      </c>
      <c r="H289" s="25">
        <f t="shared" si="9"/>
        <v>11564.686122448973</v>
      </c>
      <c r="I289" s="25">
        <f t="shared" si="10"/>
        <v>1327.7940596343499</v>
      </c>
      <c r="J289" s="25">
        <f t="shared" si="11"/>
        <v>10236.892062814622</v>
      </c>
      <c r="K289" s="25">
        <f t="shared" si="12"/>
        <v>12892.480182083324</v>
      </c>
      <c r="L289" s="22" t="str">
        <f t="shared" si="13"/>
        <v>STRONG LONG</v>
      </c>
      <c r="M289" s="22">
        <f t="shared" si="28"/>
        <v>0</v>
      </c>
      <c r="N289" s="22">
        <f t="shared" si="29"/>
        <v>1135.2000000000007</v>
      </c>
      <c r="O289" s="22">
        <f t="shared" si="14"/>
        <v>0.83333333333333337</v>
      </c>
      <c r="P289" s="22">
        <f t="shared" si="15"/>
        <v>0.22727272727272727</v>
      </c>
      <c r="Q289" s="22">
        <f t="shared" si="16"/>
        <v>9.8039215686274508E-2</v>
      </c>
      <c r="R289" s="22">
        <f t="shared" si="17"/>
        <v>4.9504950495049507E-2</v>
      </c>
      <c r="S289" s="22">
        <f t="shared" si="18"/>
        <v>0.15384615384615385</v>
      </c>
      <c r="T289" s="22">
        <f t="shared" si="19"/>
        <v>7.407407407407407E-2</v>
      </c>
      <c r="U289" s="22">
        <f t="shared" si="20"/>
        <v>7787.4413450574511</v>
      </c>
      <c r="V289" s="22">
        <f t="shared" si="21"/>
        <v>8811.7758068629028</v>
      </c>
      <c r="W289" s="22">
        <f t="shared" si="22"/>
        <v>9748.2283205815784</v>
      </c>
      <c r="X289" s="22">
        <f t="shared" si="23"/>
        <v>9405.6906278794759</v>
      </c>
      <c r="Y289" s="22">
        <f t="shared" si="24"/>
        <v>9275.9113630281627</v>
      </c>
      <c r="Z289" s="22">
        <f t="shared" si="25"/>
        <v>9827.33716105862</v>
      </c>
      <c r="AA289" s="27">
        <f t="shared" si="26"/>
        <v>18.591732648548401</v>
      </c>
      <c r="AB289" s="27">
        <f t="shared" si="27"/>
        <v>-551.42579803045737</v>
      </c>
    </row>
    <row r="290" spans="1:28" x14ac:dyDescent="0.25">
      <c r="A290" s="20" t="s">
        <v>1891</v>
      </c>
      <c r="B290" s="21">
        <v>7801.05</v>
      </c>
      <c r="C290" s="21">
        <v>7848.3</v>
      </c>
      <c r="D290" s="21">
        <v>8036.95</v>
      </c>
      <c r="E290" s="21">
        <v>7511.1</v>
      </c>
      <c r="F290" s="21" t="s">
        <v>1892</v>
      </c>
      <c r="G290" s="21">
        <v>2.5100000000000001E-2</v>
      </c>
      <c r="H290" s="25">
        <f t="shared" si="9"/>
        <v>11549.65673469387</v>
      </c>
      <c r="I290" s="25">
        <f t="shared" si="10"/>
        <v>1412.1733323776116</v>
      </c>
      <c r="J290" s="25">
        <f t="shared" si="11"/>
        <v>10137.483402316258</v>
      </c>
      <c r="K290" s="25">
        <f t="shared" si="12"/>
        <v>12961.830067071482</v>
      </c>
      <c r="L290" s="22" t="str">
        <f t="shared" si="13"/>
        <v>STRONG LONG</v>
      </c>
      <c r="M290" s="22">
        <f t="shared" si="28"/>
        <v>190.80000000000018</v>
      </c>
      <c r="N290" s="22">
        <f t="shared" si="29"/>
        <v>0</v>
      </c>
      <c r="O290" s="22">
        <f t="shared" si="14"/>
        <v>0.83333333333333337</v>
      </c>
      <c r="P290" s="22">
        <f t="shared" si="15"/>
        <v>0.22727272727272727</v>
      </c>
      <c r="Q290" s="22">
        <f t="shared" si="16"/>
        <v>9.8039215686274508E-2</v>
      </c>
      <c r="R290" s="22">
        <f t="shared" si="17"/>
        <v>4.9504950495049507E-2</v>
      </c>
      <c r="S290" s="22">
        <f t="shared" si="18"/>
        <v>0.15384615384615385</v>
      </c>
      <c r="T290" s="22">
        <f t="shared" si="19"/>
        <v>7.407407407407407E-2</v>
      </c>
      <c r="U290" s="22">
        <f t="shared" si="20"/>
        <v>7798.7818908429081</v>
      </c>
      <c r="V290" s="22">
        <f t="shared" si="21"/>
        <v>8582.0653962122415</v>
      </c>
      <c r="W290" s="22">
        <f t="shared" si="22"/>
        <v>9557.3284852304441</v>
      </c>
      <c r="X290" s="22">
        <f t="shared" si="23"/>
        <v>9326.2529730339575</v>
      </c>
      <c r="Y290" s="22">
        <f t="shared" si="24"/>
        <v>9049.0096148699831</v>
      </c>
      <c r="Z290" s="22">
        <f t="shared" si="25"/>
        <v>9677.2418157950196</v>
      </c>
      <c r="AA290" s="27">
        <f t="shared" si="26"/>
        <v>18.884653997530151</v>
      </c>
      <c r="AB290" s="27">
        <f t="shared" si="27"/>
        <v>-628.23220092503652</v>
      </c>
    </row>
    <row r="291" spans="1:28" x14ac:dyDescent="0.25">
      <c r="A291" s="20" t="s">
        <v>1889</v>
      </c>
      <c r="B291" s="21">
        <v>8317.85</v>
      </c>
      <c r="C291" s="21">
        <v>7735.15</v>
      </c>
      <c r="D291" s="21">
        <v>8376.75</v>
      </c>
      <c r="E291" s="21">
        <v>7714.75</v>
      </c>
      <c r="F291" s="21" t="s">
        <v>1890</v>
      </c>
      <c r="G291" s="21">
        <v>6.6199999999999995E-2</v>
      </c>
      <c r="H291" s="25">
        <f t="shared" si="9"/>
        <v>11536.892653061217</v>
      </c>
      <c r="I291" s="25">
        <f t="shared" si="10"/>
        <v>1471.2655482793366</v>
      </c>
      <c r="J291" s="25">
        <f t="shared" si="11"/>
        <v>10065.627104781881</v>
      </c>
      <c r="K291" s="25">
        <f t="shared" si="12"/>
        <v>13008.158201340553</v>
      </c>
      <c r="L291" s="22" t="str">
        <f t="shared" si="13"/>
        <v>LONG</v>
      </c>
      <c r="M291" s="22">
        <f t="shared" si="28"/>
        <v>516.80000000000018</v>
      </c>
      <c r="N291" s="22">
        <f t="shared" si="29"/>
        <v>0</v>
      </c>
      <c r="O291" s="22">
        <f t="shared" si="14"/>
        <v>0.83333333333333337</v>
      </c>
      <c r="P291" s="22">
        <f t="shared" si="15"/>
        <v>0.22727272727272727</v>
      </c>
      <c r="Q291" s="22">
        <f t="shared" si="16"/>
        <v>9.8039215686274508E-2</v>
      </c>
      <c r="R291" s="22">
        <f t="shared" si="17"/>
        <v>4.9504950495049507E-2</v>
      </c>
      <c r="S291" s="22">
        <f t="shared" si="18"/>
        <v>0.15384615384615385</v>
      </c>
      <c r="T291" s="22">
        <f t="shared" si="19"/>
        <v>7.407407407407407E-2</v>
      </c>
      <c r="U291" s="22">
        <f t="shared" si="20"/>
        <v>8231.3386484738185</v>
      </c>
      <c r="V291" s="22">
        <f t="shared" si="21"/>
        <v>8522.0164425276416</v>
      </c>
      <c r="W291" s="22">
        <f t="shared" si="22"/>
        <v>9435.8109866784398</v>
      </c>
      <c r="X291" s="22">
        <f t="shared" si="23"/>
        <v>9276.3320337748501</v>
      </c>
      <c r="Y291" s="22">
        <f t="shared" si="24"/>
        <v>8936.5235202746007</v>
      </c>
      <c r="Z291" s="22">
        <f t="shared" si="25"/>
        <v>9576.5461257361294</v>
      </c>
      <c r="AA291" s="27">
        <f t="shared" si="26"/>
        <v>25.927597725015815</v>
      </c>
      <c r="AB291" s="27">
        <f t="shared" si="27"/>
        <v>-640.02260546152866</v>
      </c>
    </row>
    <row r="292" spans="1:28" x14ac:dyDescent="0.25">
      <c r="A292" s="20" t="s">
        <v>1887</v>
      </c>
      <c r="B292" s="21">
        <v>8641.4500000000007</v>
      </c>
      <c r="C292" s="21">
        <v>8451</v>
      </c>
      <c r="D292" s="21">
        <v>8749.0499999999993</v>
      </c>
      <c r="E292" s="21">
        <v>8304.9</v>
      </c>
      <c r="F292" s="21" t="s">
        <v>1888</v>
      </c>
      <c r="G292" s="21">
        <v>3.8899999999999997E-2</v>
      </c>
      <c r="H292" s="25">
        <f t="shared" si="9"/>
        <v>11524.939387755097</v>
      </c>
      <c r="I292" s="25">
        <f t="shared" si="10"/>
        <v>1517.0584536130511</v>
      </c>
      <c r="J292" s="25">
        <f t="shared" si="11"/>
        <v>10007.880934142046</v>
      </c>
      <c r="K292" s="25">
        <f t="shared" si="12"/>
        <v>13041.997841368149</v>
      </c>
      <c r="L292" s="22" t="str">
        <f t="shared" si="13"/>
        <v>LONG</v>
      </c>
      <c r="M292" s="22">
        <f t="shared" si="28"/>
        <v>323.60000000000036</v>
      </c>
      <c r="N292" s="22">
        <f t="shared" si="29"/>
        <v>0</v>
      </c>
      <c r="O292" s="22">
        <f t="shared" si="14"/>
        <v>0.83333333333333337</v>
      </c>
      <c r="P292" s="22">
        <f t="shared" si="15"/>
        <v>0.22727272727272727</v>
      </c>
      <c r="Q292" s="22">
        <f t="shared" si="16"/>
        <v>9.8039215686274508E-2</v>
      </c>
      <c r="R292" s="22">
        <f t="shared" si="17"/>
        <v>4.9504950495049507E-2</v>
      </c>
      <c r="S292" s="22">
        <f t="shared" si="18"/>
        <v>0.15384615384615385</v>
      </c>
      <c r="T292" s="22">
        <f t="shared" si="19"/>
        <v>7.407407407407407E-2</v>
      </c>
      <c r="U292" s="22">
        <f t="shared" si="20"/>
        <v>8573.0981080789697</v>
      </c>
      <c r="V292" s="22">
        <f t="shared" si="21"/>
        <v>8549.1604328622689</v>
      </c>
      <c r="W292" s="22">
        <f t="shared" si="22"/>
        <v>9357.9324585727118</v>
      </c>
      <c r="X292" s="22">
        <f t="shared" si="23"/>
        <v>9244.9022301226305</v>
      </c>
      <c r="Y292" s="22">
        <f t="shared" si="24"/>
        <v>8891.127594078509</v>
      </c>
      <c r="Z292" s="22">
        <f t="shared" si="25"/>
        <v>9507.2797460519723</v>
      </c>
      <c r="AA292" s="27">
        <f t="shared" si="26"/>
        <v>29.465688228260632</v>
      </c>
      <c r="AB292" s="27">
        <f t="shared" si="27"/>
        <v>-616.15215197346333</v>
      </c>
    </row>
    <row r="293" spans="1:28" x14ac:dyDescent="0.25">
      <c r="A293" s="20" t="s">
        <v>1885</v>
      </c>
      <c r="B293" s="21">
        <v>8660.25</v>
      </c>
      <c r="C293" s="21">
        <v>8949.1</v>
      </c>
      <c r="D293" s="21">
        <v>9038.9</v>
      </c>
      <c r="E293" s="21">
        <v>8522.9</v>
      </c>
      <c r="F293" s="21" t="s">
        <v>1886</v>
      </c>
      <c r="G293" s="21">
        <v>2.2000000000000001E-3</v>
      </c>
      <c r="H293" s="25">
        <f t="shared" si="9"/>
        <v>11512.842857142852</v>
      </c>
      <c r="I293" s="25">
        <f t="shared" si="10"/>
        <v>1560.5287547316332</v>
      </c>
      <c r="J293" s="25">
        <f t="shared" si="11"/>
        <v>9952.3141024112192</v>
      </c>
      <c r="K293" s="25">
        <f t="shared" si="12"/>
        <v>13073.371611874485</v>
      </c>
      <c r="L293" s="22" t="str">
        <f t="shared" si="13"/>
        <v>LONG</v>
      </c>
      <c r="M293" s="22">
        <f t="shared" si="28"/>
        <v>18.799999999999272</v>
      </c>
      <c r="N293" s="22">
        <f t="shared" si="29"/>
        <v>0</v>
      </c>
      <c r="O293" s="22">
        <f t="shared" si="14"/>
        <v>0.83333333333333337</v>
      </c>
      <c r="P293" s="22">
        <f t="shared" si="15"/>
        <v>0.22727272727272727</v>
      </c>
      <c r="Q293" s="22">
        <f t="shared" si="16"/>
        <v>9.8039215686274508E-2</v>
      </c>
      <c r="R293" s="22">
        <f t="shared" si="17"/>
        <v>4.9504950495049507E-2</v>
      </c>
      <c r="S293" s="22">
        <f t="shared" si="18"/>
        <v>0.15384615384615385</v>
      </c>
      <c r="T293" s="22">
        <f t="shared" si="19"/>
        <v>7.407407407407407E-2</v>
      </c>
      <c r="U293" s="22">
        <f t="shared" si="20"/>
        <v>8645.724684679828</v>
      </c>
      <c r="V293" s="22">
        <f t="shared" si="21"/>
        <v>8574.4080617572072</v>
      </c>
      <c r="W293" s="22">
        <f t="shared" si="22"/>
        <v>9289.5322175361725</v>
      </c>
      <c r="X293" s="22">
        <f t="shared" si="23"/>
        <v>9215.9590504135904</v>
      </c>
      <c r="Y293" s="22">
        <f t="shared" si="24"/>
        <v>8855.6079642202767</v>
      </c>
      <c r="Z293" s="22">
        <f t="shared" si="25"/>
        <v>9444.5368018999743</v>
      </c>
      <c r="AA293" s="27">
        <f t="shared" si="26"/>
        <v>31.023919702796064</v>
      </c>
      <c r="AB293" s="27">
        <f t="shared" si="27"/>
        <v>-588.92883767969761</v>
      </c>
    </row>
    <row r="294" spans="1:28" x14ac:dyDescent="0.25">
      <c r="A294" s="20" t="s">
        <v>1883</v>
      </c>
      <c r="B294" s="21">
        <v>8281.1</v>
      </c>
      <c r="C294" s="21">
        <v>8385.9500000000007</v>
      </c>
      <c r="D294" s="21">
        <v>8576</v>
      </c>
      <c r="E294" s="21">
        <v>8244</v>
      </c>
      <c r="F294" s="21" t="s">
        <v>1884</v>
      </c>
      <c r="G294" s="21">
        <v>-4.3799999999999999E-2</v>
      </c>
      <c r="H294" s="25">
        <f t="shared" si="9"/>
        <v>11499.014081632648</v>
      </c>
      <c r="I294" s="25">
        <f t="shared" si="10"/>
        <v>1614.0932949041082</v>
      </c>
      <c r="J294" s="25">
        <f t="shared" si="11"/>
        <v>9884.9207867285386</v>
      </c>
      <c r="K294" s="25">
        <f t="shared" si="12"/>
        <v>13113.107376536756</v>
      </c>
      <c r="L294" s="22" t="str">
        <f t="shared" si="13"/>
        <v>LONG</v>
      </c>
      <c r="M294" s="22">
        <f t="shared" si="28"/>
        <v>0</v>
      </c>
      <c r="N294" s="22">
        <f t="shared" si="29"/>
        <v>379.14999999999964</v>
      </c>
      <c r="O294" s="22">
        <f t="shared" si="14"/>
        <v>0.83333333333333337</v>
      </c>
      <c r="P294" s="22">
        <f t="shared" si="15"/>
        <v>0.22727272727272727</v>
      </c>
      <c r="Q294" s="22">
        <f t="shared" si="16"/>
        <v>9.8039215686274508E-2</v>
      </c>
      <c r="R294" s="22">
        <f t="shared" si="17"/>
        <v>4.9504950495049507E-2</v>
      </c>
      <c r="S294" s="22">
        <f t="shared" si="18"/>
        <v>0.15384615384615385</v>
      </c>
      <c r="T294" s="22">
        <f t="shared" si="19"/>
        <v>7.407407407407407E-2</v>
      </c>
      <c r="U294" s="22">
        <f t="shared" si="20"/>
        <v>8341.870780779971</v>
      </c>
      <c r="V294" s="22">
        <f t="shared" si="21"/>
        <v>8507.7471386305679</v>
      </c>
      <c r="W294" s="22">
        <f t="shared" si="22"/>
        <v>9190.6663138561562</v>
      </c>
      <c r="X294" s="22">
        <f t="shared" si="23"/>
        <v>9169.6788994030157</v>
      </c>
      <c r="Y294" s="22">
        <f t="shared" si="24"/>
        <v>8767.222123571004</v>
      </c>
      <c r="Z294" s="22">
        <f t="shared" si="25"/>
        <v>9358.3562980555307</v>
      </c>
      <c r="AA294" s="27">
        <f t="shared" si="26"/>
        <v>31.84825244423628</v>
      </c>
      <c r="AB294" s="27">
        <f t="shared" si="27"/>
        <v>-591.13417448452674</v>
      </c>
    </row>
    <row r="295" spans="1:28" x14ac:dyDescent="0.25">
      <c r="A295" s="20" t="s">
        <v>1881</v>
      </c>
      <c r="B295" s="21">
        <v>8597.75</v>
      </c>
      <c r="C295" s="21">
        <v>8529.35</v>
      </c>
      <c r="D295" s="21">
        <v>8678.2999999999993</v>
      </c>
      <c r="E295" s="21">
        <v>8358</v>
      </c>
      <c r="F295" s="21" t="s">
        <v>1882</v>
      </c>
      <c r="G295" s="21">
        <v>3.8199999999999998E-2</v>
      </c>
      <c r="H295" s="25">
        <f t="shared" si="9"/>
        <v>11486.29795918367</v>
      </c>
      <c r="I295" s="25">
        <f t="shared" si="10"/>
        <v>1655.8637400580428</v>
      </c>
      <c r="J295" s="25">
        <f t="shared" si="11"/>
        <v>9830.4342191256274</v>
      </c>
      <c r="K295" s="25">
        <f t="shared" si="12"/>
        <v>13142.161699241713</v>
      </c>
      <c r="L295" s="22" t="str">
        <f t="shared" si="13"/>
        <v>LONG</v>
      </c>
      <c r="M295" s="22">
        <f t="shared" si="28"/>
        <v>316.64999999999964</v>
      </c>
      <c r="N295" s="22">
        <f t="shared" si="29"/>
        <v>0</v>
      </c>
      <c r="O295" s="22">
        <f t="shared" si="14"/>
        <v>0.83333333333333337</v>
      </c>
      <c r="P295" s="22">
        <f t="shared" si="15"/>
        <v>0.22727272727272727</v>
      </c>
      <c r="Q295" s="22">
        <f t="shared" si="16"/>
        <v>9.8039215686274508E-2</v>
      </c>
      <c r="R295" s="22">
        <f t="shared" si="17"/>
        <v>4.9504950495049507E-2</v>
      </c>
      <c r="S295" s="22">
        <f t="shared" si="18"/>
        <v>0.15384615384615385</v>
      </c>
      <c r="T295" s="22">
        <f t="shared" si="19"/>
        <v>7.407407407407407E-2</v>
      </c>
      <c r="U295" s="22">
        <f t="shared" si="20"/>
        <v>8555.1034634633288</v>
      </c>
      <c r="V295" s="22">
        <f t="shared" si="21"/>
        <v>8528.2023343963465</v>
      </c>
      <c r="W295" s="22">
        <f t="shared" si="22"/>
        <v>9132.5372634781015</v>
      </c>
      <c r="X295" s="22">
        <f t="shared" si="23"/>
        <v>9141.3655875513814</v>
      </c>
      <c r="Y295" s="22">
        <f t="shared" si="24"/>
        <v>8741.1494891754646</v>
      </c>
      <c r="Z295" s="22">
        <f t="shared" si="25"/>
        <v>9302.0150907921579</v>
      </c>
      <c r="AA295" s="27">
        <f t="shared" si="26"/>
        <v>35.204872734790598</v>
      </c>
      <c r="AB295" s="27">
        <f t="shared" si="27"/>
        <v>-560.86560161669331</v>
      </c>
    </row>
    <row r="296" spans="1:28" x14ac:dyDescent="0.25">
      <c r="A296" s="20" t="s">
        <v>1879</v>
      </c>
      <c r="B296" s="21">
        <v>8253.7999999999993</v>
      </c>
      <c r="C296" s="21">
        <v>8584.1</v>
      </c>
      <c r="D296" s="21">
        <v>8588.1</v>
      </c>
      <c r="E296" s="21">
        <v>8198.35</v>
      </c>
      <c r="F296" s="21" t="s">
        <v>1880</v>
      </c>
      <c r="G296" s="21">
        <v>-0.04</v>
      </c>
      <c r="H296" s="25">
        <f t="shared" si="9"/>
        <v>11472.460612244893</v>
      </c>
      <c r="I296" s="25">
        <f t="shared" si="10"/>
        <v>1706.4595045096385</v>
      </c>
      <c r="J296" s="25">
        <f t="shared" si="11"/>
        <v>9766.0011077352538</v>
      </c>
      <c r="K296" s="25">
        <f t="shared" si="12"/>
        <v>13178.920116754533</v>
      </c>
      <c r="L296" s="22" t="str">
        <f t="shared" si="13"/>
        <v>LONG</v>
      </c>
      <c r="M296" s="22">
        <f t="shared" si="28"/>
        <v>0</v>
      </c>
      <c r="N296" s="22">
        <f t="shared" si="29"/>
        <v>343.95000000000073</v>
      </c>
      <c r="O296" s="22">
        <f t="shared" si="14"/>
        <v>0.83333333333333337</v>
      </c>
      <c r="P296" s="22">
        <f t="shared" si="15"/>
        <v>0.22727272727272727</v>
      </c>
      <c r="Q296" s="22">
        <f t="shared" si="16"/>
        <v>9.8039215686274508E-2</v>
      </c>
      <c r="R296" s="22">
        <f t="shared" si="17"/>
        <v>4.9504950495049507E-2</v>
      </c>
      <c r="S296" s="22">
        <f t="shared" si="18"/>
        <v>0.15384615384615385</v>
      </c>
      <c r="T296" s="22">
        <f t="shared" si="19"/>
        <v>7.407407407407407E-2</v>
      </c>
      <c r="U296" s="22">
        <f t="shared" si="20"/>
        <v>8304.0172439105536</v>
      </c>
      <c r="V296" s="22">
        <f t="shared" si="21"/>
        <v>8465.8381674880857</v>
      </c>
      <c r="W296" s="22">
        <f t="shared" si="22"/>
        <v>9046.3865513724049</v>
      </c>
      <c r="X296" s="22">
        <f t="shared" si="23"/>
        <v>9097.4266970785411</v>
      </c>
      <c r="Y296" s="22">
        <f t="shared" si="24"/>
        <v>8666.1726446869325</v>
      </c>
      <c r="Z296" s="22">
        <f t="shared" si="25"/>
        <v>9224.3695285112572</v>
      </c>
      <c r="AA296" s="27">
        <f t="shared" si="26"/>
        <v>38.407286922576446</v>
      </c>
      <c r="AB296" s="27">
        <f t="shared" si="27"/>
        <v>-558.19688382432469</v>
      </c>
    </row>
    <row r="297" spans="1:28" x14ac:dyDescent="0.25">
      <c r="A297" s="20" t="s">
        <v>1877</v>
      </c>
      <c r="B297" s="21">
        <v>8083.8</v>
      </c>
      <c r="C297" s="21">
        <v>8356.5499999999993</v>
      </c>
      <c r="D297" s="21">
        <v>8356.5499999999993</v>
      </c>
      <c r="E297" s="21">
        <v>8055.8</v>
      </c>
      <c r="F297" s="21" t="s">
        <v>1878</v>
      </c>
      <c r="G297" s="21">
        <v>-2.06E-2</v>
      </c>
      <c r="H297" s="25">
        <f t="shared" si="9"/>
        <v>11458.116938775504</v>
      </c>
      <c r="I297" s="25">
        <f t="shared" si="10"/>
        <v>1760.4447116166652</v>
      </c>
      <c r="J297" s="25">
        <f t="shared" si="11"/>
        <v>9697.6722271588387</v>
      </c>
      <c r="K297" s="25">
        <f t="shared" si="12"/>
        <v>13218.561650392168</v>
      </c>
      <c r="L297" s="22" t="str">
        <f t="shared" si="13"/>
        <v>LONG</v>
      </c>
      <c r="M297" s="22">
        <f t="shared" si="28"/>
        <v>0</v>
      </c>
      <c r="N297" s="22">
        <f t="shared" si="29"/>
        <v>169.99999999999909</v>
      </c>
      <c r="O297" s="22">
        <f t="shared" si="14"/>
        <v>0.83333333333333337</v>
      </c>
      <c r="P297" s="22">
        <f t="shared" si="15"/>
        <v>0.22727272727272727</v>
      </c>
      <c r="Q297" s="22">
        <f t="shared" si="16"/>
        <v>9.8039215686274508E-2</v>
      </c>
      <c r="R297" s="22">
        <f t="shared" si="17"/>
        <v>4.9504950495049507E-2</v>
      </c>
      <c r="S297" s="22">
        <f t="shared" si="18"/>
        <v>0.15384615384615385</v>
      </c>
      <c r="T297" s="22">
        <f t="shared" si="19"/>
        <v>7.407407407407407E-2</v>
      </c>
      <c r="U297" s="22">
        <f t="shared" si="20"/>
        <v>8120.5028739850923</v>
      </c>
      <c r="V297" s="22">
        <f t="shared" si="21"/>
        <v>8379.0113112407926</v>
      </c>
      <c r="W297" s="22">
        <f t="shared" si="22"/>
        <v>8952.0153208456995</v>
      </c>
      <c r="X297" s="22">
        <f t="shared" si="23"/>
        <v>9047.2471576192056</v>
      </c>
      <c r="Y297" s="22">
        <f t="shared" si="24"/>
        <v>8576.5768531966351</v>
      </c>
      <c r="Z297" s="22">
        <f t="shared" si="25"/>
        <v>9139.8828967696827</v>
      </c>
      <c r="AA297" s="27">
        <f t="shared" si="26"/>
        <v>33.197155530015976</v>
      </c>
      <c r="AB297" s="27">
        <f t="shared" si="27"/>
        <v>-563.30604357304765</v>
      </c>
    </row>
    <row r="298" spans="1:28" x14ac:dyDescent="0.25">
      <c r="A298" s="20" t="s">
        <v>1875</v>
      </c>
      <c r="B298" s="21">
        <v>8792.2000000000007</v>
      </c>
      <c r="C298" s="21">
        <v>8446.2999999999993</v>
      </c>
      <c r="D298" s="21">
        <v>8819.4</v>
      </c>
      <c r="E298" s="21">
        <v>8360.9500000000007</v>
      </c>
      <c r="F298" s="21" t="s">
        <v>1876</v>
      </c>
      <c r="G298" s="21">
        <v>8.7599999999999997E-2</v>
      </c>
      <c r="H298" s="25">
        <f t="shared" si="9"/>
        <v>11446.387346938769</v>
      </c>
      <c r="I298" s="25">
        <f t="shared" si="10"/>
        <v>1792.8789521955539</v>
      </c>
      <c r="J298" s="25">
        <f t="shared" si="11"/>
        <v>9653.5083947432158</v>
      </c>
      <c r="K298" s="25">
        <f t="shared" si="12"/>
        <v>13239.266299134322</v>
      </c>
      <c r="L298" s="22" t="str">
        <f t="shared" si="13"/>
        <v>LONG</v>
      </c>
      <c r="M298" s="22">
        <f t="shared" si="28"/>
        <v>708.40000000000055</v>
      </c>
      <c r="N298" s="22">
        <f t="shared" si="29"/>
        <v>0</v>
      </c>
      <c r="O298" s="22">
        <f t="shared" si="14"/>
        <v>0.83333333333333337</v>
      </c>
      <c r="P298" s="22">
        <f t="shared" si="15"/>
        <v>0.22727272727272727</v>
      </c>
      <c r="Q298" s="22">
        <f t="shared" si="16"/>
        <v>9.8039215686274508E-2</v>
      </c>
      <c r="R298" s="22">
        <f t="shared" si="17"/>
        <v>4.9504950495049507E-2</v>
      </c>
      <c r="S298" s="22">
        <f t="shared" si="18"/>
        <v>0.15384615384615385</v>
      </c>
      <c r="T298" s="22">
        <f t="shared" si="19"/>
        <v>7.407407407407407E-2</v>
      </c>
      <c r="U298" s="22">
        <f t="shared" si="20"/>
        <v>8680.2504789975155</v>
      </c>
      <c r="V298" s="22">
        <f t="shared" si="21"/>
        <v>8472.9178314133387</v>
      </c>
      <c r="W298" s="22">
        <f t="shared" si="22"/>
        <v>8936.3471521353367</v>
      </c>
      <c r="X298" s="22">
        <f t="shared" si="23"/>
        <v>9034.6210607073644</v>
      </c>
      <c r="Y298" s="22">
        <f t="shared" si="24"/>
        <v>8609.7496450125382</v>
      </c>
      <c r="Z298" s="22">
        <f t="shared" si="25"/>
        <v>9114.128608120076</v>
      </c>
      <c r="AA298" s="27">
        <f t="shared" si="26"/>
        <v>46.329244650589757</v>
      </c>
      <c r="AB298" s="27">
        <f t="shared" si="27"/>
        <v>-504.37896310753786</v>
      </c>
    </row>
    <row r="299" spans="1:28" x14ac:dyDescent="0.25">
      <c r="A299" s="20" t="s">
        <v>1873</v>
      </c>
      <c r="B299" s="21">
        <v>8748.75</v>
      </c>
      <c r="C299" s="21">
        <v>8688.9</v>
      </c>
      <c r="D299" s="21">
        <v>9131.7000000000007</v>
      </c>
      <c r="E299" s="21">
        <v>8653.9</v>
      </c>
      <c r="F299" s="21" t="s">
        <v>1874</v>
      </c>
      <c r="G299" s="21">
        <v>-4.8999999999999998E-3</v>
      </c>
      <c r="H299" s="25">
        <f t="shared" si="9"/>
        <v>11434.731224489789</v>
      </c>
      <c r="I299" s="25">
        <f t="shared" si="10"/>
        <v>1825.584441983895</v>
      </c>
      <c r="J299" s="25">
        <f t="shared" si="11"/>
        <v>9609.1467825058935</v>
      </c>
      <c r="K299" s="25">
        <f t="shared" si="12"/>
        <v>13260.315666473685</v>
      </c>
      <c r="L299" s="22" t="str">
        <f t="shared" si="13"/>
        <v>LONG</v>
      </c>
      <c r="M299" s="22">
        <f t="shared" si="28"/>
        <v>0</v>
      </c>
      <c r="N299" s="22">
        <f t="shared" si="29"/>
        <v>43.450000000000728</v>
      </c>
      <c r="O299" s="22">
        <f t="shared" si="14"/>
        <v>0.83333333333333337</v>
      </c>
      <c r="P299" s="22">
        <f t="shared" si="15"/>
        <v>0.22727272727272727</v>
      </c>
      <c r="Q299" s="22">
        <f t="shared" si="16"/>
        <v>9.8039215686274508E-2</v>
      </c>
      <c r="R299" s="22">
        <f t="shared" si="17"/>
        <v>4.9504950495049507E-2</v>
      </c>
      <c r="S299" s="22">
        <f t="shared" si="18"/>
        <v>0.15384615384615385</v>
      </c>
      <c r="T299" s="22">
        <f t="shared" si="19"/>
        <v>7.407407407407407E-2</v>
      </c>
      <c r="U299" s="22">
        <f t="shared" si="20"/>
        <v>8737.3334131662523</v>
      </c>
      <c r="V299" s="22">
        <f t="shared" si="21"/>
        <v>8535.6069606375804</v>
      </c>
      <c r="W299" s="22">
        <f t="shared" si="22"/>
        <v>8917.955274475009</v>
      </c>
      <c r="X299" s="22">
        <f t="shared" si="23"/>
        <v>9020.4690279990773</v>
      </c>
      <c r="Y299" s="22">
        <f t="shared" si="24"/>
        <v>8631.1343150106095</v>
      </c>
      <c r="Z299" s="22">
        <f t="shared" si="25"/>
        <v>9087.0635260371073</v>
      </c>
      <c r="AA299" s="27">
        <f t="shared" si="26"/>
        <v>47.953079288875564</v>
      </c>
      <c r="AB299" s="27">
        <f t="shared" si="27"/>
        <v>-455.9292110264978</v>
      </c>
    </row>
    <row r="300" spans="1:28" x14ac:dyDescent="0.25">
      <c r="A300" s="20" t="s">
        <v>1871</v>
      </c>
      <c r="B300" s="21">
        <v>9111.9</v>
      </c>
      <c r="C300" s="21">
        <v>8973.0499999999993</v>
      </c>
      <c r="D300" s="21">
        <v>9128.35</v>
      </c>
      <c r="E300" s="21">
        <v>8904.5499999999993</v>
      </c>
      <c r="F300" s="21" t="s">
        <v>1872</v>
      </c>
      <c r="G300" s="21">
        <v>4.1500000000000002E-2</v>
      </c>
      <c r="H300" s="25">
        <f t="shared" si="9"/>
        <v>11424.282040816319</v>
      </c>
      <c r="I300" s="25">
        <f t="shared" si="10"/>
        <v>1849.2833949317119</v>
      </c>
      <c r="J300" s="25">
        <f t="shared" si="11"/>
        <v>9574.998645884607</v>
      </c>
      <c r="K300" s="25">
        <f t="shared" si="12"/>
        <v>13273.565435748031</v>
      </c>
      <c r="L300" s="22" t="str">
        <f t="shared" si="13"/>
        <v>LONG</v>
      </c>
      <c r="M300" s="22">
        <f t="shared" si="28"/>
        <v>363.14999999999964</v>
      </c>
      <c r="N300" s="22">
        <f t="shared" si="29"/>
        <v>0</v>
      </c>
      <c r="O300" s="22">
        <f t="shared" si="14"/>
        <v>0.83333333333333337</v>
      </c>
      <c r="P300" s="22">
        <f t="shared" si="15"/>
        <v>0.22727272727272727</v>
      </c>
      <c r="Q300" s="22">
        <f t="shared" si="16"/>
        <v>9.8039215686274508E-2</v>
      </c>
      <c r="R300" s="22">
        <f t="shared" si="17"/>
        <v>4.9504950495049507E-2</v>
      </c>
      <c r="S300" s="22">
        <f t="shared" si="18"/>
        <v>0.15384615384615385</v>
      </c>
      <c r="T300" s="22">
        <f t="shared" si="19"/>
        <v>7.407407407407407E-2</v>
      </c>
      <c r="U300" s="22">
        <f t="shared" si="20"/>
        <v>9049.4722355277081</v>
      </c>
      <c r="V300" s="22">
        <f t="shared" si="21"/>
        <v>8666.5826514017663</v>
      </c>
      <c r="W300" s="22">
        <f t="shared" si="22"/>
        <v>8936.9694632519695</v>
      </c>
      <c r="X300" s="22">
        <f t="shared" si="23"/>
        <v>9024.9953137416978</v>
      </c>
      <c r="Y300" s="22">
        <f t="shared" si="24"/>
        <v>8705.0982665474385</v>
      </c>
      <c r="Z300" s="22">
        <f t="shared" si="25"/>
        <v>9088.9032648491739</v>
      </c>
      <c r="AA300" s="27">
        <f t="shared" si="26"/>
        <v>56.186866257479842</v>
      </c>
      <c r="AB300" s="27">
        <f t="shared" si="27"/>
        <v>-383.8049983017354</v>
      </c>
    </row>
    <row r="301" spans="1:28" x14ac:dyDescent="0.25">
      <c r="A301" s="20" t="s">
        <v>1869</v>
      </c>
      <c r="B301" s="21">
        <v>8993.85</v>
      </c>
      <c r="C301" s="21">
        <v>9103.9500000000007</v>
      </c>
      <c r="D301" s="21">
        <v>9112.0499999999993</v>
      </c>
      <c r="E301" s="21">
        <v>8912.4</v>
      </c>
      <c r="F301" s="21" t="s">
        <v>1870</v>
      </c>
      <c r="G301" s="21">
        <v>-1.2999999999999999E-2</v>
      </c>
      <c r="H301" s="25">
        <f t="shared" si="9"/>
        <v>11413.708775510197</v>
      </c>
      <c r="I301" s="25">
        <f t="shared" si="10"/>
        <v>1875.0510297039859</v>
      </c>
      <c r="J301" s="25">
        <f t="shared" si="11"/>
        <v>9538.6577458062111</v>
      </c>
      <c r="K301" s="25">
        <f t="shared" si="12"/>
        <v>13288.759805214182</v>
      </c>
      <c r="L301" s="22" t="str">
        <f t="shared" si="13"/>
        <v>LONG</v>
      </c>
      <c r="M301" s="22">
        <f t="shared" si="28"/>
        <v>0</v>
      </c>
      <c r="N301" s="22">
        <f t="shared" si="29"/>
        <v>118.04999999999927</v>
      </c>
      <c r="O301" s="22">
        <f t="shared" si="14"/>
        <v>0.83333333333333337</v>
      </c>
      <c r="P301" s="22">
        <f t="shared" si="15"/>
        <v>0.22727272727272727</v>
      </c>
      <c r="Q301" s="22">
        <f t="shared" si="16"/>
        <v>9.8039215686274508E-2</v>
      </c>
      <c r="R301" s="22">
        <f t="shared" si="17"/>
        <v>4.9504950495049507E-2</v>
      </c>
      <c r="S301" s="22">
        <f t="shared" si="18"/>
        <v>0.15384615384615385</v>
      </c>
      <c r="T301" s="22">
        <f t="shared" si="19"/>
        <v>7.407407407407407E-2</v>
      </c>
      <c r="U301" s="22">
        <f t="shared" si="20"/>
        <v>9003.1203725879514</v>
      </c>
      <c r="V301" s="22">
        <f t="shared" si="21"/>
        <v>8740.9615942650016</v>
      </c>
      <c r="W301" s="22">
        <f t="shared" si="22"/>
        <v>8942.5459864625609</v>
      </c>
      <c r="X301" s="22">
        <f t="shared" si="23"/>
        <v>9023.453466526762</v>
      </c>
      <c r="Y301" s="22">
        <f t="shared" si="24"/>
        <v>8749.5216101555252</v>
      </c>
      <c r="Z301" s="22">
        <f t="shared" si="25"/>
        <v>9081.8622822677535</v>
      </c>
      <c r="AA301" s="27">
        <f t="shared" si="26"/>
        <v>57.146771037181992</v>
      </c>
      <c r="AB301" s="27">
        <f t="shared" si="27"/>
        <v>-332.34067211222828</v>
      </c>
    </row>
    <row r="302" spans="1:28" x14ac:dyDescent="0.25">
      <c r="A302" s="20" t="s">
        <v>1867</v>
      </c>
      <c r="B302" s="21">
        <v>8925.2999999999993</v>
      </c>
      <c r="C302" s="21">
        <v>9196.4</v>
      </c>
      <c r="D302" s="21">
        <v>9261.2000000000007</v>
      </c>
      <c r="E302" s="21">
        <v>8874.1</v>
      </c>
      <c r="F302" s="21" t="s">
        <v>1868</v>
      </c>
      <c r="G302" s="21">
        <v>-7.6E-3</v>
      </c>
      <c r="H302" s="25">
        <f t="shared" si="9"/>
        <v>11402.805102040809</v>
      </c>
      <c r="I302" s="25">
        <f t="shared" si="10"/>
        <v>1901.6574417696979</v>
      </c>
      <c r="J302" s="25">
        <f t="shared" si="11"/>
        <v>9501.1476602711118</v>
      </c>
      <c r="K302" s="25">
        <f t="shared" si="12"/>
        <v>13304.462543810507</v>
      </c>
      <c r="L302" s="22" t="str">
        <f t="shared" si="13"/>
        <v>LONG</v>
      </c>
      <c r="M302" s="22">
        <f t="shared" si="28"/>
        <v>0</v>
      </c>
      <c r="N302" s="22">
        <f t="shared" si="29"/>
        <v>68.550000000001091</v>
      </c>
      <c r="O302" s="22">
        <f t="shared" si="14"/>
        <v>0.83333333333333337</v>
      </c>
      <c r="P302" s="22">
        <f t="shared" si="15"/>
        <v>0.22727272727272727</v>
      </c>
      <c r="Q302" s="22">
        <f t="shared" si="16"/>
        <v>9.8039215686274508E-2</v>
      </c>
      <c r="R302" s="22">
        <f t="shared" si="17"/>
        <v>4.9504950495049507E-2</v>
      </c>
      <c r="S302" s="22">
        <f t="shared" si="18"/>
        <v>0.15384615384615385</v>
      </c>
      <c r="T302" s="22">
        <f t="shared" si="19"/>
        <v>7.407407407407407E-2</v>
      </c>
      <c r="U302" s="22">
        <f t="shared" si="20"/>
        <v>8938.2700620979922</v>
      </c>
      <c r="V302" s="22">
        <f t="shared" si="21"/>
        <v>8782.8566864775003</v>
      </c>
      <c r="W302" s="22">
        <f t="shared" si="22"/>
        <v>8940.855203476036</v>
      </c>
      <c r="X302" s="22">
        <f t="shared" si="23"/>
        <v>9018.5943840254367</v>
      </c>
      <c r="Y302" s="22">
        <f t="shared" si="24"/>
        <v>8776.5644393623661</v>
      </c>
      <c r="Z302" s="22">
        <f t="shared" si="25"/>
        <v>9070.265076173846</v>
      </c>
      <c r="AA302" s="27">
        <f t="shared" si="26"/>
        <v>51.914703346073168</v>
      </c>
      <c r="AB302" s="27">
        <f t="shared" si="27"/>
        <v>-293.70063681147985</v>
      </c>
    </row>
    <row r="303" spans="1:28" x14ac:dyDescent="0.25">
      <c r="A303" s="20" t="s">
        <v>1865</v>
      </c>
      <c r="B303" s="21">
        <v>8992.7999999999993</v>
      </c>
      <c r="C303" s="21">
        <v>8851.25</v>
      </c>
      <c r="D303" s="21">
        <v>9053.75</v>
      </c>
      <c r="E303" s="21">
        <v>8821.9</v>
      </c>
      <c r="F303" s="21" t="s">
        <v>1866</v>
      </c>
      <c r="G303" s="21">
        <v>7.6E-3</v>
      </c>
      <c r="H303" s="25">
        <f t="shared" si="9"/>
        <v>11391.98612244897</v>
      </c>
      <c r="I303" s="25">
        <f t="shared" si="10"/>
        <v>1926.1611353224052</v>
      </c>
      <c r="J303" s="25">
        <f t="shared" si="11"/>
        <v>9465.8249871265652</v>
      </c>
      <c r="K303" s="25">
        <f t="shared" si="12"/>
        <v>13318.147257771376</v>
      </c>
      <c r="L303" s="22" t="str">
        <f t="shared" si="13"/>
        <v>LONG</v>
      </c>
      <c r="M303" s="22">
        <f t="shared" si="28"/>
        <v>67.5</v>
      </c>
      <c r="N303" s="22">
        <f t="shared" si="29"/>
        <v>0</v>
      </c>
      <c r="O303" s="22">
        <f t="shared" si="14"/>
        <v>0.83333333333333337</v>
      </c>
      <c r="P303" s="22">
        <f t="shared" si="15"/>
        <v>0.22727272727272727</v>
      </c>
      <c r="Q303" s="22">
        <f t="shared" si="16"/>
        <v>9.8039215686274508E-2</v>
      </c>
      <c r="R303" s="22">
        <f t="shared" si="17"/>
        <v>4.9504950495049507E-2</v>
      </c>
      <c r="S303" s="22">
        <f t="shared" si="18"/>
        <v>0.15384615384615385</v>
      </c>
      <c r="T303" s="22">
        <f t="shared" si="19"/>
        <v>7.407407407407407E-2</v>
      </c>
      <c r="U303" s="22">
        <f t="shared" si="20"/>
        <v>8983.711677016332</v>
      </c>
      <c r="V303" s="22">
        <f t="shared" si="21"/>
        <v>8830.5710759144313</v>
      </c>
      <c r="W303" s="22">
        <f t="shared" si="22"/>
        <v>8945.9478305862285</v>
      </c>
      <c r="X303" s="22">
        <f t="shared" si="23"/>
        <v>9017.3174343212067</v>
      </c>
      <c r="Y303" s="22">
        <f t="shared" si="24"/>
        <v>8809.8314486912313</v>
      </c>
      <c r="Z303" s="22">
        <f t="shared" si="25"/>
        <v>9064.526922383191</v>
      </c>
      <c r="AA303" s="27">
        <f t="shared" si="26"/>
        <v>69.049423371040405</v>
      </c>
      <c r="AB303" s="27">
        <f t="shared" si="27"/>
        <v>-254.69547369195971</v>
      </c>
    </row>
    <row r="304" spans="1:28" x14ac:dyDescent="0.25">
      <c r="A304" s="20" t="s">
        <v>1863</v>
      </c>
      <c r="B304" s="21">
        <v>9266.75</v>
      </c>
      <c r="C304" s="21">
        <v>9323.4500000000007</v>
      </c>
      <c r="D304" s="21">
        <v>9324</v>
      </c>
      <c r="E304" s="21">
        <v>9091.35</v>
      </c>
      <c r="F304" s="21" t="s">
        <v>1864</v>
      </c>
      <c r="G304" s="21">
        <v>3.0499999999999999E-2</v>
      </c>
      <c r="H304" s="25">
        <f t="shared" si="9"/>
        <v>11382.093877551013</v>
      </c>
      <c r="I304" s="25">
        <f t="shared" si="10"/>
        <v>1944.8103814216729</v>
      </c>
      <c r="J304" s="25">
        <f t="shared" si="11"/>
        <v>9437.2834961293411</v>
      </c>
      <c r="K304" s="25">
        <f t="shared" si="12"/>
        <v>13326.904258972685</v>
      </c>
      <c r="L304" s="22" t="str">
        <f t="shared" si="13"/>
        <v>LONG</v>
      </c>
      <c r="M304" s="22">
        <f t="shared" si="28"/>
        <v>273.95000000000073</v>
      </c>
      <c r="N304" s="22">
        <f t="shared" si="29"/>
        <v>0</v>
      </c>
      <c r="O304" s="22">
        <f t="shared" si="14"/>
        <v>0.83333333333333337</v>
      </c>
      <c r="P304" s="22">
        <f t="shared" si="15"/>
        <v>0.22727272727272727</v>
      </c>
      <c r="Q304" s="22">
        <f t="shared" si="16"/>
        <v>9.8039215686274508E-2</v>
      </c>
      <c r="R304" s="22">
        <f t="shared" si="17"/>
        <v>4.9504950495049507E-2</v>
      </c>
      <c r="S304" s="22">
        <f t="shared" si="18"/>
        <v>0.15384615384615385</v>
      </c>
      <c r="T304" s="22">
        <f t="shared" si="19"/>
        <v>7.407407407407407E-2</v>
      </c>
      <c r="U304" s="22">
        <f t="shared" si="20"/>
        <v>9219.576946169389</v>
      </c>
      <c r="V304" s="22">
        <f t="shared" si="21"/>
        <v>8929.702649570243</v>
      </c>
      <c r="W304" s="22">
        <f t="shared" si="22"/>
        <v>8977.3990236660102</v>
      </c>
      <c r="X304" s="22">
        <f t="shared" si="23"/>
        <v>9029.6655811369874</v>
      </c>
      <c r="Y304" s="22">
        <f t="shared" si="24"/>
        <v>8880.1266104310416</v>
      </c>
      <c r="Z304" s="22">
        <f t="shared" si="25"/>
        <v>9079.506409614065</v>
      </c>
      <c r="AA304" s="27">
        <f t="shared" si="26"/>
        <v>69.742726293103445</v>
      </c>
      <c r="AB304" s="27">
        <f t="shared" si="27"/>
        <v>-199.37979918302335</v>
      </c>
    </row>
    <row r="305" spans="1:28" x14ac:dyDescent="0.25">
      <c r="A305" s="20" t="s">
        <v>1861</v>
      </c>
      <c r="B305" s="21">
        <v>9261.85</v>
      </c>
      <c r="C305" s="21">
        <v>9390.2000000000007</v>
      </c>
      <c r="D305" s="21">
        <v>9390.85</v>
      </c>
      <c r="E305" s="21">
        <v>9230.7999999999993</v>
      </c>
      <c r="F305" s="21" t="s">
        <v>1862</v>
      </c>
      <c r="G305" s="21">
        <v>-5.0000000000000001E-4</v>
      </c>
      <c r="H305" s="25">
        <f t="shared" si="9"/>
        <v>11371.786530612238</v>
      </c>
      <c r="I305" s="25">
        <f t="shared" si="10"/>
        <v>1962.8720472046969</v>
      </c>
      <c r="J305" s="25">
        <f t="shared" si="11"/>
        <v>9408.9144834075414</v>
      </c>
      <c r="K305" s="25">
        <f t="shared" si="12"/>
        <v>13334.658577816936</v>
      </c>
      <c r="L305" s="22" t="str">
        <f t="shared" si="13"/>
        <v>LONG</v>
      </c>
      <c r="M305" s="22">
        <f t="shared" si="28"/>
        <v>0</v>
      </c>
      <c r="N305" s="22">
        <f t="shared" si="29"/>
        <v>4.8999999999996362</v>
      </c>
      <c r="O305" s="22">
        <f t="shared" si="14"/>
        <v>0.83333333333333337</v>
      </c>
      <c r="P305" s="22">
        <f t="shared" si="15"/>
        <v>0.22727272727272727</v>
      </c>
      <c r="Q305" s="22">
        <f t="shared" si="16"/>
        <v>9.8039215686274508E-2</v>
      </c>
      <c r="R305" s="22">
        <f t="shared" si="17"/>
        <v>4.9504950495049507E-2</v>
      </c>
      <c r="S305" s="22">
        <f t="shared" si="18"/>
        <v>0.15384615384615385</v>
      </c>
      <c r="T305" s="22">
        <f t="shared" si="19"/>
        <v>7.407407407407407E-2</v>
      </c>
      <c r="U305" s="22">
        <f t="shared" si="20"/>
        <v>9254.8044910282315</v>
      </c>
      <c r="V305" s="22">
        <f t="shared" si="21"/>
        <v>9005.1906837588249</v>
      </c>
      <c r="W305" s="22">
        <f t="shared" si="22"/>
        <v>9005.2863742869904</v>
      </c>
      <c r="X305" s="22">
        <f t="shared" si="23"/>
        <v>9041.1598592985229</v>
      </c>
      <c r="Y305" s="22">
        <f t="shared" si="24"/>
        <v>8938.8532857493428</v>
      </c>
      <c r="Z305" s="22">
        <f t="shared" si="25"/>
        <v>9093.0133422352446</v>
      </c>
      <c r="AA305" s="27">
        <f t="shared" si="26"/>
        <v>64.749539076903829</v>
      </c>
      <c r="AB305" s="27">
        <f t="shared" si="27"/>
        <v>-154.1600564859018</v>
      </c>
    </row>
    <row r="306" spans="1:28" x14ac:dyDescent="0.25">
      <c r="A306" s="20" t="s">
        <v>1859</v>
      </c>
      <c r="B306" s="21">
        <v>8981.4500000000007</v>
      </c>
      <c r="C306" s="21">
        <v>9016.9500000000007</v>
      </c>
      <c r="D306" s="21">
        <v>9044.4</v>
      </c>
      <c r="E306" s="21">
        <v>8909.4</v>
      </c>
      <c r="F306" s="21" t="s">
        <v>1860</v>
      </c>
      <c r="G306" s="21">
        <v>-3.0300000000000001E-2</v>
      </c>
      <c r="H306" s="25">
        <f t="shared" si="9"/>
        <v>11360.47489795918</v>
      </c>
      <c r="I306" s="25">
        <f t="shared" si="10"/>
        <v>1985.8600815293717</v>
      </c>
      <c r="J306" s="25">
        <f t="shared" si="11"/>
        <v>9374.6148164298083</v>
      </c>
      <c r="K306" s="25">
        <f t="shared" si="12"/>
        <v>13346.334979488553</v>
      </c>
      <c r="L306" s="22" t="str">
        <f t="shared" si="13"/>
        <v>LONG</v>
      </c>
      <c r="M306" s="22">
        <f t="shared" si="28"/>
        <v>0</v>
      </c>
      <c r="N306" s="22">
        <f t="shared" si="29"/>
        <v>280.39999999999964</v>
      </c>
      <c r="O306" s="22">
        <f t="shared" si="14"/>
        <v>0.83333333333333337</v>
      </c>
      <c r="P306" s="22">
        <f t="shared" si="15"/>
        <v>0.22727272727272727</v>
      </c>
      <c r="Q306" s="22">
        <f t="shared" si="16"/>
        <v>9.8039215686274508E-2</v>
      </c>
      <c r="R306" s="22">
        <f t="shared" si="17"/>
        <v>4.9504950495049507E-2</v>
      </c>
      <c r="S306" s="22">
        <f t="shared" si="18"/>
        <v>0.15384615384615385</v>
      </c>
      <c r="T306" s="22">
        <f t="shared" si="19"/>
        <v>7.407407407407407E-2</v>
      </c>
      <c r="U306" s="22">
        <f t="shared" si="20"/>
        <v>9027.0090818380395</v>
      </c>
      <c r="V306" s="22">
        <f t="shared" si="21"/>
        <v>8999.7950738136369</v>
      </c>
      <c r="W306" s="22">
        <f t="shared" si="22"/>
        <v>9002.9494748470897</v>
      </c>
      <c r="X306" s="22">
        <f t="shared" si="23"/>
        <v>9038.2039256698827</v>
      </c>
      <c r="Y306" s="22">
        <f t="shared" si="24"/>
        <v>8945.4066264032899</v>
      </c>
      <c r="Z306" s="22">
        <f t="shared" si="25"/>
        <v>9084.7493909585592</v>
      </c>
      <c r="AA306" s="27">
        <f t="shared" si="26"/>
        <v>55.385029617662894</v>
      </c>
      <c r="AB306" s="27">
        <f t="shared" si="27"/>
        <v>-139.34276455526924</v>
      </c>
    </row>
    <row r="307" spans="1:28" x14ac:dyDescent="0.25">
      <c r="A307" s="20" t="s">
        <v>1857</v>
      </c>
      <c r="B307" s="21">
        <v>9187.2999999999993</v>
      </c>
      <c r="C307" s="21">
        <v>9026.75</v>
      </c>
      <c r="D307" s="21">
        <v>9209.75</v>
      </c>
      <c r="E307" s="21">
        <v>8946.25</v>
      </c>
      <c r="F307" s="21" t="s">
        <v>1858</v>
      </c>
      <c r="G307" s="21">
        <v>2.29E-2</v>
      </c>
      <c r="H307" s="25">
        <f t="shared" si="9"/>
        <v>11350.649795918363</v>
      </c>
      <c r="I307" s="25">
        <f t="shared" si="10"/>
        <v>2004.9379629930327</v>
      </c>
      <c r="J307" s="25">
        <f t="shared" si="11"/>
        <v>9345.7118329253317</v>
      </c>
      <c r="K307" s="25">
        <f t="shared" si="12"/>
        <v>13355.587758911395</v>
      </c>
      <c r="L307" s="22" t="str">
        <f t="shared" si="13"/>
        <v>LONG</v>
      </c>
      <c r="M307" s="22">
        <f t="shared" si="28"/>
        <v>205.84999999999854</v>
      </c>
      <c r="N307" s="22">
        <f t="shared" si="29"/>
        <v>0</v>
      </c>
      <c r="O307" s="22">
        <f t="shared" si="14"/>
        <v>0.83333333333333337</v>
      </c>
      <c r="P307" s="22">
        <f t="shared" si="15"/>
        <v>0.22727272727272727</v>
      </c>
      <c r="Q307" s="22">
        <f t="shared" si="16"/>
        <v>9.8039215686274508E-2</v>
      </c>
      <c r="R307" s="22">
        <f t="shared" si="17"/>
        <v>4.9504950495049507E-2</v>
      </c>
      <c r="S307" s="22">
        <f t="shared" si="18"/>
        <v>0.15384615384615385</v>
      </c>
      <c r="T307" s="22">
        <f t="shared" si="19"/>
        <v>7.407407407407407E-2</v>
      </c>
      <c r="U307" s="22">
        <f t="shared" si="20"/>
        <v>9160.5848469730063</v>
      </c>
      <c r="V307" s="22">
        <f t="shared" si="21"/>
        <v>9042.4098297650817</v>
      </c>
      <c r="W307" s="22">
        <f t="shared" si="22"/>
        <v>9021.0230557444338</v>
      </c>
      <c r="X307" s="22">
        <f t="shared" si="23"/>
        <v>9045.5849194486018</v>
      </c>
      <c r="Y307" s="22">
        <f t="shared" si="24"/>
        <v>8982.6209915720137</v>
      </c>
      <c r="Z307" s="22">
        <f t="shared" si="25"/>
        <v>9092.3457323690363</v>
      </c>
      <c r="AA307" s="27">
        <f t="shared" si="26"/>
        <v>57.880650129338051</v>
      </c>
      <c r="AB307" s="27">
        <f t="shared" si="27"/>
        <v>-109.7247407970226</v>
      </c>
    </row>
    <row r="308" spans="1:28" x14ac:dyDescent="0.25">
      <c r="A308" s="20" t="s">
        <v>1855</v>
      </c>
      <c r="B308" s="21">
        <v>9313.9</v>
      </c>
      <c r="C308" s="21">
        <v>9232.35</v>
      </c>
      <c r="D308" s="21">
        <v>9343.6</v>
      </c>
      <c r="E308" s="21">
        <v>9170.15</v>
      </c>
      <c r="F308" s="21" t="s">
        <v>1856</v>
      </c>
      <c r="G308" s="21">
        <v>1.38E-2</v>
      </c>
      <c r="H308" s="25">
        <f t="shared" si="9"/>
        <v>11341.416938775506</v>
      </c>
      <c r="I308" s="25">
        <f t="shared" si="10"/>
        <v>2021.5359147302649</v>
      </c>
      <c r="J308" s="25">
        <f t="shared" si="11"/>
        <v>9319.8810240452422</v>
      </c>
      <c r="K308" s="25">
        <f t="shared" si="12"/>
        <v>13362.952853505771</v>
      </c>
      <c r="L308" s="22" t="str">
        <f t="shared" si="13"/>
        <v>LONG</v>
      </c>
      <c r="M308" s="22">
        <f t="shared" si="28"/>
        <v>126.60000000000036</v>
      </c>
      <c r="N308" s="22">
        <f t="shared" si="29"/>
        <v>0</v>
      </c>
      <c r="O308" s="22">
        <f t="shared" si="14"/>
        <v>0.83333333333333337</v>
      </c>
      <c r="P308" s="22">
        <f t="shared" si="15"/>
        <v>0.22727272727272727</v>
      </c>
      <c r="Q308" s="22">
        <f t="shared" si="16"/>
        <v>9.8039215686274508E-2</v>
      </c>
      <c r="R308" s="22">
        <f t="shared" si="17"/>
        <v>4.9504950495049507E-2</v>
      </c>
      <c r="S308" s="22">
        <f t="shared" si="18"/>
        <v>0.15384615384615385</v>
      </c>
      <c r="T308" s="22">
        <f t="shared" si="19"/>
        <v>7.407407407407407E-2</v>
      </c>
      <c r="U308" s="22">
        <f t="shared" si="20"/>
        <v>9288.3474744955001</v>
      </c>
      <c r="V308" s="22">
        <f t="shared" si="21"/>
        <v>9104.1121411821077</v>
      </c>
      <c r="W308" s="22">
        <f t="shared" si="22"/>
        <v>9049.736481651842</v>
      </c>
      <c r="X308" s="22">
        <f t="shared" si="23"/>
        <v>9058.8678442283745</v>
      </c>
      <c r="Y308" s="22">
        <f t="shared" si="24"/>
        <v>9033.5869928686261</v>
      </c>
      <c r="Z308" s="22">
        <f t="shared" si="25"/>
        <v>9108.7571596009584</v>
      </c>
      <c r="AA308" s="27">
        <f t="shared" si="26"/>
        <v>66.704405770848155</v>
      </c>
      <c r="AB308" s="27">
        <f t="shared" si="27"/>
        <v>-75.170166732332291</v>
      </c>
    </row>
    <row r="309" spans="1:28" x14ac:dyDescent="0.25">
      <c r="A309" s="20" t="s">
        <v>1853</v>
      </c>
      <c r="B309" s="21">
        <v>9154.4</v>
      </c>
      <c r="C309" s="21">
        <v>9163.9</v>
      </c>
      <c r="D309" s="21">
        <v>9296.9</v>
      </c>
      <c r="E309" s="21">
        <v>9141.2999999999993</v>
      </c>
      <c r="F309" s="21" t="s">
        <v>1854</v>
      </c>
      <c r="G309" s="21">
        <v>-1.7100000000000001E-2</v>
      </c>
      <c r="H309" s="25">
        <f t="shared" si="9"/>
        <v>11330.919999999996</v>
      </c>
      <c r="I309" s="25">
        <f t="shared" si="10"/>
        <v>2040.1345294238665</v>
      </c>
      <c r="J309" s="25">
        <f t="shared" si="11"/>
        <v>9290.7854705761292</v>
      </c>
      <c r="K309" s="25">
        <f t="shared" si="12"/>
        <v>13371.054529423864</v>
      </c>
      <c r="L309" s="22" t="str">
        <f t="shared" si="13"/>
        <v>LONG</v>
      </c>
      <c r="M309" s="22">
        <f t="shared" si="28"/>
        <v>0</v>
      </c>
      <c r="N309" s="22">
        <f t="shared" si="29"/>
        <v>159.5</v>
      </c>
      <c r="O309" s="22">
        <f t="shared" si="14"/>
        <v>0.83333333333333337</v>
      </c>
      <c r="P309" s="22">
        <f t="shared" si="15"/>
        <v>0.22727272727272727</v>
      </c>
      <c r="Q309" s="22">
        <f t="shared" si="16"/>
        <v>9.8039215686274508E-2</v>
      </c>
      <c r="R309" s="22">
        <f t="shared" si="17"/>
        <v>4.9504950495049507E-2</v>
      </c>
      <c r="S309" s="22">
        <f t="shared" si="18"/>
        <v>0.15384615384615385</v>
      </c>
      <c r="T309" s="22">
        <f t="shared" si="19"/>
        <v>7.407407407407407E-2</v>
      </c>
      <c r="U309" s="22">
        <f t="shared" si="20"/>
        <v>9176.7245790825837</v>
      </c>
      <c r="V309" s="22">
        <f t="shared" si="21"/>
        <v>9115.5412000043561</v>
      </c>
      <c r="W309" s="22">
        <f t="shared" si="22"/>
        <v>9059.9976109016625</v>
      </c>
      <c r="X309" s="22">
        <f t="shared" si="23"/>
        <v>9063.5971588705324</v>
      </c>
      <c r="Y309" s="22">
        <f t="shared" si="24"/>
        <v>9052.173609350375</v>
      </c>
      <c r="Z309" s="22">
        <f t="shared" si="25"/>
        <v>9112.1381107416291</v>
      </c>
      <c r="AA309" s="27">
        <f t="shared" si="26"/>
        <v>59.48538808894947</v>
      </c>
      <c r="AB309" s="27">
        <f t="shared" si="27"/>
        <v>-59.964501391254089</v>
      </c>
    </row>
    <row r="310" spans="1:28" x14ac:dyDescent="0.25">
      <c r="A310" s="20" t="s">
        <v>1851</v>
      </c>
      <c r="B310" s="21">
        <v>9282.2999999999993</v>
      </c>
      <c r="C310" s="21">
        <v>9259.7000000000007</v>
      </c>
      <c r="D310" s="21">
        <v>9377.1</v>
      </c>
      <c r="E310" s="21">
        <v>9250.35</v>
      </c>
      <c r="F310" s="21" t="s">
        <v>1852</v>
      </c>
      <c r="G310" s="21">
        <v>1.4E-2</v>
      </c>
      <c r="H310" s="25">
        <f t="shared" si="9"/>
        <v>11321.289387755098</v>
      </c>
      <c r="I310" s="25">
        <f t="shared" si="10"/>
        <v>2056.4514912487357</v>
      </c>
      <c r="J310" s="25">
        <f t="shared" si="11"/>
        <v>9264.8378965063621</v>
      </c>
      <c r="K310" s="25">
        <f t="shared" si="12"/>
        <v>13377.740879003833</v>
      </c>
      <c r="L310" s="22" t="str">
        <f t="shared" si="13"/>
        <v>NONE</v>
      </c>
      <c r="M310" s="22">
        <f t="shared" si="28"/>
        <v>127.89999999999964</v>
      </c>
      <c r="N310" s="22">
        <f t="shared" si="29"/>
        <v>0</v>
      </c>
      <c r="O310" s="22">
        <f t="shared" si="14"/>
        <v>0.83333333333333337</v>
      </c>
      <c r="P310" s="22">
        <f t="shared" si="15"/>
        <v>0.22727272727272727</v>
      </c>
      <c r="Q310" s="22">
        <f t="shared" si="16"/>
        <v>9.8039215686274508E-2</v>
      </c>
      <c r="R310" s="22">
        <f t="shared" si="17"/>
        <v>4.9504950495049507E-2</v>
      </c>
      <c r="S310" s="22">
        <f t="shared" si="18"/>
        <v>0.15384615384615385</v>
      </c>
      <c r="T310" s="22">
        <f t="shared" si="19"/>
        <v>7.407407407407407E-2</v>
      </c>
      <c r="U310" s="22">
        <f t="shared" si="20"/>
        <v>9264.7040965137639</v>
      </c>
      <c r="V310" s="22">
        <f t="shared" si="21"/>
        <v>9153.4409272760931</v>
      </c>
      <c r="W310" s="22">
        <f t="shared" si="22"/>
        <v>9081.7919627740484</v>
      </c>
      <c r="X310" s="22">
        <f t="shared" si="23"/>
        <v>9074.4240321937723</v>
      </c>
      <c r="Y310" s="22">
        <f t="shared" si="24"/>
        <v>9087.5776694503165</v>
      </c>
      <c r="Z310" s="22">
        <f t="shared" si="25"/>
        <v>9124.742695131139</v>
      </c>
      <c r="AA310" s="27">
        <f t="shared" si="26"/>
        <v>68.918769774115233</v>
      </c>
      <c r="AB310" s="27">
        <f t="shared" si="27"/>
        <v>-37.165025680822509</v>
      </c>
    </row>
    <row r="311" spans="1:28" x14ac:dyDescent="0.25">
      <c r="A311" s="20" t="s">
        <v>1849</v>
      </c>
      <c r="B311" s="21">
        <v>9380.9</v>
      </c>
      <c r="C311" s="21">
        <v>9389.7999999999993</v>
      </c>
      <c r="D311" s="21">
        <v>9404.4</v>
      </c>
      <c r="E311" s="21">
        <v>9260</v>
      </c>
      <c r="F311" s="21" t="s">
        <v>1850</v>
      </c>
      <c r="G311" s="21">
        <v>1.06E-2</v>
      </c>
      <c r="H311" s="25">
        <f t="shared" ref="H311:H374" si="30">AVERAGE(B67:B311)</f>
        <v>11311.600612244894</v>
      </c>
      <c r="I311" s="25">
        <f t="shared" ref="I311:I374" si="31">2*STDEV(B67:B311)</f>
        <v>2070.5700003701691</v>
      </c>
      <c r="J311" s="25">
        <f t="shared" ref="J311:J374" si="32">H311-I311</f>
        <v>9241.0306118747249</v>
      </c>
      <c r="K311" s="25">
        <f t="shared" ref="K311:K374" si="33">I311+H311</f>
        <v>13382.170612615064</v>
      </c>
      <c r="L311" s="22" t="str">
        <f t="shared" ref="L311:L374" si="34">IF(B311&gt;K311,IF(AA311&gt;=80,"STRONG SHORT","SHORT"),IF(B311&lt;J311,IF(AA311&lt;=20,"STRONG LONG","LONG"),"NONE"))</f>
        <v>NONE</v>
      </c>
      <c r="M311" s="22">
        <f t="shared" si="28"/>
        <v>98.600000000000364</v>
      </c>
      <c r="N311" s="22">
        <f t="shared" si="29"/>
        <v>0</v>
      </c>
      <c r="O311" s="22">
        <f t="shared" ref="O311:O374" si="35">5/6</f>
        <v>0.83333333333333337</v>
      </c>
      <c r="P311" s="22">
        <f t="shared" ref="P311:P374" si="36">5/22</f>
        <v>0.22727272727272727</v>
      </c>
      <c r="Q311" s="22">
        <f t="shared" ref="Q311:Q374" si="37">5/51</f>
        <v>9.8039215686274508E-2</v>
      </c>
      <c r="R311" s="22">
        <f t="shared" ref="R311:R374" si="38">5/101</f>
        <v>4.9504950495049507E-2</v>
      </c>
      <c r="S311" s="22">
        <f t="shared" ref="S311:S374" si="39">2/13</f>
        <v>0.15384615384615385</v>
      </c>
      <c r="T311" s="22">
        <f t="shared" ref="T311:T374" si="40">2/27</f>
        <v>7.407407407407407E-2</v>
      </c>
      <c r="U311" s="22">
        <f t="shared" ref="U311:U374" si="41">$B311*O311+U310*(1-O311)</f>
        <v>9361.5340160856267</v>
      </c>
      <c r="V311" s="22">
        <f t="shared" ref="V311:V374" si="42">$B311*P311+V310*(1-P311)</f>
        <v>9205.1361710769816</v>
      </c>
      <c r="W311" s="22">
        <f t="shared" ref="W311:W374" si="43">$B311*Q311+W310*(1-Q311)</f>
        <v>9111.1162801491428</v>
      </c>
      <c r="X311" s="22">
        <f t="shared" ref="X311:X374" si="44">$B311*R311+X310*(1-R311)</f>
        <v>9089.5961098079406</v>
      </c>
      <c r="Y311" s="22">
        <f t="shared" ref="Y311:Y374" si="45">$B311*S311+Y310*(1-S311)</f>
        <v>9132.7041818425751</v>
      </c>
      <c r="Z311" s="22">
        <f t="shared" ref="Z311:Z374" si="46">$B311*T311+Z310*(1-T311)</f>
        <v>9143.7173103066107</v>
      </c>
      <c r="AA311" s="27">
        <f t="shared" ref="AA311:AA374" si="47">100-100/(1+AVERAGE(M298:M311)/AVERAGE(N298:N311))</f>
        <v>74.503173643645141</v>
      </c>
      <c r="AB311" s="27">
        <f t="shared" ref="AB311:AB374" si="48">Y311-Z311</f>
        <v>-11.013128464035617</v>
      </c>
    </row>
    <row r="312" spans="1:28" x14ac:dyDescent="0.25">
      <c r="A312" s="20" t="s">
        <v>1847</v>
      </c>
      <c r="B312" s="21">
        <v>9553.35</v>
      </c>
      <c r="C312" s="21">
        <v>9408.6</v>
      </c>
      <c r="D312" s="21">
        <v>9599.85</v>
      </c>
      <c r="E312" s="21">
        <v>9392.35</v>
      </c>
      <c r="F312" s="21" t="s">
        <v>1848</v>
      </c>
      <c r="G312" s="21">
        <v>1.84E-2</v>
      </c>
      <c r="H312" s="25">
        <f t="shared" si="30"/>
        <v>11302.642244897954</v>
      </c>
      <c r="I312" s="25">
        <f t="shared" si="31"/>
        <v>2081.9445345254553</v>
      </c>
      <c r="J312" s="25">
        <f t="shared" si="32"/>
        <v>9220.6977103724985</v>
      </c>
      <c r="K312" s="25">
        <f t="shared" si="33"/>
        <v>13384.586779423409</v>
      </c>
      <c r="L312" s="22" t="str">
        <f t="shared" si="34"/>
        <v>NONE</v>
      </c>
      <c r="M312" s="22">
        <f t="shared" si="28"/>
        <v>172.45000000000073</v>
      </c>
      <c r="N312" s="22">
        <f t="shared" si="29"/>
        <v>0</v>
      </c>
      <c r="O312" s="22">
        <f t="shared" si="35"/>
        <v>0.83333333333333337</v>
      </c>
      <c r="P312" s="22">
        <f t="shared" si="36"/>
        <v>0.22727272727272727</v>
      </c>
      <c r="Q312" s="22">
        <f t="shared" si="37"/>
        <v>9.8039215686274508E-2</v>
      </c>
      <c r="R312" s="22">
        <f t="shared" si="38"/>
        <v>4.9504950495049507E-2</v>
      </c>
      <c r="S312" s="22">
        <f t="shared" si="39"/>
        <v>0.15384615384615385</v>
      </c>
      <c r="T312" s="22">
        <f t="shared" si="40"/>
        <v>7.407407407407407E-2</v>
      </c>
      <c r="U312" s="22">
        <f t="shared" si="41"/>
        <v>9521.3806693476054</v>
      </c>
      <c r="V312" s="22">
        <f t="shared" si="42"/>
        <v>9284.2756776503957</v>
      </c>
      <c r="W312" s="22">
        <f t="shared" si="43"/>
        <v>9154.4725271933439</v>
      </c>
      <c r="X312" s="22">
        <f t="shared" si="44"/>
        <v>9112.5542231837844</v>
      </c>
      <c r="Y312" s="22">
        <f t="shared" si="45"/>
        <v>9197.4189230975644</v>
      </c>
      <c r="Z312" s="22">
        <f t="shared" si="46"/>
        <v>9174.0604725061203</v>
      </c>
      <c r="AA312" s="27">
        <f t="shared" si="47"/>
        <v>68.029466802472925</v>
      </c>
      <c r="AB312" s="27">
        <f t="shared" si="48"/>
        <v>23.358450591444125</v>
      </c>
    </row>
    <row r="313" spans="1:28" x14ac:dyDescent="0.25">
      <c r="A313" s="20" t="s">
        <v>1845</v>
      </c>
      <c r="B313" s="21">
        <v>9859.9</v>
      </c>
      <c r="C313" s="21">
        <v>9753.5</v>
      </c>
      <c r="D313" s="21">
        <v>9889.0499999999993</v>
      </c>
      <c r="E313" s="21">
        <v>9731.5</v>
      </c>
      <c r="F313" s="21" t="s">
        <v>1846</v>
      </c>
      <c r="G313" s="21">
        <v>3.2099999999999997E-2</v>
      </c>
      <c r="H313" s="25">
        <f t="shared" si="30"/>
        <v>11295.030612244893</v>
      </c>
      <c r="I313" s="25">
        <f t="shared" si="31"/>
        <v>2089.3689195874044</v>
      </c>
      <c r="J313" s="25">
        <f t="shared" si="32"/>
        <v>9205.6616926574879</v>
      </c>
      <c r="K313" s="25">
        <f t="shared" si="33"/>
        <v>13384.399531832298</v>
      </c>
      <c r="L313" s="22" t="str">
        <f t="shared" si="34"/>
        <v>NONE</v>
      </c>
      <c r="M313" s="22">
        <f t="shared" si="28"/>
        <v>306.54999999999927</v>
      </c>
      <c r="N313" s="22">
        <f t="shared" si="29"/>
        <v>0</v>
      </c>
      <c r="O313" s="22">
        <f t="shared" si="35"/>
        <v>0.83333333333333337</v>
      </c>
      <c r="P313" s="22">
        <f t="shared" si="36"/>
        <v>0.22727272727272727</v>
      </c>
      <c r="Q313" s="22">
        <f t="shared" si="37"/>
        <v>9.8039215686274508E-2</v>
      </c>
      <c r="R313" s="22">
        <f t="shared" si="38"/>
        <v>4.9504950495049507E-2</v>
      </c>
      <c r="S313" s="22">
        <f t="shared" si="39"/>
        <v>0.15384615384615385</v>
      </c>
      <c r="T313" s="22">
        <f t="shared" si="40"/>
        <v>7.407407407407407E-2</v>
      </c>
      <c r="U313" s="22">
        <f t="shared" si="41"/>
        <v>9803.4801115579339</v>
      </c>
      <c r="V313" s="22">
        <f t="shared" si="42"/>
        <v>9415.0993872753061</v>
      </c>
      <c r="W313" s="22">
        <f t="shared" si="43"/>
        <v>9223.6320833508598</v>
      </c>
      <c r="X313" s="22">
        <f t="shared" si="44"/>
        <v>9149.5515388677559</v>
      </c>
      <c r="Y313" s="22">
        <f t="shared" si="45"/>
        <v>9299.3390887748628</v>
      </c>
      <c r="Z313" s="22">
        <f t="shared" si="46"/>
        <v>9224.8634004686301</v>
      </c>
      <c r="AA313" s="27">
        <f t="shared" si="47"/>
        <v>73.402978158764938</v>
      </c>
      <c r="AB313" s="27">
        <f t="shared" si="48"/>
        <v>74.475688306232769</v>
      </c>
    </row>
    <row r="314" spans="1:28" x14ac:dyDescent="0.25">
      <c r="A314" s="20" t="s">
        <v>1843</v>
      </c>
      <c r="B314" s="21">
        <v>9293.5</v>
      </c>
      <c r="C314" s="21">
        <v>9533.5</v>
      </c>
      <c r="D314" s="21">
        <v>9533.5</v>
      </c>
      <c r="E314" s="21">
        <v>9266.9500000000007</v>
      </c>
      <c r="F314" s="21" t="s">
        <v>1844</v>
      </c>
      <c r="G314" s="21">
        <v>-5.74E-2</v>
      </c>
      <c r="H314" s="25">
        <f t="shared" si="30"/>
        <v>11285.1581632653</v>
      </c>
      <c r="I314" s="25">
        <f t="shared" si="31"/>
        <v>2104.2555834864716</v>
      </c>
      <c r="J314" s="25">
        <f t="shared" si="32"/>
        <v>9180.9025797788272</v>
      </c>
      <c r="K314" s="25">
        <f t="shared" si="33"/>
        <v>13389.413746751772</v>
      </c>
      <c r="L314" s="22" t="str">
        <f t="shared" si="34"/>
        <v>NONE</v>
      </c>
      <c r="M314" s="22">
        <f t="shared" si="28"/>
        <v>0</v>
      </c>
      <c r="N314" s="22">
        <f t="shared" si="29"/>
        <v>566.39999999999964</v>
      </c>
      <c r="O314" s="22">
        <f t="shared" si="35"/>
        <v>0.83333333333333337</v>
      </c>
      <c r="P314" s="22">
        <f t="shared" si="36"/>
        <v>0.22727272727272727</v>
      </c>
      <c r="Q314" s="22">
        <f t="shared" si="37"/>
        <v>9.8039215686274508E-2</v>
      </c>
      <c r="R314" s="22">
        <f t="shared" si="38"/>
        <v>4.9504950495049507E-2</v>
      </c>
      <c r="S314" s="22">
        <f t="shared" si="39"/>
        <v>0.15384615384615385</v>
      </c>
      <c r="T314" s="22">
        <f t="shared" si="40"/>
        <v>7.407407407407407E-2</v>
      </c>
      <c r="U314" s="22">
        <f t="shared" si="41"/>
        <v>9378.4966852596554</v>
      </c>
      <c r="V314" s="22">
        <f t="shared" si="42"/>
        <v>9387.4631628945535</v>
      </c>
      <c r="W314" s="22">
        <f t="shared" si="43"/>
        <v>9230.4818791007747</v>
      </c>
      <c r="X314" s="22">
        <f t="shared" si="44"/>
        <v>9156.6777003099451</v>
      </c>
      <c r="Y314" s="22">
        <f t="shared" si="45"/>
        <v>9298.4407674248832</v>
      </c>
      <c r="Z314" s="22">
        <f t="shared" si="46"/>
        <v>9229.9475930265089</v>
      </c>
      <c r="AA314" s="27">
        <f t="shared" si="47"/>
        <v>53.523203476641321</v>
      </c>
      <c r="AB314" s="27">
        <f t="shared" si="48"/>
        <v>68.493174398374322</v>
      </c>
    </row>
    <row r="315" spans="1:28" x14ac:dyDescent="0.25">
      <c r="A315" s="20" t="s">
        <v>1841</v>
      </c>
      <c r="B315" s="21">
        <v>9205.6</v>
      </c>
      <c r="C315" s="21">
        <v>9429.4</v>
      </c>
      <c r="D315" s="21">
        <v>9450.9</v>
      </c>
      <c r="E315" s="21">
        <v>9190.75</v>
      </c>
      <c r="F315" s="21" t="s">
        <v>1842</v>
      </c>
      <c r="G315" s="21">
        <v>-9.4999999999999998E-3</v>
      </c>
      <c r="H315" s="25">
        <f t="shared" si="30"/>
        <v>11275.392244897954</v>
      </c>
      <c r="I315" s="25">
        <f t="shared" si="31"/>
        <v>2120.5650129780611</v>
      </c>
      <c r="J315" s="25">
        <f t="shared" si="32"/>
        <v>9154.8272319198932</v>
      </c>
      <c r="K315" s="25">
        <f t="shared" si="33"/>
        <v>13395.957257876014</v>
      </c>
      <c r="L315" s="22" t="str">
        <f t="shared" si="34"/>
        <v>NONE</v>
      </c>
      <c r="M315" s="22">
        <f t="shared" si="28"/>
        <v>0</v>
      </c>
      <c r="N315" s="22">
        <f t="shared" si="29"/>
        <v>87.899999999999636</v>
      </c>
      <c r="O315" s="22">
        <f t="shared" si="35"/>
        <v>0.83333333333333337</v>
      </c>
      <c r="P315" s="22">
        <f t="shared" si="36"/>
        <v>0.22727272727272727</v>
      </c>
      <c r="Q315" s="22">
        <f t="shared" si="37"/>
        <v>9.8039215686274508E-2</v>
      </c>
      <c r="R315" s="22">
        <f t="shared" si="38"/>
        <v>4.9504950495049507E-2</v>
      </c>
      <c r="S315" s="22">
        <f t="shared" si="39"/>
        <v>0.15384615384615385</v>
      </c>
      <c r="T315" s="22">
        <f t="shared" si="40"/>
        <v>7.407407407407407E-2</v>
      </c>
      <c r="U315" s="22">
        <f t="shared" si="41"/>
        <v>9234.4161142099438</v>
      </c>
      <c r="V315" s="22">
        <f t="shared" si="42"/>
        <v>9346.1306258730638</v>
      </c>
      <c r="W315" s="22">
        <f t="shared" si="43"/>
        <v>9228.0424791889345</v>
      </c>
      <c r="X315" s="22">
        <f t="shared" si="44"/>
        <v>9159.0995963342048</v>
      </c>
      <c r="Y315" s="22">
        <f t="shared" si="45"/>
        <v>9284.1575724364393</v>
      </c>
      <c r="Z315" s="22">
        <f t="shared" si="46"/>
        <v>9228.1440676171369</v>
      </c>
      <c r="AA315" s="27">
        <f t="shared" si="47"/>
        <v>54.156769596199517</v>
      </c>
      <c r="AB315" s="27">
        <f t="shared" si="48"/>
        <v>56.013504819302398</v>
      </c>
    </row>
    <row r="316" spans="1:28" x14ac:dyDescent="0.25">
      <c r="A316" s="20" t="s">
        <v>1839</v>
      </c>
      <c r="B316" s="21">
        <v>9270.9</v>
      </c>
      <c r="C316" s="21">
        <v>9226.7999999999993</v>
      </c>
      <c r="D316" s="21">
        <v>9346.9</v>
      </c>
      <c r="E316" s="21">
        <v>9116.5</v>
      </c>
      <c r="F316" s="21" t="s">
        <v>1840</v>
      </c>
      <c r="G316" s="21">
        <v>7.1000000000000004E-3</v>
      </c>
      <c r="H316" s="25">
        <f t="shared" si="30"/>
        <v>11266.302448979588</v>
      </c>
      <c r="I316" s="25">
        <f t="shared" si="31"/>
        <v>2135.7717955148901</v>
      </c>
      <c r="J316" s="25">
        <f t="shared" si="32"/>
        <v>9130.5306534646988</v>
      </c>
      <c r="K316" s="25">
        <f t="shared" si="33"/>
        <v>13402.074244494477</v>
      </c>
      <c r="L316" s="22" t="str">
        <f t="shared" si="34"/>
        <v>NONE</v>
      </c>
      <c r="M316" s="22">
        <f t="shared" si="28"/>
        <v>65.299999999999272</v>
      </c>
      <c r="N316" s="22">
        <f t="shared" si="29"/>
        <v>0</v>
      </c>
      <c r="O316" s="22">
        <f t="shared" si="35"/>
        <v>0.83333333333333337</v>
      </c>
      <c r="P316" s="22">
        <f t="shared" si="36"/>
        <v>0.22727272727272727</v>
      </c>
      <c r="Q316" s="22">
        <f t="shared" si="37"/>
        <v>9.8039215686274508E-2</v>
      </c>
      <c r="R316" s="22">
        <f t="shared" si="38"/>
        <v>4.9504950495049507E-2</v>
      </c>
      <c r="S316" s="22">
        <f t="shared" si="39"/>
        <v>0.15384615384615385</v>
      </c>
      <c r="T316" s="22">
        <f t="shared" si="40"/>
        <v>7.407407407407407E-2</v>
      </c>
      <c r="U316" s="22">
        <f t="shared" si="41"/>
        <v>9264.819352368324</v>
      </c>
      <c r="V316" s="22">
        <f t="shared" si="42"/>
        <v>9329.032756356457</v>
      </c>
      <c r="W316" s="22">
        <f t="shared" si="43"/>
        <v>9232.2441969155097</v>
      </c>
      <c r="X316" s="22">
        <f t="shared" si="44"/>
        <v>9164.6342697830059</v>
      </c>
      <c r="Y316" s="22">
        <f t="shared" si="45"/>
        <v>9282.1179459077557</v>
      </c>
      <c r="Z316" s="22">
        <f t="shared" si="46"/>
        <v>9231.3111737195723</v>
      </c>
      <c r="AA316" s="27">
        <f t="shared" si="47"/>
        <v>56.79298687003697</v>
      </c>
      <c r="AB316" s="27">
        <f t="shared" si="48"/>
        <v>50.806772188183459</v>
      </c>
    </row>
    <row r="317" spans="1:28" x14ac:dyDescent="0.25">
      <c r="A317" s="20" t="s">
        <v>1837</v>
      </c>
      <c r="B317" s="21">
        <v>9199.0499999999993</v>
      </c>
      <c r="C317" s="21">
        <v>9234.0499999999993</v>
      </c>
      <c r="D317" s="21">
        <v>9277.85</v>
      </c>
      <c r="E317" s="21">
        <v>9175.9</v>
      </c>
      <c r="F317" s="21" t="s">
        <v>1838</v>
      </c>
      <c r="G317" s="21">
        <v>-7.7999999999999996E-3</v>
      </c>
      <c r="H317" s="25">
        <f t="shared" si="30"/>
        <v>11257.484489795914</v>
      </c>
      <c r="I317" s="25">
        <f t="shared" si="31"/>
        <v>2152.0047718274736</v>
      </c>
      <c r="J317" s="25">
        <f t="shared" si="32"/>
        <v>9105.4797179684392</v>
      </c>
      <c r="K317" s="25">
        <f t="shared" si="33"/>
        <v>13409.489261623388</v>
      </c>
      <c r="L317" s="22" t="str">
        <f t="shared" si="34"/>
        <v>NONE</v>
      </c>
      <c r="M317" s="22">
        <f t="shared" si="28"/>
        <v>0</v>
      </c>
      <c r="N317" s="22">
        <f t="shared" si="29"/>
        <v>71.850000000000364</v>
      </c>
      <c r="O317" s="22">
        <f t="shared" si="35"/>
        <v>0.83333333333333337</v>
      </c>
      <c r="P317" s="22">
        <f t="shared" si="36"/>
        <v>0.22727272727272727</v>
      </c>
      <c r="Q317" s="22">
        <f t="shared" si="37"/>
        <v>9.8039215686274508E-2</v>
      </c>
      <c r="R317" s="22">
        <f t="shared" si="38"/>
        <v>4.9504950495049507E-2</v>
      </c>
      <c r="S317" s="22">
        <f t="shared" si="39"/>
        <v>0.15384615384615385</v>
      </c>
      <c r="T317" s="22">
        <f t="shared" si="40"/>
        <v>7.407407407407407E-2</v>
      </c>
      <c r="U317" s="22">
        <f t="shared" si="41"/>
        <v>9210.0115587280543</v>
      </c>
      <c r="V317" s="22">
        <f t="shared" si="42"/>
        <v>9299.4912208208989</v>
      </c>
      <c r="W317" s="22">
        <f t="shared" si="43"/>
        <v>9228.9898638845771</v>
      </c>
      <c r="X317" s="22">
        <f t="shared" si="44"/>
        <v>9166.3380188036499</v>
      </c>
      <c r="Y317" s="22">
        <f t="shared" si="45"/>
        <v>9269.3382619219465</v>
      </c>
      <c r="Z317" s="22">
        <f t="shared" si="46"/>
        <v>9228.9214571477514</v>
      </c>
      <c r="AA317" s="27">
        <f t="shared" si="47"/>
        <v>54.047053744873736</v>
      </c>
      <c r="AB317" s="27">
        <f t="shared" si="48"/>
        <v>40.416804774195043</v>
      </c>
    </row>
    <row r="318" spans="1:28" x14ac:dyDescent="0.25">
      <c r="A318" s="20" t="s">
        <v>1835</v>
      </c>
      <c r="B318" s="21">
        <v>9251.5</v>
      </c>
      <c r="C318" s="21">
        <v>9376.9500000000007</v>
      </c>
      <c r="D318" s="21">
        <v>9382.65</v>
      </c>
      <c r="E318" s="21">
        <v>9238.2000000000007</v>
      </c>
      <c r="F318" s="21" t="s">
        <v>1836</v>
      </c>
      <c r="G318" s="21">
        <v>5.7000000000000002E-3</v>
      </c>
      <c r="H318" s="25">
        <f t="shared" si="30"/>
        <v>11249.115918367343</v>
      </c>
      <c r="I318" s="25">
        <f t="shared" si="31"/>
        <v>2167.2050771916397</v>
      </c>
      <c r="J318" s="25">
        <f t="shared" si="32"/>
        <v>9081.9108411757024</v>
      </c>
      <c r="K318" s="25">
        <f t="shared" si="33"/>
        <v>13416.320995558983</v>
      </c>
      <c r="L318" s="22" t="str">
        <f t="shared" si="34"/>
        <v>NONE</v>
      </c>
      <c r="M318" s="22">
        <f t="shared" si="28"/>
        <v>52.450000000000728</v>
      </c>
      <c r="N318" s="22">
        <f t="shared" si="29"/>
        <v>0</v>
      </c>
      <c r="O318" s="22">
        <f t="shared" si="35"/>
        <v>0.83333333333333337</v>
      </c>
      <c r="P318" s="22">
        <f t="shared" si="36"/>
        <v>0.22727272727272727</v>
      </c>
      <c r="Q318" s="22">
        <f t="shared" si="37"/>
        <v>9.8039215686274508E-2</v>
      </c>
      <c r="R318" s="22">
        <f t="shared" si="38"/>
        <v>4.9504950495049507E-2</v>
      </c>
      <c r="S318" s="22">
        <f t="shared" si="39"/>
        <v>0.15384615384615385</v>
      </c>
      <c r="T318" s="22">
        <f t="shared" si="40"/>
        <v>7.407407407407407E-2</v>
      </c>
      <c r="U318" s="22">
        <f t="shared" si="41"/>
        <v>9244.5852597880094</v>
      </c>
      <c r="V318" s="22">
        <f t="shared" si="42"/>
        <v>9288.5841251797847</v>
      </c>
      <c r="W318" s="22">
        <f t="shared" si="43"/>
        <v>9231.1967399743244</v>
      </c>
      <c r="X318" s="22">
        <f t="shared" si="44"/>
        <v>9170.553958466835</v>
      </c>
      <c r="Y318" s="22">
        <f t="shared" si="45"/>
        <v>9266.5939139339534</v>
      </c>
      <c r="Z318" s="22">
        <f t="shared" si="46"/>
        <v>9230.5939418034723</v>
      </c>
      <c r="AA318" s="27">
        <f t="shared" si="47"/>
        <v>49.672275589366684</v>
      </c>
      <c r="AB318" s="27">
        <f t="shared" si="48"/>
        <v>35.999972130481183</v>
      </c>
    </row>
    <row r="319" spans="1:28" x14ac:dyDescent="0.25">
      <c r="A319" s="20" t="s">
        <v>1834</v>
      </c>
      <c r="B319" s="21">
        <v>9239.2000000000007</v>
      </c>
      <c r="C319" s="21">
        <v>9348.15</v>
      </c>
      <c r="D319" s="21">
        <v>9439.9</v>
      </c>
      <c r="E319" s="21">
        <v>9219.9500000000007</v>
      </c>
      <c r="F319" s="21" t="s">
        <v>1479</v>
      </c>
      <c r="G319" s="21">
        <v>-1.2999999999999999E-3</v>
      </c>
      <c r="H319" s="25">
        <f t="shared" si="30"/>
        <v>11240.790612244895</v>
      </c>
      <c r="I319" s="25">
        <f t="shared" si="31"/>
        <v>2182.3635195657212</v>
      </c>
      <c r="J319" s="25">
        <f t="shared" si="32"/>
        <v>9058.4270926791742</v>
      </c>
      <c r="K319" s="25">
        <f t="shared" si="33"/>
        <v>13423.154131810616</v>
      </c>
      <c r="L319" s="22" t="str">
        <f t="shared" si="34"/>
        <v>NONE</v>
      </c>
      <c r="M319" s="22">
        <f t="shared" si="28"/>
        <v>0</v>
      </c>
      <c r="N319" s="22">
        <f t="shared" si="29"/>
        <v>12.299999999999272</v>
      </c>
      <c r="O319" s="22">
        <f t="shared" si="35"/>
        <v>0.83333333333333337</v>
      </c>
      <c r="P319" s="22">
        <f t="shared" si="36"/>
        <v>0.22727272727272727</v>
      </c>
      <c r="Q319" s="22">
        <f t="shared" si="37"/>
        <v>9.8039215686274508E-2</v>
      </c>
      <c r="R319" s="22">
        <f t="shared" si="38"/>
        <v>4.9504950495049507E-2</v>
      </c>
      <c r="S319" s="22">
        <f t="shared" si="39"/>
        <v>0.15384615384615385</v>
      </c>
      <c r="T319" s="22">
        <f t="shared" si="40"/>
        <v>7.407407407407407E-2</v>
      </c>
      <c r="U319" s="22">
        <f t="shared" si="41"/>
        <v>9240.0975432980013</v>
      </c>
      <c r="V319" s="22">
        <f t="shared" si="42"/>
        <v>9277.360460366197</v>
      </c>
      <c r="W319" s="22">
        <f t="shared" si="43"/>
        <v>9231.9813733101746</v>
      </c>
      <c r="X319" s="22">
        <f t="shared" si="44"/>
        <v>9173.9522773546159</v>
      </c>
      <c r="Y319" s="22">
        <f t="shared" si="45"/>
        <v>9262.3794656364225</v>
      </c>
      <c r="Z319" s="22">
        <f t="shared" si="46"/>
        <v>9231.231427595807</v>
      </c>
      <c r="AA319" s="27">
        <f t="shared" si="47"/>
        <v>49.514791885349503</v>
      </c>
      <c r="AB319" s="27">
        <f t="shared" si="48"/>
        <v>31.148038040615575</v>
      </c>
    </row>
    <row r="320" spans="1:28" x14ac:dyDescent="0.25">
      <c r="A320" s="20" t="s">
        <v>1832</v>
      </c>
      <c r="B320" s="21">
        <v>9196.5499999999993</v>
      </c>
      <c r="C320" s="21">
        <v>9168.85</v>
      </c>
      <c r="D320" s="21">
        <v>9240.85</v>
      </c>
      <c r="E320" s="21">
        <v>9043.9500000000007</v>
      </c>
      <c r="F320" s="21" t="s">
        <v>1833</v>
      </c>
      <c r="G320" s="21">
        <v>-4.5999999999999999E-3</v>
      </c>
      <c r="H320" s="25">
        <f t="shared" si="30"/>
        <v>11232.824693877546</v>
      </c>
      <c r="I320" s="25">
        <f t="shared" si="31"/>
        <v>2197.9131025876031</v>
      </c>
      <c r="J320" s="25">
        <f t="shared" si="32"/>
        <v>9034.9115912899433</v>
      </c>
      <c r="K320" s="25">
        <f t="shared" si="33"/>
        <v>13430.73779646515</v>
      </c>
      <c r="L320" s="22" t="str">
        <f t="shared" si="34"/>
        <v>NONE</v>
      </c>
      <c r="M320" s="22">
        <f t="shared" si="28"/>
        <v>0</v>
      </c>
      <c r="N320" s="22">
        <f t="shared" si="29"/>
        <v>42.650000000001455</v>
      </c>
      <c r="O320" s="22">
        <f t="shared" si="35"/>
        <v>0.83333333333333337</v>
      </c>
      <c r="P320" s="22">
        <f t="shared" si="36"/>
        <v>0.22727272727272727</v>
      </c>
      <c r="Q320" s="22">
        <f t="shared" si="37"/>
        <v>9.8039215686274508E-2</v>
      </c>
      <c r="R320" s="22">
        <f t="shared" si="38"/>
        <v>4.9504950495049507E-2</v>
      </c>
      <c r="S320" s="22">
        <f t="shared" si="39"/>
        <v>0.15384615384615385</v>
      </c>
      <c r="T320" s="22">
        <f t="shared" si="40"/>
        <v>7.407407407407407E-2</v>
      </c>
      <c r="U320" s="22">
        <f t="shared" si="41"/>
        <v>9203.8079238829996</v>
      </c>
      <c r="V320" s="22">
        <f t="shared" si="42"/>
        <v>9258.9944466466059</v>
      </c>
      <c r="W320" s="22">
        <f t="shared" si="43"/>
        <v>9228.5077092601587</v>
      </c>
      <c r="X320" s="22">
        <f t="shared" si="44"/>
        <v>9175.0709764954754</v>
      </c>
      <c r="Y320" s="22">
        <f t="shared" si="45"/>
        <v>9252.2518555385104</v>
      </c>
      <c r="Z320" s="22">
        <f t="shared" si="46"/>
        <v>9228.6624329590813</v>
      </c>
      <c r="AA320" s="27">
        <f t="shared" si="47"/>
        <v>55.130467967371054</v>
      </c>
      <c r="AB320" s="27">
        <f t="shared" si="48"/>
        <v>23.589422579429083</v>
      </c>
    </row>
    <row r="321" spans="1:28" x14ac:dyDescent="0.25">
      <c r="A321" s="20" t="s">
        <v>1830</v>
      </c>
      <c r="B321" s="21">
        <v>9383.5499999999993</v>
      </c>
      <c r="C321" s="21">
        <v>9584.2000000000007</v>
      </c>
      <c r="D321" s="21">
        <v>9584.5</v>
      </c>
      <c r="E321" s="21">
        <v>9351.1</v>
      </c>
      <c r="F321" s="21" t="s">
        <v>1831</v>
      </c>
      <c r="G321" s="21">
        <v>2.0299999999999999E-2</v>
      </c>
      <c r="H321" s="25">
        <f t="shared" si="30"/>
        <v>11225.320612244894</v>
      </c>
      <c r="I321" s="25">
        <f t="shared" si="31"/>
        <v>2210.5783196414886</v>
      </c>
      <c r="J321" s="25">
        <f t="shared" si="32"/>
        <v>9014.7422926034051</v>
      </c>
      <c r="K321" s="25">
        <f t="shared" si="33"/>
        <v>13435.898931886382</v>
      </c>
      <c r="L321" s="22" t="str">
        <f t="shared" si="34"/>
        <v>NONE</v>
      </c>
      <c r="M321" s="22">
        <f t="shared" si="28"/>
        <v>187</v>
      </c>
      <c r="N321" s="22">
        <f t="shared" si="29"/>
        <v>0</v>
      </c>
      <c r="O321" s="22">
        <f t="shared" si="35"/>
        <v>0.83333333333333337</v>
      </c>
      <c r="P321" s="22">
        <f t="shared" si="36"/>
        <v>0.22727272727272727</v>
      </c>
      <c r="Q321" s="22">
        <f t="shared" si="37"/>
        <v>9.8039215686274508E-2</v>
      </c>
      <c r="R321" s="22">
        <f t="shared" si="38"/>
        <v>4.9504950495049507E-2</v>
      </c>
      <c r="S321" s="22">
        <f t="shared" si="39"/>
        <v>0.15384615384615385</v>
      </c>
      <c r="T321" s="22">
        <f t="shared" si="40"/>
        <v>7.407407407407407E-2</v>
      </c>
      <c r="U321" s="22">
        <f t="shared" si="41"/>
        <v>9353.5929873138339</v>
      </c>
      <c r="V321" s="22">
        <f t="shared" si="42"/>
        <v>9287.302526954194</v>
      </c>
      <c r="W321" s="22">
        <f t="shared" si="43"/>
        <v>9243.7079338424955</v>
      </c>
      <c r="X321" s="22">
        <f t="shared" si="44"/>
        <v>9185.3917202333232</v>
      </c>
      <c r="Y321" s="22">
        <f t="shared" si="45"/>
        <v>9272.4515700710472</v>
      </c>
      <c r="Z321" s="22">
        <f t="shared" si="46"/>
        <v>9240.1355860732237</v>
      </c>
      <c r="AA321" s="27">
        <f t="shared" si="47"/>
        <v>54.723338708512841</v>
      </c>
      <c r="AB321" s="27">
        <f t="shared" si="48"/>
        <v>32.315983997823423</v>
      </c>
    </row>
    <row r="322" spans="1:28" x14ac:dyDescent="0.25">
      <c r="A322" s="20" t="s">
        <v>1828</v>
      </c>
      <c r="B322" s="21">
        <v>9142.75</v>
      </c>
      <c r="C322" s="21">
        <v>9213.9500000000007</v>
      </c>
      <c r="D322" s="21">
        <v>9281.1</v>
      </c>
      <c r="E322" s="21">
        <v>9119.75</v>
      </c>
      <c r="F322" s="21" t="s">
        <v>1829</v>
      </c>
      <c r="G322" s="21">
        <v>-2.5700000000000001E-2</v>
      </c>
      <c r="H322" s="25">
        <f t="shared" si="30"/>
        <v>11217.099183673465</v>
      </c>
      <c r="I322" s="25">
        <f t="shared" si="31"/>
        <v>2226.5238641663473</v>
      </c>
      <c r="J322" s="25">
        <f t="shared" si="32"/>
        <v>8990.5753195071175</v>
      </c>
      <c r="K322" s="25">
        <f t="shared" si="33"/>
        <v>13443.623047839812</v>
      </c>
      <c r="L322" s="22" t="str">
        <f t="shared" si="34"/>
        <v>NONE</v>
      </c>
      <c r="M322" s="22">
        <f t="shared" si="28"/>
        <v>0</v>
      </c>
      <c r="N322" s="22">
        <f t="shared" si="29"/>
        <v>240.79999999999927</v>
      </c>
      <c r="O322" s="22">
        <f t="shared" si="35"/>
        <v>0.83333333333333337</v>
      </c>
      <c r="P322" s="22">
        <f t="shared" si="36"/>
        <v>0.22727272727272727</v>
      </c>
      <c r="Q322" s="22">
        <f t="shared" si="37"/>
        <v>9.8039215686274508E-2</v>
      </c>
      <c r="R322" s="22">
        <f t="shared" si="38"/>
        <v>4.9504950495049507E-2</v>
      </c>
      <c r="S322" s="22">
        <f t="shared" si="39"/>
        <v>0.15384615384615385</v>
      </c>
      <c r="T322" s="22">
        <f t="shared" si="40"/>
        <v>7.407407407407407E-2</v>
      </c>
      <c r="U322" s="22">
        <f t="shared" si="41"/>
        <v>9177.890497885639</v>
      </c>
      <c r="V322" s="22">
        <f t="shared" si="42"/>
        <v>9254.4496799191493</v>
      </c>
      <c r="W322" s="22">
        <f t="shared" si="43"/>
        <v>9233.8100971912718</v>
      </c>
      <c r="X322" s="22">
        <f t="shared" si="44"/>
        <v>9183.280743984149</v>
      </c>
      <c r="Y322" s="22">
        <f t="shared" si="45"/>
        <v>9252.4974823678094</v>
      </c>
      <c r="Z322" s="22">
        <f t="shared" si="46"/>
        <v>9232.9218389566886</v>
      </c>
      <c r="AA322" s="27">
        <f t="shared" si="47"/>
        <v>46.095407569639328</v>
      </c>
      <c r="AB322" s="27">
        <f t="shared" si="48"/>
        <v>19.575643411120836</v>
      </c>
    </row>
    <row r="323" spans="1:28" x14ac:dyDescent="0.25">
      <c r="A323" s="20" t="s">
        <v>1826</v>
      </c>
      <c r="B323" s="21">
        <v>9136.85</v>
      </c>
      <c r="C323" s="21">
        <v>9182.4</v>
      </c>
      <c r="D323" s="21">
        <v>9182.4</v>
      </c>
      <c r="E323" s="21">
        <v>9050</v>
      </c>
      <c r="F323" s="21" t="s">
        <v>1827</v>
      </c>
      <c r="G323" s="21">
        <v>-5.9999999999999995E-4</v>
      </c>
      <c r="H323" s="25">
        <f t="shared" si="30"/>
        <v>11208.445102040814</v>
      </c>
      <c r="I323" s="25">
        <f t="shared" si="31"/>
        <v>2242.3253714710963</v>
      </c>
      <c r="J323" s="25">
        <f t="shared" si="32"/>
        <v>8966.1197305697169</v>
      </c>
      <c r="K323" s="25">
        <f t="shared" si="33"/>
        <v>13450.770473511911</v>
      </c>
      <c r="L323" s="22" t="str">
        <f t="shared" si="34"/>
        <v>NONE</v>
      </c>
      <c r="M323" s="22">
        <f t="shared" si="28"/>
        <v>0</v>
      </c>
      <c r="N323" s="22">
        <f t="shared" si="29"/>
        <v>5.8999999999996362</v>
      </c>
      <c r="O323" s="22">
        <f t="shared" si="35"/>
        <v>0.83333333333333337</v>
      </c>
      <c r="P323" s="22">
        <f t="shared" si="36"/>
        <v>0.22727272727272727</v>
      </c>
      <c r="Q323" s="22">
        <f t="shared" si="37"/>
        <v>9.8039215686274508E-2</v>
      </c>
      <c r="R323" s="22">
        <f t="shared" si="38"/>
        <v>4.9504950495049507E-2</v>
      </c>
      <c r="S323" s="22">
        <f t="shared" si="39"/>
        <v>0.15384615384615385</v>
      </c>
      <c r="T323" s="22">
        <f t="shared" si="40"/>
        <v>7.407407407407407E-2</v>
      </c>
      <c r="U323" s="22">
        <f t="shared" si="41"/>
        <v>9143.6900829809401</v>
      </c>
      <c r="V323" s="22">
        <f t="shared" si="42"/>
        <v>9227.7224799375253</v>
      </c>
      <c r="W323" s="22">
        <f t="shared" si="43"/>
        <v>9224.3042053097743</v>
      </c>
      <c r="X323" s="22">
        <f t="shared" si="44"/>
        <v>9180.9821923017644</v>
      </c>
      <c r="Y323" s="22">
        <f t="shared" si="45"/>
        <v>9234.7055620035317</v>
      </c>
      <c r="Z323" s="22">
        <f t="shared" si="46"/>
        <v>9225.8054064413773</v>
      </c>
      <c r="AA323" s="27">
        <f t="shared" si="47"/>
        <v>49.569441377787605</v>
      </c>
      <c r="AB323" s="27">
        <f t="shared" si="48"/>
        <v>8.9001555621543957</v>
      </c>
    </row>
    <row r="324" spans="1:28" x14ac:dyDescent="0.25">
      <c r="A324" s="20" t="s">
        <v>1824</v>
      </c>
      <c r="B324" s="21">
        <v>8823.25</v>
      </c>
      <c r="C324" s="21">
        <v>9158.2999999999993</v>
      </c>
      <c r="D324" s="21">
        <v>9158.2999999999993</v>
      </c>
      <c r="E324" s="21">
        <v>8806.75</v>
      </c>
      <c r="F324" s="21" t="s">
        <v>1825</v>
      </c>
      <c r="G324" s="21">
        <v>-3.4299999999999997E-2</v>
      </c>
      <c r="H324" s="25">
        <f t="shared" si="30"/>
        <v>11197.898571428566</v>
      </c>
      <c r="I324" s="25">
        <f t="shared" si="31"/>
        <v>2262.7845468093906</v>
      </c>
      <c r="J324" s="25">
        <f t="shared" si="32"/>
        <v>8935.1140246191753</v>
      </c>
      <c r="K324" s="25">
        <f t="shared" si="33"/>
        <v>13460.683118237957</v>
      </c>
      <c r="L324" s="22" t="str">
        <f t="shared" si="34"/>
        <v>LONG</v>
      </c>
      <c r="M324" s="22">
        <f t="shared" ref="M324:M387" si="49">IF(B324&gt;B323,B324-B323,0)</f>
        <v>0</v>
      </c>
      <c r="N324" s="22">
        <f t="shared" ref="N324:N387" si="50">IF(B324&lt;B323,B323-B324,0)</f>
        <v>313.60000000000036</v>
      </c>
      <c r="O324" s="22">
        <f t="shared" si="35"/>
        <v>0.83333333333333337</v>
      </c>
      <c r="P324" s="22">
        <f t="shared" si="36"/>
        <v>0.22727272727272727</v>
      </c>
      <c r="Q324" s="22">
        <f t="shared" si="37"/>
        <v>9.8039215686274508E-2</v>
      </c>
      <c r="R324" s="22">
        <f t="shared" si="38"/>
        <v>4.9504950495049507E-2</v>
      </c>
      <c r="S324" s="22">
        <f t="shared" si="39"/>
        <v>0.15384615384615385</v>
      </c>
      <c r="T324" s="22">
        <f t="shared" si="40"/>
        <v>7.407407407407407E-2</v>
      </c>
      <c r="U324" s="22">
        <f t="shared" si="41"/>
        <v>8876.6566804968243</v>
      </c>
      <c r="V324" s="22">
        <f t="shared" si="42"/>
        <v>9135.7969163153593</v>
      </c>
      <c r="W324" s="22">
        <f t="shared" si="43"/>
        <v>9184.985165573522</v>
      </c>
      <c r="X324" s="22">
        <f t="shared" si="44"/>
        <v>9163.2726778313809</v>
      </c>
      <c r="Y324" s="22">
        <f t="shared" si="45"/>
        <v>9171.4047063106809</v>
      </c>
      <c r="Z324" s="22">
        <f t="shared" si="46"/>
        <v>9195.9864874457198</v>
      </c>
      <c r="AA324" s="27">
        <f t="shared" si="47"/>
        <v>39.678471051152343</v>
      </c>
      <c r="AB324" s="27">
        <f t="shared" si="48"/>
        <v>-24.581781135038909</v>
      </c>
    </row>
    <row r="325" spans="1:28" x14ac:dyDescent="0.25">
      <c r="A325" s="20" t="s">
        <v>1822</v>
      </c>
      <c r="B325" s="21">
        <v>8879.1</v>
      </c>
      <c r="C325" s="21">
        <v>8961.7000000000007</v>
      </c>
      <c r="D325" s="21">
        <v>9030.35</v>
      </c>
      <c r="E325" s="21">
        <v>8855.2999999999993</v>
      </c>
      <c r="F325" s="21" t="s">
        <v>1823</v>
      </c>
      <c r="G325" s="21">
        <v>6.3E-3</v>
      </c>
      <c r="H325" s="25">
        <f t="shared" si="30"/>
        <v>11185.861224489792</v>
      </c>
      <c r="I325" s="25">
        <f t="shared" si="31"/>
        <v>2280.6233407747054</v>
      </c>
      <c r="J325" s="25">
        <f t="shared" si="32"/>
        <v>8905.2378837150864</v>
      </c>
      <c r="K325" s="25">
        <f t="shared" si="33"/>
        <v>13466.484565264498</v>
      </c>
      <c r="L325" s="22" t="str">
        <f t="shared" si="34"/>
        <v>LONG</v>
      </c>
      <c r="M325" s="22">
        <f t="shared" si="49"/>
        <v>55.850000000000364</v>
      </c>
      <c r="N325" s="22">
        <f t="shared" si="50"/>
        <v>0</v>
      </c>
      <c r="O325" s="22">
        <f t="shared" si="35"/>
        <v>0.83333333333333337</v>
      </c>
      <c r="P325" s="22">
        <f t="shared" si="36"/>
        <v>0.22727272727272727</v>
      </c>
      <c r="Q325" s="22">
        <f t="shared" si="37"/>
        <v>9.8039215686274508E-2</v>
      </c>
      <c r="R325" s="22">
        <f t="shared" si="38"/>
        <v>4.9504950495049507E-2</v>
      </c>
      <c r="S325" s="22">
        <f t="shared" si="39"/>
        <v>0.15384615384615385</v>
      </c>
      <c r="T325" s="22">
        <f t="shared" si="40"/>
        <v>7.407407407407407E-2</v>
      </c>
      <c r="U325" s="22">
        <f t="shared" si="41"/>
        <v>8878.6927800828053</v>
      </c>
      <c r="V325" s="22">
        <f t="shared" si="42"/>
        <v>9077.456708061869</v>
      </c>
      <c r="W325" s="22">
        <f t="shared" si="43"/>
        <v>9154.9964238506273</v>
      </c>
      <c r="X325" s="22">
        <f t="shared" si="44"/>
        <v>9149.2047234832917</v>
      </c>
      <c r="Y325" s="22">
        <f t="shared" si="45"/>
        <v>9126.4347514936526</v>
      </c>
      <c r="Z325" s="22">
        <f t="shared" si="46"/>
        <v>9172.513414301593</v>
      </c>
      <c r="AA325" s="27">
        <f t="shared" si="47"/>
        <v>38.496102705181123</v>
      </c>
      <c r="AB325" s="27">
        <f t="shared" si="48"/>
        <v>-46.078662807940418</v>
      </c>
    </row>
    <row r="326" spans="1:28" x14ac:dyDescent="0.25">
      <c r="A326" s="20" t="s">
        <v>1820</v>
      </c>
      <c r="B326" s="21">
        <v>9066.5499999999993</v>
      </c>
      <c r="C326" s="21">
        <v>8889.15</v>
      </c>
      <c r="D326" s="21">
        <v>9093.7999999999993</v>
      </c>
      <c r="E326" s="21">
        <v>8875.35</v>
      </c>
      <c r="F326" s="21" t="s">
        <v>1821</v>
      </c>
      <c r="G326" s="21">
        <v>2.1100000000000001E-2</v>
      </c>
      <c r="H326" s="25">
        <f t="shared" si="30"/>
        <v>11175.075306122444</v>
      </c>
      <c r="I326" s="25">
        <f t="shared" si="31"/>
        <v>2295.6302434498807</v>
      </c>
      <c r="J326" s="25">
        <f t="shared" si="32"/>
        <v>8879.4450626725629</v>
      </c>
      <c r="K326" s="25">
        <f t="shared" si="33"/>
        <v>13470.705549572325</v>
      </c>
      <c r="L326" s="22" t="str">
        <f t="shared" si="34"/>
        <v>NONE</v>
      </c>
      <c r="M326" s="22">
        <f t="shared" si="49"/>
        <v>187.44999999999891</v>
      </c>
      <c r="N326" s="22">
        <f t="shared" si="50"/>
        <v>0</v>
      </c>
      <c r="O326" s="22">
        <f t="shared" si="35"/>
        <v>0.83333333333333337</v>
      </c>
      <c r="P326" s="22">
        <f t="shared" si="36"/>
        <v>0.22727272727272727</v>
      </c>
      <c r="Q326" s="22">
        <f t="shared" si="37"/>
        <v>9.8039215686274508E-2</v>
      </c>
      <c r="R326" s="22">
        <f t="shared" si="38"/>
        <v>4.9504950495049507E-2</v>
      </c>
      <c r="S326" s="22">
        <f t="shared" si="39"/>
        <v>0.15384615384615385</v>
      </c>
      <c r="T326" s="22">
        <f t="shared" si="40"/>
        <v>7.407407407407407E-2</v>
      </c>
      <c r="U326" s="22">
        <f t="shared" si="41"/>
        <v>9035.2404633471342</v>
      </c>
      <c r="V326" s="22">
        <f t="shared" si="42"/>
        <v>9074.9779107750801</v>
      </c>
      <c r="W326" s="22">
        <f t="shared" si="43"/>
        <v>9146.325205826055</v>
      </c>
      <c r="X326" s="22">
        <f t="shared" si="44"/>
        <v>9145.1129054890698</v>
      </c>
      <c r="Y326" s="22">
        <f t="shared" si="45"/>
        <v>9117.2217128023203</v>
      </c>
      <c r="Z326" s="22">
        <f t="shared" si="46"/>
        <v>9164.6642725014754</v>
      </c>
      <c r="AA326" s="27">
        <f t="shared" si="47"/>
        <v>38.916211293260439</v>
      </c>
      <c r="AB326" s="27">
        <f t="shared" si="48"/>
        <v>-47.442559699155026</v>
      </c>
    </row>
    <row r="327" spans="1:28" x14ac:dyDescent="0.25">
      <c r="A327" s="20" t="s">
        <v>1818</v>
      </c>
      <c r="B327" s="21">
        <v>9106.25</v>
      </c>
      <c r="C327" s="21">
        <v>9079.4500000000007</v>
      </c>
      <c r="D327" s="21">
        <v>9178.5499999999993</v>
      </c>
      <c r="E327" s="21">
        <v>9056.1</v>
      </c>
      <c r="F327" s="21" t="s">
        <v>1819</v>
      </c>
      <c r="G327" s="21">
        <v>4.4000000000000003E-3</v>
      </c>
      <c r="H327" s="25">
        <f t="shared" si="30"/>
        <v>11164.333877551016</v>
      </c>
      <c r="I327" s="25">
        <f t="shared" si="31"/>
        <v>2309.6377188196566</v>
      </c>
      <c r="J327" s="25">
        <f t="shared" si="32"/>
        <v>8854.6961587313599</v>
      </c>
      <c r="K327" s="25">
        <f t="shared" si="33"/>
        <v>13473.971596370673</v>
      </c>
      <c r="L327" s="22" t="str">
        <f t="shared" si="34"/>
        <v>NONE</v>
      </c>
      <c r="M327" s="22">
        <f t="shared" si="49"/>
        <v>39.700000000000728</v>
      </c>
      <c r="N327" s="22">
        <f t="shared" si="50"/>
        <v>0</v>
      </c>
      <c r="O327" s="22">
        <f t="shared" si="35"/>
        <v>0.83333333333333337</v>
      </c>
      <c r="P327" s="22">
        <f t="shared" si="36"/>
        <v>0.22727272727272727</v>
      </c>
      <c r="Q327" s="22">
        <f t="shared" si="37"/>
        <v>9.8039215686274508E-2</v>
      </c>
      <c r="R327" s="22">
        <f t="shared" si="38"/>
        <v>4.9504950495049507E-2</v>
      </c>
      <c r="S327" s="22">
        <f t="shared" si="39"/>
        <v>0.15384615384615385</v>
      </c>
      <c r="T327" s="22">
        <f t="shared" si="40"/>
        <v>7.407407407407407E-2</v>
      </c>
      <c r="U327" s="22">
        <f t="shared" si="41"/>
        <v>9094.415077224523</v>
      </c>
      <c r="V327" s="22">
        <f t="shared" si="42"/>
        <v>9082.0852037807435</v>
      </c>
      <c r="W327" s="22">
        <f t="shared" si="43"/>
        <v>9142.3962640784011</v>
      </c>
      <c r="X327" s="22">
        <f t="shared" si="44"/>
        <v>9143.1889992767392</v>
      </c>
      <c r="Y327" s="22">
        <f t="shared" si="45"/>
        <v>9115.5337569865787</v>
      </c>
      <c r="Z327" s="22">
        <f t="shared" si="46"/>
        <v>9160.3372893532178</v>
      </c>
      <c r="AA327" s="27">
        <f t="shared" si="47"/>
        <v>30.466785890158889</v>
      </c>
      <c r="AB327" s="27">
        <f t="shared" si="48"/>
        <v>-44.803532366639047</v>
      </c>
    </row>
    <row r="328" spans="1:28" x14ac:dyDescent="0.25">
      <c r="A328" s="20" t="s">
        <v>1816</v>
      </c>
      <c r="B328" s="21">
        <v>9039.25</v>
      </c>
      <c r="C328" s="21">
        <v>9067.9</v>
      </c>
      <c r="D328" s="21">
        <v>9149.6</v>
      </c>
      <c r="E328" s="21">
        <v>8968.5499999999993</v>
      </c>
      <c r="F328" s="21" t="s">
        <v>1817</v>
      </c>
      <c r="G328" s="21">
        <v>-7.4000000000000003E-3</v>
      </c>
      <c r="H328" s="25">
        <f t="shared" si="30"/>
        <v>11153.648979591831</v>
      </c>
      <c r="I328" s="25">
        <f t="shared" si="31"/>
        <v>2324.654923474503</v>
      </c>
      <c r="J328" s="25">
        <f t="shared" si="32"/>
        <v>8828.994056117328</v>
      </c>
      <c r="K328" s="25">
        <f t="shared" si="33"/>
        <v>13478.303903066335</v>
      </c>
      <c r="L328" s="22" t="str">
        <f t="shared" si="34"/>
        <v>NONE</v>
      </c>
      <c r="M328" s="22">
        <f t="shared" si="49"/>
        <v>0</v>
      </c>
      <c r="N328" s="22">
        <f t="shared" si="50"/>
        <v>67</v>
      </c>
      <c r="O328" s="22">
        <f t="shared" si="35"/>
        <v>0.83333333333333337</v>
      </c>
      <c r="P328" s="22">
        <f t="shared" si="36"/>
        <v>0.22727272727272727</v>
      </c>
      <c r="Q328" s="22">
        <f t="shared" si="37"/>
        <v>9.8039215686274508E-2</v>
      </c>
      <c r="R328" s="22">
        <f t="shared" si="38"/>
        <v>4.9504950495049507E-2</v>
      </c>
      <c r="S328" s="22">
        <f t="shared" si="39"/>
        <v>0.15384615384615385</v>
      </c>
      <c r="T328" s="22">
        <f t="shared" si="40"/>
        <v>7.407407407407407E-2</v>
      </c>
      <c r="U328" s="22">
        <f t="shared" si="41"/>
        <v>9048.4441795374205</v>
      </c>
      <c r="V328" s="22">
        <f t="shared" si="42"/>
        <v>9072.3499301942102</v>
      </c>
      <c r="W328" s="22">
        <f t="shared" si="43"/>
        <v>9132.2838852471868</v>
      </c>
      <c r="X328" s="22">
        <f t="shared" si="44"/>
        <v>9138.0435042630379</v>
      </c>
      <c r="Y328" s="22">
        <f t="shared" si="45"/>
        <v>9103.7977943732585</v>
      </c>
      <c r="Z328" s="22">
        <f t="shared" si="46"/>
        <v>9151.3678605122386</v>
      </c>
      <c r="AA328" s="27">
        <f t="shared" si="47"/>
        <v>41.108585417030952</v>
      </c>
      <c r="AB328" s="27">
        <f t="shared" si="48"/>
        <v>-47.57006613898011</v>
      </c>
    </row>
    <row r="329" spans="1:28" x14ac:dyDescent="0.25">
      <c r="A329" s="20" t="s">
        <v>1814</v>
      </c>
      <c r="B329" s="21">
        <v>9029.0499999999993</v>
      </c>
      <c r="C329" s="21">
        <v>9099.75</v>
      </c>
      <c r="D329" s="21">
        <v>9161.65</v>
      </c>
      <c r="E329" s="21">
        <v>8996.65</v>
      </c>
      <c r="F329" s="21" t="s">
        <v>1815</v>
      </c>
      <c r="G329" s="21">
        <v>-1.1000000000000001E-3</v>
      </c>
      <c r="H329" s="25">
        <f t="shared" si="30"/>
        <v>11142.15897959183</v>
      </c>
      <c r="I329" s="25">
        <f t="shared" si="31"/>
        <v>2338.7333849382035</v>
      </c>
      <c r="J329" s="25">
        <f t="shared" si="32"/>
        <v>8803.4255946536268</v>
      </c>
      <c r="K329" s="25">
        <f t="shared" si="33"/>
        <v>13480.892364530033</v>
      </c>
      <c r="L329" s="22" t="str">
        <f t="shared" si="34"/>
        <v>NONE</v>
      </c>
      <c r="M329" s="22">
        <f t="shared" si="49"/>
        <v>0</v>
      </c>
      <c r="N329" s="22">
        <f t="shared" si="50"/>
        <v>10.200000000000728</v>
      </c>
      <c r="O329" s="22">
        <f t="shared" si="35"/>
        <v>0.83333333333333337</v>
      </c>
      <c r="P329" s="22">
        <f t="shared" si="36"/>
        <v>0.22727272727272727</v>
      </c>
      <c r="Q329" s="22">
        <f t="shared" si="37"/>
        <v>9.8039215686274508E-2</v>
      </c>
      <c r="R329" s="22">
        <f t="shared" si="38"/>
        <v>4.9504950495049507E-2</v>
      </c>
      <c r="S329" s="22">
        <f t="shared" si="39"/>
        <v>0.15384615384615385</v>
      </c>
      <c r="T329" s="22">
        <f t="shared" si="40"/>
        <v>7.407407407407407E-2</v>
      </c>
      <c r="U329" s="22">
        <f t="shared" si="41"/>
        <v>9032.2823632562358</v>
      </c>
      <c r="V329" s="22">
        <f t="shared" si="42"/>
        <v>9062.509036968253</v>
      </c>
      <c r="W329" s="22">
        <f t="shared" si="43"/>
        <v>9122.1629161053061</v>
      </c>
      <c r="X329" s="22">
        <f t="shared" si="44"/>
        <v>9132.6477862302127</v>
      </c>
      <c r="Y329" s="22">
        <f t="shared" si="45"/>
        <v>9092.2981337004494</v>
      </c>
      <c r="Z329" s="22">
        <f t="shared" si="46"/>
        <v>9142.3072782520721</v>
      </c>
      <c r="AA329" s="27">
        <f t="shared" si="47"/>
        <v>43.471025479826892</v>
      </c>
      <c r="AB329" s="27">
        <f t="shared" si="48"/>
        <v>-50.00914455162274</v>
      </c>
    </row>
    <row r="330" spans="1:28" x14ac:dyDescent="0.25">
      <c r="A330" s="20" t="s">
        <v>1812</v>
      </c>
      <c r="B330" s="21">
        <v>9314.9500000000007</v>
      </c>
      <c r="C330" s="21">
        <v>9082.2000000000007</v>
      </c>
      <c r="D330" s="21">
        <v>9334</v>
      </c>
      <c r="E330" s="21">
        <v>9004.25</v>
      </c>
      <c r="F330" s="21" t="s">
        <v>1813</v>
      </c>
      <c r="G330" s="21">
        <v>3.1699999999999999E-2</v>
      </c>
      <c r="H330" s="25">
        <f t="shared" si="30"/>
        <v>11131.506734693872</v>
      </c>
      <c r="I330" s="25">
        <f t="shared" si="31"/>
        <v>2348.1717629121986</v>
      </c>
      <c r="J330" s="25">
        <f t="shared" si="32"/>
        <v>8783.3349717816745</v>
      </c>
      <c r="K330" s="25">
        <f t="shared" si="33"/>
        <v>13479.67849760607</v>
      </c>
      <c r="L330" s="22" t="str">
        <f t="shared" si="34"/>
        <v>NONE</v>
      </c>
      <c r="M330" s="22">
        <f t="shared" si="49"/>
        <v>285.90000000000146</v>
      </c>
      <c r="N330" s="22">
        <f t="shared" si="50"/>
        <v>0</v>
      </c>
      <c r="O330" s="22">
        <f t="shared" si="35"/>
        <v>0.83333333333333337</v>
      </c>
      <c r="P330" s="22">
        <f t="shared" si="36"/>
        <v>0.22727272727272727</v>
      </c>
      <c r="Q330" s="22">
        <f t="shared" si="37"/>
        <v>9.8039215686274508E-2</v>
      </c>
      <c r="R330" s="22">
        <f t="shared" si="38"/>
        <v>4.9504950495049507E-2</v>
      </c>
      <c r="S330" s="22">
        <f t="shared" si="39"/>
        <v>0.15384615384615385</v>
      </c>
      <c r="T330" s="22">
        <f t="shared" si="40"/>
        <v>7.407407407407407E-2</v>
      </c>
      <c r="U330" s="22">
        <f t="shared" si="41"/>
        <v>9267.8387272093732</v>
      </c>
      <c r="V330" s="22">
        <f t="shared" si="42"/>
        <v>9119.8819831118308</v>
      </c>
      <c r="W330" s="22">
        <f t="shared" si="43"/>
        <v>9141.0636106047859</v>
      </c>
      <c r="X330" s="22">
        <f t="shared" si="44"/>
        <v>9141.672648298023</v>
      </c>
      <c r="Y330" s="22">
        <f t="shared" si="45"/>
        <v>9126.5522669773036</v>
      </c>
      <c r="Z330" s="22">
        <f t="shared" si="46"/>
        <v>9155.0956280111786</v>
      </c>
      <c r="AA330" s="27">
        <f t="shared" si="47"/>
        <v>51.400502336820054</v>
      </c>
      <c r="AB330" s="27">
        <f t="shared" si="48"/>
        <v>-28.543361033875044</v>
      </c>
    </row>
    <row r="331" spans="1:28" x14ac:dyDescent="0.25">
      <c r="A331" s="20" t="s">
        <v>1810</v>
      </c>
      <c r="B331" s="21">
        <v>9490.1</v>
      </c>
      <c r="C331" s="21">
        <v>9364.9500000000007</v>
      </c>
      <c r="D331" s="21">
        <v>9511.25</v>
      </c>
      <c r="E331" s="21">
        <v>9336.5</v>
      </c>
      <c r="F331" s="21" t="s">
        <v>1811</v>
      </c>
      <c r="G331" s="21">
        <v>1.8800000000000001E-2</v>
      </c>
      <c r="H331" s="25">
        <f t="shared" si="30"/>
        <v>11121.553061224484</v>
      </c>
      <c r="I331" s="25">
        <f t="shared" si="31"/>
        <v>2355.2623119208788</v>
      </c>
      <c r="J331" s="25">
        <f t="shared" si="32"/>
        <v>8766.2907493036055</v>
      </c>
      <c r="K331" s="25">
        <f t="shared" si="33"/>
        <v>13476.815373145362</v>
      </c>
      <c r="L331" s="22" t="str">
        <f t="shared" si="34"/>
        <v>NONE</v>
      </c>
      <c r="M331" s="22">
        <f t="shared" si="49"/>
        <v>175.14999999999964</v>
      </c>
      <c r="N331" s="22">
        <f t="shared" si="50"/>
        <v>0</v>
      </c>
      <c r="O331" s="22">
        <f t="shared" si="35"/>
        <v>0.83333333333333337</v>
      </c>
      <c r="P331" s="22">
        <f t="shared" si="36"/>
        <v>0.22727272727272727</v>
      </c>
      <c r="Q331" s="22">
        <f t="shared" si="37"/>
        <v>9.8039215686274508E-2</v>
      </c>
      <c r="R331" s="22">
        <f t="shared" si="38"/>
        <v>4.9504950495049507E-2</v>
      </c>
      <c r="S331" s="22">
        <f t="shared" si="39"/>
        <v>0.15384615384615385</v>
      </c>
      <c r="T331" s="22">
        <f t="shared" si="40"/>
        <v>7.407407407407407E-2</v>
      </c>
      <c r="U331" s="22">
        <f t="shared" si="41"/>
        <v>9453.0564545348952</v>
      </c>
      <c r="V331" s="22">
        <f t="shared" si="42"/>
        <v>9204.0224414955046</v>
      </c>
      <c r="W331" s="22">
        <f t="shared" si="43"/>
        <v>9175.2828644670608</v>
      </c>
      <c r="X331" s="22">
        <f t="shared" si="44"/>
        <v>9158.9215270951518</v>
      </c>
      <c r="Y331" s="22">
        <f t="shared" si="45"/>
        <v>9182.4826874423343</v>
      </c>
      <c r="Z331" s="22">
        <f t="shared" si="46"/>
        <v>9179.9107666770178</v>
      </c>
      <c r="AA331" s="27">
        <f t="shared" si="47"/>
        <v>58.683134938393174</v>
      </c>
      <c r="AB331" s="27">
        <f t="shared" si="48"/>
        <v>2.5719207653164631</v>
      </c>
    </row>
    <row r="332" spans="1:28" x14ac:dyDescent="0.25">
      <c r="A332" s="20" t="s">
        <v>1808</v>
      </c>
      <c r="B332" s="21">
        <v>9580.2999999999993</v>
      </c>
      <c r="C332" s="21">
        <v>9422.2000000000007</v>
      </c>
      <c r="D332" s="21">
        <v>9598.85</v>
      </c>
      <c r="E332" s="21">
        <v>9376.9</v>
      </c>
      <c r="F332" s="21" t="s">
        <v>1809</v>
      </c>
      <c r="G332" s="21">
        <v>9.4999999999999998E-3</v>
      </c>
      <c r="H332" s="25">
        <f t="shared" si="30"/>
        <v>11112.243673469382</v>
      </c>
      <c r="I332" s="25">
        <f t="shared" si="31"/>
        <v>2361.543648075577</v>
      </c>
      <c r="J332" s="25">
        <f t="shared" si="32"/>
        <v>8750.7000253938058</v>
      </c>
      <c r="K332" s="25">
        <f t="shared" si="33"/>
        <v>13473.787321544958</v>
      </c>
      <c r="L332" s="22" t="str">
        <f t="shared" si="34"/>
        <v>NONE</v>
      </c>
      <c r="M332" s="22">
        <f t="shared" si="49"/>
        <v>90.199999999998909</v>
      </c>
      <c r="N332" s="22">
        <f t="shared" si="50"/>
        <v>0</v>
      </c>
      <c r="O332" s="22">
        <f t="shared" si="35"/>
        <v>0.83333333333333337</v>
      </c>
      <c r="P332" s="22">
        <f t="shared" si="36"/>
        <v>0.22727272727272727</v>
      </c>
      <c r="Q332" s="22">
        <f t="shared" si="37"/>
        <v>9.8039215686274508E-2</v>
      </c>
      <c r="R332" s="22">
        <f t="shared" si="38"/>
        <v>4.9504950495049507E-2</v>
      </c>
      <c r="S332" s="22">
        <f t="shared" si="39"/>
        <v>0.15384615384615385</v>
      </c>
      <c r="T332" s="22">
        <f t="shared" si="40"/>
        <v>7.407407407407407E-2</v>
      </c>
      <c r="U332" s="22">
        <f t="shared" si="41"/>
        <v>9559.0927424224828</v>
      </c>
      <c r="V332" s="22">
        <f t="shared" si="42"/>
        <v>9289.540068428345</v>
      </c>
      <c r="W332" s="22">
        <f t="shared" si="43"/>
        <v>9214.9904267742113</v>
      </c>
      <c r="X332" s="22">
        <f t="shared" si="44"/>
        <v>9179.7818475359854</v>
      </c>
      <c r="Y332" s="22">
        <f t="shared" si="45"/>
        <v>9243.685350912745</v>
      </c>
      <c r="Z332" s="22">
        <f t="shared" si="46"/>
        <v>9209.5692284046454</v>
      </c>
      <c r="AA332" s="27">
        <f t="shared" si="47"/>
        <v>59.593277703215236</v>
      </c>
      <c r="AB332" s="27">
        <f t="shared" si="48"/>
        <v>34.116122508099579</v>
      </c>
    </row>
    <row r="333" spans="1:28" x14ac:dyDescent="0.25">
      <c r="A333" s="20" t="s">
        <v>1806</v>
      </c>
      <c r="B333" s="21">
        <v>9826.15</v>
      </c>
      <c r="C333" s="21">
        <v>9726.85</v>
      </c>
      <c r="D333" s="21">
        <v>9931.6</v>
      </c>
      <c r="E333" s="21">
        <v>9706.9500000000007</v>
      </c>
      <c r="F333" s="21" t="s">
        <v>1807</v>
      </c>
      <c r="G333" s="21">
        <v>2.5700000000000001E-2</v>
      </c>
      <c r="H333" s="25">
        <f t="shared" si="30"/>
        <v>11103.591632653057</v>
      </c>
      <c r="I333" s="25">
        <f t="shared" si="31"/>
        <v>2364.8065335569959</v>
      </c>
      <c r="J333" s="25">
        <f t="shared" si="32"/>
        <v>8738.7850990960615</v>
      </c>
      <c r="K333" s="25">
        <f t="shared" si="33"/>
        <v>13468.398166210052</v>
      </c>
      <c r="L333" s="22" t="str">
        <f t="shared" si="34"/>
        <v>NONE</v>
      </c>
      <c r="M333" s="22">
        <f t="shared" si="49"/>
        <v>245.85000000000036</v>
      </c>
      <c r="N333" s="22">
        <f t="shared" si="50"/>
        <v>0</v>
      </c>
      <c r="O333" s="22">
        <f t="shared" si="35"/>
        <v>0.83333333333333337</v>
      </c>
      <c r="P333" s="22">
        <f t="shared" si="36"/>
        <v>0.22727272727272727</v>
      </c>
      <c r="Q333" s="22">
        <f t="shared" si="37"/>
        <v>9.8039215686274508E-2</v>
      </c>
      <c r="R333" s="22">
        <f t="shared" si="38"/>
        <v>4.9504950495049507E-2</v>
      </c>
      <c r="S333" s="22">
        <f t="shared" si="39"/>
        <v>0.15384615384615385</v>
      </c>
      <c r="T333" s="22">
        <f t="shared" si="40"/>
        <v>7.407407407407407E-2</v>
      </c>
      <c r="U333" s="22">
        <f t="shared" si="41"/>
        <v>9781.6404570704126</v>
      </c>
      <c r="V333" s="22">
        <f t="shared" si="42"/>
        <v>9411.4968710582652</v>
      </c>
      <c r="W333" s="22">
        <f t="shared" si="43"/>
        <v>9274.9080319924251</v>
      </c>
      <c r="X333" s="22">
        <f t="shared" si="44"/>
        <v>9211.7802709252919</v>
      </c>
      <c r="Y333" s="22">
        <f t="shared" si="45"/>
        <v>9333.2952969261696</v>
      </c>
      <c r="Z333" s="22">
        <f t="shared" si="46"/>
        <v>9255.2418781524502</v>
      </c>
      <c r="AA333" s="27">
        <f t="shared" si="47"/>
        <v>65.071254333033721</v>
      </c>
      <c r="AB333" s="27">
        <f t="shared" si="48"/>
        <v>78.053418773719386</v>
      </c>
    </row>
    <row r="334" spans="1:28" x14ac:dyDescent="0.25">
      <c r="A334" s="20" t="s">
        <v>1804</v>
      </c>
      <c r="B334" s="21">
        <v>9979.1</v>
      </c>
      <c r="C334" s="21">
        <v>9880.85</v>
      </c>
      <c r="D334" s="21">
        <v>9995.6</v>
      </c>
      <c r="E334" s="21">
        <v>9824.0499999999993</v>
      </c>
      <c r="F334" s="21" t="s">
        <v>1805</v>
      </c>
      <c r="G334" s="21">
        <v>1.5599999999999999E-2</v>
      </c>
      <c r="H334" s="25">
        <f t="shared" si="30"/>
        <v>11095.6581632653</v>
      </c>
      <c r="I334" s="25">
        <f t="shared" si="31"/>
        <v>2366.8089647355741</v>
      </c>
      <c r="J334" s="25">
        <f t="shared" si="32"/>
        <v>8728.849198529726</v>
      </c>
      <c r="K334" s="25">
        <f t="shared" si="33"/>
        <v>13462.467128000873</v>
      </c>
      <c r="L334" s="22" t="str">
        <f t="shared" si="34"/>
        <v>NONE</v>
      </c>
      <c r="M334" s="22">
        <f t="shared" si="49"/>
        <v>152.95000000000073</v>
      </c>
      <c r="N334" s="22">
        <f t="shared" si="50"/>
        <v>0</v>
      </c>
      <c r="O334" s="22">
        <f t="shared" si="35"/>
        <v>0.83333333333333337</v>
      </c>
      <c r="P334" s="22">
        <f t="shared" si="36"/>
        <v>0.22727272727272727</v>
      </c>
      <c r="Q334" s="22">
        <f t="shared" si="37"/>
        <v>9.8039215686274508E-2</v>
      </c>
      <c r="R334" s="22">
        <f t="shared" si="38"/>
        <v>4.9504950495049507E-2</v>
      </c>
      <c r="S334" s="22">
        <f t="shared" si="39"/>
        <v>0.15384615384615385</v>
      </c>
      <c r="T334" s="22">
        <f t="shared" si="40"/>
        <v>7.407407407407407E-2</v>
      </c>
      <c r="U334" s="22">
        <f t="shared" si="41"/>
        <v>9946.1900761784036</v>
      </c>
      <c r="V334" s="22">
        <f t="shared" si="42"/>
        <v>9540.497582181386</v>
      </c>
      <c r="W334" s="22">
        <f t="shared" si="43"/>
        <v>9343.9464602284625</v>
      </c>
      <c r="X334" s="22">
        <f t="shared" si="44"/>
        <v>9249.76639612701</v>
      </c>
      <c r="Y334" s="22">
        <f t="shared" si="45"/>
        <v>9432.6498666298357</v>
      </c>
      <c r="Z334" s="22">
        <f t="shared" si="46"/>
        <v>9308.8609982893067</v>
      </c>
      <c r="AA334" s="27">
        <f t="shared" si="47"/>
        <v>69.016548808048427</v>
      </c>
      <c r="AB334" s="27">
        <f t="shared" si="48"/>
        <v>123.78886834052901</v>
      </c>
    </row>
    <row r="335" spans="1:28" x14ac:dyDescent="0.25">
      <c r="A335" s="20" t="s">
        <v>1802</v>
      </c>
      <c r="B335" s="21">
        <v>10061.549999999999</v>
      </c>
      <c r="C335" s="21">
        <v>10108.299999999999</v>
      </c>
      <c r="D335" s="21">
        <v>10176.200000000001</v>
      </c>
      <c r="E335" s="21">
        <v>10035.549999999999</v>
      </c>
      <c r="F335" s="21" t="s">
        <v>1803</v>
      </c>
      <c r="G335" s="21">
        <v>8.3000000000000001E-3</v>
      </c>
      <c r="H335" s="25">
        <f t="shared" si="30"/>
        <v>11087.384693877546</v>
      </c>
      <c r="I335" s="25">
        <f t="shared" si="31"/>
        <v>2367.0402088883352</v>
      </c>
      <c r="J335" s="25">
        <f t="shared" si="32"/>
        <v>8720.3444849892112</v>
      </c>
      <c r="K335" s="25">
        <f t="shared" si="33"/>
        <v>13454.424902765881</v>
      </c>
      <c r="L335" s="22" t="str">
        <f t="shared" si="34"/>
        <v>NONE</v>
      </c>
      <c r="M335" s="22">
        <f t="shared" si="49"/>
        <v>82.449999999998909</v>
      </c>
      <c r="N335" s="22">
        <f t="shared" si="50"/>
        <v>0</v>
      </c>
      <c r="O335" s="22">
        <f t="shared" si="35"/>
        <v>0.83333333333333337</v>
      </c>
      <c r="P335" s="22">
        <f t="shared" si="36"/>
        <v>0.22727272727272727</v>
      </c>
      <c r="Q335" s="22">
        <f t="shared" si="37"/>
        <v>9.8039215686274508E-2</v>
      </c>
      <c r="R335" s="22">
        <f t="shared" si="38"/>
        <v>4.9504950495049507E-2</v>
      </c>
      <c r="S335" s="22">
        <f t="shared" si="39"/>
        <v>0.15384615384615385</v>
      </c>
      <c r="T335" s="22">
        <f t="shared" si="40"/>
        <v>7.407407407407407E-2</v>
      </c>
      <c r="U335" s="22">
        <f t="shared" si="41"/>
        <v>10042.323346029734</v>
      </c>
      <c r="V335" s="22">
        <f t="shared" si="42"/>
        <v>9658.9185862310696</v>
      </c>
      <c r="W335" s="22">
        <f t="shared" si="43"/>
        <v>9414.299748441359</v>
      </c>
      <c r="X335" s="22">
        <f t="shared" si="44"/>
        <v>9289.9537032494336</v>
      </c>
      <c r="Y335" s="22">
        <f t="shared" si="45"/>
        <v>9529.4037333021679</v>
      </c>
      <c r="Z335" s="22">
        <f t="shared" si="46"/>
        <v>9364.6157391567649</v>
      </c>
      <c r="AA335" s="27">
        <f t="shared" si="47"/>
        <v>67.357910906298002</v>
      </c>
      <c r="AB335" s="27">
        <f t="shared" si="48"/>
        <v>164.78799414540299</v>
      </c>
    </row>
    <row r="336" spans="1:28" x14ac:dyDescent="0.25">
      <c r="A336" s="20" t="s">
        <v>1800</v>
      </c>
      <c r="B336" s="21">
        <v>10029.1</v>
      </c>
      <c r="C336" s="21">
        <v>10054.25</v>
      </c>
      <c r="D336" s="21">
        <v>10123.85</v>
      </c>
      <c r="E336" s="21">
        <v>9944.25</v>
      </c>
      <c r="F336" s="21" t="s">
        <v>1801</v>
      </c>
      <c r="G336" s="21">
        <v>-3.2000000000000002E-3</v>
      </c>
      <c r="H336" s="25">
        <f t="shared" si="30"/>
        <v>11079.251836734687</v>
      </c>
      <c r="I336" s="25">
        <f t="shared" si="31"/>
        <v>2367.83968112708</v>
      </c>
      <c r="J336" s="25">
        <f t="shared" si="32"/>
        <v>8711.4121556076079</v>
      </c>
      <c r="K336" s="25">
        <f t="shared" si="33"/>
        <v>13447.091517861767</v>
      </c>
      <c r="L336" s="22" t="str">
        <f t="shared" si="34"/>
        <v>NONE</v>
      </c>
      <c r="M336" s="22">
        <f t="shared" si="49"/>
        <v>0</v>
      </c>
      <c r="N336" s="22">
        <f t="shared" si="50"/>
        <v>32.449999999998909</v>
      </c>
      <c r="O336" s="22">
        <f t="shared" si="35"/>
        <v>0.83333333333333337</v>
      </c>
      <c r="P336" s="22">
        <f t="shared" si="36"/>
        <v>0.22727272727272727</v>
      </c>
      <c r="Q336" s="22">
        <f t="shared" si="37"/>
        <v>9.8039215686274508E-2</v>
      </c>
      <c r="R336" s="22">
        <f t="shared" si="38"/>
        <v>4.9504950495049507E-2</v>
      </c>
      <c r="S336" s="22">
        <f t="shared" si="39"/>
        <v>0.15384615384615385</v>
      </c>
      <c r="T336" s="22">
        <f t="shared" si="40"/>
        <v>7.407407407407407E-2</v>
      </c>
      <c r="U336" s="22">
        <f t="shared" si="41"/>
        <v>10031.303891004956</v>
      </c>
      <c r="V336" s="22">
        <f t="shared" si="42"/>
        <v>9743.0507257240079</v>
      </c>
      <c r="W336" s="22">
        <f t="shared" si="43"/>
        <v>9474.5742829078918</v>
      </c>
      <c r="X336" s="22">
        <f t="shared" si="44"/>
        <v>9326.5451040786702</v>
      </c>
      <c r="Y336" s="22">
        <f t="shared" si="45"/>
        <v>9606.2800820249122</v>
      </c>
      <c r="Z336" s="22">
        <f t="shared" si="46"/>
        <v>9413.8367955155227</v>
      </c>
      <c r="AA336" s="27">
        <f t="shared" si="47"/>
        <v>75.401943083139898</v>
      </c>
      <c r="AB336" s="27">
        <f t="shared" si="48"/>
        <v>192.44328650938951</v>
      </c>
    </row>
    <row r="337" spans="1:28" x14ac:dyDescent="0.25">
      <c r="A337" s="20" t="s">
        <v>1798</v>
      </c>
      <c r="B337" s="21">
        <v>10142.15</v>
      </c>
      <c r="C337" s="21">
        <v>10093.799999999999</v>
      </c>
      <c r="D337" s="21">
        <v>10177.799999999999</v>
      </c>
      <c r="E337" s="21">
        <v>10040.75</v>
      </c>
      <c r="F337" s="21" t="s">
        <v>1799</v>
      </c>
      <c r="G337" s="21">
        <v>1.1299999999999999E-2</v>
      </c>
      <c r="H337" s="25">
        <f t="shared" si="30"/>
        <v>11072.306530612235</v>
      </c>
      <c r="I337" s="25">
        <f t="shared" si="31"/>
        <v>2368.8152754606981</v>
      </c>
      <c r="J337" s="25">
        <f t="shared" si="32"/>
        <v>8703.4912551515372</v>
      </c>
      <c r="K337" s="25">
        <f t="shared" si="33"/>
        <v>13441.121806072933</v>
      </c>
      <c r="L337" s="22" t="str">
        <f t="shared" si="34"/>
        <v>NONE</v>
      </c>
      <c r="M337" s="22">
        <f t="shared" si="49"/>
        <v>113.04999999999927</v>
      </c>
      <c r="N337" s="22">
        <f t="shared" si="50"/>
        <v>0</v>
      </c>
      <c r="O337" s="22">
        <f t="shared" si="35"/>
        <v>0.83333333333333337</v>
      </c>
      <c r="P337" s="22">
        <f t="shared" si="36"/>
        <v>0.22727272727272727</v>
      </c>
      <c r="Q337" s="22">
        <f t="shared" si="37"/>
        <v>9.8039215686274508E-2</v>
      </c>
      <c r="R337" s="22">
        <f t="shared" si="38"/>
        <v>4.9504950495049507E-2</v>
      </c>
      <c r="S337" s="22">
        <f t="shared" si="39"/>
        <v>0.15384615384615385</v>
      </c>
      <c r="T337" s="22">
        <f t="shared" si="40"/>
        <v>7.407407407407407E-2</v>
      </c>
      <c r="U337" s="22">
        <f t="shared" si="41"/>
        <v>10123.675648500825</v>
      </c>
      <c r="V337" s="22">
        <f t="shared" si="42"/>
        <v>9833.7551062412786</v>
      </c>
      <c r="W337" s="22">
        <f t="shared" si="43"/>
        <v>9540.0228826228049</v>
      </c>
      <c r="X337" s="22">
        <f t="shared" si="44"/>
        <v>9366.9215840747747</v>
      </c>
      <c r="Y337" s="22">
        <f t="shared" si="45"/>
        <v>9688.7216078672336</v>
      </c>
      <c r="Z337" s="22">
        <f t="shared" si="46"/>
        <v>9467.7859217736313</v>
      </c>
      <c r="AA337" s="27">
        <f t="shared" si="47"/>
        <v>77.14386002808078</v>
      </c>
      <c r="AB337" s="27">
        <f t="shared" si="48"/>
        <v>220.93568609360227</v>
      </c>
    </row>
    <row r="338" spans="1:28" x14ac:dyDescent="0.25">
      <c r="A338" s="20" t="s">
        <v>1796</v>
      </c>
      <c r="B338" s="21">
        <v>10167.450000000001</v>
      </c>
      <c r="C338" s="21">
        <v>10326.75</v>
      </c>
      <c r="D338" s="21">
        <v>10328.5</v>
      </c>
      <c r="E338" s="21">
        <v>10120.25</v>
      </c>
      <c r="F338" s="21" t="s">
        <v>1797</v>
      </c>
      <c r="G338" s="21">
        <v>2.5000000000000001E-3</v>
      </c>
      <c r="H338" s="25">
        <f t="shared" si="30"/>
        <v>11065.354693877545</v>
      </c>
      <c r="I338" s="25">
        <f t="shared" si="31"/>
        <v>2369.4019686865186</v>
      </c>
      <c r="J338" s="25">
        <f t="shared" si="32"/>
        <v>8695.9527251910258</v>
      </c>
      <c r="K338" s="25">
        <f t="shared" si="33"/>
        <v>13434.756662564065</v>
      </c>
      <c r="L338" s="22" t="str">
        <f t="shared" si="34"/>
        <v>NONE</v>
      </c>
      <c r="M338" s="22">
        <f t="shared" si="49"/>
        <v>25.300000000001091</v>
      </c>
      <c r="N338" s="22">
        <f t="shared" si="50"/>
        <v>0</v>
      </c>
      <c r="O338" s="22">
        <f t="shared" si="35"/>
        <v>0.83333333333333337</v>
      </c>
      <c r="P338" s="22">
        <f t="shared" si="36"/>
        <v>0.22727272727272727</v>
      </c>
      <c r="Q338" s="22">
        <f t="shared" si="37"/>
        <v>9.8039215686274508E-2</v>
      </c>
      <c r="R338" s="22">
        <f t="shared" si="38"/>
        <v>4.9504950495049507E-2</v>
      </c>
      <c r="S338" s="22">
        <f t="shared" si="39"/>
        <v>0.15384615384615385</v>
      </c>
      <c r="T338" s="22">
        <f t="shared" si="40"/>
        <v>7.407407407407407E-2</v>
      </c>
      <c r="U338" s="22">
        <f t="shared" si="41"/>
        <v>10160.154274750139</v>
      </c>
      <c r="V338" s="22">
        <f t="shared" si="42"/>
        <v>9909.5948548228062</v>
      </c>
      <c r="W338" s="22">
        <f t="shared" si="43"/>
        <v>9601.5353451107658</v>
      </c>
      <c r="X338" s="22">
        <f t="shared" si="44"/>
        <v>9406.5517036750334</v>
      </c>
      <c r="Y338" s="22">
        <f t="shared" si="45"/>
        <v>9762.3721297338125</v>
      </c>
      <c r="Z338" s="22">
        <f t="shared" si="46"/>
        <v>9519.6128905311398</v>
      </c>
      <c r="AA338" s="27">
        <f t="shared" si="47"/>
        <v>92.986888391429503</v>
      </c>
      <c r="AB338" s="27">
        <f t="shared" si="48"/>
        <v>242.75923920267269</v>
      </c>
    </row>
    <row r="339" spans="1:28" x14ac:dyDescent="0.25">
      <c r="A339" s="20" t="s">
        <v>1794</v>
      </c>
      <c r="B339" s="21">
        <v>10046.65</v>
      </c>
      <c r="C339" s="21">
        <v>10181.15</v>
      </c>
      <c r="D339" s="21">
        <v>10291.15</v>
      </c>
      <c r="E339" s="21">
        <v>10021.450000000001</v>
      </c>
      <c r="F339" s="21" t="s">
        <v>1795</v>
      </c>
      <c r="G339" s="21">
        <v>-1.1900000000000001E-2</v>
      </c>
      <c r="H339" s="25">
        <f t="shared" si="30"/>
        <v>11057.697346938769</v>
      </c>
      <c r="I339" s="25">
        <f t="shared" si="31"/>
        <v>2370.3992876480356</v>
      </c>
      <c r="J339" s="25">
        <f t="shared" si="32"/>
        <v>8687.2980592907334</v>
      </c>
      <c r="K339" s="25">
        <f t="shared" si="33"/>
        <v>13428.096634586804</v>
      </c>
      <c r="L339" s="22" t="str">
        <f t="shared" si="34"/>
        <v>NONE</v>
      </c>
      <c r="M339" s="22">
        <f t="shared" si="49"/>
        <v>0</v>
      </c>
      <c r="N339" s="22">
        <f t="shared" si="50"/>
        <v>120.80000000000109</v>
      </c>
      <c r="O339" s="22">
        <f t="shared" si="35"/>
        <v>0.83333333333333337</v>
      </c>
      <c r="P339" s="22">
        <f t="shared" si="36"/>
        <v>0.22727272727272727</v>
      </c>
      <c r="Q339" s="22">
        <f t="shared" si="37"/>
        <v>9.8039215686274508E-2</v>
      </c>
      <c r="R339" s="22">
        <f t="shared" si="38"/>
        <v>4.9504950495049507E-2</v>
      </c>
      <c r="S339" s="22">
        <f t="shared" si="39"/>
        <v>0.15384615384615385</v>
      </c>
      <c r="T339" s="22">
        <f t="shared" si="40"/>
        <v>7.407407407407407E-2</v>
      </c>
      <c r="U339" s="22">
        <f t="shared" si="41"/>
        <v>10065.567379125023</v>
      </c>
      <c r="V339" s="22">
        <f t="shared" si="42"/>
        <v>9940.743751453987</v>
      </c>
      <c r="W339" s="22">
        <f t="shared" si="43"/>
        <v>9645.1740367665734</v>
      </c>
      <c r="X339" s="22">
        <f t="shared" si="44"/>
        <v>9438.2397381465653</v>
      </c>
      <c r="Y339" s="22">
        <f t="shared" si="45"/>
        <v>9806.1071866978418</v>
      </c>
      <c r="Z339" s="22">
        <f t="shared" si="46"/>
        <v>9558.6526764177233</v>
      </c>
      <c r="AA339" s="27">
        <f t="shared" si="47"/>
        <v>85.848506248272855</v>
      </c>
      <c r="AB339" s="27">
        <f t="shared" si="48"/>
        <v>247.45451028011848</v>
      </c>
    </row>
    <row r="340" spans="1:28" x14ac:dyDescent="0.25">
      <c r="A340" s="20" t="s">
        <v>1792</v>
      </c>
      <c r="B340" s="21">
        <v>10116.15</v>
      </c>
      <c r="C340" s="21">
        <v>10072.6</v>
      </c>
      <c r="D340" s="21">
        <v>10148.75</v>
      </c>
      <c r="E340" s="21">
        <v>10036.85</v>
      </c>
      <c r="F340" s="21" t="s">
        <v>1793</v>
      </c>
      <c r="G340" s="21">
        <v>6.8999999999999999E-3</v>
      </c>
      <c r="H340" s="25">
        <f t="shared" si="30"/>
        <v>11050.148571428565</v>
      </c>
      <c r="I340" s="25">
        <f t="shared" si="31"/>
        <v>2370.5661731284727</v>
      </c>
      <c r="J340" s="25">
        <f t="shared" si="32"/>
        <v>8679.5823983000919</v>
      </c>
      <c r="K340" s="25">
        <f t="shared" si="33"/>
        <v>13420.714744557037</v>
      </c>
      <c r="L340" s="22" t="str">
        <f t="shared" si="34"/>
        <v>NONE</v>
      </c>
      <c r="M340" s="22">
        <f t="shared" si="49"/>
        <v>69.5</v>
      </c>
      <c r="N340" s="22">
        <f t="shared" si="50"/>
        <v>0</v>
      </c>
      <c r="O340" s="22">
        <f t="shared" si="35"/>
        <v>0.83333333333333337</v>
      </c>
      <c r="P340" s="22">
        <f t="shared" si="36"/>
        <v>0.22727272727272727</v>
      </c>
      <c r="Q340" s="22">
        <f t="shared" si="37"/>
        <v>9.8039215686274508E-2</v>
      </c>
      <c r="R340" s="22">
        <f t="shared" si="38"/>
        <v>4.9504950495049507E-2</v>
      </c>
      <c r="S340" s="22">
        <f t="shared" si="39"/>
        <v>0.15384615384615385</v>
      </c>
      <c r="T340" s="22">
        <f t="shared" si="40"/>
        <v>7.407407407407407E-2</v>
      </c>
      <c r="U340" s="22">
        <f t="shared" si="41"/>
        <v>10107.719563187504</v>
      </c>
      <c r="V340" s="22">
        <f t="shared" si="42"/>
        <v>9980.6088079417168</v>
      </c>
      <c r="W340" s="22">
        <f t="shared" si="43"/>
        <v>9691.3481508090663</v>
      </c>
      <c r="X340" s="22">
        <f t="shared" si="44"/>
        <v>9471.7996520997058</v>
      </c>
      <c r="Y340" s="22">
        <f t="shared" si="45"/>
        <v>9853.8060810520201</v>
      </c>
      <c r="Z340" s="22">
        <f t="shared" si="46"/>
        <v>9599.9487744608559</v>
      </c>
      <c r="AA340" s="27">
        <f t="shared" si="47"/>
        <v>84.743462429659019</v>
      </c>
      <c r="AB340" s="27">
        <f t="shared" si="48"/>
        <v>253.85730659116416</v>
      </c>
    </row>
    <row r="341" spans="1:28" x14ac:dyDescent="0.25">
      <c r="A341" s="20" t="s">
        <v>1790</v>
      </c>
      <c r="B341" s="21">
        <v>9902</v>
      </c>
      <c r="C341" s="21">
        <v>10094.1</v>
      </c>
      <c r="D341" s="21">
        <v>10112.049999999999</v>
      </c>
      <c r="E341" s="21">
        <v>9885.0499999999993</v>
      </c>
      <c r="F341" s="21" t="s">
        <v>1791</v>
      </c>
      <c r="G341" s="21">
        <v>-2.12E-2</v>
      </c>
      <c r="H341" s="25">
        <f t="shared" si="30"/>
        <v>11041.968163265299</v>
      </c>
      <c r="I341" s="25">
        <f t="shared" si="31"/>
        <v>2372.5328817418276</v>
      </c>
      <c r="J341" s="25">
        <f t="shared" si="32"/>
        <v>8669.4352815234706</v>
      </c>
      <c r="K341" s="25">
        <f t="shared" si="33"/>
        <v>13414.501045007128</v>
      </c>
      <c r="L341" s="22" t="str">
        <f t="shared" si="34"/>
        <v>NONE</v>
      </c>
      <c r="M341" s="22">
        <f t="shared" si="49"/>
        <v>0</v>
      </c>
      <c r="N341" s="22">
        <f t="shared" si="50"/>
        <v>214.14999999999964</v>
      </c>
      <c r="O341" s="22">
        <f t="shared" si="35"/>
        <v>0.83333333333333337</v>
      </c>
      <c r="P341" s="22">
        <f t="shared" si="36"/>
        <v>0.22727272727272727</v>
      </c>
      <c r="Q341" s="22">
        <f t="shared" si="37"/>
        <v>9.8039215686274508E-2</v>
      </c>
      <c r="R341" s="22">
        <f t="shared" si="38"/>
        <v>4.9504950495049507E-2</v>
      </c>
      <c r="S341" s="22">
        <f t="shared" si="39"/>
        <v>0.15384615384615385</v>
      </c>
      <c r="T341" s="22">
        <f t="shared" si="40"/>
        <v>7.407407407407407E-2</v>
      </c>
      <c r="U341" s="22">
        <f t="shared" si="41"/>
        <v>9936.2865938645846</v>
      </c>
      <c r="V341" s="22">
        <f t="shared" si="42"/>
        <v>9962.7431697731445</v>
      </c>
      <c r="W341" s="22">
        <f t="shared" si="43"/>
        <v>9712.0002928866088</v>
      </c>
      <c r="X341" s="22">
        <f t="shared" si="44"/>
        <v>9493.0966990254637</v>
      </c>
      <c r="Y341" s="22">
        <f t="shared" si="45"/>
        <v>9861.2205301209397</v>
      </c>
      <c r="Z341" s="22">
        <f t="shared" si="46"/>
        <v>9622.3229393156071</v>
      </c>
      <c r="AA341" s="27">
        <f t="shared" si="47"/>
        <v>73.613460340069423</v>
      </c>
      <c r="AB341" s="27">
        <f t="shared" si="48"/>
        <v>238.89759080533258</v>
      </c>
    </row>
    <row r="342" spans="1:28" x14ac:dyDescent="0.25">
      <c r="A342" s="20" t="s">
        <v>1788</v>
      </c>
      <c r="B342" s="21">
        <v>9972.9</v>
      </c>
      <c r="C342" s="21">
        <v>9544.9500000000007</v>
      </c>
      <c r="D342" s="21">
        <v>9996.0499999999993</v>
      </c>
      <c r="E342" s="21">
        <v>9544.35</v>
      </c>
      <c r="F342" s="21" t="s">
        <v>1789</v>
      </c>
      <c r="G342" s="21">
        <v>7.1999999999999998E-3</v>
      </c>
      <c r="H342" s="25">
        <f t="shared" si="30"/>
        <v>11034.045102040809</v>
      </c>
      <c r="I342" s="25">
        <f t="shared" si="31"/>
        <v>2373.8004699152616</v>
      </c>
      <c r="J342" s="25">
        <f t="shared" si="32"/>
        <v>8660.2446321255484</v>
      </c>
      <c r="K342" s="25">
        <f t="shared" si="33"/>
        <v>13407.84557195607</v>
      </c>
      <c r="L342" s="22" t="str">
        <f t="shared" si="34"/>
        <v>NONE</v>
      </c>
      <c r="M342" s="22">
        <f t="shared" si="49"/>
        <v>70.899999999999636</v>
      </c>
      <c r="N342" s="22">
        <f t="shared" si="50"/>
        <v>0</v>
      </c>
      <c r="O342" s="22">
        <f t="shared" si="35"/>
        <v>0.83333333333333337</v>
      </c>
      <c r="P342" s="22">
        <f t="shared" si="36"/>
        <v>0.22727272727272727</v>
      </c>
      <c r="Q342" s="22">
        <f t="shared" si="37"/>
        <v>9.8039215686274508E-2</v>
      </c>
      <c r="R342" s="22">
        <f t="shared" si="38"/>
        <v>4.9504950495049507E-2</v>
      </c>
      <c r="S342" s="22">
        <f t="shared" si="39"/>
        <v>0.15384615384615385</v>
      </c>
      <c r="T342" s="22">
        <f t="shared" si="40"/>
        <v>7.407407407407407E-2</v>
      </c>
      <c r="U342" s="22">
        <f t="shared" si="41"/>
        <v>9966.7977656440962</v>
      </c>
      <c r="V342" s="22">
        <f t="shared" si="42"/>
        <v>9965.051540279248</v>
      </c>
      <c r="W342" s="22">
        <f t="shared" si="43"/>
        <v>9737.5786955447838</v>
      </c>
      <c r="X342" s="22">
        <f t="shared" si="44"/>
        <v>9516.8493376875704</v>
      </c>
      <c r="Y342" s="22">
        <f t="shared" si="45"/>
        <v>9878.4019870254106</v>
      </c>
      <c r="Z342" s="22">
        <f t="shared" si="46"/>
        <v>9648.291610477414</v>
      </c>
      <c r="AA342" s="27">
        <f t="shared" si="47"/>
        <v>77.641590431358608</v>
      </c>
      <c r="AB342" s="27">
        <f t="shared" si="48"/>
        <v>230.11037654799657</v>
      </c>
    </row>
    <row r="343" spans="1:28" x14ac:dyDescent="0.25">
      <c r="A343" s="20" t="s">
        <v>1786</v>
      </c>
      <c r="B343" s="21">
        <v>9813.7000000000007</v>
      </c>
      <c r="C343" s="21">
        <v>9919.35</v>
      </c>
      <c r="D343" s="21">
        <v>9943.35</v>
      </c>
      <c r="E343" s="21">
        <v>9726.35</v>
      </c>
      <c r="F343" s="21" t="s">
        <v>1787</v>
      </c>
      <c r="G343" s="21">
        <v>-1.6E-2</v>
      </c>
      <c r="H343" s="25">
        <f t="shared" si="30"/>
        <v>11025.84265306122</v>
      </c>
      <c r="I343" s="25">
        <f t="shared" si="31"/>
        <v>2376.7331352289457</v>
      </c>
      <c r="J343" s="25">
        <f t="shared" si="32"/>
        <v>8649.1095178322739</v>
      </c>
      <c r="K343" s="25">
        <f t="shared" si="33"/>
        <v>13402.575788290165</v>
      </c>
      <c r="L343" s="22" t="str">
        <f t="shared" si="34"/>
        <v>NONE</v>
      </c>
      <c r="M343" s="22">
        <f t="shared" si="49"/>
        <v>0</v>
      </c>
      <c r="N343" s="22">
        <f t="shared" si="50"/>
        <v>159.19999999999891</v>
      </c>
      <c r="O343" s="22">
        <f t="shared" si="35"/>
        <v>0.83333333333333337</v>
      </c>
      <c r="P343" s="22">
        <f t="shared" si="36"/>
        <v>0.22727272727272727</v>
      </c>
      <c r="Q343" s="22">
        <f t="shared" si="37"/>
        <v>9.8039215686274508E-2</v>
      </c>
      <c r="R343" s="22">
        <f t="shared" si="38"/>
        <v>4.9504950495049507E-2</v>
      </c>
      <c r="S343" s="22">
        <f t="shared" si="39"/>
        <v>0.15384615384615385</v>
      </c>
      <c r="T343" s="22">
        <f t="shared" si="40"/>
        <v>7.407407407407407E-2</v>
      </c>
      <c r="U343" s="22">
        <f t="shared" si="41"/>
        <v>9839.216294274016</v>
      </c>
      <c r="V343" s="22">
        <f t="shared" si="42"/>
        <v>9930.6534629430553</v>
      </c>
      <c r="W343" s="22">
        <f t="shared" si="43"/>
        <v>9745.0415685305888</v>
      </c>
      <c r="X343" s="22">
        <f t="shared" si="44"/>
        <v>9531.54491502977</v>
      </c>
      <c r="Y343" s="22">
        <f t="shared" si="45"/>
        <v>9868.447835175346</v>
      </c>
      <c r="Z343" s="22">
        <f t="shared" si="46"/>
        <v>9660.5440837753849</v>
      </c>
      <c r="AA343" s="27">
        <f t="shared" si="47"/>
        <v>71.346954321625873</v>
      </c>
      <c r="AB343" s="27">
        <f t="shared" si="48"/>
        <v>207.90375139996104</v>
      </c>
    </row>
    <row r="344" spans="1:28" x14ac:dyDescent="0.25">
      <c r="A344" s="20" t="s">
        <v>1784</v>
      </c>
      <c r="B344" s="21">
        <v>9914</v>
      </c>
      <c r="C344" s="21">
        <v>10014.799999999999</v>
      </c>
      <c r="D344" s="21">
        <v>10046.15</v>
      </c>
      <c r="E344" s="21">
        <v>9728.5</v>
      </c>
      <c r="F344" s="21" t="s">
        <v>1785</v>
      </c>
      <c r="G344" s="21">
        <v>1.0200000000000001E-2</v>
      </c>
      <c r="H344" s="25">
        <f t="shared" si="30"/>
        <v>11018.666530612238</v>
      </c>
      <c r="I344" s="25">
        <f t="shared" si="31"/>
        <v>2379.5107237833035</v>
      </c>
      <c r="J344" s="25">
        <f t="shared" si="32"/>
        <v>8639.1558068289341</v>
      </c>
      <c r="K344" s="25">
        <f t="shared" si="33"/>
        <v>13398.177254395541</v>
      </c>
      <c r="L344" s="22" t="str">
        <f t="shared" si="34"/>
        <v>NONE</v>
      </c>
      <c r="M344" s="22">
        <f t="shared" si="49"/>
        <v>100.29999999999927</v>
      </c>
      <c r="N344" s="22">
        <f t="shared" si="50"/>
        <v>0</v>
      </c>
      <c r="O344" s="22">
        <f t="shared" si="35"/>
        <v>0.83333333333333337</v>
      </c>
      <c r="P344" s="22">
        <f t="shared" si="36"/>
        <v>0.22727272727272727</v>
      </c>
      <c r="Q344" s="22">
        <f t="shared" si="37"/>
        <v>9.8039215686274508E-2</v>
      </c>
      <c r="R344" s="22">
        <f t="shared" si="38"/>
        <v>4.9504950495049507E-2</v>
      </c>
      <c r="S344" s="22">
        <f t="shared" si="39"/>
        <v>0.15384615384615385</v>
      </c>
      <c r="T344" s="22">
        <f t="shared" si="40"/>
        <v>7.407407407407407E-2</v>
      </c>
      <c r="U344" s="22">
        <f t="shared" si="41"/>
        <v>9901.5360490456696</v>
      </c>
      <c r="V344" s="22">
        <f t="shared" si="42"/>
        <v>9926.8685850014517</v>
      </c>
      <c r="W344" s="22">
        <f t="shared" si="43"/>
        <v>9761.6061206354334</v>
      </c>
      <c r="X344" s="22">
        <f t="shared" si="44"/>
        <v>9550.4783350777998</v>
      </c>
      <c r="Y344" s="22">
        <f t="shared" si="45"/>
        <v>9875.4558605329858</v>
      </c>
      <c r="Z344" s="22">
        <f t="shared" si="46"/>
        <v>9679.3185960883202</v>
      </c>
      <c r="AA344" s="27">
        <f t="shared" si="47"/>
        <v>68.128309880466048</v>
      </c>
      <c r="AB344" s="27">
        <f t="shared" si="48"/>
        <v>196.13726444466556</v>
      </c>
    </row>
    <row r="345" spans="1:28" x14ac:dyDescent="0.25">
      <c r="A345" s="20" t="s">
        <v>1782</v>
      </c>
      <c r="B345" s="21">
        <v>9881.15</v>
      </c>
      <c r="C345" s="21">
        <v>9876.7000000000007</v>
      </c>
      <c r="D345" s="21">
        <v>10003.6</v>
      </c>
      <c r="E345" s="21">
        <v>9833.7999999999993</v>
      </c>
      <c r="F345" s="21" t="s">
        <v>1783</v>
      </c>
      <c r="G345" s="21">
        <v>-3.3E-3</v>
      </c>
      <c r="H345" s="25">
        <f t="shared" si="30"/>
        <v>11011.277346938768</v>
      </c>
      <c r="I345" s="25">
        <f t="shared" si="31"/>
        <v>2382.3607603225873</v>
      </c>
      <c r="J345" s="25">
        <f t="shared" si="32"/>
        <v>8628.916586616182</v>
      </c>
      <c r="K345" s="25">
        <f t="shared" si="33"/>
        <v>13393.638107261355</v>
      </c>
      <c r="L345" s="22" t="str">
        <f t="shared" si="34"/>
        <v>NONE</v>
      </c>
      <c r="M345" s="22">
        <f t="shared" si="49"/>
        <v>0</v>
      </c>
      <c r="N345" s="22">
        <f t="shared" si="50"/>
        <v>32.850000000000364</v>
      </c>
      <c r="O345" s="22">
        <f t="shared" si="35"/>
        <v>0.83333333333333337</v>
      </c>
      <c r="P345" s="22">
        <f t="shared" si="36"/>
        <v>0.22727272727272727</v>
      </c>
      <c r="Q345" s="22">
        <f t="shared" si="37"/>
        <v>9.8039215686274508E-2</v>
      </c>
      <c r="R345" s="22">
        <f t="shared" si="38"/>
        <v>4.9504950495049507E-2</v>
      </c>
      <c r="S345" s="22">
        <f t="shared" si="39"/>
        <v>0.15384615384615385</v>
      </c>
      <c r="T345" s="22">
        <f t="shared" si="40"/>
        <v>7.407407407407407E-2</v>
      </c>
      <c r="U345" s="22">
        <f t="shared" si="41"/>
        <v>9884.5476748409437</v>
      </c>
      <c r="V345" s="22">
        <f t="shared" si="42"/>
        <v>9916.4779975011224</v>
      </c>
      <c r="W345" s="22">
        <f t="shared" si="43"/>
        <v>9773.3261088084309</v>
      </c>
      <c r="X345" s="22">
        <f t="shared" si="44"/>
        <v>9566.8482194798889</v>
      </c>
      <c r="Y345" s="22">
        <f t="shared" si="45"/>
        <v>9876.3318819894484</v>
      </c>
      <c r="Z345" s="22">
        <f t="shared" si="46"/>
        <v>9694.2690704521483</v>
      </c>
      <c r="AA345" s="27">
        <f t="shared" si="47"/>
        <v>62.949104274975987</v>
      </c>
      <c r="AB345" s="27">
        <f t="shared" si="48"/>
        <v>182.06281153730015</v>
      </c>
    </row>
    <row r="346" spans="1:28" x14ac:dyDescent="0.25">
      <c r="A346" s="20" t="s">
        <v>1780</v>
      </c>
      <c r="B346" s="21">
        <v>10091.65</v>
      </c>
      <c r="C346" s="21">
        <v>9863.25</v>
      </c>
      <c r="D346" s="21">
        <v>10111.200000000001</v>
      </c>
      <c r="E346" s="21">
        <v>9845.0499999999993</v>
      </c>
      <c r="F346" s="21" t="s">
        <v>1781</v>
      </c>
      <c r="G346" s="21">
        <v>2.1299999999999999E-2</v>
      </c>
      <c r="H346" s="25">
        <f t="shared" si="30"/>
        <v>11004.7475510204</v>
      </c>
      <c r="I346" s="25">
        <f t="shared" si="31"/>
        <v>2383.6424929416166</v>
      </c>
      <c r="J346" s="25">
        <f t="shared" si="32"/>
        <v>8621.1050580787833</v>
      </c>
      <c r="K346" s="25">
        <f t="shared" si="33"/>
        <v>13388.390043962017</v>
      </c>
      <c r="L346" s="22" t="str">
        <f t="shared" si="34"/>
        <v>NONE</v>
      </c>
      <c r="M346" s="22">
        <f t="shared" si="49"/>
        <v>210.5</v>
      </c>
      <c r="N346" s="22">
        <f t="shared" si="50"/>
        <v>0</v>
      </c>
      <c r="O346" s="22">
        <f t="shared" si="35"/>
        <v>0.83333333333333337</v>
      </c>
      <c r="P346" s="22">
        <f t="shared" si="36"/>
        <v>0.22727272727272727</v>
      </c>
      <c r="Q346" s="22">
        <f t="shared" si="37"/>
        <v>9.8039215686274508E-2</v>
      </c>
      <c r="R346" s="22">
        <f t="shared" si="38"/>
        <v>4.9504950495049507E-2</v>
      </c>
      <c r="S346" s="22">
        <f t="shared" si="39"/>
        <v>0.15384615384615385</v>
      </c>
      <c r="T346" s="22">
        <f t="shared" si="40"/>
        <v>7.407407407407407E-2</v>
      </c>
      <c r="U346" s="22">
        <f t="shared" si="41"/>
        <v>10057.132945806825</v>
      </c>
      <c r="V346" s="22">
        <f t="shared" si="42"/>
        <v>9956.2898162508682</v>
      </c>
      <c r="W346" s="22">
        <f t="shared" si="43"/>
        <v>9804.5343334350546</v>
      </c>
      <c r="X346" s="22">
        <f t="shared" si="44"/>
        <v>9592.828505644251</v>
      </c>
      <c r="Y346" s="22">
        <f t="shared" si="45"/>
        <v>9909.4577462987654</v>
      </c>
      <c r="Z346" s="22">
        <f t="shared" si="46"/>
        <v>9723.7046948630996</v>
      </c>
      <c r="AA346" s="27">
        <f t="shared" si="47"/>
        <v>65.683177426775075</v>
      </c>
      <c r="AB346" s="27">
        <f t="shared" si="48"/>
        <v>185.75305143566584</v>
      </c>
    </row>
    <row r="347" spans="1:28" x14ac:dyDescent="0.25">
      <c r="A347" s="20" t="s">
        <v>1778</v>
      </c>
      <c r="B347" s="21">
        <v>10244.4</v>
      </c>
      <c r="C347" s="21">
        <v>10119</v>
      </c>
      <c r="D347" s="21">
        <v>10272.4</v>
      </c>
      <c r="E347" s="21">
        <v>10072.65</v>
      </c>
      <c r="F347" s="21" t="s">
        <v>1779</v>
      </c>
      <c r="G347" s="21">
        <v>1.5100000000000001E-2</v>
      </c>
      <c r="H347" s="25">
        <f t="shared" si="30"/>
        <v>10998.268571428562</v>
      </c>
      <c r="I347" s="25">
        <f t="shared" si="31"/>
        <v>2383.2432596787507</v>
      </c>
      <c r="J347" s="25">
        <f t="shared" si="32"/>
        <v>8615.0253117498105</v>
      </c>
      <c r="K347" s="25">
        <f t="shared" si="33"/>
        <v>13381.511831107313</v>
      </c>
      <c r="L347" s="22" t="str">
        <f t="shared" si="34"/>
        <v>NONE</v>
      </c>
      <c r="M347" s="22">
        <f t="shared" si="49"/>
        <v>152.75</v>
      </c>
      <c r="N347" s="22">
        <f t="shared" si="50"/>
        <v>0</v>
      </c>
      <c r="O347" s="22">
        <f t="shared" si="35"/>
        <v>0.83333333333333337</v>
      </c>
      <c r="P347" s="22">
        <f t="shared" si="36"/>
        <v>0.22727272727272727</v>
      </c>
      <c r="Q347" s="22">
        <f t="shared" si="37"/>
        <v>9.8039215686274508E-2</v>
      </c>
      <c r="R347" s="22">
        <f t="shared" si="38"/>
        <v>4.9504950495049507E-2</v>
      </c>
      <c r="S347" s="22">
        <f t="shared" si="39"/>
        <v>0.15384615384615385</v>
      </c>
      <c r="T347" s="22">
        <f t="shared" si="40"/>
        <v>7.407407407407407E-2</v>
      </c>
      <c r="U347" s="22">
        <f t="shared" si="41"/>
        <v>10213.188824301138</v>
      </c>
      <c r="V347" s="22">
        <f t="shared" si="42"/>
        <v>10021.76940346658</v>
      </c>
      <c r="W347" s="22">
        <f t="shared" si="43"/>
        <v>9847.6584183924024</v>
      </c>
      <c r="X347" s="22">
        <f t="shared" si="44"/>
        <v>9625.0845202163182</v>
      </c>
      <c r="Y347" s="22">
        <f t="shared" si="45"/>
        <v>9960.9873237912616</v>
      </c>
      <c r="Z347" s="22">
        <f t="shared" si="46"/>
        <v>9762.2747174658343</v>
      </c>
      <c r="AA347" s="27">
        <f t="shared" si="47"/>
        <v>63.604723026380007</v>
      </c>
      <c r="AB347" s="27">
        <f t="shared" si="48"/>
        <v>198.71260632542726</v>
      </c>
    </row>
    <row r="348" spans="1:28" x14ac:dyDescent="0.25">
      <c r="A348" s="20" t="s">
        <v>1776</v>
      </c>
      <c r="B348" s="21">
        <v>10311.200000000001</v>
      </c>
      <c r="C348" s="21">
        <v>10318.75</v>
      </c>
      <c r="D348" s="21">
        <v>10393.65</v>
      </c>
      <c r="E348" s="21">
        <v>10277.6</v>
      </c>
      <c r="F348" s="21" t="s">
        <v>1777</v>
      </c>
      <c r="G348" s="21">
        <v>6.4999999999999997E-3</v>
      </c>
      <c r="H348" s="25">
        <f t="shared" si="30"/>
        <v>10992.501632653053</v>
      </c>
      <c r="I348" s="25">
        <f t="shared" si="31"/>
        <v>2383.0268614791103</v>
      </c>
      <c r="J348" s="25">
        <f t="shared" si="32"/>
        <v>8609.4747711739437</v>
      </c>
      <c r="K348" s="25">
        <f t="shared" si="33"/>
        <v>13375.528494132162</v>
      </c>
      <c r="L348" s="22" t="str">
        <f t="shared" si="34"/>
        <v>NONE</v>
      </c>
      <c r="M348" s="22">
        <f t="shared" si="49"/>
        <v>66.800000000001091</v>
      </c>
      <c r="N348" s="22">
        <f t="shared" si="50"/>
        <v>0</v>
      </c>
      <c r="O348" s="22">
        <f t="shared" si="35"/>
        <v>0.83333333333333337</v>
      </c>
      <c r="P348" s="22">
        <f t="shared" si="36"/>
        <v>0.22727272727272727</v>
      </c>
      <c r="Q348" s="22">
        <f t="shared" si="37"/>
        <v>9.8039215686274508E-2</v>
      </c>
      <c r="R348" s="22">
        <f t="shared" si="38"/>
        <v>4.9504950495049507E-2</v>
      </c>
      <c r="S348" s="22">
        <f t="shared" si="39"/>
        <v>0.15384615384615385</v>
      </c>
      <c r="T348" s="22">
        <f t="shared" si="40"/>
        <v>7.407407407407407E-2</v>
      </c>
      <c r="U348" s="22">
        <f t="shared" si="41"/>
        <v>10294.86480405019</v>
      </c>
      <c r="V348" s="22">
        <f t="shared" si="42"/>
        <v>10087.549084496903</v>
      </c>
      <c r="W348" s="22">
        <f t="shared" si="43"/>
        <v>9893.1036714911861</v>
      </c>
      <c r="X348" s="22">
        <f t="shared" si="44"/>
        <v>9659.0506330768949</v>
      </c>
      <c r="Y348" s="22">
        <f t="shared" si="45"/>
        <v>10014.866197054145</v>
      </c>
      <c r="Z348" s="22">
        <f t="shared" si="46"/>
        <v>9802.9358495054021</v>
      </c>
      <c r="AA348" s="27">
        <f t="shared" si="47"/>
        <v>61.443831840110299</v>
      </c>
      <c r="AB348" s="27">
        <f t="shared" si="48"/>
        <v>211.93034754874316</v>
      </c>
    </row>
    <row r="349" spans="1:28" x14ac:dyDescent="0.25">
      <c r="A349" s="20" t="s">
        <v>1774</v>
      </c>
      <c r="B349" s="21">
        <v>10471</v>
      </c>
      <c r="C349" s="21">
        <v>10347.950000000001</v>
      </c>
      <c r="D349" s="21">
        <v>10484.700000000001</v>
      </c>
      <c r="E349" s="21">
        <v>10301.75</v>
      </c>
      <c r="F349" s="21" t="s">
        <v>1775</v>
      </c>
      <c r="G349" s="21">
        <v>1.55E-2</v>
      </c>
      <c r="H349" s="25">
        <f t="shared" si="30"/>
        <v>10987.48673469387</v>
      </c>
      <c r="I349" s="25">
        <f t="shared" si="31"/>
        <v>2382.2209707399579</v>
      </c>
      <c r="J349" s="25">
        <f t="shared" si="32"/>
        <v>8605.265763953912</v>
      </c>
      <c r="K349" s="25">
        <f t="shared" si="33"/>
        <v>13369.707705433828</v>
      </c>
      <c r="L349" s="22" t="str">
        <f t="shared" si="34"/>
        <v>NONE</v>
      </c>
      <c r="M349" s="22">
        <f t="shared" si="49"/>
        <v>159.79999999999927</v>
      </c>
      <c r="N349" s="22">
        <f t="shared" si="50"/>
        <v>0</v>
      </c>
      <c r="O349" s="22">
        <f t="shared" si="35"/>
        <v>0.83333333333333337</v>
      </c>
      <c r="P349" s="22">
        <f t="shared" si="36"/>
        <v>0.22727272727272727</v>
      </c>
      <c r="Q349" s="22">
        <f t="shared" si="37"/>
        <v>9.8039215686274508E-2</v>
      </c>
      <c r="R349" s="22">
        <f t="shared" si="38"/>
        <v>4.9504950495049507E-2</v>
      </c>
      <c r="S349" s="22">
        <f t="shared" si="39"/>
        <v>0.15384615384615385</v>
      </c>
      <c r="T349" s="22">
        <f t="shared" si="40"/>
        <v>7.407407407407407E-2</v>
      </c>
      <c r="U349" s="22">
        <f t="shared" si="41"/>
        <v>10441.644134008366</v>
      </c>
      <c r="V349" s="22">
        <f t="shared" si="42"/>
        <v>10174.697019838515</v>
      </c>
      <c r="W349" s="22">
        <f t="shared" si="43"/>
        <v>9949.760174286168</v>
      </c>
      <c r="X349" s="22">
        <f t="shared" si="44"/>
        <v>9699.2461462909105</v>
      </c>
      <c r="Y349" s="22">
        <f t="shared" si="45"/>
        <v>10085.040628276583</v>
      </c>
      <c r="Z349" s="22">
        <f t="shared" si="46"/>
        <v>9852.4220828753714</v>
      </c>
      <c r="AA349" s="27">
        <f t="shared" si="47"/>
        <v>63.395164720123041</v>
      </c>
      <c r="AB349" s="27">
        <f t="shared" si="48"/>
        <v>232.61854540121203</v>
      </c>
    </row>
    <row r="350" spans="1:28" x14ac:dyDescent="0.25">
      <c r="A350" s="20" t="s">
        <v>1772</v>
      </c>
      <c r="B350" s="21">
        <v>10305.299999999999</v>
      </c>
      <c r="C350" s="21">
        <v>10529.25</v>
      </c>
      <c r="D350" s="21">
        <v>10553.15</v>
      </c>
      <c r="E350" s="21">
        <v>10281.950000000001</v>
      </c>
      <c r="F350" s="21" t="s">
        <v>1773</v>
      </c>
      <c r="G350" s="21">
        <v>-1.5800000000000002E-2</v>
      </c>
      <c r="H350" s="25">
        <f t="shared" si="30"/>
        <v>10981.400408163256</v>
      </c>
      <c r="I350" s="25">
        <f t="shared" si="31"/>
        <v>2381.5391892639855</v>
      </c>
      <c r="J350" s="25">
        <f t="shared" si="32"/>
        <v>8599.8612188992702</v>
      </c>
      <c r="K350" s="25">
        <f t="shared" si="33"/>
        <v>13362.939597427241</v>
      </c>
      <c r="L350" s="22" t="str">
        <f t="shared" si="34"/>
        <v>NONE</v>
      </c>
      <c r="M350" s="22">
        <f t="shared" si="49"/>
        <v>0</v>
      </c>
      <c r="N350" s="22">
        <f t="shared" si="50"/>
        <v>165.70000000000073</v>
      </c>
      <c r="O350" s="22">
        <f t="shared" si="35"/>
        <v>0.83333333333333337</v>
      </c>
      <c r="P350" s="22">
        <f t="shared" si="36"/>
        <v>0.22727272727272727</v>
      </c>
      <c r="Q350" s="22">
        <f t="shared" si="37"/>
        <v>9.8039215686274508E-2</v>
      </c>
      <c r="R350" s="22">
        <f t="shared" si="38"/>
        <v>4.9504950495049507E-2</v>
      </c>
      <c r="S350" s="22">
        <f t="shared" si="39"/>
        <v>0.15384615384615385</v>
      </c>
      <c r="T350" s="22">
        <f t="shared" si="40"/>
        <v>7.407407407407407E-2</v>
      </c>
      <c r="U350" s="22">
        <f t="shared" si="41"/>
        <v>10328.024022334728</v>
      </c>
      <c r="V350" s="22">
        <f t="shared" si="42"/>
        <v>10204.379515329761</v>
      </c>
      <c r="W350" s="22">
        <f t="shared" si="43"/>
        <v>9984.6170199443859</v>
      </c>
      <c r="X350" s="22">
        <f t="shared" si="44"/>
        <v>9729.2488123161129</v>
      </c>
      <c r="Y350" s="22">
        <f t="shared" si="45"/>
        <v>10118.926685464801</v>
      </c>
      <c r="Z350" s="22">
        <f t="shared" si="46"/>
        <v>9885.9685952549735</v>
      </c>
      <c r="AA350" s="27">
        <f t="shared" si="47"/>
        <v>58.311266249398138</v>
      </c>
      <c r="AB350" s="27">
        <f t="shared" si="48"/>
        <v>232.95809020982779</v>
      </c>
    </row>
    <row r="351" spans="1:28" x14ac:dyDescent="0.25">
      <c r="A351" s="20" t="s">
        <v>1770</v>
      </c>
      <c r="B351" s="21">
        <v>10288.9</v>
      </c>
      <c r="C351" s="21">
        <v>10235.549999999999</v>
      </c>
      <c r="D351" s="21">
        <v>10361.799999999999</v>
      </c>
      <c r="E351" s="21">
        <v>10194.5</v>
      </c>
      <c r="F351" s="21" t="s">
        <v>1771</v>
      </c>
      <c r="G351" s="21">
        <v>-1.6000000000000001E-3</v>
      </c>
      <c r="H351" s="25">
        <f t="shared" si="30"/>
        <v>10975.03857142856</v>
      </c>
      <c r="I351" s="25">
        <f t="shared" si="31"/>
        <v>2380.5733203009754</v>
      </c>
      <c r="J351" s="25">
        <f t="shared" si="32"/>
        <v>8594.4652511275854</v>
      </c>
      <c r="K351" s="25">
        <f t="shared" si="33"/>
        <v>13355.611891729535</v>
      </c>
      <c r="L351" s="22" t="str">
        <f t="shared" si="34"/>
        <v>NONE</v>
      </c>
      <c r="M351" s="22">
        <f t="shared" si="49"/>
        <v>0</v>
      </c>
      <c r="N351" s="22">
        <f t="shared" si="50"/>
        <v>16.399999999999636</v>
      </c>
      <c r="O351" s="22">
        <f t="shared" si="35"/>
        <v>0.83333333333333337</v>
      </c>
      <c r="P351" s="22">
        <f t="shared" si="36"/>
        <v>0.22727272727272727</v>
      </c>
      <c r="Q351" s="22">
        <f t="shared" si="37"/>
        <v>9.8039215686274508E-2</v>
      </c>
      <c r="R351" s="22">
        <f t="shared" si="38"/>
        <v>4.9504950495049507E-2</v>
      </c>
      <c r="S351" s="22">
        <f t="shared" si="39"/>
        <v>0.15384615384615385</v>
      </c>
      <c r="T351" s="22">
        <f t="shared" si="40"/>
        <v>7.407407407407407E-2</v>
      </c>
      <c r="U351" s="22">
        <f t="shared" si="41"/>
        <v>10295.420670389121</v>
      </c>
      <c r="V351" s="22">
        <f t="shared" si="42"/>
        <v>10223.588716391179</v>
      </c>
      <c r="W351" s="22">
        <f t="shared" si="43"/>
        <v>10014.448684655721</v>
      </c>
      <c r="X351" s="22">
        <f t="shared" si="44"/>
        <v>9756.9543166568983</v>
      </c>
      <c r="Y351" s="22">
        <f t="shared" si="45"/>
        <v>10145.076426162523</v>
      </c>
      <c r="Z351" s="22">
        <f t="shared" si="46"/>
        <v>9915.8153659768268</v>
      </c>
      <c r="AA351" s="27">
        <f t="shared" si="47"/>
        <v>54.688648199622989</v>
      </c>
      <c r="AB351" s="27">
        <f t="shared" si="48"/>
        <v>229.2610601856959</v>
      </c>
    </row>
    <row r="352" spans="1:28" x14ac:dyDescent="0.25">
      <c r="A352" s="20" t="s">
        <v>1768</v>
      </c>
      <c r="B352" s="21">
        <v>10383</v>
      </c>
      <c r="C352" s="21">
        <v>10378.9</v>
      </c>
      <c r="D352" s="21">
        <v>10409.85</v>
      </c>
      <c r="E352" s="21">
        <v>10311.25</v>
      </c>
      <c r="F352" s="21" t="s">
        <v>1769</v>
      </c>
      <c r="G352" s="21">
        <v>9.1000000000000004E-3</v>
      </c>
      <c r="H352" s="25">
        <f t="shared" si="30"/>
        <v>10969.085306122439</v>
      </c>
      <c r="I352" s="25">
        <f t="shared" si="31"/>
        <v>2379.1645930567656</v>
      </c>
      <c r="J352" s="25">
        <f t="shared" si="32"/>
        <v>8589.9207130656723</v>
      </c>
      <c r="K352" s="25">
        <f t="shared" si="33"/>
        <v>13348.249899179205</v>
      </c>
      <c r="L352" s="22" t="str">
        <f t="shared" si="34"/>
        <v>NONE</v>
      </c>
      <c r="M352" s="22">
        <f t="shared" si="49"/>
        <v>94.100000000000364</v>
      </c>
      <c r="N352" s="22">
        <f t="shared" si="50"/>
        <v>0</v>
      </c>
      <c r="O352" s="22">
        <f t="shared" si="35"/>
        <v>0.83333333333333337</v>
      </c>
      <c r="P352" s="22">
        <f t="shared" si="36"/>
        <v>0.22727272727272727</v>
      </c>
      <c r="Q352" s="22">
        <f t="shared" si="37"/>
        <v>9.8039215686274508E-2</v>
      </c>
      <c r="R352" s="22">
        <f t="shared" si="38"/>
        <v>4.9504950495049507E-2</v>
      </c>
      <c r="S352" s="22">
        <f t="shared" si="39"/>
        <v>0.15384615384615385</v>
      </c>
      <c r="T352" s="22">
        <f t="shared" si="40"/>
        <v>7.407407407407407E-2</v>
      </c>
      <c r="U352" s="22">
        <f t="shared" si="41"/>
        <v>10368.403445064854</v>
      </c>
      <c r="V352" s="22">
        <f t="shared" si="42"/>
        <v>10259.818553575002</v>
      </c>
      <c r="W352" s="22">
        <f t="shared" si="43"/>
        <v>10050.581166552218</v>
      </c>
      <c r="X352" s="22">
        <f t="shared" si="44"/>
        <v>9787.9466772184369</v>
      </c>
      <c r="Y352" s="22">
        <f t="shared" si="45"/>
        <v>10181.68005290675</v>
      </c>
      <c r="Z352" s="22">
        <f t="shared" si="46"/>
        <v>9950.4216351637297</v>
      </c>
      <c r="AA352" s="27">
        <f t="shared" si="47"/>
        <v>56.596786534047418</v>
      </c>
      <c r="AB352" s="27">
        <f t="shared" si="48"/>
        <v>231.25841774301989</v>
      </c>
    </row>
    <row r="353" spans="1:28" x14ac:dyDescent="0.25">
      <c r="A353" s="20" t="s">
        <v>1766</v>
      </c>
      <c r="B353" s="21">
        <v>10312.4</v>
      </c>
      <c r="C353" s="21">
        <v>10311.950000000001</v>
      </c>
      <c r="D353" s="21">
        <v>10337.950000000001</v>
      </c>
      <c r="E353" s="21">
        <v>10223.6</v>
      </c>
      <c r="F353" s="21" t="s">
        <v>1767</v>
      </c>
      <c r="G353" s="21">
        <v>-6.7999999999999996E-3</v>
      </c>
      <c r="H353" s="25">
        <f t="shared" si="30"/>
        <v>10963.058979591826</v>
      </c>
      <c r="I353" s="25">
        <f t="shared" si="31"/>
        <v>2378.3042508293761</v>
      </c>
      <c r="J353" s="25">
        <f t="shared" si="32"/>
        <v>8584.7547287624493</v>
      </c>
      <c r="K353" s="25">
        <f t="shared" si="33"/>
        <v>13341.363230421202</v>
      </c>
      <c r="L353" s="22" t="str">
        <f t="shared" si="34"/>
        <v>NONE</v>
      </c>
      <c r="M353" s="22">
        <f t="shared" si="49"/>
        <v>0</v>
      </c>
      <c r="N353" s="22">
        <f t="shared" si="50"/>
        <v>70.600000000000364</v>
      </c>
      <c r="O353" s="22">
        <f t="shared" si="35"/>
        <v>0.83333333333333337</v>
      </c>
      <c r="P353" s="22">
        <f t="shared" si="36"/>
        <v>0.22727272727272727</v>
      </c>
      <c r="Q353" s="22">
        <f t="shared" si="37"/>
        <v>9.8039215686274508E-2</v>
      </c>
      <c r="R353" s="22">
        <f t="shared" si="38"/>
        <v>4.9504950495049507E-2</v>
      </c>
      <c r="S353" s="22">
        <f t="shared" si="39"/>
        <v>0.15384615384615385</v>
      </c>
      <c r="T353" s="22">
        <f t="shared" si="40"/>
        <v>7.407407407407407E-2</v>
      </c>
      <c r="U353" s="22">
        <f t="shared" si="41"/>
        <v>10321.733907510808</v>
      </c>
      <c r="V353" s="22">
        <f t="shared" si="42"/>
        <v>10271.768882307955</v>
      </c>
      <c r="W353" s="22">
        <f t="shared" si="43"/>
        <v>10076.249679635333</v>
      </c>
      <c r="X353" s="22">
        <f t="shared" si="44"/>
        <v>9813.9097129997008</v>
      </c>
      <c r="Y353" s="22">
        <f t="shared" si="45"/>
        <v>10201.790813998019</v>
      </c>
      <c r="Z353" s="22">
        <f t="shared" si="46"/>
        <v>9977.2348473738239</v>
      </c>
      <c r="AA353" s="27">
        <f t="shared" si="47"/>
        <v>58.390957026933158</v>
      </c>
      <c r="AB353" s="27">
        <f t="shared" si="48"/>
        <v>224.55596662419521</v>
      </c>
    </row>
    <row r="354" spans="1:28" x14ac:dyDescent="0.25">
      <c r="A354" s="20" t="s">
        <v>1764</v>
      </c>
      <c r="B354" s="21">
        <v>10302.1</v>
      </c>
      <c r="C354" s="21">
        <v>10382.6</v>
      </c>
      <c r="D354" s="21">
        <v>10401.049999999999</v>
      </c>
      <c r="E354" s="21">
        <v>10267.35</v>
      </c>
      <c r="F354" s="21" t="s">
        <v>1765</v>
      </c>
      <c r="G354" s="21">
        <v>-1E-3</v>
      </c>
      <c r="H354" s="25">
        <f t="shared" si="30"/>
        <v>10956.677346938764</v>
      </c>
      <c r="I354" s="25">
        <f t="shared" si="31"/>
        <v>2376.9677145501023</v>
      </c>
      <c r="J354" s="25">
        <f t="shared" si="32"/>
        <v>8579.7096323886617</v>
      </c>
      <c r="K354" s="25">
        <f t="shared" si="33"/>
        <v>13333.645061488867</v>
      </c>
      <c r="L354" s="22" t="str">
        <f t="shared" si="34"/>
        <v>NONE</v>
      </c>
      <c r="M354" s="22">
        <f t="shared" si="49"/>
        <v>0</v>
      </c>
      <c r="N354" s="22">
        <f t="shared" si="50"/>
        <v>10.299999999999272</v>
      </c>
      <c r="O354" s="22">
        <f t="shared" si="35"/>
        <v>0.83333333333333337</v>
      </c>
      <c r="P354" s="22">
        <f t="shared" si="36"/>
        <v>0.22727272727272727</v>
      </c>
      <c r="Q354" s="22">
        <f t="shared" si="37"/>
        <v>9.8039215686274508E-2</v>
      </c>
      <c r="R354" s="22">
        <f t="shared" si="38"/>
        <v>4.9504950495049507E-2</v>
      </c>
      <c r="S354" s="22">
        <f t="shared" si="39"/>
        <v>0.15384615384615385</v>
      </c>
      <c r="T354" s="22">
        <f t="shared" si="40"/>
        <v>7.407407407407407E-2</v>
      </c>
      <c r="U354" s="22">
        <f t="shared" si="41"/>
        <v>10305.372317918469</v>
      </c>
      <c r="V354" s="22">
        <f t="shared" si="42"/>
        <v>10278.662318147057</v>
      </c>
      <c r="W354" s="22">
        <f t="shared" si="43"/>
        <v>10098.391867906379</v>
      </c>
      <c r="X354" s="22">
        <f t="shared" si="44"/>
        <v>9838.0775489898133</v>
      </c>
      <c r="Y354" s="22">
        <f t="shared" si="45"/>
        <v>10217.222996459863</v>
      </c>
      <c r="Z354" s="22">
        <f t="shared" si="46"/>
        <v>10001.298932753542</v>
      </c>
      <c r="AA354" s="27">
        <f t="shared" si="47"/>
        <v>56.099321022075017</v>
      </c>
      <c r="AB354" s="27">
        <f t="shared" si="48"/>
        <v>215.92406370632125</v>
      </c>
    </row>
    <row r="355" spans="1:28" x14ac:dyDescent="0.25">
      <c r="A355" s="20" t="s">
        <v>1762</v>
      </c>
      <c r="B355" s="21">
        <v>10430.049999999999</v>
      </c>
      <c r="C355" s="21">
        <v>10323.799999999999</v>
      </c>
      <c r="D355" s="21">
        <v>10447.049999999999</v>
      </c>
      <c r="E355" s="21">
        <v>10299.6</v>
      </c>
      <c r="F355" s="21" t="s">
        <v>1763</v>
      </c>
      <c r="G355" s="21">
        <v>1.24E-2</v>
      </c>
      <c r="H355" s="25">
        <f t="shared" si="30"/>
        <v>10950.635510204069</v>
      </c>
      <c r="I355" s="25">
        <f t="shared" si="31"/>
        <v>2374.7562540879526</v>
      </c>
      <c r="J355" s="25">
        <f t="shared" si="32"/>
        <v>8575.8792561161172</v>
      </c>
      <c r="K355" s="25">
        <f t="shared" si="33"/>
        <v>13325.391764292021</v>
      </c>
      <c r="L355" s="22" t="str">
        <f t="shared" si="34"/>
        <v>NONE</v>
      </c>
      <c r="M355" s="22">
        <f t="shared" si="49"/>
        <v>127.94999999999891</v>
      </c>
      <c r="N355" s="22">
        <f t="shared" si="50"/>
        <v>0</v>
      </c>
      <c r="O355" s="22">
        <f t="shared" si="35"/>
        <v>0.83333333333333337</v>
      </c>
      <c r="P355" s="22">
        <f t="shared" si="36"/>
        <v>0.22727272727272727</v>
      </c>
      <c r="Q355" s="22">
        <f t="shared" si="37"/>
        <v>9.8039215686274508E-2</v>
      </c>
      <c r="R355" s="22">
        <f t="shared" si="38"/>
        <v>4.9504950495049507E-2</v>
      </c>
      <c r="S355" s="22">
        <f t="shared" si="39"/>
        <v>0.15384615384615385</v>
      </c>
      <c r="T355" s="22">
        <f t="shared" si="40"/>
        <v>7.407407407407407E-2</v>
      </c>
      <c r="U355" s="22">
        <f t="shared" si="41"/>
        <v>10409.270386319746</v>
      </c>
      <c r="V355" s="22">
        <f t="shared" si="42"/>
        <v>10313.068609477272</v>
      </c>
      <c r="W355" s="22">
        <f t="shared" si="43"/>
        <v>10130.907371052814</v>
      </c>
      <c r="X355" s="22">
        <f t="shared" si="44"/>
        <v>9867.3831158715057</v>
      </c>
      <c r="Y355" s="22">
        <f t="shared" si="45"/>
        <v>10249.965612389115</v>
      </c>
      <c r="Z355" s="22">
        <f t="shared" si="46"/>
        <v>10033.058271068094</v>
      </c>
      <c r="AA355" s="27">
        <f t="shared" si="47"/>
        <v>68.358655216771552</v>
      </c>
      <c r="AB355" s="27">
        <f t="shared" si="48"/>
        <v>216.90734132102079</v>
      </c>
    </row>
    <row r="356" spans="1:28" x14ac:dyDescent="0.25">
      <c r="A356" s="20" t="s">
        <v>1760</v>
      </c>
      <c r="B356" s="21">
        <v>10551.7</v>
      </c>
      <c r="C356" s="21">
        <v>10493.05</v>
      </c>
      <c r="D356" s="21">
        <v>10598.2</v>
      </c>
      <c r="E356" s="21">
        <v>10485.549999999999</v>
      </c>
      <c r="F356" s="21" t="s">
        <v>1761</v>
      </c>
      <c r="G356" s="21">
        <v>1.17E-2</v>
      </c>
      <c r="H356" s="25">
        <f t="shared" si="30"/>
        <v>10945.063877551009</v>
      </c>
      <c r="I356" s="25">
        <f t="shared" si="31"/>
        <v>2372.0561393533153</v>
      </c>
      <c r="J356" s="25">
        <f t="shared" si="32"/>
        <v>8573.0077381976935</v>
      </c>
      <c r="K356" s="25">
        <f t="shared" si="33"/>
        <v>13317.120016904324</v>
      </c>
      <c r="L356" s="22" t="str">
        <f t="shared" si="34"/>
        <v>NONE</v>
      </c>
      <c r="M356" s="22">
        <f t="shared" si="49"/>
        <v>121.65000000000146</v>
      </c>
      <c r="N356" s="22">
        <f t="shared" si="50"/>
        <v>0</v>
      </c>
      <c r="O356" s="22">
        <f t="shared" si="35"/>
        <v>0.83333333333333337</v>
      </c>
      <c r="P356" s="22">
        <f t="shared" si="36"/>
        <v>0.22727272727272727</v>
      </c>
      <c r="Q356" s="22">
        <f t="shared" si="37"/>
        <v>9.8039215686274508E-2</v>
      </c>
      <c r="R356" s="22">
        <f t="shared" si="38"/>
        <v>4.9504950495049507E-2</v>
      </c>
      <c r="S356" s="22">
        <f t="shared" si="39"/>
        <v>0.15384615384615385</v>
      </c>
      <c r="T356" s="22">
        <f t="shared" si="40"/>
        <v>7.407407407407407E-2</v>
      </c>
      <c r="U356" s="22">
        <f t="shared" si="41"/>
        <v>10527.961731053292</v>
      </c>
      <c r="V356" s="22">
        <f t="shared" si="42"/>
        <v>10367.303016414255</v>
      </c>
      <c r="W356" s="22">
        <f t="shared" si="43"/>
        <v>10172.161550361361</v>
      </c>
      <c r="X356" s="22">
        <f t="shared" si="44"/>
        <v>9901.2601893432129</v>
      </c>
      <c r="Y356" s="22">
        <f t="shared" si="45"/>
        <v>10296.386287406174</v>
      </c>
      <c r="Z356" s="22">
        <f t="shared" si="46"/>
        <v>10071.476176914903</v>
      </c>
      <c r="AA356" s="27">
        <f t="shared" si="47"/>
        <v>69.437168379340491</v>
      </c>
      <c r="AB356" s="27">
        <f t="shared" si="48"/>
        <v>224.91011049127155</v>
      </c>
    </row>
    <row r="357" spans="1:28" x14ac:dyDescent="0.25">
      <c r="A357" s="20" t="s">
        <v>1758</v>
      </c>
      <c r="B357" s="21">
        <v>10607.35</v>
      </c>
      <c r="C357" s="21">
        <v>10614.95</v>
      </c>
      <c r="D357" s="21">
        <v>10631.3</v>
      </c>
      <c r="E357" s="21">
        <v>10562.65</v>
      </c>
      <c r="F357" s="21" t="s">
        <v>1759</v>
      </c>
      <c r="G357" s="21">
        <v>5.3E-3</v>
      </c>
      <c r="H357" s="25">
        <f t="shared" si="30"/>
        <v>10939.596938775501</v>
      </c>
      <c r="I357" s="25">
        <f t="shared" si="31"/>
        <v>2368.9557192307625</v>
      </c>
      <c r="J357" s="25">
        <f t="shared" si="32"/>
        <v>8570.6412195447392</v>
      </c>
      <c r="K357" s="25">
        <f t="shared" si="33"/>
        <v>13308.552658006263</v>
      </c>
      <c r="L357" s="22" t="str">
        <f t="shared" si="34"/>
        <v>NONE</v>
      </c>
      <c r="M357" s="22">
        <f t="shared" si="49"/>
        <v>55.649999999999636</v>
      </c>
      <c r="N357" s="22">
        <f t="shared" si="50"/>
        <v>0</v>
      </c>
      <c r="O357" s="22">
        <f t="shared" si="35"/>
        <v>0.83333333333333337</v>
      </c>
      <c r="P357" s="22">
        <f t="shared" si="36"/>
        <v>0.22727272727272727</v>
      </c>
      <c r="Q357" s="22">
        <f t="shared" si="37"/>
        <v>9.8039215686274508E-2</v>
      </c>
      <c r="R357" s="22">
        <f t="shared" si="38"/>
        <v>4.9504950495049507E-2</v>
      </c>
      <c r="S357" s="22">
        <f t="shared" si="39"/>
        <v>0.15384615384615385</v>
      </c>
      <c r="T357" s="22">
        <f t="shared" si="40"/>
        <v>7.407407407407407E-2</v>
      </c>
      <c r="U357" s="22">
        <f t="shared" si="41"/>
        <v>10594.118621842215</v>
      </c>
      <c r="V357" s="22">
        <f t="shared" si="42"/>
        <v>10421.859149047379</v>
      </c>
      <c r="W357" s="22">
        <f t="shared" si="43"/>
        <v>10214.827084639659</v>
      </c>
      <c r="X357" s="22">
        <f t="shared" si="44"/>
        <v>9936.215130464836</v>
      </c>
      <c r="Y357" s="22">
        <f t="shared" si="45"/>
        <v>10344.226858574455</v>
      </c>
      <c r="Z357" s="22">
        <f t="shared" si="46"/>
        <v>10111.170534180466</v>
      </c>
      <c r="AA357" s="27">
        <f t="shared" si="47"/>
        <v>78.644385895261109</v>
      </c>
      <c r="AB357" s="27">
        <f t="shared" si="48"/>
        <v>233.05632439398869</v>
      </c>
    </row>
    <row r="358" spans="1:28" x14ac:dyDescent="0.25">
      <c r="A358" s="20" t="s">
        <v>1756</v>
      </c>
      <c r="B358" s="21">
        <v>10763.65</v>
      </c>
      <c r="C358" s="21">
        <v>10723.85</v>
      </c>
      <c r="D358" s="21">
        <v>10811.4</v>
      </c>
      <c r="E358" s="21">
        <v>10695.1</v>
      </c>
      <c r="F358" s="21" t="s">
        <v>1757</v>
      </c>
      <c r="G358" s="21">
        <v>1.47E-2</v>
      </c>
      <c r="H358" s="25">
        <f t="shared" si="30"/>
        <v>10935.321428571418</v>
      </c>
      <c r="I358" s="25">
        <f t="shared" si="31"/>
        <v>2366.4177020324332</v>
      </c>
      <c r="J358" s="25">
        <f t="shared" si="32"/>
        <v>8568.9037265389852</v>
      </c>
      <c r="K358" s="25">
        <f t="shared" si="33"/>
        <v>13301.739130603852</v>
      </c>
      <c r="L358" s="22" t="str">
        <f t="shared" si="34"/>
        <v>NONE</v>
      </c>
      <c r="M358" s="22">
        <f t="shared" si="49"/>
        <v>156.29999999999927</v>
      </c>
      <c r="N358" s="22">
        <f t="shared" si="50"/>
        <v>0</v>
      </c>
      <c r="O358" s="22">
        <f t="shared" si="35"/>
        <v>0.83333333333333337</v>
      </c>
      <c r="P358" s="22">
        <f t="shared" si="36"/>
        <v>0.22727272727272727</v>
      </c>
      <c r="Q358" s="22">
        <f t="shared" si="37"/>
        <v>9.8039215686274508E-2</v>
      </c>
      <c r="R358" s="22">
        <f t="shared" si="38"/>
        <v>4.9504950495049507E-2</v>
      </c>
      <c r="S358" s="22">
        <f t="shared" si="39"/>
        <v>0.15384615384615385</v>
      </c>
      <c r="T358" s="22">
        <f t="shared" si="40"/>
        <v>7.407407407407407E-2</v>
      </c>
      <c r="U358" s="22">
        <f t="shared" si="41"/>
        <v>10735.394770307037</v>
      </c>
      <c r="V358" s="22">
        <f t="shared" si="42"/>
        <v>10499.538887900248</v>
      </c>
      <c r="W358" s="22">
        <f t="shared" si="43"/>
        <v>10268.63325281224</v>
      </c>
      <c r="X358" s="22">
        <f t="shared" si="44"/>
        <v>9977.1772527190515</v>
      </c>
      <c r="Y358" s="22">
        <f t="shared" si="45"/>
        <v>10408.753495716846</v>
      </c>
      <c r="Z358" s="22">
        <f t="shared" si="46"/>
        <v>10159.502346463394</v>
      </c>
      <c r="AA358" s="27">
        <f t="shared" si="47"/>
        <v>79.474104138481266</v>
      </c>
      <c r="AB358" s="27">
        <f t="shared" si="48"/>
        <v>249.25114925345224</v>
      </c>
    </row>
    <row r="359" spans="1:28" x14ac:dyDescent="0.25">
      <c r="A359" s="20" t="s">
        <v>1754</v>
      </c>
      <c r="B359" s="21">
        <v>10799.65</v>
      </c>
      <c r="C359" s="21">
        <v>10802.85</v>
      </c>
      <c r="D359" s="21">
        <v>10813.8</v>
      </c>
      <c r="E359" s="21">
        <v>10689.7</v>
      </c>
      <c r="F359" s="21" t="s">
        <v>1755</v>
      </c>
      <c r="G359" s="21">
        <v>3.3E-3</v>
      </c>
      <c r="H359" s="25">
        <f t="shared" si="30"/>
        <v>10932.223673469378</v>
      </c>
      <c r="I359" s="25">
        <f t="shared" si="31"/>
        <v>2365.1273721903999</v>
      </c>
      <c r="J359" s="25">
        <f t="shared" si="32"/>
        <v>8567.096301278978</v>
      </c>
      <c r="K359" s="25">
        <f t="shared" si="33"/>
        <v>13297.351045659778</v>
      </c>
      <c r="L359" s="22" t="str">
        <f t="shared" si="34"/>
        <v>NONE</v>
      </c>
      <c r="M359" s="22">
        <f t="shared" si="49"/>
        <v>36</v>
      </c>
      <c r="N359" s="22">
        <f t="shared" si="50"/>
        <v>0</v>
      </c>
      <c r="O359" s="22">
        <f t="shared" si="35"/>
        <v>0.83333333333333337</v>
      </c>
      <c r="P359" s="22">
        <f t="shared" si="36"/>
        <v>0.22727272727272727</v>
      </c>
      <c r="Q359" s="22">
        <f t="shared" si="37"/>
        <v>9.8039215686274508E-2</v>
      </c>
      <c r="R359" s="22">
        <f t="shared" si="38"/>
        <v>4.9504950495049507E-2</v>
      </c>
      <c r="S359" s="22">
        <f t="shared" si="39"/>
        <v>0.15384615384615385</v>
      </c>
      <c r="T359" s="22">
        <f t="shared" si="40"/>
        <v>7.407407407407407E-2</v>
      </c>
      <c r="U359" s="22">
        <f t="shared" si="41"/>
        <v>10788.940795051174</v>
      </c>
      <c r="V359" s="22">
        <f t="shared" si="42"/>
        <v>10567.745958832009</v>
      </c>
      <c r="W359" s="22">
        <f t="shared" si="43"/>
        <v>10320.693718222805</v>
      </c>
      <c r="X359" s="22">
        <f t="shared" si="44"/>
        <v>10017.893725356722</v>
      </c>
      <c r="Y359" s="22">
        <f t="shared" si="45"/>
        <v>10468.891419452717</v>
      </c>
      <c r="Z359" s="22">
        <f t="shared" si="46"/>
        <v>10206.920691169809</v>
      </c>
      <c r="AA359" s="27">
        <f t="shared" si="47"/>
        <v>81.793007961232263</v>
      </c>
      <c r="AB359" s="27">
        <f t="shared" si="48"/>
        <v>261.97072828290766</v>
      </c>
    </row>
    <row r="360" spans="1:28" x14ac:dyDescent="0.25">
      <c r="A360" s="20" t="s">
        <v>1752</v>
      </c>
      <c r="B360" s="21">
        <v>10705.75</v>
      </c>
      <c r="C360" s="21">
        <v>10818.65</v>
      </c>
      <c r="D360" s="21">
        <v>10847.85</v>
      </c>
      <c r="E360" s="21">
        <v>10676.55</v>
      </c>
      <c r="F360" s="21" t="s">
        <v>1753</v>
      </c>
      <c r="G360" s="21">
        <v>-8.6999999999999994E-3</v>
      </c>
      <c r="H360" s="25">
        <f t="shared" si="30"/>
        <v>10928.753673469379</v>
      </c>
      <c r="I360" s="25">
        <f t="shared" si="31"/>
        <v>2363.9465640951521</v>
      </c>
      <c r="J360" s="25">
        <f t="shared" si="32"/>
        <v>8564.8071093742255</v>
      </c>
      <c r="K360" s="25">
        <f t="shared" si="33"/>
        <v>13292.700237564532</v>
      </c>
      <c r="L360" s="22" t="str">
        <f t="shared" si="34"/>
        <v>NONE</v>
      </c>
      <c r="M360" s="22">
        <f t="shared" si="49"/>
        <v>0</v>
      </c>
      <c r="N360" s="22">
        <f t="shared" si="50"/>
        <v>93.899999999999636</v>
      </c>
      <c r="O360" s="22">
        <f t="shared" si="35"/>
        <v>0.83333333333333337</v>
      </c>
      <c r="P360" s="22">
        <f t="shared" si="36"/>
        <v>0.22727272727272727</v>
      </c>
      <c r="Q360" s="22">
        <f t="shared" si="37"/>
        <v>9.8039215686274508E-2</v>
      </c>
      <c r="R360" s="22">
        <f t="shared" si="38"/>
        <v>4.9504950495049507E-2</v>
      </c>
      <c r="S360" s="22">
        <f t="shared" si="39"/>
        <v>0.15384615384615385</v>
      </c>
      <c r="T360" s="22">
        <f t="shared" si="40"/>
        <v>7.407407407407407E-2</v>
      </c>
      <c r="U360" s="22">
        <f t="shared" si="41"/>
        <v>10719.61513250853</v>
      </c>
      <c r="V360" s="22">
        <f t="shared" si="42"/>
        <v>10599.110513642916</v>
      </c>
      <c r="W360" s="22">
        <f t="shared" si="43"/>
        <v>10358.444334083315</v>
      </c>
      <c r="X360" s="22">
        <f t="shared" si="44"/>
        <v>10051.946016180646</v>
      </c>
      <c r="Y360" s="22">
        <f t="shared" si="45"/>
        <v>10505.331201075374</v>
      </c>
      <c r="Z360" s="22">
        <f t="shared" si="46"/>
        <v>10243.871010342416</v>
      </c>
      <c r="AA360" s="27">
        <f t="shared" si="47"/>
        <v>73.122976127720477</v>
      </c>
      <c r="AB360" s="27">
        <f t="shared" si="48"/>
        <v>261.46019073295793</v>
      </c>
    </row>
    <row r="361" spans="1:28" x14ac:dyDescent="0.25">
      <c r="A361" s="20" t="s">
        <v>1750</v>
      </c>
      <c r="B361" s="21">
        <v>10813.45</v>
      </c>
      <c r="C361" s="21">
        <v>10755.55</v>
      </c>
      <c r="D361" s="21">
        <v>10836.85</v>
      </c>
      <c r="E361" s="21">
        <v>10733</v>
      </c>
      <c r="F361" s="21" t="s">
        <v>1751</v>
      </c>
      <c r="G361" s="21">
        <v>1.01E-2</v>
      </c>
      <c r="H361" s="25">
        <f t="shared" si="30"/>
        <v>10925.955918367337</v>
      </c>
      <c r="I361" s="25">
        <f t="shared" si="31"/>
        <v>2362.8586299537133</v>
      </c>
      <c r="J361" s="25">
        <f t="shared" si="32"/>
        <v>8563.0972884136245</v>
      </c>
      <c r="K361" s="25">
        <f t="shared" si="33"/>
        <v>13288.81454832105</v>
      </c>
      <c r="L361" s="22" t="str">
        <f t="shared" si="34"/>
        <v>NONE</v>
      </c>
      <c r="M361" s="22">
        <f t="shared" si="49"/>
        <v>107.70000000000073</v>
      </c>
      <c r="N361" s="22">
        <f t="shared" si="50"/>
        <v>0</v>
      </c>
      <c r="O361" s="22">
        <f t="shared" si="35"/>
        <v>0.83333333333333337</v>
      </c>
      <c r="P361" s="22">
        <f t="shared" si="36"/>
        <v>0.22727272727272727</v>
      </c>
      <c r="Q361" s="22">
        <f t="shared" si="37"/>
        <v>9.8039215686274508E-2</v>
      </c>
      <c r="R361" s="22">
        <f t="shared" si="38"/>
        <v>4.9504950495049507E-2</v>
      </c>
      <c r="S361" s="22">
        <f t="shared" si="39"/>
        <v>0.15384615384615385</v>
      </c>
      <c r="T361" s="22">
        <f t="shared" si="40"/>
        <v>7.407407407407407E-2</v>
      </c>
      <c r="U361" s="22">
        <f t="shared" si="41"/>
        <v>10797.810855418089</v>
      </c>
      <c r="V361" s="22">
        <f t="shared" si="42"/>
        <v>10647.824033269526</v>
      </c>
      <c r="W361" s="22">
        <f t="shared" si="43"/>
        <v>10403.052732702597</v>
      </c>
      <c r="X361" s="22">
        <f t="shared" si="44"/>
        <v>10089.644233201405</v>
      </c>
      <c r="Y361" s="22">
        <f t="shared" si="45"/>
        <v>10552.734093217625</v>
      </c>
      <c r="Z361" s="22">
        <f t="shared" si="46"/>
        <v>10286.062046613348</v>
      </c>
      <c r="AA361" s="27">
        <f t="shared" si="47"/>
        <v>72.179132400514519</v>
      </c>
      <c r="AB361" s="27">
        <f t="shared" si="48"/>
        <v>266.67204660427706</v>
      </c>
    </row>
    <row r="362" spans="1:28" x14ac:dyDescent="0.25">
      <c r="A362" s="20" t="s">
        <v>1748</v>
      </c>
      <c r="B362" s="21">
        <v>10768.05</v>
      </c>
      <c r="C362" s="21">
        <v>10764.1</v>
      </c>
      <c r="D362" s="21">
        <v>10819.4</v>
      </c>
      <c r="E362" s="21">
        <v>10713</v>
      </c>
      <c r="F362" s="21" t="s">
        <v>1749</v>
      </c>
      <c r="G362" s="21">
        <v>-4.1999999999999997E-3</v>
      </c>
      <c r="H362" s="25">
        <f t="shared" si="30"/>
        <v>10922.62999999999</v>
      </c>
      <c r="I362" s="25">
        <f t="shared" si="31"/>
        <v>2361.4381691923895</v>
      </c>
      <c r="J362" s="25">
        <f t="shared" si="32"/>
        <v>8561.1918308076001</v>
      </c>
      <c r="K362" s="25">
        <f t="shared" si="33"/>
        <v>13284.06816919238</v>
      </c>
      <c r="L362" s="22" t="str">
        <f t="shared" si="34"/>
        <v>NONE</v>
      </c>
      <c r="M362" s="22">
        <f t="shared" si="49"/>
        <v>0</v>
      </c>
      <c r="N362" s="22">
        <f t="shared" si="50"/>
        <v>45.400000000001455</v>
      </c>
      <c r="O362" s="22">
        <f t="shared" si="35"/>
        <v>0.83333333333333337</v>
      </c>
      <c r="P362" s="22">
        <f t="shared" si="36"/>
        <v>0.22727272727272727</v>
      </c>
      <c r="Q362" s="22">
        <f t="shared" si="37"/>
        <v>9.8039215686274508E-2</v>
      </c>
      <c r="R362" s="22">
        <f t="shared" si="38"/>
        <v>4.9504950495049507E-2</v>
      </c>
      <c r="S362" s="22">
        <f t="shared" si="39"/>
        <v>0.15384615384615385</v>
      </c>
      <c r="T362" s="22">
        <f t="shared" si="40"/>
        <v>7.407407407407407E-2</v>
      </c>
      <c r="U362" s="22">
        <f t="shared" si="41"/>
        <v>10773.010142569681</v>
      </c>
      <c r="V362" s="22">
        <f t="shared" si="42"/>
        <v>10675.14811661736</v>
      </c>
      <c r="W362" s="22">
        <f t="shared" si="43"/>
        <v>10438.836778516068</v>
      </c>
      <c r="X362" s="22">
        <f t="shared" si="44"/>
        <v>10123.228677102325</v>
      </c>
      <c r="Y362" s="22">
        <f t="shared" si="45"/>
        <v>10585.85961733799</v>
      </c>
      <c r="Z362" s="22">
        <f t="shared" si="46"/>
        <v>10321.764857975322</v>
      </c>
      <c r="AA362" s="27">
        <f t="shared" si="47"/>
        <v>68.108129533473317</v>
      </c>
      <c r="AB362" s="27">
        <f t="shared" si="48"/>
        <v>264.0947593626679</v>
      </c>
    </row>
    <row r="363" spans="1:28" x14ac:dyDescent="0.25">
      <c r="A363" s="20" t="s">
        <v>1746</v>
      </c>
      <c r="B363" s="21">
        <v>10802.7</v>
      </c>
      <c r="C363" s="21">
        <v>10851.85</v>
      </c>
      <c r="D363" s="21">
        <v>10894.05</v>
      </c>
      <c r="E363" s="21">
        <v>10756.05</v>
      </c>
      <c r="F363" s="21" t="s">
        <v>1747</v>
      </c>
      <c r="G363" s="21">
        <v>3.2000000000000002E-3</v>
      </c>
      <c r="H363" s="25">
        <f t="shared" si="30"/>
        <v>10919.569591836727</v>
      </c>
      <c r="I363" s="25">
        <f t="shared" si="31"/>
        <v>2360.1026517546748</v>
      </c>
      <c r="J363" s="25">
        <f t="shared" si="32"/>
        <v>8559.466940082053</v>
      </c>
      <c r="K363" s="25">
        <f t="shared" si="33"/>
        <v>13279.672243591402</v>
      </c>
      <c r="L363" s="22" t="str">
        <f t="shared" si="34"/>
        <v>NONE</v>
      </c>
      <c r="M363" s="22">
        <f t="shared" si="49"/>
        <v>34.650000000001455</v>
      </c>
      <c r="N363" s="22">
        <f t="shared" si="50"/>
        <v>0</v>
      </c>
      <c r="O363" s="22">
        <f t="shared" si="35"/>
        <v>0.83333333333333337</v>
      </c>
      <c r="P363" s="22">
        <f t="shared" si="36"/>
        <v>0.22727272727272727</v>
      </c>
      <c r="Q363" s="22">
        <f t="shared" si="37"/>
        <v>9.8039215686274508E-2</v>
      </c>
      <c r="R363" s="22">
        <f t="shared" si="38"/>
        <v>4.9504950495049507E-2</v>
      </c>
      <c r="S363" s="22">
        <f t="shared" si="39"/>
        <v>0.15384615384615385</v>
      </c>
      <c r="T363" s="22">
        <f t="shared" si="40"/>
        <v>7.407407407407407E-2</v>
      </c>
      <c r="U363" s="22">
        <f t="shared" si="41"/>
        <v>10797.751690428282</v>
      </c>
      <c r="V363" s="22">
        <f t="shared" si="42"/>
        <v>10704.137181022506</v>
      </c>
      <c r="W363" s="22">
        <f t="shared" si="43"/>
        <v>10474.509643367433</v>
      </c>
      <c r="X363" s="22">
        <f t="shared" si="44"/>
        <v>10156.865871305179</v>
      </c>
      <c r="Y363" s="22">
        <f t="shared" si="45"/>
        <v>10619.21967620907</v>
      </c>
      <c r="Z363" s="22">
        <f t="shared" si="46"/>
        <v>10357.389683310485</v>
      </c>
      <c r="AA363" s="27">
        <f t="shared" si="47"/>
        <v>64.595617354571857</v>
      </c>
      <c r="AB363" s="27">
        <f t="shared" si="48"/>
        <v>261.82999289858526</v>
      </c>
    </row>
    <row r="364" spans="1:28" x14ac:dyDescent="0.25">
      <c r="A364" s="20" t="s">
        <v>1744</v>
      </c>
      <c r="B364" s="21">
        <v>10607.35</v>
      </c>
      <c r="C364" s="21">
        <v>10750.85</v>
      </c>
      <c r="D364" s="21">
        <v>10755.65</v>
      </c>
      <c r="E364" s="21">
        <v>10562.9</v>
      </c>
      <c r="F364" s="21" t="s">
        <v>1745</v>
      </c>
      <c r="G364" s="21">
        <v>-1.8100000000000002E-2</v>
      </c>
      <c r="H364" s="25">
        <f t="shared" si="30"/>
        <v>10915.565510204075</v>
      </c>
      <c r="I364" s="25">
        <f t="shared" si="31"/>
        <v>2358.8738698693214</v>
      </c>
      <c r="J364" s="25">
        <f t="shared" si="32"/>
        <v>8556.6916403347532</v>
      </c>
      <c r="K364" s="25">
        <f t="shared" si="33"/>
        <v>13274.439380073396</v>
      </c>
      <c r="L364" s="22" t="str">
        <f t="shared" si="34"/>
        <v>NONE</v>
      </c>
      <c r="M364" s="22">
        <f t="shared" si="49"/>
        <v>0</v>
      </c>
      <c r="N364" s="22">
        <f t="shared" si="50"/>
        <v>195.35000000000036</v>
      </c>
      <c r="O364" s="22">
        <f t="shared" si="35"/>
        <v>0.83333333333333337</v>
      </c>
      <c r="P364" s="22">
        <f t="shared" si="36"/>
        <v>0.22727272727272727</v>
      </c>
      <c r="Q364" s="22">
        <f t="shared" si="37"/>
        <v>9.8039215686274508E-2</v>
      </c>
      <c r="R364" s="22">
        <f t="shared" si="38"/>
        <v>4.9504950495049507E-2</v>
      </c>
      <c r="S364" s="22">
        <f t="shared" si="39"/>
        <v>0.15384615384615385</v>
      </c>
      <c r="T364" s="22">
        <f t="shared" si="40"/>
        <v>7.407407407407407E-2</v>
      </c>
      <c r="U364" s="22">
        <f t="shared" si="41"/>
        <v>10639.08361507138</v>
      </c>
      <c r="V364" s="22">
        <f t="shared" si="42"/>
        <v>10682.140094426482</v>
      </c>
      <c r="W364" s="22">
        <f t="shared" si="43"/>
        <v>10487.533207743176</v>
      </c>
      <c r="X364" s="22">
        <f t="shared" si="44"/>
        <v>10179.167065795022</v>
      </c>
      <c r="Y364" s="22">
        <f t="shared" si="45"/>
        <v>10617.393572176905</v>
      </c>
      <c r="Z364" s="22">
        <f t="shared" si="46"/>
        <v>10375.905262324522</v>
      </c>
      <c r="AA364" s="27">
        <f t="shared" si="47"/>
        <v>62.952956816330044</v>
      </c>
      <c r="AB364" s="27">
        <f t="shared" si="48"/>
        <v>241.48830985238237</v>
      </c>
    </row>
    <row r="365" spans="1:28" x14ac:dyDescent="0.25">
      <c r="A365" s="20" t="s">
        <v>1742</v>
      </c>
      <c r="B365" s="21">
        <v>10618.2</v>
      </c>
      <c r="C365" s="21">
        <v>10701</v>
      </c>
      <c r="D365" s="21">
        <v>10827.45</v>
      </c>
      <c r="E365" s="21">
        <v>10577.75</v>
      </c>
      <c r="F365" s="21" t="s">
        <v>1743</v>
      </c>
      <c r="G365" s="21">
        <v>1E-3</v>
      </c>
      <c r="H365" s="25">
        <f t="shared" si="30"/>
        <v>10911.302653061219</v>
      </c>
      <c r="I365" s="25">
        <f t="shared" si="31"/>
        <v>2357.225917384018</v>
      </c>
      <c r="J365" s="25">
        <f t="shared" si="32"/>
        <v>8554.0767356772012</v>
      </c>
      <c r="K365" s="25">
        <f t="shared" si="33"/>
        <v>13268.528570445236</v>
      </c>
      <c r="L365" s="22" t="str">
        <f t="shared" si="34"/>
        <v>NONE</v>
      </c>
      <c r="M365" s="22">
        <f t="shared" si="49"/>
        <v>10.850000000000364</v>
      </c>
      <c r="N365" s="22">
        <f t="shared" si="50"/>
        <v>0</v>
      </c>
      <c r="O365" s="22">
        <f t="shared" si="35"/>
        <v>0.83333333333333337</v>
      </c>
      <c r="P365" s="22">
        <f t="shared" si="36"/>
        <v>0.22727272727272727</v>
      </c>
      <c r="Q365" s="22">
        <f t="shared" si="37"/>
        <v>9.8039215686274508E-2</v>
      </c>
      <c r="R365" s="22">
        <f t="shared" si="38"/>
        <v>4.9504950495049507E-2</v>
      </c>
      <c r="S365" s="22">
        <f t="shared" si="39"/>
        <v>0.15384615384615385</v>
      </c>
      <c r="T365" s="22">
        <f t="shared" si="40"/>
        <v>7.407407407407407E-2</v>
      </c>
      <c r="U365" s="22">
        <f t="shared" si="41"/>
        <v>10621.680602511899</v>
      </c>
      <c r="V365" s="22">
        <f t="shared" si="42"/>
        <v>10667.6082547841</v>
      </c>
      <c r="W365" s="22">
        <f t="shared" si="43"/>
        <v>10500.343677572277</v>
      </c>
      <c r="X365" s="22">
        <f t="shared" si="44"/>
        <v>10200.901369468536</v>
      </c>
      <c r="Y365" s="22">
        <f t="shared" si="45"/>
        <v>10617.517637995843</v>
      </c>
      <c r="Z365" s="22">
        <f t="shared" si="46"/>
        <v>10393.853020670853</v>
      </c>
      <c r="AA365" s="27">
        <f t="shared" si="47"/>
        <v>64.189072733540172</v>
      </c>
      <c r="AB365" s="27">
        <f t="shared" si="48"/>
        <v>223.6646173249901</v>
      </c>
    </row>
    <row r="366" spans="1:28" x14ac:dyDescent="0.25">
      <c r="A366" s="20" t="s">
        <v>1740</v>
      </c>
      <c r="B366" s="21">
        <v>10739.95</v>
      </c>
      <c r="C366" s="21">
        <v>10706.2</v>
      </c>
      <c r="D366" s="21">
        <v>10755.3</v>
      </c>
      <c r="E366" s="21">
        <v>10595.2</v>
      </c>
      <c r="F366" s="21" t="s">
        <v>1741</v>
      </c>
      <c r="G366" s="21">
        <v>1.15E-2</v>
      </c>
      <c r="H366" s="25">
        <f t="shared" si="30"/>
        <v>10907.435102040812</v>
      </c>
      <c r="I366" s="25">
        <f t="shared" si="31"/>
        <v>2355.2194227009254</v>
      </c>
      <c r="J366" s="25">
        <f t="shared" si="32"/>
        <v>8552.2156793398863</v>
      </c>
      <c r="K366" s="25">
        <f t="shared" si="33"/>
        <v>13262.654524741738</v>
      </c>
      <c r="L366" s="22" t="str">
        <f t="shared" si="34"/>
        <v>NONE</v>
      </c>
      <c r="M366" s="22">
        <f t="shared" si="49"/>
        <v>121.75</v>
      </c>
      <c r="N366" s="22">
        <f t="shared" si="50"/>
        <v>0</v>
      </c>
      <c r="O366" s="22">
        <f t="shared" si="35"/>
        <v>0.83333333333333337</v>
      </c>
      <c r="P366" s="22">
        <f t="shared" si="36"/>
        <v>0.22727272727272727</v>
      </c>
      <c r="Q366" s="22">
        <f t="shared" si="37"/>
        <v>9.8039215686274508E-2</v>
      </c>
      <c r="R366" s="22">
        <f t="shared" si="38"/>
        <v>4.9504950495049507E-2</v>
      </c>
      <c r="S366" s="22">
        <f t="shared" si="39"/>
        <v>0.15384615384615385</v>
      </c>
      <c r="T366" s="22">
        <f t="shared" si="40"/>
        <v>7.407407407407407E-2</v>
      </c>
      <c r="U366" s="22">
        <f t="shared" si="41"/>
        <v>10720.238433751983</v>
      </c>
      <c r="V366" s="22">
        <f t="shared" si="42"/>
        <v>10684.049560514986</v>
      </c>
      <c r="W366" s="22">
        <f t="shared" si="43"/>
        <v>10523.834493496564</v>
      </c>
      <c r="X366" s="22">
        <f t="shared" si="44"/>
        <v>10227.586945237421</v>
      </c>
      <c r="Y366" s="22">
        <f t="shared" si="45"/>
        <v>10636.353385996481</v>
      </c>
      <c r="Z366" s="22">
        <f t="shared" si="46"/>
        <v>10419.489833954492</v>
      </c>
      <c r="AA366" s="27">
        <f t="shared" si="47"/>
        <v>65.022515887378475</v>
      </c>
      <c r="AB366" s="27">
        <f t="shared" si="48"/>
        <v>216.86355204198844</v>
      </c>
    </row>
    <row r="367" spans="1:28" x14ac:dyDescent="0.25">
      <c r="A367" s="20" t="s">
        <v>1738</v>
      </c>
      <c r="B367" s="21">
        <v>10901.7</v>
      </c>
      <c r="C367" s="21">
        <v>10752</v>
      </c>
      <c r="D367" s="21">
        <v>10933.45</v>
      </c>
      <c r="E367" s="21">
        <v>10749.65</v>
      </c>
      <c r="F367" s="21" t="s">
        <v>1739</v>
      </c>
      <c r="G367" s="21">
        <v>1.5100000000000001E-2</v>
      </c>
      <c r="H367" s="25">
        <f t="shared" si="30"/>
        <v>10904.597551020406</v>
      </c>
      <c r="I367" s="25">
        <f t="shared" si="31"/>
        <v>2353.5577138351532</v>
      </c>
      <c r="J367" s="25">
        <f t="shared" si="32"/>
        <v>8551.0398371852534</v>
      </c>
      <c r="K367" s="25">
        <f t="shared" si="33"/>
        <v>13258.155264855559</v>
      </c>
      <c r="L367" s="22" t="str">
        <f t="shared" si="34"/>
        <v>NONE</v>
      </c>
      <c r="M367" s="22">
        <f t="shared" si="49"/>
        <v>161.75</v>
      </c>
      <c r="N367" s="22">
        <f t="shared" si="50"/>
        <v>0</v>
      </c>
      <c r="O367" s="22">
        <f t="shared" si="35"/>
        <v>0.83333333333333337</v>
      </c>
      <c r="P367" s="22">
        <f t="shared" si="36"/>
        <v>0.22727272727272727</v>
      </c>
      <c r="Q367" s="22">
        <f t="shared" si="37"/>
        <v>9.8039215686274508E-2</v>
      </c>
      <c r="R367" s="22">
        <f t="shared" si="38"/>
        <v>4.9504950495049507E-2</v>
      </c>
      <c r="S367" s="22">
        <f t="shared" si="39"/>
        <v>0.15384615384615385</v>
      </c>
      <c r="T367" s="22">
        <f t="shared" si="40"/>
        <v>7.407407407407407E-2</v>
      </c>
      <c r="U367" s="22">
        <f t="shared" si="41"/>
        <v>10871.456405625333</v>
      </c>
      <c r="V367" s="22">
        <f t="shared" si="42"/>
        <v>10733.515569488853</v>
      </c>
      <c r="W367" s="22">
        <f t="shared" si="43"/>
        <v>10560.880131389058</v>
      </c>
      <c r="X367" s="22">
        <f t="shared" si="44"/>
        <v>10260.958878641508</v>
      </c>
      <c r="Y367" s="22">
        <f t="shared" si="45"/>
        <v>10677.175941997024</v>
      </c>
      <c r="Z367" s="22">
        <f t="shared" si="46"/>
        <v>10455.209105513419</v>
      </c>
      <c r="AA367" s="27">
        <f t="shared" si="47"/>
        <v>73.033927454659164</v>
      </c>
      <c r="AB367" s="27">
        <f t="shared" si="48"/>
        <v>221.96683648360522</v>
      </c>
    </row>
    <row r="368" spans="1:28" x14ac:dyDescent="0.25">
      <c r="A368" s="20" t="s">
        <v>1736</v>
      </c>
      <c r="B368" s="21">
        <v>11022.2</v>
      </c>
      <c r="C368" s="21">
        <v>10999.45</v>
      </c>
      <c r="D368" s="21">
        <v>11037.9</v>
      </c>
      <c r="E368" s="21">
        <v>10953</v>
      </c>
      <c r="F368" s="21" t="s">
        <v>1737</v>
      </c>
      <c r="G368" s="21">
        <v>1.11E-2</v>
      </c>
      <c r="H368" s="25">
        <f t="shared" si="30"/>
        <v>10902.976938775511</v>
      </c>
      <c r="I368" s="25">
        <f t="shared" si="31"/>
        <v>2352.6810251849743</v>
      </c>
      <c r="J368" s="25">
        <f t="shared" si="32"/>
        <v>8550.2959135905367</v>
      </c>
      <c r="K368" s="25">
        <f t="shared" si="33"/>
        <v>13255.657963960486</v>
      </c>
      <c r="L368" s="22" t="str">
        <f t="shared" si="34"/>
        <v>NONE</v>
      </c>
      <c r="M368" s="22">
        <f t="shared" si="49"/>
        <v>120.5</v>
      </c>
      <c r="N368" s="22">
        <f t="shared" si="50"/>
        <v>0</v>
      </c>
      <c r="O368" s="22">
        <f t="shared" si="35"/>
        <v>0.83333333333333337</v>
      </c>
      <c r="P368" s="22">
        <f t="shared" si="36"/>
        <v>0.22727272727272727</v>
      </c>
      <c r="Q368" s="22">
        <f t="shared" si="37"/>
        <v>9.8039215686274508E-2</v>
      </c>
      <c r="R368" s="22">
        <f t="shared" si="38"/>
        <v>4.9504950495049507E-2</v>
      </c>
      <c r="S368" s="22">
        <f t="shared" si="39"/>
        <v>0.15384615384615385</v>
      </c>
      <c r="T368" s="22">
        <f t="shared" si="40"/>
        <v>7.407407407407407E-2</v>
      </c>
      <c r="U368" s="22">
        <f t="shared" si="41"/>
        <v>10997.076067604223</v>
      </c>
      <c r="V368" s="22">
        <f t="shared" si="42"/>
        <v>10799.125667332295</v>
      </c>
      <c r="W368" s="22">
        <f t="shared" si="43"/>
        <v>10606.107569488171</v>
      </c>
      <c r="X368" s="22">
        <f t="shared" si="44"/>
        <v>10298.644082669156</v>
      </c>
      <c r="Y368" s="22">
        <f t="shared" si="45"/>
        <v>10730.256566305174</v>
      </c>
      <c r="Z368" s="22">
        <f t="shared" si="46"/>
        <v>10497.208431030944</v>
      </c>
      <c r="AA368" s="27">
        <f t="shared" si="47"/>
        <v>75.914063624586106</v>
      </c>
      <c r="AB368" s="27">
        <f t="shared" si="48"/>
        <v>233.04813527422994</v>
      </c>
    </row>
    <row r="369" spans="1:28" x14ac:dyDescent="0.25">
      <c r="A369" s="20" t="s">
        <v>1734</v>
      </c>
      <c r="B369" s="21">
        <v>11162.25</v>
      </c>
      <c r="C369" s="21">
        <v>11126.1</v>
      </c>
      <c r="D369" s="21">
        <v>11179.55</v>
      </c>
      <c r="E369" s="21">
        <v>11113.25</v>
      </c>
      <c r="F369" s="21" t="s">
        <v>1735</v>
      </c>
      <c r="G369" s="21">
        <v>1.2699999999999999E-2</v>
      </c>
      <c r="H369" s="25">
        <f t="shared" si="30"/>
        <v>10902.226122448978</v>
      </c>
      <c r="I369" s="25">
        <f t="shared" si="31"/>
        <v>2352.2302849089688</v>
      </c>
      <c r="J369" s="25">
        <f t="shared" si="32"/>
        <v>8549.9958375400092</v>
      </c>
      <c r="K369" s="25">
        <f t="shared" si="33"/>
        <v>13254.456407357946</v>
      </c>
      <c r="L369" s="22" t="str">
        <f t="shared" si="34"/>
        <v>NONE</v>
      </c>
      <c r="M369" s="22">
        <f t="shared" si="49"/>
        <v>140.04999999999927</v>
      </c>
      <c r="N369" s="22">
        <f t="shared" si="50"/>
        <v>0</v>
      </c>
      <c r="O369" s="22">
        <f t="shared" si="35"/>
        <v>0.83333333333333337</v>
      </c>
      <c r="P369" s="22">
        <f t="shared" si="36"/>
        <v>0.22727272727272727</v>
      </c>
      <c r="Q369" s="22">
        <f t="shared" si="37"/>
        <v>9.8039215686274508E-2</v>
      </c>
      <c r="R369" s="22">
        <f t="shared" si="38"/>
        <v>4.9504950495049507E-2</v>
      </c>
      <c r="S369" s="22">
        <f t="shared" si="39"/>
        <v>0.15384615384615385</v>
      </c>
      <c r="T369" s="22">
        <f t="shared" si="40"/>
        <v>7.407407407407407E-2</v>
      </c>
      <c r="U369" s="22">
        <f t="shared" si="41"/>
        <v>11134.721011267371</v>
      </c>
      <c r="V369" s="22">
        <f t="shared" si="42"/>
        <v>10881.653924756773</v>
      </c>
      <c r="W369" s="22">
        <f t="shared" si="43"/>
        <v>10660.631337185408</v>
      </c>
      <c r="X369" s="22">
        <f t="shared" si="44"/>
        <v>10341.396850853851</v>
      </c>
      <c r="Y369" s="22">
        <f t="shared" si="45"/>
        <v>10796.717094565916</v>
      </c>
      <c r="Z369" s="22">
        <f t="shared" si="46"/>
        <v>10546.470769473097</v>
      </c>
      <c r="AA369" s="27">
        <f t="shared" si="47"/>
        <v>76.122012129860821</v>
      </c>
      <c r="AB369" s="27">
        <f t="shared" si="48"/>
        <v>250.24632509281946</v>
      </c>
    </row>
    <row r="370" spans="1:28" x14ac:dyDescent="0.25">
      <c r="A370" s="20" t="s">
        <v>1732</v>
      </c>
      <c r="B370" s="21">
        <v>11132.6</v>
      </c>
      <c r="C370" s="21">
        <v>11231.2</v>
      </c>
      <c r="D370" s="21">
        <v>11238.1</v>
      </c>
      <c r="E370" s="21">
        <v>11056.55</v>
      </c>
      <c r="F370" s="21" t="s">
        <v>1733</v>
      </c>
      <c r="G370" s="21">
        <v>-2.7000000000000001E-3</v>
      </c>
      <c r="H370" s="25">
        <f t="shared" si="30"/>
        <v>10901.41612244898</v>
      </c>
      <c r="I370" s="25">
        <f t="shared" si="31"/>
        <v>2351.7738250262491</v>
      </c>
      <c r="J370" s="25">
        <f t="shared" si="32"/>
        <v>8549.6422974227316</v>
      </c>
      <c r="K370" s="25">
        <f t="shared" si="33"/>
        <v>13253.189947475228</v>
      </c>
      <c r="L370" s="22" t="str">
        <f t="shared" si="34"/>
        <v>NONE</v>
      </c>
      <c r="M370" s="22">
        <f t="shared" si="49"/>
        <v>0</v>
      </c>
      <c r="N370" s="22">
        <f t="shared" si="50"/>
        <v>29.649999999999636</v>
      </c>
      <c r="O370" s="22">
        <f t="shared" si="35"/>
        <v>0.83333333333333337</v>
      </c>
      <c r="P370" s="22">
        <f t="shared" si="36"/>
        <v>0.22727272727272727</v>
      </c>
      <c r="Q370" s="22">
        <f t="shared" si="37"/>
        <v>9.8039215686274508E-2</v>
      </c>
      <c r="R370" s="22">
        <f t="shared" si="38"/>
        <v>4.9504950495049507E-2</v>
      </c>
      <c r="S370" s="22">
        <f t="shared" si="39"/>
        <v>0.15384615384615385</v>
      </c>
      <c r="T370" s="22">
        <f t="shared" si="40"/>
        <v>7.407407407407407E-2</v>
      </c>
      <c r="U370" s="22">
        <f t="shared" si="41"/>
        <v>11132.953501877895</v>
      </c>
      <c r="V370" s="22">
        <f t="shared" si="42"/>
        <v>10938.687123675689</v>
      </c>
      <c r="W370" s="22">
        <f t="shared" si="43"/>
        <v>10706.902774716251</v>
      </c>
      <c r="X370" s="22">
        <f t="shared" si="44"/>
        <v>10380.565323583858</v>
      </c>
      <c r="Y370" s="22">
        <f t="shared" si="45"/>
        <v>10848.391387709622</v>
      </c>
      <c r="Z370" s="22">
        <f t="shared" si="46"/>
        <v>10589.887749512127</v>
      </c>
      <c r="AA370" s="27">
        <f t="shared" si="47"/>
        <v>72.180221458571936</v>
      </c>
      <c r="AB370" s="27">
        <f t="shared" si="48"/>
        <v>258.50363819749509</v>
      </c>
    </row>
    <row r="371" spans="1:28" x14ac:dyDescent="0.25">
      <c r="A371" s="20" t="s">
        <v>1730</v>
      </c>
      <c r="B371" s="21">
        <v>11215.45</v>
      </c>
      <c r="C371" s="21">
        <v>11135</v>
      </c>
      <c r="D371" s="21">
        <v>11239.8</v>
      </c>
      <c r="E371" s="21">
        <v>11103.15</v>
      </c>
      <c r="F371" s="21" t="s">
        <v>1731</v>
      </c>
      <c r="G371" s="21">
        <v>7.4000000000000003E-3</v>
      </c>
      <c r="H371" s="25">
        <f t="shared" si="30"/>
        <v>10901.188163265306</v>
      </c>
      <c r="I371" s="25">
        <f t="shared" si="31"/>
        <v>2351.6406481874433</v>
      </c>
      <c r="J371" s="25">
        <f t="shared" si="32"/>
        <v>8549.547515077862</v>
      </c>
      <c r="K371" s="25">
        <f t="shared" si="33"/>
        <v>13252.82881145275</v>
      </c>
      <c r="L371" s="22" t="str">
        <f t="shared" si="34"/>
        <v>NONE</v>
      </c>
      <c r="M371" s="22">
        <f t="shared" si="49"/>
        <v>82.850000000000364</v>
      </c>
      <c r="N371" s="22">
        <f t="shared" si="50"/>
        <v>0</v>
      </c>
      <c r="O371" s="22">
        <f t="shared" si="35"/>
        <v>0.83333333333333337</v>
      </c>
      <c r="P371" s="22">
        <f t="shared" si="36"/>
        <v>0.22727272727272727</v>
      </c>
      <c r="Q371" s="22">
        <f t="shared" si="37"/>
        <v>9.8039215686274508E-2</v>
      </c>
      <c r="R371" s="22">
        <f t="shared" si="38"/>
        <v>4.9504950495049507E-2</v>
      </c>
      <c r="S371" s="22">
        <f t="shared" si="39"/>
        <v>0.15384615384615385</v>
      </c>
      <c r="T371" s="22">
        <f t="shared" si="40"/>
        <v>7.407407407407407E-2</v>
      </c>
      <c r="U371" s="22">
        <f t="shared" si="41"/>
        <v>11201.700583646316</v>
      </c>
      <c r="V371" s="22">
        <f t="shared" si="42"/>
        <v>11001.587777385761</v>
      </c>
      <c r="W371" s="22">
        <f t="shared" si="43"/>
        <v>10756.7603458225</v>
      </c>
      <c r="X371" s="22">
        <f t="shared" si="44"/>
        <v>10421.896248158915</v>
      </c>
      <c r="Y371" s="22">
        <f t="shared" si="45"/>
        <v>10904.861943446604</v>
      </c>
      <c r="Z371" s="22">
        <f t="shared" si="46"/>
        <v>10636.22569399271</v>
      </c>
      <c r="AA371" s="27">
        <f t="shared" si="47"/>
        <v>72.746315553228072</v>
      </c>
      <c r="AB371" s="27">
        <f t="shared" si="48"/>
        <v>268.63624945389347</v>
      </c>
    </row>
    <row r="372" spans="1:28" x14ac:dyDescent="0.25">
      <c r="A372" s="20" t="s">
        <v>1728</v>
      </c>
      <c r="B372" s="21">
        <v>11194.15</v>
      </c>
      <c r="C372" s="21">
        <v>11149.95</v>
      </c>
      <c r="D372" s="21">
        <v>11225.4</v>
      </c>
      <c r="E372" s="21">
        <v>11090.3</v>
      </c>
      <c r="F372" s="21" t="s">
        <v>1729</v>
      </c>
      <c r="G372" s="21">
        <v>-1.9E-3</v>
      </c>
      <c r="H372" s="25">
        <f t="shared" si="30"/>
        <v>10900.951428571429</v>
      </c>
      <c r="I372" s="25">
        <f t="shared" si="31"/>
        <v>2351.5104205211255</v>
      </c>
      <c r="J372" s="25">
        <f t="shared" si="32"/>
        <v>8549.4410080503039</v>
      </c>
      <c r="K372" s="25">
        <f t="shared" si="33"/>
        <v>13252.461849092553</v>
      </c>
      <c r="L372" s="22" t="str">
        <f t="shared" si="34"/>
        <v>NONE</v>
      </c>
      <c r="M372" s="22">
        <f t="shared" si="49"/>
        <v>0</v>
      </c>
      <c r="N372" s="22">
        <f t="shared" si="50"/>
        <v>21.300000000001091</v>
      </c>
      <c r="O372" s="22">
        <f t="shared" si="35"/>
        <v>0.83333333333333337</v>
      </c>
      <c r="P372" s="22">
        <f t="shared" si="36"/>
        <v>0.22727272727272727</v>
      </c>
      <c r="Q372" s="22">
        <f t="shared" si="37"/>
        <v>9.8039215686274508E-2</v>
      </c>
      <c r="R372" s="22">
        <f t="shared" si="38"/>
        <v>4.9504950495049507E-2</v>
      </c>
      <c r="S372" s="22">
        <f t="shared" si="39"/>
        <v>0.15384615384615385</v>
      </c>
      <c r="T372" s="22">
        <f t="shared" si="40"/>
        <v>7.407407407407407E-2</v>
      </c>
      <c r="U372" s="22">
        <f t="shared" si="41"/>
        <v>11195.40843060772</v>
      </c>
      <c r="V372" s="22">
        <f t="shared" si="42"/>
        <v>11045.351918888997</v>
      </c>
      <c r="W372" s="22">
        <f t="shared" si="43"/>
        <v>10799.641684467355</v>
      </c>
      <c r="X372" s="22">
        <f t="shared" si="44"/>
        <v>10460.126631913423</v>
      </c>
      <c r="Y372" s="22">
        <f t="shared" si="45"/>
        <v>10949.367798300971</v>
      </c>
      <c r="Z372" s="22">
        <f t="shared" si="46"/>
        <v>10677.55342036362</v>
      </c>
      <c r="AA372" s="27">
        <f t="shared" si="47"/>
        <v>67.912124490305331</v>
      </c>
      <c r="AB372" s="27">
        <f t="shared" si="48"/>
        <v>271.81437793735131</v>
      </c>
    </row>
    <row r="373" spans="1:28" x14ac:dyDescent="0.25">
      <c r="A373" s="20" t="s">
        <v>1726</v>
      </c>
      <c r="B373" s="21">
        <v>11131.8</v>
      </c>
      <c r="C373" s="21">
        <v>11225</v>
      </c>
      <c r="D373" s="21">
        <v>11225</v>
      </c>
      <c r="E373" s="21">
        <v>11087.85</v>
      </c>
      <c r="F373" s="21" t="s">
        <v>1727</v>
      </c>
      <c r="G373" s="21">
        <v>-5.5999999999999999E-3</v>
      </c>
      <c r="H373" s="25">
        <f t="shared" si="30"/>
        <v>10900.328979591837</v>
      </c>
      <c r="I373" s="25">
        <f t="shared" si="31"/>
        <v>2351.1835761675129</v>
      </c>
      <c r="J373" s="25">
        <f t="shared" si="32"/>
        <v>8549.1454034243252</v>
      </c>
      <c r="K373" s="25">
        <f t="shared" si="33"/>
        <v>13251.512555759349</v>
      </c>
      <c r="L373" s="22" t="str">
        <f t="shared" si="34"/>
        <v>NONE</v>
      </c>
      <c r="M373" s="22">
        <f t="shared" si="49"/>
        <v>0</v>
      </c>
      <c r="N373" s="22">
        <f t="shared" si="50"/>
        <v>62.350000000000364</v>
      </c>
      <c r="O373" s="22">
        <f t="shared" si="35"/>
        <v>0.83333333333333337</v>
      </c>
      <c r="P373" s="22">
        <f t="shared" si="36"/>
        <v>0.22727272727272727</v>
      </c>
      <c r="Q373" s="22">
        <f t="shared" si="37"/>
        <v>9.8039215686274508E-2</v>
      </c>
      <c r="R373" s="22">
        <f t="shared" si="38"/>
        <v>4.9504950495049507E-2</v>
      </c>
      <c r="S373" s="22">
        <f t="shared" si="39"/>
        <v>0.15384615384615385</v>
      </c>
      <c r="T373" s="22">
        <f t="shared" si="40"/>
        <v>7.407407407407407E-2</v>
      </c>
      <c r="U373" s="22">
        <f t="shared" si="41"/>
        <v>11142.401405101285</v>
      </c>
      <c r="V373" s="22">
        <f t="shared" si="42"/>
        <v>11064.999210050588</v>
      </c>
      <c r="W373" s="22">
        <f t="shared" si="43"/>
        <v>10832.206225205849</v>
      </c>
      <c r="X373" s="22">
        <f t="shared" si="44"/>
        <v>10493.377788749391</v>
      </c>
      <c r="Y373" s="22">
        <f t="shared" si="45"/>
        <v>10977.434290870053</v>
      </c>
      <c r="Z373" s="22">
        <f t="shared" si="46"/>
        <v>10711.2013151515</v>
      </c>
      <c r="AA373" s="27">
        <f t="shared" si="47"/>
        <v>63.523472171328457</v>
      </c>
      <c r="AB373" s="27">
        <f t="shared" si="48"/>
        <v>266.23297571855255</v>
      </c>
    </row>
    <row r="374" spans="1:28" x14ac:dyDescent="0.25">
      <c r="A374" s="20" t="s">
        <v>1724</v>
      </c>
      <c r="B374" s="21">
        <v>11300.55</v>
      </c>
      <c r="C374" s="21">
        <v>11154.1</v>
      </c>
      <c r="D374" s="21">
        <v>11317.75</v>
      </c>
      <c r="E374" s="21">
        <v>11151.4</v>
      </c>
      <c r="F374" s="21" t="s">
        <v>1725</v>
      </c>
      <c r="G374" s="21">
        <v>1.52E-2</v>
      </c>
      <c r="H374" s="25">
        <f t="shared" si="30"/>
        <v>10900.783469387756</v>
      </c>
      <c r="I374" s="25">
        <f t="shared" si="31"/>
        <v>2351.450882880376</v>
      </c>
      <c r="J374" s="25">
        <f t="shared" si="32"/>
        <v>8549.3325865073803</v>
      </c>
      <c r="K374" s="25">
        <f t="shared" si="33"/>
        <v>13252.234352268131</v>
      </c>
      <c r="L374" s="22" t="str">
        <f t="shared" si="34"/>
        <v>NONE</v>
      </c>
      <c r="M374" s="22">
        <f t="shared" si="49"/>
        <v>168.75</v>
      </c>
      <c r="N374" s="22">
        <f t="shared" si="50"/>
        <v>0</v>
      </c>
      <c r="O374" s="22">
        <f t="shared" si="35"/>
        <v>0.83333333333333337</v>
      </c>
      <c r="P374" s="22">
        <f t="shared" si="36"/>
        <v>0.22727272727272727</v>
      </c>
      <c r="Q374" s="22">
        <f t="shared" si="37"/>
        <v>9.8039215686274508E-2</v>
      </c>
      <c r="R374" s="22">
        <f t="shared" si="38"/>
        <v>4.9504950495049507E-2</v>
      </c>
      <c r="S374" s="22">
        <f t="shared" si="39"/>
        <v>0.15384615384615385</v>
      </c>
      <c r="T374" s="22">
        <f t="shared" si="40"/>
        <v>7.407407407407407E-2</v>
      </c>
      <c r="U374" s="22">
        <f t="shared" si="41"/>
        <v>11274.191900850214</v>
      </c>
      <c r="V374" s="22">
        <f t="shared" si="42"/>
        <v>11118.533480493636</v>
      </c>
      <c r="W374" s="22">
        <f t="shared" si="43"/>
        <v>10878.122281558217</v>
      </c>
      <c r="X374" s="22">
        <f t="shared" si="44"/>
        <v>10533.33680910833</v>
      </c>
      <c r="Y374" s="22">
        <f t="shared" si="45"/>
        <v>11027.144399966966</v>
      </c>
      <c r="Z374" s="22">
        <f t="shared" si="46"/>
        <v>10754.856773288428</v>
      </c>
      <c r="AA374" s="27">
        <f t="shared" si="47"/>
        <v>72.826003530585496</v>
      </c>
      <c r="AB374" s="27">
        <f t="shared" si="48"/>
        <v>272.2876266785388</v>
      </c>
    </row>
    <row r="375" spans="1:28" x14ac:dyDescent="0.25">
      <c r="A375" s="20" t="s">
        <v>1722</v>
      </c>
      <c r="B375" s="21">
        <v>11202.85</v>
      </c>
      <c r="C375" s="21">
        <v>11276.9</v>
      </c>
      <c r="D375" s="21">
        <v>11341.4</v>
      </c>
      <c r="E375" s="21">
        <v>11149.75</v>
      </c>
      <c r="F375" s="21" t="s">
        <v>1723</v>
      </c>
      <c r="G375" s="21">
        <v>-8.6E-3</v>
      </c>
      <c r="H375" s="25">
        <f t="shared" ref="H375:H438" si="51">AVERAGE(B131:B375)</f>
        <v>10901.262857142856</v>
      </c>
      <c r="I375" s="25">
        <f t="shared" ref="I375:I438" si="52">2*STDEV(B131:B375)</f>
        <v>2351.6499305666748</v>
      </c>
      <c r="J375" s="25">
        <f t="shared" ref="J375:J438" si="53">H375-I375</f>
        <v>8549.6129265761811</v>
      </c>
      <c r="K375" s="25">
        <f t="shared" ref="K375:K438" si="54">I375+H375</f>
        <v>13252.912787709531</v>
      </c>
      <c r="L375" s="22" t="str">
        <f t="shared" ref="L375:L438" si="55">IF(B375&gt;K375,IF(AA375&gt;=80,"STRONG SHORT","SHORT"),IF(B375&lt;J375,IF(AA375&lt;=20,"STRONG LONG","LONG"),"NONE"))</f>
        <v>NONE</v>
      </c>
      <c r="M375" s="22">
        <f t="shared" si="49"/>
        <v>0</v>
      </c>
      <c r="N375" s="22">
        <f t="shared" si="50"/>
        <v>97.699999999998909</v>
      </c>
      <c r="O375" s="22">
        <f t="shared" ref="O375:O438" si="56">5/6</f>
        <v>0.83333333333333337</v>
      </c>
      <c r="P375" s="22">
        <f t="shared" ref="P375:P438" si="57">5/22</f>
        <v>0.22727272727272727</v>
      </c>
      <c r="Q375" s="22">
        <f t="shared" ref="Q375:Q438" si="58">5/51</f>
        <v>9.8039215686274508E-2</v>
      </c>
      <c r="R375" s="22">
        <f t="shared" ref="R375:R438" si="59">5/101</f>
        <v>4.9504950495049507E-2</v>
      </c>
      <c r="S375" s="22">
        <f t="shared" ref="S375:S438" si="60">2/13</f>
        <v>0.15384615384615385</v>
      </c>
      <c r="T375" s="22">
        <f t="shared" ref="T375:T438" si="61">2/27</f>
        <v>7.407407407407407E-2</v>
      </c>
      <c r="U375" s="22">
        <f t="shared" ref="U375:U438" si="62">$B375*O375+U374*(1-O375)</f>
        <v>11214.740316808369</v>
      </c>
      <c r="V375" s="22">
        <f t="shared" ref="V375:V438" si="63">$B375*P375+V374*(1-P375)</f>
        <v>11137.69632583599</v>
      </c>
      <c r="W375" s="22">
        <f t="shared" ref="W375:W438" si="64">$B375*Q375+W374*(1-Q375)</f>
        <v>10909.958332385842</v>
      </c>
      <c r="X375" s="22">
        <f t="shared" ref="X375:X438" si="65">$B375*R375+X374*(1-R375)</f>
        <v>10566.481026479205</v>
      </c>
      <c r="Y375" s="22">
        <f t="shared" ref="Y375:Y438" si="66">$B375*S375+Y374*(1-S375)</f>
        <v>11054.176030741279</v>
      </c>
      <c r="Z375" s="22">
        <f t="shared" ref="Z375:Z438" si="67">$B375*T375+Z374*(1-T375)</f>
        <v>10788.041456748544</v>
      </c>
      <c r="AA375" s="27">
        <f t="shared" ref="AA375:AA438" si="68">100-100/(1+AVERAGE(M362:M375)/AVERAGE(N362:N375))</f>
        <v>65.059169309304608</v>
      </c>
      <c r="AB375" s="27">
        <f t="shared" ref="AB375:AB438" si="69">Y375-Z375</f>
        <v>266.13457399273466</v>
      </c>
    </row>
    <row r="376" spans="1:28" x14ac:dyDescent="0.25">
      <c r="A376" s="20" t="s">
        <v>1720</v>
      </c>
      <c r="B376" s="21">
        <v>11102.15</v>
      </c>
      <c r="C376" s="21">
        <v>11254.3</v>
      </c>
      <c r="D376" s="21">
        <v>11299.95</v>
      </c>
      <c r="E376" s="21">
        <v>11084.95</v>
      </c>
      <c r="F376" s="21" t="s">
        <v>1721</v>
      </c>
      <c r="G376" s="21">
        <v>-8.9999999999999993E-3</v>
      </c>
      <c r="H376" s="25">
        <f t="shared" si="51"/>
        <v>10901.198163265306</v>
      </c>
      <c r="I376" s="25">
        <f t="shared" si="52"/>
        <v>2351.6268550246809</v>
      </c>
      <c r="J376" s="25">
        <f t="shared" si="53"/>
        <v>8549.5713082406255</v>
      </c>
      <c r="K376" s="25">
        <f t="shared" si="54"/>
        <v>13252.825018289986</v>
      </c>
      <c r="L376" s="22" t="str">
        <f t="shared" si="55"/>
        <v>NONE</v>
      </c>
      <c r="M376" s="22">
        <f t="shared" si="49"/>
        <v>0</v>
      </c>
      <c r="N376" s="22">
        <f t="shared" si="50"/>
        <v>100.70000000000073</v>
      </c>
      <c r="O376" s="22">
        <f t="shared" si="56"/>
        <v>0.83333333333333337</v>
      </c>
      <c r="P376" s="22">
        <f t="shared" si="57"/>
        <v>0.22727272727272727</v>
      </c>
      <c r="Q376" s="22">
        <f t="shared" si="58"/>
        <v>9.8039215686274508E-2</v>
      </c>
      <c r="R376" s="22">
        <f t="shared" si="59"/>
        <v>4.9504950495049507E-2</v>
      </c>
      <c r="S376" s="22">
        <f t="shared" si="60"/>
        <v>0.15384615384615385</v>
      </c>
      <c r="T376" s="22">
        <f t="shared" si="61"/>
        <v>7.407407407407407E-2</v>
      </c>
      <c r="U376" s="22">
        <f t="shared" si="62"/>
        <v>11120.915052801394</v>
      </c>
      <c r="V376" s="22">
        <f t="shared" si="63"/>
        <v>11129.61761541872</v>
      </c>
      <c r="W376" s="22">
        <f t="shared" si="64"/>
        <v>10928.800652740172</v>
      </c>
      <c r="X376" s="22">
        <f t="shared" si="65"/>
        <v>10592.999292495086</v>
      </c>
      <c r="Y376" s="22">
        <f t="shared" si="66"/>
        <v>11061.556641396466</v>
      </c>
      <c r="Z376" s="22">
        <f t="shared" si="67"/>
        <v>10811.308756248653</v>
      </c>
      <c r="AA376" s="27">
        <f t="shared" si="68"/>
        <v>62.390594867230369</v>
      </c>
      <c r="AB376" s="27">
        <f t="shared" si="69"/>
        <v>250.24788514781358</v>
      </c>
    </row>
    <row r="377" spans="1:28" x14ac:dyDescent="0.25">
      <c r="A377" s="20" t="s">
        <v>1718</v>
      </c>
      <c r="B377" s="21">
        <v>11073.45</v>
      </c>
      <c r="C377" s="21">
        <v>11139.5</v>
      </c>
      <c r="D377" s="21">
        <v>11150.4</v>
      </c>
      <c r="E377" s="21">
        <v>11026.65</v>
      </c>
      <c r="F377" s="21" t="s">
        <v>1719</v>
      </c>
      <c r="G377" s="21">
        <v>-2.5999999999999999E-3</v>
      </c>
      <c r="H377" s="25">
        <f t="shared" si="51"/>
        <v>10901.579591836735</v>
      </c>
      <c r="I377" s="25">
        <f t="shared" si="52"/>
        <v>2351.7085038187925</v>
      </c>
      <c r="J377" s="25">
        <f t="shared" si="53"/>
        <v>8549.8710880179424</v>
      </c>
      <c r="K377" s="25">
        <f t="shared" si="54"/>
        <v>13253.288095655527</v>
      </c>
      <c r="L377" s="22" t="str">
        <f t="shared" si="55"/>
        <v>NONE</v>
      </c>
      <c r="M377" s="22">
        <f t="shared" si="49"/>
        <v>0</v>
      </c>
      <c r="N377" s="22">
        <f t="shared" si="50"/>
        <v>28.699999999998909</v>
      </c>
      <c r="O377" s="22">
        <f t="shared" si="56"/>
        <v>0.83333333333333337</v>
      </c>
      <c r="P377" s="22">
        <f t="shared" si="57"/>
        <v>0.22727272727272727</v>
      </c>
      <c r="Q377" s="22">
        <f t="shared" si="58"/>
        <v>9.8039215686274508E-2</v>
      </c>
      <c r="R377" s="22">
        <f t="shared" si="59"/>
        <v>4.9504950495049507E-2</v>
      </c>
      <c r="S377" s="22">
        <f t="shared" si="60"/>
        <v>0.15384615384615385</v>
      </c>
      <c r="T377" s="22">
        <f t="shared" si="61"/>
        <v>7.407407407407407E-2</v>
      </c>
      <c r="U377" s="22">
        <f t="shared" si="62"/>
        <v>11081.360842133567</v>
      </c>
      <c r="V377" s="22">
        <f t="shared" si="63"/>
        <v>11116.852248278101</v>
      </c>
      <c r="W377" s="22">
        <f t="shared" si="64"/>
        <v>10942.981961295058</v>
      </c>
      <c r="X377" s="22">
        <f t="shared" si="65"/>
        <v>10616.783980985427</v>
      </c>
      <c r="Y377" s="22">
        <f t="shared" si="66"/>
        <v>11063.386388873932</v>
      </c>
      <c r="Z377" s="22">
        <f t="shared" si="67"/>
        <v>10830.72662615616</v>
      </c>
      <c r="AA377" s="27">
        <f t="shared" si="68"/>
        <v>60.085677034829573</v>
      </c>
      <c r="AB377" s="27">
        <f t="shared" si="69"/>
        <v>232.65976271777254</v>
      </c>
    </row>
    <row r="378" spans="1:28" x14ac:dyDescent="0.25">
      <c r="A378" s="20" t="s">
        <v>1716</v>
      </c>
      <c r="B378" s="21">
        <v>10891.6</v>
      </c>
      <c r="C378" s="21">
        <v>11057.55</v>
      </c>
      <c r="D378" s="21">
        <v>11058.05</v>
      </c>
      <c r="E378" s="21">
        <v>10882.25</v>
      </c>
      <c r="F378" s="21" t="s">
        <v>1717</v>
      </c>
      <c r="G378" s="21">
        <v>-1.6400000000000001E-2</v>
      </c>
      <c r="H378" s="25">
        <f t="shared" si="51"/>
        <v>10901.147959183674</v>
      </c>
      <c r="I378" s="25">
        <f t="shared" si="52"/>
        <v>2351.6767233467031</v>
      </c>
      <c r="J378" s="25">
        <f t="shared" si="53"/>
        <v>8549.4712358369707</v>
      </c>
      <c r="K378" s="25">
        <f t="shared" si="54"/>
        <v>13252.824682530378</v>
      </c>
      <c r="L378" s="22" t="str">
        <f t="shared" si="55"/>
        <v>NONE</v>
      </c>
      <c r="M378" s="22">
        <f t="shared" si="49"/>
        <v>0</v>
      </c>
      <c r="N378" s="22">
        <f t="shared" si="50"/>
        <v>181.85000000000036</v>
      </c>
      <c r="O378" s="22">
        <f t="shared" si="56"/>
        <v>0.83333333333333337</v>
      </c>
      <c r="P378" s="22">
        <f t="shared" si="57"/>
        <v>0.22727272727272727</v>
      </c>
      <c r="Q378" s="22">
        <f t="shared" si="58"/>
        <v>9.8039215686274508E-2</v>
      </c>
      <c r="R378" s="22">
        <f t="shared" si="59"/>
        <v>4.9504950495049507E-2</v>
      </c>
      <c r="S378" s="22">
        <f t="shared" si="60"/>
        <v>0.15384615384615385</v>
      </c>
      <c r="T378" s="22">
        <f t="shared" si="61"/>
        <v>7.407407407407407E-2</v>
      </c>
      <c r="U378" s="22">
        <f t="shared" si="62"/>
        <v>10923.226807022262</v>
      </c>
      <c r="V378" s="22">
        <f t="shared" si="63"/>
        <v>11065.658555487624</v>
      </c>
      <c r="W378" s="22">
        <f t="shared" si="64"/>
        <v>10937.944514109267</v>
      </c>
      <c r="X378" s="22">
        <f t="shared" si="65"/>
        <v>10630.388734401989</v>
      </c>
      <c r="Y378" s="22">
        <f t="shared" si="66"/>
        <v>11036.957713662558</v>
      </c>
      <c r="Z378" s="22">
        <f t="shared" si="67"/>
        <v>10835.235764959407</v>
      </c>
      <c r="AA378" s="27">
        <f t="shared" si="68"/>
        <v>60.696142991533399</v>
      </c>
      <c r="AB378" s="27">
        <f t="shared" si="69"/>
        <v>201.7219487031507</v>
      </c>
    </row>
    <row r="379" spans="1:28" x14ac:dyDescent="0.25">
      <c r="A379" s="20" t="s">
        <v>1714</v>
      </c>
      <c r="B379" s="21">
        <v>11095.25</v>
      </c>
      <c r="C379" s="21">
        <v>10946.65</v>
      </c>
      <c r="D379" s="21">
        <v>11112.25</v>
      </c>
      <c r="E379" s="21">
        <v>10908.1</v>
      </c>
      <c r="F379" s="21" t="s">
        <v>1715</v>
      </c>
      <c r="G379" s="21">
        <v>1.8700000000000001E-2</v>
      </c>
      <c r="H379" s="25">
        <f t="shared" si="51"/>
        <v>10902.09755102041</v>
      </c>
      <c r="I379" s="25">
        <f t="shared" si="52"/>
        <v>2351.8020882966821</v>
      </c>
      <c r="J379" s="25">
        <f t="shared" si="53"/>
        <v>8550.2954627237268</v>
      </c>
      <c r="K379" s="25">
        <f t="shared" si="54"/>
        <v>13253.899639317093</v>
      </c>
      <c r="L379" s="22" t="str">
        <f t="shared" si="55"/>
        <v>NONE</v>
      </c>
      <c r="M379" s="22">
        <f t="shared" si="49"/>
        <v>203.64999999999964</v>
      </c>
      <c r="N379" s="22">
        <f t="shared" si="50"/>
        <v>0</v>
      </c>
      <c r="O379" s="22">
        <f t="shared" si="56"/>
        <v>0.83333333333333337</v>
      </c>
      <c r="P379" s="22">
        <f t="shared" si="57"/>
        <v>0.22727272727272727</v>
      </c>
      <c r="Q379" s="22">
        <f t="shared" si="58"/>
        <v>9.8039215686274508E-2</v>
      </c>
      <c r="R379" s="22">
        <f t="shared" si="59"/>
        <v>4.9504950495049507E-2</v>
      </c>
      <c r="S379" s="22">
        <f t="shared" si="60"/>
        <v>0.15384615384615385</v>
      </c>
      <c r="T379" s="22">
        <f t="shared" si="61"/>
        <v>7.407407407407407E-2</v>
      </c>
      <c r="U379" s="22">
        <f t="shared" si="62"/>
        <v>11066.579467837044</v>
      </c>
      <c r="V379" s="22">
        <f t="shared" si="63"/>
        <v>11072.383883785889</v>
      </c>
      <c r="W379" s="22">
        <f t="shared" si="64"/>
        <v>10953.366620569144</v>
      </c>
      <c r="X379" s="22">
        <f t="shared" si="65"/>
        <v>10653.401668342483</v>
      </c>
      <c r="Y379" s="22">
        <f t="shared" si="66"/>
        <v>11045.925757714473</v>
      </c>
      <c r="Z379" s="22">
        <f t="shared" si="67"/>
        <v>10854.496078666118</v>
      </c>
      <c r="AA379" s="27">
        <f t="shared" si="68"/>
        <v>65.676448358581695</v>
      </c>
      <c r="AB379" s="27">
        <f t="shared" si="69"/>
        <v>191.42967904835496</v>
      </c>
    </row>
    <row r="380" spans="1:28" x14ac:dyDescent="0.25">
      <c r="A380" s="20" t="s">
        <v>1712</v>
      </c>
      <c r="B380" s="21">
        <v>11101.65</v>
      </c>
      <c r="C380" s="21">
        <v>11155.75</v>
      </c>
      <c r="D380" s="21">
        <v>11225.65</v>
      </c>
      <c r="E380" s="21">
        <v>11064.05</v>
      </c>
      <c r="F380" s="21" t="s">
        <v>1713</v>
      </c>
      <c r="G380" s="21">
        <v>5.9999999999999995E-4</v>
      </c>
      <c r="H380" s="25">
        <f t="shared" si="51"/>
        <v>10902.723673469387</v>
      </c>
      <c r="I380" s="25">
        <f t="shared" si="52"/>
        <v>2351.9331145617139</v>
      </c>
      <c r="J380" s="25">
        <f t="shared" si="53"/>
        <v>8550.7905589076727</v>
      </c>
      <c r="K380" s="25">
        <f t="shared" si="54"/>
        <v>13254.656788031101</v>
      </c>
      <c r="L380" s="22" t="str">
        <f t="shared" si="55"/>
        <v>NONE</v>
      </c>
      <c r="M380" s="22">
        <f t="shared" si="49"/>
        <v>6.3999999999996362</v>
      </c>
      <c r="N380" s="22">
        <f t="shared" si="50"/>
        <v>0</v>
      </c>
      <c r="O380" s="22">
        <f t="shared" si="56"/>
        <v>0.83333333333333337</v>
      </c>
      <c r="P380" s="22">
        <f t="shared" si="57"/>
        <v>0.22727272727272727</v>
      </c>
      <c r="Q380" s="22">
        <f t="shared" si="58"/>
        <v>9.8039215686274508E-2</v>
      </c>
      <c r="R380" s="22">
        <f t="shared" si="59"/>
        <v>4.9504950495049507E-2</v>
      </c>
      <c r="S380" s="22">
        <f t="shared" si="60"/>
        <v>0.15384615384615385</v>
      </c>
      <c r="T380" s="22">
        <f t="shared" si="61"/>
        <v>7.407407407407407E-2</v>
      </c>
      <c r="U380" s="22">
        <f t="shared" si="62"/>
        <v>11095.804911306173</v>
      </c>
      <c r="V380" s="22">
        <f t="shared" si="63"/>
        <v>11079.03527383455</v>
      </c>
      <c r="W380" s="22">
        <f t="shared" si="64"/>
        <v>10967.904206787856</v>
      </c>
      <c r="X380" s="22">
        <f t="shared" si="65"/>
        <v>10675.592179810677</v>
      </c>
      <c r="Y380" s="22">
        <f t="shared" si="66"/>
        <v>11054.498718066094</v>
      </c>
      <c r="Z380" s="22">
        <f t="shared" si="67"/>
        <v>10872.803776542702</v>
      </c>
      <c r="AA380" s="27">
        <f t="shared" si="68"/>
        <v>62.860901720950046</v>
      </c>
      <c r="AB380" s="27">
        <f t="shared" si="69"/>
        <v>181.69494152339212</v>
      </c>
    </row>
    <row r="381" spans="1:28" x14ac:dyDescent="0.25">
      <c r="A381" s="20" t="s">
        <v>1710</v>
      </c>
      <c r="B381" s="21">
        <v>11200.15</v>
      </c>
      <c r="C381" s="21">
        <v>11185.7</v>
      </c>
      <c r="D381" s="21">
        <v>11256.8</v>
      </c>
      <c r="E381" s="21">
        <v>11127.3</v>
      </c>
      <c r="F381" s="21" t="s">
        <v>1711</v>
      </c>
      <c r="G381" s="21">
        <v>8.8999999999999999E-3</v>
      </c>
      <c r="H381" s="25">
        <f t="shared" si="51"/>
        <v>10904.130408163266</v>
      </c>
      <c r="I381" s="25">
        <f t="shared" si="52"/>
        <v>2352.2319342085698</v>
      </c>
      <c r="J381" s="25">
        <f t="shared" si="53"/>
        <v>8551.8984739546959</v>
      </c>
      <c r="K381" s="25">
        <f t="shared" si="54"/>
        <v>13256.362342371836</v>
      </c>
      <c r="L381" s="22" t="str">
        <f t="shared" si="55"/>
        <v>NONE</v>
      </c>
      <c r="M381" s="22">
        <f t="shared" si="49"/>
        <v>98.5</v>
      </c>
      <c r="N381" s="22">
        <f t="shared" si="50"/>
        <v>0</v>
      </c>
      <c r="O381" s="22">
        <f t="shared" si="56"/>
        <v>0.83333333333333337</v>
      </c>
      <c r="P381" s="22">
        <f t="shared" si="57"/>
        <v>0.22727272727272727</v>
      </c>
      <c r="Q381" s="22">
        <f t="shared" si="58"/>
        <v>9.8039215686274508E-2</v>
      </c>
      <c r="R381" s="22">
        <f t="shared" si="59"/>
        <v>4.9504950495049507E-2</v>
      </c>
      <c r="S381" s="22">
        <f t="shared" si="60"/>
        <v>0.15384615384615385</v>
      </c>
      <c r="T381" s="22">
        <f t="shared" si="61"/>
        <v>7.407407407407407E-2</v>
      </c>
      <c r="U381" s="22">
        <f t="shared" si="62"/>
        <v>11182.759151884362</v>
      </c>
      <c r="V381" s="22">
        <f t="shared" si="63"/>
        <v>11106.561347963061</v>
      </c>
      <c r="W381" s="22">
        <f t="shared" si="64"/>
        <v>10990.673402200811</v>
      </c>
      <c r="X381" s="22">
        <f t="shared" si="65"/>
        <v>10701.560388730941</v>
      </c>
      <c r="Y381" s="22">
        <f t="shared" si="66"/>
        <v>11076.906607594387</v>
      </c>
      <c r="Z381" s="22">
        <f t="shared" si="67"/>
        <v>10897.051644946945</v>
      </c>
      <c r="AA381" s="27">
        <f t="shared" si="68"/>
        <v>61.111731635578366</v>
      </c>
      <c r="AB381" s="27">
        <f t="shared" si="69"/>
        <v>179.85496264744143</v>
      </c>
    </row>
    <row r="382" spans="1:28" x14ac:dyDescent="0.25">
      <c r="A382" s="20" t="s">
        <v>1708</v>
      </c>
      <c r="B382" s="21">
        <v>11214.05</v>
      </c>
      <c r="C382" s="21">
        <v>11186.65</v>
      </c>
      <c r="D382" s="21">
        <v>11231.9</v>
      </c>
      <c r="E382" s="21">
        <v>11142.05</v>
      </c>
      <c r="F382" s="21" t="s">
        <v>1709</v>
      </c>
      <c r="G382" s="21">
        <v>1.1999999999999999E-3</v>
      </c>
      <c r="H382" s="25">
        <f t="shared" si="51"/>
        <v>10904.871632653063</v>
      </c>
      <c r="I382" s="25">
        <f t="shared" si="52"/>
        <v>2352.5087726194256</v>
      </c>
      <c r="J382" s="25">
        <f t="shared" si="53"/>
        <v>8552.3628600336378</v>
      </c>
      <c r="K382" s="25">
        <f t="shared" si="54"/>
        <v>13257.380405272488</v>
      </c>
      <c r="L382" s="22" t="str">
        <f t="shared" si="55"/>
        <v>NONE</v>
      </c>
      <c r="M382" s="22">
        <f t="shared" si="49"/>
        <v>13.899999999999636</v>
      </c>
      <c r="N382" s="22">
        <f t="shared" si="50"/>
        <v>0</v>
      </c>
      <c r="O382" s="22">
        <f t="shared" si="56"/>
        <v>0.83333333333333337</v>
      </c>
      <c r="P382" s="22">
        <f t="shared" si="57"/>
        <v>0.22727272727272727</v>
      </c>
      <c r="Q382" s="22">
        <f t="shared" si="58"/>
        <v>9.8039215686274508E-2</v>
      </c>
      <c r="R382" s="22">
        <f t="shared" si="59"/>
        <v>4.9504950495049507E-2</v>
      </c>
      <c r="S382" s="22">
        <f t="shared" si="60"/>
        <v>0.15384615384615385</v>
      </c>
      <c r="T382" s="22">
        <f t="shared" si="61"/>
        <v>7.407407407407407E-2</v>
      </c>
      <c r="U382" s="22">
        <f t="shared" si="62"/>
        <v>11208.834858647393</v>
      </c>
      <c r="V382" s="22">
        <f t="shared" si="63"/>
        <v>11130.990587062366</v>
      </c>
      <c r="W382" s="22">
        <f t="shared" si="64"/>
        <v>11012.573068651711</v>
      </c>
      <c r="X382" s="22">
        <f t="shared" si="65"/>
        <v>10726.931161566043</v>
      </c>
      <c r="Y382" s="22">
        <f t="shared" si="66"/>
        <v>11098.005591041405</v>
      </c>
      <c r="Z382" s="22">
        <f t="shared" si="67"/>
        <v>10920.533004580504</v>
      </c>
      <c r="AA382" s="27">
        <f t="shared" si="68"/>
        <v>57.758725280058194</v>
      </c>
      <c r="AB382" s="27">
        <f t="shared" si="69"/>
        <v>177.47258646090086</v>
      </c>
    </row>
    <row r="383" spans="1:28" x14ac:dyDescent="0.25">
      <c r="A383" s="20" t="s">
        <v>1707</v>
      </c>
      <c r="B383" s="21">
        <v>11270.15</v>
      </c>
      <c r="C383" s="21">
        <v>11270.25</v>
      </c>
      <c r="D383" s="21">
        <v>11337.3</v>
      </c>
      <c r="E383" s="21">
        <v>11238</v>
      </c>
      <c r="F383" s="21" t="s">
        <v>657</v>
      </c>
      <c r="G383" s="21">
        <v>5.0000000000000001E-3</v>
      </c>
      <c r="H383" s="25">
        <f t="shared" si="51"/>
        <v>10905.526734693878</v>
      </c>
      <c r="I383" s="25">
        <f t="shared" si="52"/>
        <v>2352.8271727768129</v>
      </c>
      <c r="J383" s="25">
        <f t="shared" si="53"/>
        <v>8552.6995619170648</v>
      </c>
      <c r="K383" s="25">
        <f t="shared" si="54"/>
        <v>13258.353907470691</v>
      </c>
      <c r="L383" s="22" t="str">
        <f t="shared" si="55"/>
        <v>NONE</v>
      </c>
      <c r="M383" s="22">
        <f t="shared" si="49"/>
        <v>56.100000000000364</v>
      </c>
      <c r="N383" s="22">
        <f t="shared" si="50"/>
        <v>0</v>
      </c>
      <c r="O383" s="22">
        <f t="shared" si="56"/>
        <v>0.83333333333333337</v>
      </c>
      <c r="P383" s="22">
        <f t="shared" si="57"/>
        <v>0.22727272727272727</v>
      </c>
      <c r="Q383" s="22">
        <f t="shared" si="58"/>
        <v>9.8039215686274508E-2</v>
      </c>
      <c r="R383" s="22">
        <f t="shared" si="59"/>
        <v>4.9504950495049507E-2</v>
      </c>
      <c r="S383" s="22">
        <f t="shared" si="60"/>
        <v>0.15384615384615385</v>
      </c>
      <c r="T383" s="22">
        <f t="shared" si="61"/>
        <v>7.407407407407407E-2</v>
      </c>
      <c r="U383" s="22">
        <f t="shared" si="62"/>
        <v>11259.930809774565</v>
      </c>
      <c r="V383" s="22">
        <f t="shared" si="63"/>
        <v>11162.617726366374</v>
      </c>
      <c r="W383" s="22">
        <f t="shared" si="64"/>
        <v>11037.825708979974</v>
      </c>
      <c r="X383" s="22">
        <f t="shared" si="65"/>
        <v>10753.823183270693</v>
      </c>
      <c r="Y383" s="22">
        <f t="shared" si="66"/>
        <v>11124.489346265804</v>
      </c>
      <c r="Z383" s="22">
        <f t="shared" si="67"/>
        <v>10946.430559796763</v>
      </c>
      <c r="AA383" s="27">
        <f t="shared" si="68"/>
        <v>54.681534189517507</v>
      </c>
      <c r="AB383" s="27">
        <f t="shared" si="69"/>
        <v>178.05878646904057</v>
      </c>
    </row>
    <row r="384" spans="1:28" x14ac:dyDescent="0.25">
      <c r="A384" s="20" t="s">
        <v>1705</v>
      </c>
      <c r="B384" s="21">
        <v>11322.5</v>
      </c>
      <c r="C384" s="21">
        <v>11322.25</v>
      </c>
      <c r="D384" s="21">
        <v>11373.6</v>
      </c>
      <c r="E384" s="21">
        <v>11299.15</v>
      </c>
      <c r="F384" s="21" t="s">
        <v>1706</v>
      </c>
      <c r="G384" s="21">
        <v>4.5999999999999999E-3</v>
      </c>
      <c r="H384" s="25">
        <f t="shared" si="51"/>
        <v>10907.145714285714</v>
      </c>
      <c r="I384" s="25">
        <f t="shared" si="52"/>
        <v>2353.4291322189356</v>
      </c>
      <c r="J384" s="25">
        <f t="shared" si="53"/>
        <v>8553.7165820667797</v>
      </c>
      <c r="K384" s="25">
        <f t="shared" si="54"/>
        <v>13260.574846504649</v>
      </c>
      <c r="L384" s="22" t="str">
        <f t="shared" si="55"/>
        <v>NONE</v>
      </c>
      <c r="M384" s="22">
        <f t="shared" si="49"/>
        <v>52.350000000000364</v>
      </c>
      <c r="N384" s="22">
        <f t="shared" si="50"/>
        <v>0</v>
      </c>
      <c r="O384" s="22">
        <f t="shared" si="56"/>
        <v>0.83333333333333337</v>
      </c>
      <c r="P384" s="22">
        <f t="shared" si="57"/>
        <v>0.22727272727272727</v>
      </c>
      <c r="Q384" s="22">
        <f t="shared" si="58"/>
        <v>9.8039215686274508E-2</v>
      </c>
      <c r="R384" s="22">
        <f t="shared" si="59"/>
        <v>4.9504950495049507E-2</v>
      </c>
      <c r="S384" s="22">
        <f t="shared" si="60"/>
        <v>0.15384615384615385</v>
      </c>
      <c r="T384" s="22">
        <f t="shared" si="61"/>
        <v>7.407407407407407E-2</v>
      </c>
      <c r="U384" s="22">
        <f t="shared" si="62"/>
        <v>11312.071801629096</v>
      </c>
      <c r="V384" s="22">
        <f t="shared" si="63"/>
        <v>11198.954606737652</v>
      </c>
      <c r="W384" s="22">
        <f t="shared" si="64"/>
        <v>11065.734953197623</v>
      </c>
      <c r="X384" s="22">
        <f t="shared" si="65"/>
        <v>10781.975500930559</v>
      </c>
      <c r="Y384" s="22">
        <f t="shared" si="66"/>
        <v>11154.952523763372</v>
      </c>
      <c r="Z384" s="22">
        <f t="shared" si="67"/>
        <v>10974.287555367375</v>
      </c>
      <c r="AA384" s="27">
        <f t="shared" si="68"/>
        <v>58.080163390349739</v>
      </c>
      <c r="AB384" s="27">
        <f t="shared" si="69"/>
        <v>180.66496839599677</v>
      </c>
    </row>
    <row r="385" spans="1:28" x14ac:dyDescent="0.25">
      <c r="A385" s="20" t="s">
        <v>1703</v>
      </c>
      <c r="B385" s="21">
        <v>11308.4</v>
      </c>
      <c r="C385" s="21">
        <v>11289</v>
      </c>
      <c r="D385" s="21">
        <v>11322</v>
      </c>
      <c r="E385" s="21">
        <v>11242.65</v>
      </c>
      <c r="F385" s="21" t="s">
        <v>1704</v>
      </c>
      <c r="G385" s="21">
        <v>-1.1999999999999999E-3</v>
      </c>
      <c r="H385" s="25">
        <f t="shared" si="51"/>
        <v>10908.284489795917</v>
      </c>
      <c r="I385" s="25">
        <f t="shared" si="52"/>
        <v>2353.9366771294726</v>
      </c>
      <c r="J385" s="25">
        <f t="shared" si="53"/>
        <v>8554.347812666445</v>
      </c>
      <c r="K385" s="25">
        <f t="shared" si="54"/>
        <v>13262.221166925388</v>
      </c>
      <c r="L385" s="22" t="str">
        <f t="shared" si="55"/>
        <v>NONE</v>
      </c>
      <c r="M385" s="22">
        <f t="shared" si="49"/>
        <v>0</v>
      </c>
      <c r="N385" s="22">
        <f t="shared" si="50"/>
        <v>14.100000000000364</v>
      </c>
      <c r="O385" s="22">
        <f t="shared" si="56"/>
        <v>0.83333333333333337</v>
      </c>
      <c r="P385" s="22">
        <f t="shared" si="57"/>
        <v>0.22727272727272727</v>
      </c>
      <c r="Q385" s="22">
        <f t="shared" si="58"/>
        <v>9.8039215686274508E-2</v>
      </c>
      <c r="R385" s="22">
        <f t="shared" si="59"/>
        <v>4.9504950495049507E-2</v>
      </c>
      <c r="S385" s="22">
        <f t="shared" si="60"/>
        <v>0.15384615384615385</v>
      </c>
      <c r="T385" s="22">
        <f t="shared" si="61"/>
        <v>7.407407407407407E-2</v>
      </c>
      <c r="U385" s="22">
        <f t="shared" si="62"/>
        <v>11309.011966938182</v>
      </c>
      <c r="V385" s="22">
        <f t="shared" si="63"/>
        <v>11223.828559751822</v>
      </c>
      <c r="W385" s="22">
        <f t="shared" si="64"/>
        <v>11089.525644060601</v>
      </c>
      <c r="X385" s="22">
        <f t="shared" si="65"/>
        <v>10808.036119696373</v>
      </c>
      <c r="Y385" s="22">
        <f t="shared" si="66"/>
        <v>11178.559827799776</v>
      </c>
      <c r="Z385" s="22">
        <f t="shared" si="67"/>
        <v>10999.036625340161</v>
      </c>
      <c r="AA385" s="27">
        <f t="shared" si="68"/>
        <v>54.20075021466981</v>
      </c>
      <c r="AB385" s="27">
        <f t="shared" si="69"/>
        <v>179.52320245961528</v>
      </c>
    </row>
    <row r="386" spans="1:28" x14ac:dyDescent="0.25">
      <c r="A386" s="20" t="s">
        <v>1701</v>
      </c>
      <c r="B386" s="21">
        <v>11300.45</v>
      </c>
      <c r="C386" s="21">
        <v>11334.85</v>
      </c>
      <c r="D386" s="21">
        <v>11359.3</v>
      </c>
      <c r="E386" s="21">
        <v>11269.95</v>
      </c>
      <c r="F386" s="21" t="s">
        <v>1702</v>
      </c>
      <c r="G386" s="21">
        <v>-6.9999999999999999E-4</v>
      </c>
      <c r="H386" s="25">
        <f t="shared" si="51"/>
        <v>10909.315714285714</v>
      </c>
      <c r="I386" s="25">
        <f t="shared" si="52"/>
        <v>2354.4034758298653</v>
      </c>
      <c r="J386" s="25">
        <f t="shared" si="53"/>
        <v>8554.9122384558486</v>
      </c>
      <c r="K386" s="25">
        <f t="shared" si="54"/>
        <v>13263.71919011558</v>
      </c>
      <c r="L386" s="22" t="str">
        <f t="shared" si="55"/>
        <v>NONE</v>
      </c>
      <c r="M386" s="22">
        <f t="shared" si="49"/>
        <v>0</v>
      </c>
      <c r="N386" s="22">
        <f t="shared" si="50"/>
        <v>7.9499999999989086</v>
      </c>
      <c r="O386" s="22">
        <f t="shared" si="56"/>
        <v>0.83333333333333337</v>
      </c>
      <c r="P386" s="22">
        <f t="shared" si="57"/>
        <v>0.22727272727272727</v>
      </c>
      <c r="Q386" s="22">
        <f t="shared" si="58"/>
        <v>9.8039215686274508E-2</v>
      </c>
      <c r="R386" s="22">
        <f t="shared" si="59"/>
        <v>4.9504950495049507E-2</v>
      </c>
      <c r="S386" s="22">
        <f t="shared" si="60"/>
        <v>0.15384615384615385</v>
      </c>
      <c r="T386" s="22">
        <f t="shared" si="61"/>
        <v>7.407407407407407E-2</v>
      </c>
      <c r="U386" s="22">
        <f t="shared" si="62"/>
        <v>11301.876994489698</v>
      </c>
      <c r="V386" s="22">
        <f t="shared" si="63"/>
        <v>11241.242523444591</v>
      </c>
      <c r="W386" s="22">
        <f t="shared" si="64"/>
        <v>11110.204502486033</v>
      </c>
      <c r="X386" s="22">
        <f t="shared" si="65"/>
        <v>10832.413044463878</v>
      </c>
      <c r="Y386" s="22">
        <f t="shared" si="66"/>
        <v>11197.312161984426</v>
      </c>
      <c r="Z386" s="22">
        <f t="shared" si="67"/>
        <v>11021.363541981631</v>
      </c>
      <c r="AA386" s="27">
        <f t="shared" si="68"/>
        <v>54.862763037511499</v>
      </c>
      <c r="AB386" s="27">
        <f t="shared" si="69"/>
        <v>175.948620002795</v>
      </c>
    </row>
    <row r="387" spans="1:28" x14ac:dyDescent="0.25">
      <c r="A387" s="20" t="s">
        <v>1699</v>
      </c>
      <c r="B387" s="21">
        <v>11178.4</v>
      </c>
      <c r="C387" s="21">
        <v>11353.3</v>
      </c>
      <c r="D387" s="21">
        <v>11366.25</v>
      </c>
      <c r="E387" s="21">
        <v>11111.45</v>
      </c>
      <c r="F387" s="21" t="s">
        <v>1700</v>
      </c>
      <c r="G387" s="21">
        <v>-1.0800000000000001E-2</v>
      </c>
      <c r="H387" s="25">
        <f t="shared" si="51"/>
        <v>10909.823877551024</v>
      </c>
      <c r="I387" s="25">
        <f t="shared" si="52"/>
        <v>2354.5825491198193</v>
      </c>
      <c r="J387" s="25">
        <f t="shared" si="53"/>
        <v>8555.2413284312042</v>
      </c>
      <c r="K387" s="25">
        <f t="shared" si="54"/>
        <v>13264.406426670843</v>
      </c>
      <c r="L387" s="22" t="str">
        <f t="shared" si="55"/>
        <v>NONE</v>
      </c>
      <c r="M387" s="22">
        <f t="shared" si="49"/>
        <v>0</v>
      </c>
      <c r="N387" s="22">
        <f t="shared" si="50"/>
        <v>122.05000000000109</v>
      </c>
      <c r="O387" s="22">
        <f t="shared" si="56"/>
        <v>0.83333333333333337</v>
      </c>
      <c r="P387" s="22">
        <f t="shared" si="57"/>
        <v>0.22727272727272727</v>
      </c>
      <c r="Q387" s="22">
        <f t="shared" si="58"/>
        <v>9.8039215686274508E-2</v>
      </c>
      <c r="R387" s="22">
        <f t="shared" si="59"/>
        <v>4.9504950495049507E-2</v>
      </c>
      <c r="S387" s="22">
        <f t="shared" si="60"/>
        <v>0.15384615384615385</v>
      </c>
      <c r="T387" s="22">
        <f t="shared" si="61"/>
        <v>7.407407407407407E-2</v>
      </c>
      <c r="U387" s="22">
        <f t="shared" si="62"/>
        <v>11198.979499081617</v>
      </c>
      <c r="V387" s="22">
        <f t="shared" si="63"/>
        <v>11226.960131752638</v>
      </c>
      <c r="W387" s="22">
        <f t="shared" si="64"/>
        <v>11116.890335575637</v>
      </c>
      <c r="X387" s="22">
        <f t="shared" si="65"/>
        <v>10849.541111569626</v>
      </c>
      <c r="Y387" s="22">
        <f t="shared" si="66"/>
        <v>11194.402598602206</v>
      </c>
      <c r="Z387" s="22">
        <f t="shared" si="67"/>
        <v>11032.995872205214</v>
      </c>
      <c r="AA387" s="27">
        <f t="shared" si="68"/>
        <v>52.021341198924283</v>
      </c>
      <c r="AB387" s="27">
        <f t="shared" si="69"/>
        <v>161.40672639699187</v>
      </c>
    </row>
    <row r="388" spans="1:28" x14ac:dyDescent="0.25">
      <c r="A388" s="20" t="s">
        <v>1697</v>
      </c>
      <c r="B388" s="21">
        <v>11247.1</v>
      </c>
      <c r="C388" s="21">
        <v>11248.9</v>
      </c>
      <c r="D388" s="21">
        <v>11267.1</v>
      </c>
      <c r="E388" s="21">
        <v>11144.5</v>
      </c>
      <c r="F388" s="21" t="s">
        <v>1698</v>
      </c>
      <c r="G388" s="21">
        <v>6.1000000000000004E-3</v>
      </c>
      <c r="H388" s="25">
        <f t="shared" si="51"/>
        <v>10910.763061224492</v>
      </c>
      <c r="I388" s="25">
        <f t="shared" si="52"/>
        <v>2354.9377847519004</v>
      </c>
      <c r="J388" s="25">
        <f t="shared" si="53"/>
        <v>8555.8252764725912</v>
      </c>
      <c r="K388" s="25">
        <f t="shared" si="54"/>
        <v>13265.700845976393</v>
      </c>
      <c r="L388" s="22" t="str">
        <f t="shared" si="55"/>
        <v>NONE</v>
      </c>
      <c r="M388" s="22">
        <f t="shared" ref="M388:M451" si="70">IF(B388&gt;B387,B388-B387,0)</f>
        <v>68.700000000000728</v>
      </c>
      <c r="N388" s="22">
        <f t="shared" ref="N388:N451" si="71">IF(B388&lt;B387,B387-B388,0)</f>
        <v>0</v>
      </c>
      <c r="O388" s="22">
        <f t="shared" si="56"/>
        <v>0.83333333333333337</v>
      </c>
      <c r="P388" s="22">
        <f t="shared" si="57"/>
        <v>0.22727272727272727</v>
      </c>
      <c r="Q388" s="22">
        <f t="shared" si="58"/>
        <v>9.8039215686274508E-2</v>
      </c>
      <c r="R388" s="22">
        <f t="shared" si="59"/>
        <v>4.9504950495049507E-2</v>
      </c>
      <c r="S388" s="22">
        <f t="shared" si="60"/>
        <v>0.15384615384615385</v>
      </c>
      <c r="T388" s="22">
        <f t="shared" si="61"/>
        <v>7.407407407407407E-2</v>
      </c>
      <c r="U388" s="22">
        <f t="shared" si="62"/>
        <v>11239.079916513603</v>
      </c>
      <c r="V388" s="22">
        <f t="shared" si="63"/>
        <v>11231.537374536128</v>
      </c>
      <c r="W388" s="22">
        <f t="shared" si="64"/>
        <v>11129.655988950575</v>
      </c>
      <c r="X388" s="22">
        <f t="shared" si="65"/>
        <v>10869.222244660237</v>
      </c>
      <c r="Y388" s="22">
        <f t="shared" si="66"/>
        <v>11202.509891124944</v>
      </c>
      <c r="Z388" s="22">
        <f t="shared" si="67"/>
        <v>11048.85543722705</v>
      </c>
      <c r="AA388" s="27">
        <f t="shared" si="68"/>
        <v>47.461169429535033</v>
      </c>
      <c r="AB388" s="27">
        <f t="shared" si="69"/>
        <v>153.6544538978942</v>
      </c>
    </row>
    <row r="389" spans="1:28" x14ac:dyDescent="0.25">
      <c r="A389" s="20" t="s">
        <v>1695</v>
      </c>
      <c r="B389" s="21">
        <v>11385.35</v>
      </c>
      <c r="C389" s="21">
        <v>11259.8</v>
      </c>
      <c r="D389" s="21">
        <v>11401.7</v>
      </c>
      <c r="E389" s="21">
        <v>11253.15</v>
      </c>
      <c r="F389" s="21" t="s">
        <v>1696</v>
      </c>
      <c r="G389" s="21">
        <v>1.23E-2</v>
      </c>
      <c r="H389" s="25">
        <f t="shared" si="51"/>
        <v>10912.667755102044</v>
      </c>
      <c r="I389" s="25">
        <f t="shared" si="52"/>
        <v>2355.7182995441772</v>
      </c>
      <c r="J389" s="25">
        <f t="shared" si="53"/>
        <v>8556.9494555578676</v>
      </c>
      <c r="K389" s="25">
        <f t="shared" si="54"/>
        <v>13268.38605464622</v>
      </c>
      <c r="L389" s="22" t="str">
        <f t="shared" si="55"/>
        <v>NONE</v>
      </c>
      <c r="M389" s="22">
        <f t="shared" si="70"/>
        <v>138.25</v>
      </c>
      <c r="N389" s="22">
        <f t="shared" si="71"/>
        <v>0</v>
      </c>
      <c r="O389" s="22">
        <f t="shared" si="56"/>
        <v>0.83333333333333337</v>
      </c>
      <c r="P389" s="22">
        <f t="shared" si="57"/>
        <v>0.22727272727272727</v>
      </c>
      <c r="Q389" s="22">
        <f t="shared" si="58"/>
        <v>9.8039215686274508E-2</v>
      </c>
      <c r="R389" s="22">
        <f t="shared" si="59"/>
        <v>4.9504950495049507E-2</v>
      </c>
      <c r="S389" s="22">
        <f t="shared" si="60"/>
        <v>0.15384615384615385</v>
      </c>
      <c r="T389" s="22">
        <f t="shared" si="61"/>
        <v>7.407407407407407E-2</v>
      </c>
      <c r="U389" s="22">
        <f t="shared" si="62"/>
        <v>11360.971652752269</v>
      </c>
      <c r="V389" s="22">
        <f t="shared" si="63"/>
        <v>11266.494789414281</v>
      </c>
      <c r="W389" s="22">
        <f t="shared" si="64"/>
        <v>11154.724029249539</v>
      </c>
      <c r="X389" s="22">
        <f t="shared" si="65"/>
        <v>10894.773123637453</v>
      </c>
      <c r="Y389" s="22">
        <f t="shared" si="66"/>
        <v>11230.639138644185</v>
      </c>
      <c r="Z389" s="22">
        <f t="shared" si="67"/>
        <v>11073.780960395417</v>
      </c>
      <c r="AA389" s="27">
        <f t="shared" si="68"/>
        <v>58.347054518843755</v>
      </c>
      <c r="AB389" s="27">
        <f t="shared" si="69"/>
        <v>156.85817824876722</v>
      </c>
    </row>
    <row r="390" spans="1:28" x14ac:dyDescent="0.25">
      <c r="A390" s="20" t="s">
        <v>1693</v>
      </c>
      <c r="B390" s="21">
        <v>11408.4</v>
      </c>
      <c r="C390" s="21">
        <v>11452.15</v>
      </c>
      <c r="D390" s="21">
        <v>11460.35</v>
      </c>
      <c r="E390" s="21">
        <v>11394.1</v>
      </c>
      <c r="F390" s="21" t="s">
        <v>1694</v>
      </c>
      <c r="G390" s="21">
        <v>2E-3</v>
      </c>
      <c r="H390" s="25">
        <f t="shared" si="51"/>
        <v>10915.390408163268</v>
      </c>
      <c r="I390" s="25">
        <f t="shared" si="52"/>
        <v>2356.4648281157083</v>
      </c>
      <c r="J390" s="25">
        <f t="shared" si="53"/>
        <v>8558.9255800475603</v>
      </c>
      <c r="K390" s="25">
        <f t="shared" si="54"/>
        <v>13271.855236278976</v>
      </c>
      <c r="L390" s="22" t="str">
        <f t="shared" si="55"/>
        <v>NONE</v>
      </c>
      <c r="M390" s="22">
        <f t="shared" si="70"/>
        <v>23.049999999999272</v>
      </c>
      <c r="N390" s="22">
        <f t="shared" si="71"/>
        <v>0</v>
      </c>
      <c r="O390" s="22">
        <f t="shared" si="56"/>
        <v>0.83333333333333337</v>
      </c>
      <c r="P390" s="22">
        <f t="shared" si="57"/>
        <v>0.22727272727272727</v>
      </c>
      <c r="Q390" s="22">
        <f t="shared" si="58"/>
        <v>9.8039215686274508E-2</v>
      </c>
      <c r="R390" s="22">
        <f t="shared" si="59"/>
        <v>4.9504950495049507E-2</v>
      </c>
      <c r="S390" s="22">
        <f t="shared" si="60"/>
        <v>0.15384615384615385</v>
      </c>
      <c r="T390" s="22">
        <f t="shared" si="61"/>
        <v>7.407407407407407E-2</v>
      </c>
      <c r="U390" s="22">
        <f t="shared" si="62"/>
        <v>11400.49527545871</v>
      </c>
      <c r="V390" s="22">
        <f t="shared" si="63"/>
        <v>11298.745973638308</v>
      </c>
      <c r="W390" s="22">
        <f t="shared" si="64"/>
        <v>11179.594222460368</v>
      </c>
      <c r="X390" s="22">
        <f t="shared" si="65"/>
        <v>10920.200196724707</v>
      </c>
      <c r="Y390" s="22">
        <f t="shared" si="66"/>
        <v>11257.986963468156</v>
      </c>
      <c r="Z390" s="22">
        <f t="shared" si="67"/>
        <v>11098.567555921683</v>
      </c>
      <c r="AA390" s="27">
        <f t="shared" si="68"/>
        <v>65.078036531928518</v>
      </c>
      <c r="AB390" s="27">
        <f t="shared" si="69"/>
        <v>159.41940754647294</v>
      </c>
    </row>
    <row r="391" spans="1:28" x14ac:dyDescent="0.25">
      <c r="A391" s="20" t="s">
        <v>1691</v>
      </c>
      <c r="B391" s="21">
        <v>11312.2</v>
      </c>
      <c r="C391" s="21">
        <v>11317.45</v>
      </c>
      <c r="D391" s="21">
        <v>11361.45</v>
      </c>
      <c r="E391" s="21">
        <v>11289.8</v>
      </c>
      <c r="F391" s="21" t="s">
        <v>1692</v>
      </c>
      <c r="G391" s="21">
        <v>-8.3999999999999995E-3</v>
      </c>
      <c r="H391" s="25">
        <f t="shared" si="51"/>
        <v>10917.361224489799</v>
      </c>
      <c r="I391" s="25">
        <f t="shared" si="52"/>
        <v>2356.9834115672747</v>
      </c>
      <c r="J391" s="25">
        <f t="shared" si="53"/>
        <v>8560.3778129225248</v>
      </c>
      <c r="K391" s="25">
        <f t="shared" si="54"/>
        <v>13274.344636057074</v>
      </c>
      <c r="L391" s="22" t="str">
        <f t="shared" si="55"/>
        <v>NONE</v>
      </c>
      <c r="M391" s="22">
        <f t="shared" si="70"/>
        <v>0</v>
      </c>
      <c r="N391" s="22">
        <f t="shared" si="71"/>
        <v>96.199999999998909</v>
      </c>
      <c r="O391" s="22">
        <f t="shared" si="56"/>
        <v>0.83333333333333337</v>
      </c>
      <c r="P391" s="22">
        <f t="shared" si="57"/>
        <v>0.22727272727272727</v>
      </c>
      <c r="Q391" s="22">
        <f t="shared" si="58"/>
        <v>9.8039215686274508E-2</v>
      </c>
      <c r="R391" s="22">
        <f t="shared" si="59"/>
        <v>4.9504950495049507E-2</v>
      </c>
      <c r="S391" s="22">
        <f t="shared" si="60"/>
        <v>0.15384615384615385</v>
      </c>
      <c r="T391" s="22">
        <f t="shared" si="61"/>
        <v>7.407407407407407E-2</v>
      </c>
      <c r="U391" s="22">
        <f t="shared" si="62"/>
        <v>11326.915879243119</v>
      </c>
      <c r="V391" s="22">
        <f t="shared" si="63"/>
        <v>11301.803706902328</v>
      </c>
      <c r="W391" s="22">
        <f t="shared" si="64"/>
        <v>11192.594788885823</v>
      </c>
      <c r="X391" s="22">
        <f t="shared" si="65"/>
        <v>10939.606127579918</v>
      </c>
      <c r="Y391" s="22">
        <f t="shared" si="66"/>
        <v>11266.327430626901</v>
      </c>
      <c r="Z391" s="22">
        <f t="shared" si="67"/>
        <v>11114.392181408966</v>
      </c>
      <c r="AA391" s="27">
        <f t="shared" si="68"/>
        <v>61.02211347583215</v>
      </c>
      <c r="AB391" s="27">
        <f t="shared" si="69"/>
        <v>151.93524921793505</v>
      </c>
    </row>
    <row r="392" spans="1:28" x14ac:dyDescent="0.25">
      <c r="A392" s="20" t="s">
        <v>1689</v>
      </c>
      <c r="B392" s="21">
        <v>11371.6</v>
      </c>
      <c r="C392" s="21">
        <v>11409.65</v>
      </c>
      <c r="D392" s="21">
        <v>11418.5</v>
      </c>
      <c r="E392" s="21">
        <v>11362.2</v>
      </c>
      <c r="F392" s="21" t="s">
        <v>1690</v>
      </c>
      <c r="G392" s="21">
        <v>5.3E-3</v>
      </c>
      <c r="H392" s="25">
        <f t="shared" si="51"/>
        <v>10918.641836734698</v>
      </c>
      <c r="I392" s="25">
        <f t="shared" si="52"/>
        <v>2357.6308368111208</v>
      </c>
      <c r="J392" s="25">
        <f t="shared" si="53"/>
        <v>8561.0109999235774</v>
      </c>
      <c r="K392" s="25">
        <f t="shared" si="54"/>
        <v>13276.272673545818</v>
      </c>
      <c r="L392" s="22" t="str">
        <f t="shared" si="55"/>
        <v>NONE</v>
      </c>
      <c r="M392" s="22">
        <f t="shared" si="70"/>
        <v>59.399999999999636</v>
      </c>
      <c r="N392" s="22">
        <f t="shared" si="71"/>
        <v>0</v>
      </c>
      <c r="O392" s="22">
        <f t="shared" si="56"/>
        <v>0.83333333333333337</v>
      </c>
      <c r="P392" s="22">
        <f t="shared" si="57"/>
        <v>0.22727272727272727</v>
      </c>
      <c r="Q392" s="22">
        <f t="shared" si="58"/>
        <v>9.8039215686274508E-2</v>
      </c>
      <c r="R392" s="22">
        <f t="shared" si="59"/>
        <v>4.9504950495049507E-2</v>
      </c>
      <c r="S392" s="22">
        <f t="shared" si="60"/>
        <v>0.15384615384615385</v>
      </c>
      <c r="T392" s="22">
        <f t="shared" si="61"/>
        <v>7.407407407407407E-2</v>
      </c>
      <c r="U392" s="22">
        <f t="shared" si="62"/>
        <v>11364.15264654052</v>
      </c>
      <c r="V392" s="22">
        <f t="shared" si="63"/>
        <v>11317.666500788164</v>
      </c>
      <c r="W392" s="22">
        <f t="shared" si="64"/>
        <v>11210.144319387215</v>
      </c>
      <c r="X392" s="22">
        <f t="shared" si="65"/>
        <v>10960.991962848238</v>
      </c>
      <c r="Y392" s="22">
        <f t="shared" si="66"/>
        <v>11282.523210530455</v>
      </c>
      <c r="Z392" s="22">
        <f t="shared" si="67"/>
        <v>11133.444612415709</v>
      </c>
      <c r="AA392" s="27">
        <f t="shared" si="68"/>
        <v>74.984384759525341</v>
      </c>
      <c r="AB392" s="27">
        <f t="shared" si="69"/>
        <v>149.07859811474555</v>
      </c>
    </row>
    <row r="393" spans="1:28" x14ac:dyDescent="0.25">
      <c r="A393" s="20" t="s">
        <v>1687</v>
      </c>
      <c r="B393" s="21">
        <v>11466.45</v>
      </c>
      <c r="C393" s="21">
        <v>11412</v>
      </c>
      <c r="D393" s="21">
        <v>11497.25</v>
      </c>
      <c r="E393" s="21">
        <v>11410.65</v>
      </c>
      <c r="F393" s="21" t="s">
        <v>1688</v>
      </c>
      <c r="G393" s="21">
        <v>8.3000000000000001E-3</v>
      </c>
      <c r="H393" s="25">
        <f t="shared" si="51"/>
        <v>10920.115714285719</v>
      </c>
      <c r="I393" s="25">
        <f t="shared" si="52"/>
        <v>2358.5509393775824</v>
      </c>
      <c r="J393" s="25">
        <f t="shared" si="53"/>
        <v>8561.5647749081363</v>
      </c>
      <c r="K393" s="25">
        <f t="shared" si="54"/>
        <v>13278.666653663302</v>
      </c>
      <c r="L393" s="22" t="str">
        <f t="shared" si="55"/>
        <v>NONE</v>
      </c>
      <c r="M393" s="22">
        <f t="shared" si="70"/>
        <v>94.850000000000364</v>
      </c>
      <c r="N393" s="22">
        <f t="shared" si="71"/>
        <v>0</v>
      </c>
      <c r="O393" s="22">
        <f t="shared" si="56"/>
        <v>0.83333333333333337</v>
      </c>
      <c r="P393" s="22">
        <f t="shared" si="57"/>
        <v>0.22727272727272727</v>
      </c>
      <c r="Q393" s="22">
        <f t="shared" si="58"/>
        <v>9.8039215686274508E-2</v>
      </c>
      <c r="R393" s="22">
        <f t="shared" si="59"/>
        <v>4.9504950495049507E-2</v>
      </c>
      <c r="S393" s="22">
        <f t="shared" si="60"/>
        <v>0.15384615384615385</v>
      </c>
      <c r="T393" s="22">
        <f t="shared" si="61"/>
        <v>7.407407407407407E-2</v>
      </c>
      <c r="U393" s="22">
        <f t="shared" si="62"/>
        <v>11449.400441090089</v>
      </c>
      <c r="V393" s="22">
        <f t="shared" si="63"/>
        <v>11351.480932427217</v>
      </c>
      <c r="W393" s="22">
        <f t="shared" si="64"/>
        <v>11235.27232729043</v>
      </c>
      <c r="X393" s="22">
        <f t="shared" si="65"/>
        <v>10986.01463795476</v>
      </c>
      <c r="Y393" s="22">
        <f t="shared" si="66"/>
        <v>11310.819639679616</v>
      </c>
      <c r="Z393" s="22">
        <f t="shared" si="67"/>
        <v>11158.111678162693</v>
      </c>
      <c r="AA393" s="27">
        <f t="shared" si="68"/>
        <v>71.789152383188608</v>
      </c>
      <c r="AB393" s="27">
        <f t="shared" si="69"/>
        <v>152.7079615169223</v>
      </c>
    </row>
    <row r="394" spans="1:28" x14ac:dyDescent="0.25">
      <c r="A394" s="20" t="s">
        <v>1685</v>
      </c>
      <c r="B394" s="21">
        <v>11472.25</v>
      </c>
      <c r="C394" s="21">
        <v>11513.1</v>
      </c>
      <c r="D394" s="21">
        <v>11525.9</v>
      </c>
      <c r="E394" s="21">
        <v>11423.35</v>
      </c>
      <c r="F394" s="21" t="s">
        <v>1686</v>
      </c>
      <c r="G394" s="21">
        <v>5.0000000000000001E-4</v>
      </c>
      <c r="H394" s="25">
        <f t="shared" si="51"/>
        <v>10921.855102040818</v>
      </c>
      <c r="I394" s="25">
        <f t="shared" si="52"/>
        <v>2359.552449717723</v>
      </c>
      <c r="J394" s="25">
        <f t="shared" si="53"/>
        <v>8562.3026523230947</v>
      </c>
      <c r="K394" s="25">
        <f t="shared" si="54"/>
        <v>13281.407551758541</v>
      </c>
      <c r="L394" s="22" t="str">
        <f t="shared" si="55"/>
        <v>NONE</v>
      </c>
      <c r="M394" s="22">
        <f t="shared" si="70"/>
        <v>5.7999999999992724</v>
      </c>
      <c r="N394" s="22">
        <f t="shared" si="71"/>
        <v>0</v>
      </c>
      <c r="O394" s="22">
        <f t="shared" si="56"/>
        <v>0.83333333333333337</v>
      </c>
      <c r="P394" s="22">
        <f t="shared" si="57"/>
        <v>0.22727272727272727</v>
      </c>
      <c r="Q394" s="22">
        <f t="shared" si="58"/>
        <v>9.8039215686274508E-2</v>
      </c>
      <c r="R394" s="22">
        <f t="shared" si="59"/>
        <v>4.9504950495049507E-2</v>
      </c>
      <c r="S394" s="22">
        <f t="shared" si="60"/>
        <v>0.15384615384615385</v>
      </c>
      <c r="T394" s="22">
        <f t="shared" si="61"/>
        <v>7.407407407407407E-2</v>
      </c>
      <c r="U394" s="22">
        <f t="shared" si="62"/>
        <v>11468.441740181681</v>
      </c>
      <c r="V394" s="22">
        <f t="shared" si="63"/>
        <v>11378.928447784669</v>
      </c>
      <c r="W394" s="22">
        <f t="shared" si="64"/>
        <v>11258.505432458034</v>
      </c>
      <c r="X394" s="22">
        <f t="shared" si="65"/>
        <v>11010.085695481752</v>
      </c>
      <c r="Y394" s="22">
        <f t="shared" si="66"/>
        <v>11335.655079728906</v>
      </c>
      <c r="Z394" s="22">
        <f t="shared" si="67"/>
        <v>11181.381183483974</v>
      </c>
      <c r="AA394" s="27">
        <f t="shared" si="68"/>
        <v>71.76926691729328</v>
      </c>
      <c r="AB394" s="27">
        <f t="shared" si="69"/>
        <v>154.27389624493117</v>
      </c>
    </row>
    <row r="395" spans="1:28" x14ac:dyDescent="0.25">
      <c r="A395" s="20" t="s">
        <v>1683</v>
      </c>
      <c r="B395" s="21">
        <v>11549.6</v>
      </c>
      <c r="C395" s="21">
        <v>11512.85</v>
      </c>
      <c r="D395" s="21">
        <v>11561.75</v>
      </c>
      <c r="E395" s="21">
        <v>11461.85</v>
      </c>
      <c r="F395" s="21" t="s">
        <v>1684</v>
      </c>
      <c r="G395" s="21">
        <v>6.7000000000000002E-3</v>
      </c>
      <c r="H395" s="25">
        <f t="shared" si="51"/>
        <v>10924.309387755105</v>
      </c>
      <c r="I395" s="25">
        <f t="shared" si="52"/>
        <v>2360.9134176477842</v>
      </c>
      <c r="J395" s="25">
        <f t="shared" si="53"/>
        <v>8563.3959701073218</v>
      </c>
      <c r="K395" s="25">
        <f t="shared" si="54"/>
        <v>13285.222805402889</v>
      </c>
      <c r="L395" s="22" t="str">
        <f t="shared" si="55"/>
        <v>NONE</v>
      </c>
      <c r="M395" s="22">
        <f t="shared" si="70"/>
        <v>77.350000000000364</v>
      </c>
      <c r="N395" s="22">
        <f t="shared" si="71"/>
        <v>0</v>
      </c>
      <c r="O395" s="22">
        <f t="shared" si="56"/>
        <v>0.83333333333333337</v>
      </c>
      <c r="P395" s="22">
        <f t="shared" si="57"/>
        <v>0.22727272727272727</v>
      </c>
      <c r="Q395" s="22">
        <f t="shared" si="58"/>
        <v>9.8039215686274508E-2</v>
      </c>
      <c r="R395" s="22">
        <f t="shared" si="59"/>
        <v>4.9504950495049507E-2</v>
      </c>
      <c r="S395" s="22">
        <f t="shared" si="60"/>
        <v>0.15384615384615385</v>
      </c>
      <c r="T395" s="22">
        <f t="shared" si="61"/>
        <v>7.407407407407407E-2</v>
      </c>
      <c r="U395" s="22">
        <f t="shared" si="62"/>
        <v>11536.073623363614</v>
      </c>
      <c r="V395" s="22">
        <f t="shared" si="63"/>
        <v>11417.717436924515</v>
      </c>
      <c r="W395" s="22">
        <f t="shared" si="64"/>
        <v>11287.044115550383</v>
      </c>
      <c r="X395" s="22">
        <f t="shared" si="65"/>
        <v>11036.794324418299</v>
      </c>
      <c r="Y395" s="22">
        <f t="shared" si="66"/>
        <v>11368.569682847536</v>
      </c>
      <c r="Z395" s="22">
        <f t="shared" si="67"/>
        <v>11208.656651374051</v>
      </c>
      <c r="AA395" s="27">
        <f t="shared" si="68"/>
        <v>71.04993675079821</v>
      </c>
      <c r="AB395" s="27">
        <f t="shared" si="69"/>
        <v>159.91303147348481</v>
      </c>
    </row>
    <row r="396" spans="1:28" x14ac:dyDescent="0.25">
      <c r="A396" s="20" t="s">
        <v>1681</v>
      </c>
      <c r="B396" s="21">
        <v>11559.25</v>
      </c>
      <c r="C396" s="21">
        <v>11609.3</v>
      </c>
      <c r="D396" s="21">
        <v>11617.35</v>
      </c>
      <c r="E396" s="21">
        <v>11540.6</v>
      </c>
      <c r="F396" s="21" t="s">
        <v>1682</v>
      </c>
      <c r="G396" s="21">
        <v>8.0000000000000004E-4</v>
      </c>
      <c r="H396" s="25">
        <f t="shared" si="51"/>
        <v>10926.497142857146</v>
      </c>
      <c r="I396" s="25">
        <f t="shared" si="52"/>
        <v>2362.2746394481687</v>
      </c>
      <c r="J396" s="25">
        <f t="shared" si="53"/>
        <v>8564.222503408977</v>
      </c>
      <c r="K396" s="25">
        <f t="shared" si="54"/>
        <v>13288.771782305315</v>
      </c>
      <c r="L396" s="22" t="str">
        <f t="shared" si="55"/>
        <v>NONE</v>
      </c>
      <c r="M396" s="22">
        <f t="shared" si="70"/>
        <v>9.6499999999996362</v>
      </c>
      <c r="N396" s="22">
        <f t="shared" si="71"/>
        <v>0</v>
      </c>
      <c r="O396" s="22">
        <f t="shared" si="56"/>
        <v>0.83333333333333337</v>
      </c>
      <c r="P396" s="22">
        <f t="shared" si="57"/>
        <v>0.22727272727272727</v>
      </c>
      <c r="Q396" s="22">
        <f t="shared" si="58"/>
        <v>9.8039215686274508E-2</v>
      </c>
      <c r="R396" s="22">
        <f t="shared" si="59"/>
        <v>4.9504950495049507E-2</v>
      </c>
      <c r="S396" s="22">
        <f t="shared" si="60"/>
        <v>0.15384615384615385</v>
      </c>
      <c r="T396" s="22">
        <f t="shared" si="61"/>
        <v>7.407407407407407E-2</v>
      </c>
      <c r="U396" s="22">
        <f t="shared" si="62"/>
        <v>11555.387270560603</v>
      </c>
      <c r="V396" s="22">
        <f t="shared" si="63"/>
        <v>11449.883928532579</v>
      </c>
      <c r="W396" s="22">
        <f t="shared" si="64"/>
        <v>11313.730966967012</v>
      </c>
      <c r="X396" s="22">
        <f t="shared" si="65"/>
        <v>11062.658466773828</v>
      </c>
      <c r="Y396" s="22">
        <f t="shared" si="66"/>
        <v>11397.905116255608</v>
      </c>
      <c r="Z396" s="22">
        <f t="shared" si="67"/>
        <v>11234.626529050047</v>
      </c>
      <c r="AA396" s="27">
        <f t="shared" si="68"/>
        <v>70.900944538629275</v>
      </c>
      <c r="AB396" s="27">
        <f t="shared" si="69"/>
        <v>163.27858720556105</v>
      </c>
    </row>
    <row r="397" spans="1:28" x14ac:dyDescent="0.25">
      <c r="A397" s="20" t="s">
        <v>1679</v>
      </c>
      <c r="B397" s="21">
        <v>11647.6</v>
      </c>
      <c r="C397" s="21">
        <v>11602.95</v>
      </c>
      <c r="D397" s="21">
        <v>11686.05</v>
      </c>
      <c r="E397" s="21">
        <v>11589.4</v>
      </c>
      <c r="F397" s="21" t="s">
        <v>1680</v>
      </c>
      <c r="G397" s="21">
        <v>7.6E-3</v>
      </c>
      <c r="H397" s="25">
        <f t="shared" si="51"/>
        <v>10929.965306122453</v>
      </c>
      <c r="I397" s="25">
        <f t="shared" si="52"/>
        <v>2364.0106758589295</v>
      </c>
      <c r="J397" s="25">
        <f t="shared" si="53"/>
        <v>8565.9546302635226</v>
      </c>
      <c r="K397" s="25">
        <f t="shared" si="54"/>
        <v>13293.975981981383</v>
      </c>
      <c r="L397" s="22" t="str">
        <f t="shared" si="55"/>
        <v>NONE</v>
      </c>
      <c r="M397" s="22">
        <f t="shared" si="70"/>
        <v>88.350000000000364</v>
      </c>
      <c r="N397" s="22">
        <f t="shared" si="71"/>
        <v>0</v>
      </c>
      <c r="O397" s="22">
        <f t="shared" si="56"/>
        <v>0.83333333333333337</v>
      </c>
      <c r="P397" s="22">
        <f t="shared" si="57"/>
        <v>0.22727272727272727</v>
      </c>
      <c r="Q397" s="22">
        <f t="shared" si="58"/>
        <v>9.8039215686274508E-2</v>
      </c>
      <c r="R397" s="22">
        <f t="shared" si="59"/>
        <v>4.9504950495049507E-2</v>
      </c>
      <c r="S397" s="22">
        <f t="shared" si="60"/>
        <v>0.15384615384615385</v>
      </c>
      <c r="T397" s="22">
        <f t="shared" si="61"/>
        <v>7.407407407407407E-2</v>
      </c>
      <c r="U397" s="22">
        <f t="shared" si="62"/>
        <v>11632.231211760101</v>
      </c>
      <c r="V397" s="22">
        <f t="shared" si="63"/>
        <v>11494.81939932063</v>
      </c>
      <c r="W397" s="22">
        <f t="shared" si="64"/>
        <v>11346.463225107502</v>
      </c>
      <c r="X397" s="22">
        <f t="shared" si="65"/>
        <v>11091.615968418688</v>
      </c>
      <c r="Y397" s="22">
        <f t="shared" si="66"/>
        <v>11436.319713754747</v>
      </c>
      <c r="Z397" s="22">
        <f t="shared" si="67"/>
        <v>11265.21715652782</v>
      </c>
      <c r="AA397" s="27">
        <f t="shared" si="68"/>
        <v>71.994639007050935</v>
      </c>
      <c r="AB397" s="27">
        <f t="shared" si="69"/>
        <v>171.10255722692636</v>
      </c>
    </row>
    <row r="398" spans="1:28" x14ac:dyDescent="0.25">
      <c r="A398" s="20" t="s">
        <v>1677</v>
      </c>
      <c r="B398" s="21">
        <v>11387.5</v>
      </c>
      <c r="C398" s="21">
        <v>11777.55</v>
      </c>
      <c r="D398" s="21">
        <v>11794.25</v>
      </c>
      <c r="E398" s="21">
        <v>11325.85</v>
      </c>
      <c r="F398" s="21" t="s">
        <v>1678</v>
      </c>
      <c r="G398" s="21">
        <v>-2.23E-2</v>
      </c>
      <c r="H398" s="25">
        <f t="shared" si="51"/>
        <v>10932.181020408167</v>
      </c>
      <c r="I398" s="25">
        <f t="shared" si="52"/>
        <v>2364.707001932205</v>
      </c>
      <c r="J398" s="25">
        <f t="shared" si="53"/>
        <v>8567.4740184759612</v>
      </c>
      <c r="K398" s="25">
        <f t="shared" si="54"/>
        <v>13296.888022340372</v>
      </c>
      <c r="L398" s="22" t="str">
        <f t="shared" si="55"/>
        <v>NONE</v>
      </c>
      <c r="M398" s="22">
        <f t="shared" si="70"/>
        <v>0</v>
      </c>
      <c r="N398" s="22">
        <f t="shared" si="71"/>
        <v>260.10000000000036</v>
      </c>
      <c r="O398" s="22">
        <f t="shared" si="56"/>
        <v>0.83333333333333337</v>
      </c>
      <c r="P398" s="22">
        <f t="shared" si="57"/>
        <v>0.22727272727272727</v>
      </c>
      <c r="Q398" s="22">
        <f t="shared" si="58"/>
        <v>9.8039215686274508E-2</v>
      </c>
      <c r="R398" s="22">
        <f t="shared" si="59"/>
        <v>4.9504950495049507E-2</v>
      </c>
      <c r="S398" s="22">
        <f t="shared" si="60"/>
        <v>0.15384615384615385</v>
      </c>
      <c r="T398" s="22">
        <f t="shared" si="61"/>
        <v>7.407407407407407E-2</v>
      </c>
      <c r="U398" s="22">
        <f t="shared" si="62"/>
        <v>11428.28853529335</v>
      </c>
      <c r="V398" s="22">
        <f t="shared" si="63"/>
        <v>11470.42862674776</v>
      </c>
      <c r="W398" s="22">
        <f t="shared" si="64"/>
        <v>11350.486438332257</v>
      </c>
      <c r="X398" s="22">
        <f t="shared" si="65"/>
        <v>11106.263692754395</v>
      </c>
      <c r="Y398" s="22">
        <f t="shared" si="66"/>
        <v>11428.808988561708</v>
      </c>
      <c r="Z398" s="22">
        <f t="shared" si="67"/>
        <v>11274.275144933166</v>
      </c>
      <c r="AA398" s="27">
        <f t="shared" si="68"/>
        <v>53.04935259898668</v>
      </c>
      <c r="AB398" s="27">
        <f t="shared" si="69"/>
        <v>154.53384362854194</v>
      </c>
    </row>
    <row r="399" spans="1:28" x14ac:dyDescent="0.25">
      <c r="A399" s="20" t="s">
        <v>1675</v>
      </c>
      <c r="B399" s="21">
        <v>11470.25</v>
      </c>
      <c r="C399" s="21">
        <v>11464.3</v>
      </c>
      <c r="D399" s="21">
        <v>11553.55</v>
      </c>
      <c r="E399" s="21">
        <v>11366.9</v>
      </c>
      <c r="F399" s="21" t="s">
        <v>1676</v>
      </c>
      <c r="G399" s="21">
        <v>7.3000000000000001E-3</v>
      </c>
      <c r="H399" s="25">
        <f t="shared" si="51"/>
        <v>10934.7212244898</v>
      </c>
      <c r="I399" s="25">
        <f t="shared" si="52"/>
        <v>2365.6802492549241</v>
      </c>
      <c r="J399" s="25">
        <f t="shared" si="53"/>
        <v>8569.0409752348751</v>
      </c>
      <c r="K399" s="25">
        <f t="shared" si="54"/>
        <v>13300.401473744725</v>
      </c>
      <c r="L399" s="22" t="str">
        <f t="shared" si="55"/>
        <v>NONE</v>
      </c>
      <c r="M399" s="22">
        <f t="shared" si="70"/>
        <v>82.75</v>
      </c>
      <c r="N399" s="22">
        <f t="shared" si="71"/>
        <v>0</v>
      </c>
      <c r="O399" s="22">
        <f t="shared" si="56"/>
        <v>0.83333333333333337</v>
      </c>
      <c r="P399" s="22">
        <f t="shared" si="57"/>
        <v>0.22727272727272727</v>
      </c>
      <c r="Q399" s="22">
        <f t="shared" si="58"/>
        <v>9.8039215686274508E-2</v>
      </c>
      <c r="R399" s="22">
        <f t="shared" si="59"/>
        <v>4.9504950495049507E-2</v>
      </c>
      <c r="S399" s="22">
        <f t="shared" si="60"/>
        <v>0.15384615384615385</v>
      </c>
      <c r="T399" s="22">
        <f t="shared" si="61"/>
        <v>7.407407407407407E-2</v>
      </c>
      <c r="U399" s="22">
        <f t="shared" si="62"/>
        <v>11463.256422548893</v>
      </c>
      <c r="V399" s="22">
        <f t="shared" si="63"/>
        <v>11470.388029759633</v>
      </c>
      <c r="W399" s="22">
        <f t="shared" si="64"/>
        <v>11362.227963985957</v>
      </c>
      <c r="X399" s="22">
        <f t="shared" si="65"/>
        <v>11124.282816875464</v>
      </c>
      <c r="Y399" s="22">
        <f t="shared" si="66"/>
        <v>11435.184528782984</v>
      </c>
      <c r="Z399" s="22">
        <f t="shared" si="67"/>
        <v>11288.791800864043</v>
      </c>
      <c r="AA399" s="27">
        <f t="shared" si="68"/>
        <v>57.133412666931136</v>
      </c>
      <c r="AB399" s="27">
        <f t="shared" si="69"/>
        <v>146.39272791894109</v>
      </c>
    </row>
    <row r="400" spans="1:28" x14ac:dyDescent="0.25">
      <c r="A400" s="20" t="s">
        <v>1673</v>
      </c>
      <c r="B400" s="21">
        <v>11535</v>
      </c>
      <c r="C400" s="21">
        <v>11478.55</v>
      </c>
      <c r="D400" s="21">
        <v>11554.75</v>
      </c>
      <c r="E400" s="21">
        <v>11430.4</v>
      </c>
      <c r="F400" s="21" t="s">
        <v>1674</v>
      </c>
      <c r="G400" s="21">
        <v>5.5999999999999999E-3</v>
      </c>
      <c r="H400" s="25">
        <f t="shared" si="51"/>
        <v>10937.12448979592</v>
      </c>
      <c r="I400" s="25">
        <f t="shared" si="52"/>
        <v>2366.9230678212352</v>
      </c>
      <c r="J400" s="25">
        <f t="shared" si="53"/>
        <v>8570.2014219746852</v>
      </c>
      <c r="K400" s="25">
        <f t="shared" si="54"/>
        <v>13304.047557617156</v>
      </c>
      <c r="L400" s="22" t="str">
        <f t="shared" si="55"/>
        <v>NONE</v>
      </c>
      <c r="M400" s="22">
        <f t="shared" si="70"/>
        <v>64.75</v>
      </c>
      <c r="N400" s="22">
        <f t="shared" si="71"/>
        <v>0</v>
      </c>
      <c r="O400" s="22">
        <f t="shared" si="56"/>
        <v>0.83333333333333337</v>
      </c>
      <c r="P400" s="22">
        <f t="shared" si="57"/>
        <v>0.22727272727272727</v>
      </c>
      <c r="Q400" s="22">
        <f t="shared" si="58"/>
        <v>9.8039215686274508E-2</v>
      </c>
      <c r="R400" s="22">
        <f t="shared" si="59"/>
        <v>4.9504950495049507E-2</v>
      </c>
      <c r="S400" s="22">
        <f t="shared" si="60"/>
        <v>0.15384615384615385</v>
      </c>
      <c r="T400" s="22">
        <f t="shared" si="61"/>
        <v>7.407407407407407E-2</v>
      </c>
      <c r="U400" s="22">
        <f t="shared" si="62"/>
        <v>11523.042737091482</v>
      </c>
      <c r="V400" s="22">
        <f t="shared" si="63"/>
        <v>11485.072568450625</v>
      </c>
      <c r="W400" s="22">
        <f t="shared" si="64"/>
        <v>11379.166398889294</v>
      </c>
      <c r="X400" s="22">
        <f t="shared" si="65"/>
        <v>11144.61535069351</v>
      </c>
      <c r="Y400" s="22">
        <f t="shared" si="66"/>
        <v>11450.540755124062</v>
      </c>
      <c r="Z400" s="22">
        <f t="shared" si="67"/>
        <v>11307.029445244483</v>
      </c>
      <c r="AA400" s="27">
        <f t="shared" si="68"/>
        <v>59.844700944386126</v>
      </c>
      <c r="AB400" s="27">
        <f t="shared" si="69"/>
        <v>143.51130987957913</v>
      </c>
    </row>
    <row r="401" spans="1:28" x14ac:dyDescent="0.25">
      <c r="A401" s="20" t="s">
        <v>1671</v>
      </c>
      <c r="B401" s="21">
        <v>11527.45</v>
      </c>
      <c r="C401" s="21">
        <v>11566.2</v>
      </c>
      <c r="D401" s="21">
        <v>11584.95</v>
      </c>
      <c r="E401" s="21">
        <v>11507.65</v>
      </c>
      <c r="F401" s="21" t="s">
        <v>1672</v>
      </c>
      <c r="G401" s="21">
        <v>-6.9999999999999999E-4</v>
      </c>
      <c r="H401" s="25">
        <f t="shared" si="51"/>
        <v>10939.264897959187</v>
      </c>
      <c r="I401" s="25">
        <f t="shared" si="52"/>
        <v>2368.1106426061474</v>
      </c>
      <c r="J401" s="25">
        <f t="shared" si="53"/>
        <v>8571.1542553530398</v>
      </c>
      <c r="K401" s="25">
        <f t="shared" si="54"/>
        <v>13307.375540565334</v>
      </c>
      <c r="L401" s="22" t="str">
        <f t="shared" si="55"/>
        <v>NONE</v>
      </c>
      <c r="M401" s="22">
        <f t="shared" si="70"/>
        <v>0</v>
      </c>
      <c r="N401" s="22">
        <f t="shared" si="71"/>
        <v>7.5499999999992724</v>
      </c>
      <c r="O401" s="22">
        <f t="shared" si="56"/>
        <v>0.83333333333333337</v>
      </c>
      <c r="P401" s="22">
        <f t="shared" si="57"/>
        <v>0.22727272727272727</v>
      </c>
      <c r="Q401" s="22">
        <f t="shared" si="58"/>
        <v>9.8039215686274508E-2</v>
      </c>
      <c r="R401" s="22">
        <f t="shared" si="59"/>
        <v>4.9504950495049507E-2</v>
      </c>
      <c r="S401" s="22">
        <f t="shared" si="60"/>
        <v>0.15384615384615385</v>
      </c>
      <c r="T401" s="22">
        <f t="shared" si="61"/>
        <v>7.407407407407407E-2</v>
      </c>
      <c r="U401" s="22">
        <f t="shared" si="62"/>
        <v>11526.715456181913</v>
      </c>
      <c r="V401" s="22">
        <f t="shared" si="63"/>
        <v>11494.703802893664</v>
      </c>
      <c r="W401" s="22">
        <f t="shared" si="64"/>
        <v>11393.704006841324</v>
      </c>
      <c r="X401" s="22">
        <f t="shared" si="65"/>
        <v>11163.567561055217</v>
      </c>
      <c r="Y401" s="22">
        <f t="shared" si="66"/>
        <v>11462.372946643438</v>
      </c>
      <c r="Z401" s="22">
        <f t="shared" si="67"/>
        <v>11323.356893744893</v>
      </c>
      <c r="AA401" s="27">
        <f t="shared" si="68"/>
        <v>66.208497794288448</v>
      </c>
      <c r="AB401" s="27">
        <f t="shared" si="69"/>
        <v>139.01605289854524</v>
      </c>
    </row>
    <row r="402" spans="1:28" x14ac:dyDescent="0.25">
      <c r="A402" s="20" t="s">
        <v>1669</v>
      </c>
      <c r="B402" s="21">
        <v>11333.85</v>
      </c>
      <c r="C402" s="21">
        <v>11354.4</v>
      </c>
      <c r="D402" s="21">
        <v>11452.05</v>
      </c>
      <c r="E402" s="21">
        <v>11303.65</v>
      </c>
      <c r="F402" s="21" t="s">
        <v>1670</v>
      </c>
      <c r="G402" s="21">
        <v>-1.6799999999999999E-2</v>
      </c>
      <c r="H402" s="25">
        <f t="shared" si="51"/>
        <v>10940.481836734696</v>
      </c>
      <c r="I402" s="25">
        <f t="shared" si="52"/>
        <v>2368.616057839095</v>
      </c>
      <c r="J402" s="25">
        <f t="shared" si="53"/>
        <v>8571.8657788956007</v>
      </c>
      <c r="K402" s="25">
        <f t="shared" si="54"/>
        <v>13309.097894573792</v>
      </c>
      <c r="L402" s="22" t="str">
        <f t="shared" si="55"/>
        <v>NONE</v>
      </c>
      <c r="M402" s="22">
        <f t="shared" si="70"/>
        <v>0</v>
      </c>
      <c r="N402" s="22">
        <f t="shared" si="71"/>
        <v>193.60000000000036</v>
      </c>
      <c r="O402" s="22">
        <f t="shared" si="56"/>
        <v>0.83333333333333337</v>
      </c>
      <c r="P402" s="22">
        <f t="shared" si="57"/>
        <v>0.22727272727272727</v>
      </c>
      <c r="Q402" s="22">
        <f t="shared" si="58"/>
        <v>9.8039215686274508E-2</v>
      </c>
      <c r="R402" s="22">
        <f t="shared" si="59"/>
        <v>4.9504950495049507E-2</v>
      </c>
      <c r="S402" s="22">
        <f t="shared" si="60"/>
        <v>0.15384615384615385</v>
      </c>
      <c r="T402" s="22">
        <f t="shared" si="61"/>
        <v>7.407407407407407E-2</v>
      </c>
      <c r="U402" s="22">
        <f t="shared" si="62"/>
        <v>11365.994242696985</v>
      </c>
      <c r="V402" s="22">
        <f t="shared" si="63"/>
        <v>11458.14612041783</v>
      </c>
      <c r="W402" s="22">
        <f t="shared" si="64"/>
        <v>11387.835966954921</v>
      </c>
      <c r="X402" s="22">
        <f t="shared" si="65"/>
        <v>11171.997384765355</v>
      </c>
      <c r="Y402" s="22">
        <f t="shared" si="66"/>
        <v>11442.60018562137</v>
      </c>
      <c r="Z402" s="22">
        <f t="shared" si="67"/>
        <v>11324.134160874901</v>
      </c>
      <c r="AA402" s="27">
        <f t="shared" si="68"/>
        <v>53.609620105688016</v>
      </c>
      <c r="AB402" s="27">
        <f t="shared" si="69"/>
        <v>118.46602474646897</v>
      </c>
    </row>
    <row r="403" spans="1:28" x14ac:dyDescent="0.25">
      <c r="A403" s="20" t="s">
        <v>1667</v>
      </c>
      <c r="B403" s="21">
        <v>11355.05</v>
      </c>
      <c r="C403" s="21">
        <v>11359.6</v>
      </c>
      <c r="D403" s="21">
        <v>11381.15</v>
      </c>
      <c r="E403" s="21">
        <v>11251.7</v>
      </c>
      <c r="F403" s="21" t="s">
        <v>1668</v>
      </c>
      <c r="G403" s="21">
        <v>1.9E-3</v>
      </c>
      <c r="H403" s="25">
        <f t="shared" si="51"/>
        <v>10942.001224489799</v>
      </c>
      <c r="I403" s="25">
        <f t="shared" si="52"/>
        <v>2369.202584739121</v>
      </c>
      <c r="J403" s="25">
        <f t="shared" si="53"/>
        <v>8572.7986397506775</v>
      </c>
      <c r="K403" s="25">
        <f t="shared" si="54"/>
        <v>13311.20380922892</v>
      </c>
      <c r="L403" s="22" t="str">
        <f t="shared" si="55"/>
        <v>NONE</v>
      </c>
      <c r="M403" s="22">
        <f t="shared" si="70"/>
        <v>21.199999999998909</v>
      </c>
      <c r="N403" s="22">
        <f t="shared" si="71"/>
        <v>0</v>
      </c>
      <c r="O403" s="22">
        <f t="shared" si="56"/>
        <v>0.83333333333333337</v>
      </c>
      <c r="P403" s="22">
        <f t="shared" si="57"/>
        <v>0.22727272727272727</v>
      </c>
      <c r="Q403" s="22">
        <f t="shared" si="58"/>
        <v>9.8039215686274508E-2</v>
      </c>
      <c r="R403" s="22">
        <f t="shared" si="59"/>
        <v>4.9504950495049507E-2</v>
      </c>
      <c r="S403" s="22">
        <f t="shared" si="60"/>
        <v>0.15384615384615385</v>
      </c>
      <c r="T403" s="22">
        <f t="shared" si="61"/>
        <v>7.407407407407407E-2</v>
      </c>
      <c r="U403" s="22">
        <f t="shared" si="62"/>
        <v>11356.874040449497</v>
      </c>
      <c r="V403" s="22">
        <f t="shared" si="63"/>
        <v>11434.715183959233</v>
      </c>
      <c r="W403" s="22">
        <f t="shared" si="64"/>
        <v>11384.621656469146</v>
      </c>
      <c r="X403" s="22">
        <f t="shared" si="65"/>
        <v>11181.059395420534</v>
      </c>
      <c r="Y403" s="22">
        <f t="shared" si="66"/>
        <v>11429.130926295005</v>
      </c>
      <c r="Z403" s="22">
        <f t="shared" si="67"/>
        <v>11326.424223032316</v>
      </c>
      <c r="AA403" s="27">
        <f t="shared" si="68"/>
        <v>48.603171676193938</v>
      </c>
      <c r="AB403" s="27">
        <f t="shared" si="69"/>
        <v>102.70670326268919</v>
      </c>
    </row>
    <row r="404" spans="1:28" x14ac:dyDescent="0.25">
      <c r="A404" s="20" t="s">
        <v>1665</v>
      </c>
      <c r="B404" s="21">
        <v>11317.35</v>
      </c>
      <c r="C404" s="21">
        <v>11378.55</v>
      </c>
      <c r="D404" s="21">
        <v>11437.25</v>
      </c>
      <c r="E404" s="21">
        <v>11290.45</v>
      </c>
      <c r="F404" s="21" t="s">
        <v>1666</v>
      </c>
      <c r="G404" s="21">
        <v>-3.3E-3</v>
      </c>
      <c r="H404" s="25">
        <f t="shared" si="51"/>
        <v>10942.986734693881</v>
      </c>
      <c r="I404" s="25">
        <f t="shared" si="52"/>
        <v>2369.6271201769127</v>
      </c>
      <c r="J404" s="25">
        <f t="shared" si="53"/>
        <v>8573.3596145169686</v>
      </c>
      <c r="K404" s="25">
        <f t="shared" si="54"/>
        <v>13312.613854870793</v>
      </c>
      <c r="L404" s="22" t="str">
        <f t="shared" si="55"/>
        <v>NONE</v>
      </c>
      <c r="M404" s="22">
        <f t="shared" si="70"/>
        <v>0</v>
      </c>
      <c r="N404" s="22">
        <f t="shared" si="71"/>
        <v>37.699999999998909</v>
      </c>
      <c r="O404" s="22">
        <f t="shared" si="56"/>
        <v>0.83333333333333337</v>
      </c>
      <c r="P404" s="22">
        <f t="shared" si="57"/>
        <v>0.22727272727272727</v>
      </c>
      <c r="Q404" s="22">
        <f t="shared" si="58"/>
        <v>9.8039215686274508E-2</v>
      </c>
      <c r="R404" s="22">
        <f t="shared" si="59"/>
        <v>4.9504950495049507E-2</v>
      </c>
      <c r="S404" s="22">
        <f t="shared" si="60"/>
        <v>0.15384615384615385</v>
      </c>
      <c r="T404" s="22">
        <f t="shared" si="61"/>
        <v>7.407407407407407E-2</v>
      </c>
      <c r="U404" s="22">
        <f t="shared" si="62"/>
        <v>11323.937340074915</v>
      </c>
      <c r="V404" s="22">
        <f t="shared" si="63"/>
        <v>11408.041278513952</v>
      </c>
      <c r="W404" s="22">
        <f t="shared" si="64"/>
        <v>11378.026396030995</v>
      </c>
      <c r="X404" s="22">
        <f t="shared" si="65"/>
        <v>11187.80645505318</v>
      </c>
      <c r="Y404" s="22">
        <f t="shared" si="66"/>
        <v>11411.933860711159</v>
      </c>
      <c r="Z404" s="22">
        <f t="shared" si="67"/>
        <v>11325.752058363256</v>
      </c>
      <c r="AA404" s="27">
        <f t="shared" si="68"/>
        <v>45.858539913577467</v>
      </c>
      <c r="AB404" s="27">
        <f t="shared" si="69"/>
        <v>86.181802347902703</v>
      </c>
    </row>
    <row r="405" spans="1:28" x14ac:dyDescent="0.25">
      <c r="A405" s="20" t="s">
        <v>1663</v>
      </c>
      <c r="B405" s="21">
        <v>11278</v>
      </c>
      <c r="C405" s="21">
        <v>11218.6</v>
      </c>
      <c r="D405" s="21">
        <v>11298.15</v>
      </c>
      <c r="E405" s="21">
        <v>11185.15</v>
      </c>
      <c r="F405" s="21" t="s">
        <v>1664</v>
      </c>
      <c r="G405" s="21">
        <v>-3.5000000000000001E-3</v>
      </c>
      <c r="H405" s="25">
        <f t="shared" si="51"/>
        <v>10944.107142857147</v>
      </c>
      <c r="I405" s="25">
        <f t="shared" si="52"/>
        <v>2370.0015857017843</v>
      </c>
      <c r="J405" s="25">
        <f t="shared" si="53"/>
        <v>8574.1055571553625</v>
      </c>
      <c r="K405" s="25">
        <f t="shared" si="54"/>
        <v>13314.108728558931</v>
      </c>
      <c r="L405" s="22" t="str">
        <f t="shared" si="55"/>
        <v>NONE</v>
      </c>
      <c r="M405" s="22">
        <f t="shared" si="70"/>
        <v>0</v>
      </c>
      <c r="N405" s="22">
        <f t="shared" si="71"/>
        <v>39.350000000000364</v>
      </c>
      <c r="O405" s="22">
        <f t="shared" si="56"/>
        <v>0.83333333333333337</v>
      </c>
      <c r="P405" s="22">
        <f t="shared" si="57"/>
        <v>0.22727272727272727</v>
      </c>
      <c r="Q405" s="22">
        <f t="shared" si="58"/>
        <v>9.8039215686274508E-2</v>
      </c>
      <c r="R405" s="22">
        <f t="shared" si="59"/>
        <v>4.9504950495049507E-2</v>
      </c>
      <c r="S405" s="22">
        <f t="shared" si="60"/>
        <v>0.15384615384615385</v>
      </c>
      <c r="T405" s="22">
        <f t="shared" si="61"/>
        <v>7.407407407407407E-2</v>
      </c>
      <c r="U405" s="22">
        <f t="shared" si="62"/>
        <v>11285.656223345819</v>
      </c>
      <c r="V405" s="22">
        <f t="shared" si="63"/>
        <v>11378.486442488054</v>
      </c>
      <c r="W405" s="22">
        <f t="shared" si="64"/>
        <v>11368.219886616193</v>
      </c>
      <c r="X405" s="22">
        <f t="shared" si="65"/>
        <v>11192.271482030745</v>
      </c>
      <c r="Y405" s="22">
        <f t="shared" si="66"/>
        <v>11391.328651370981</v>
      </c>
      <c r="Z405" s="22">
        <f t="shared" si="67"/>
        <v>11322.214868854866</v>
      </c>
      <c r="AA405" s="27">
        <f t="shared" si="68"/>
        <v>48.359554873369113</v>
      </c>
      <c r="AB405" s="27">
        <f t="shared" si="69"/>
        <v>69.113782516114952</v>
      </c>
    </row>
    <row r="406" spans="1:28" x14ac:dyDescent="0.25">
      <c r="A406" s="20" t="s">
        <v>1661</v>
      </c>
      <c r="B406" s="21">
        <v>11449.25</v>
      </c>
      <c r="C406" s="21">
        <v>11363.3</v>
      </c>
      <c r="D406" s="21">
        <v>11464.05</v>
      </c>
      <c r="E406" s="21">
        <v>11327.4</v>
      </c>
      <c r="F406" s="21" t="s">
        <v>1662</v>
      </c>
      <c r="G406" s="21">
        <v>1.52E-2</v>
      </c>
      <c r="H406" s="25">
        <f t="shared" si="51"/>
        <v>10946.685306122452</v>
      </c>
      <c r="I406" s="25">
        <f t="shared" si="52"/>
        <v>2370.8229713214482</v>
      </c>
      <c r="J406" s="25">
        <f t="shared" si="53"/>
        <v>8575.8623348010042</v>
      </c>
      <c r="K406" s="25">
        <f t="shared" si="54"/>
        <v>13317.5082774439</v>
      </c>
      <c r="L406" s="22" t="str">
        <f t="shared" si="55"/>
        <v>NONE</v>
      </c>
      <c r="M406" s="22">
        <f t="shared" si="70"/>
        <v>171.25</v>
      </c>
      <c r="N406" s="22">
        <f t="shared" si="71"/>
        <v>0</v>
      </c>
      <c r="O406" s="22">
        <f t="shared" si="56"/>
        <v>0.83333333333333337</v>
      </c>
      <c r="P406" s="22">
        <f t="shared" si="57"/>
        <v>0.22727272727272727</v>
      </c>
      <c r="Q406" s="22">
        <f t="shared" si="58"/>
        <v>9.8039215686274508E-2</v>
      </c>
      <c r="R406" s="22">
        <f t="shared" si="59"/>
        <v>4.9504950495049507E-2</v>
      </c>
      <c r="S406" s="22">
        <f t="shared" si="60"/>
        <v>0.15384615384615385</v>
      </c>
      <c r="T406" s="22">
        <f t="shared" si="61"/>
        <v>7.407407407407407E-2</v>
      </c>
      <c r="U406" s="22">
        <f t="shared" si="62"/>
        <v>11421.984370557637</v>
      </c>
      <c r="V406" s="22">
        <f t="shared" si="63"/>
        <v>11394.569069195313</v>
      </c>
      <c r="W406" s="22">
        <f t="shared" si="64"/>
        <v>11376.164015379311</v>
      </c>
      <c r="X406" s="22">
        <f t="shared" si="65"/>
        <v>11204.993190841104</v>
      </c>
      <c r="Y406" s="22">
        <f t="shared" si="66"/>
        <v>11400.239628083138</v>
      </c>
      <c r="Z406" s="22">
        <f t="shared" si="67"/>
        <v>11331.624878569321</v>
      </c>
      <c r="AA406" s="27">
        <f t="shared" si="68"/>
        <v>53.363656053714521</v>
      </c>
      <c r="AB406" s="27">
        <f t="shared" si="69"/>
        <v>68.614749513817515</v>
      </c>
    </row>
    <row r="407" spans="1:28" x14ac:dyDescent="0.25">
      <c r="A407" s="20" t="s">
        <v>1659</v>
      </c>
      <c r="B407" s="21">
        <v>11464.45</v>
      </c>
      <c r="C407" s="21">
        <v>11447.8</v>
      </c>
      <c r="D407" s="21">
        <v>11493.5</v>
      </c>
      <c r="E407" s="21">
        <v>11419.9</v>
      </c>
      <c r="F407" s="21" t="s">
        <v>1660</v>
      </c>
      <c r="G407" s="21">
        <v>1.2999999999999999E-3</v>
      </c>
      <c r="H407" s="25">
        <f t="shared" si="51"/>
        <v>10949.231428571433</v>
      </c>
      <c r="I407" s="25">
        <f t="shared" si="52"/>
        <v>2371.7052859339947</v>
      </c>
      <c r="J407" s="25">
        <f t="shared" si="53"/>
        <v>8577.5261426374382</v>
      </c>
      <c r="K407" s="25">
        <f t="shared" si="54"/>
        <v>13320.936714505428</v>
      </c>
      <c r="L407" s="22" t="str">
        <f t="shared" si="55"/>
        <v>NONE</v>
      </c>
      <c r="M407" s="22">
        <f t="shared" si="70"/>
        <v>15.200000000000728</v>
      </c>
      <c r="N407" s="22">
        <f t="shared" si="71"/>
        <v>0</v>
      </c>
      <c r="O407" s="22">
        <f t="shared" si="56"/>
        <v>0.83333333333333337</v>
      </c>
      <c r="P407" s="22">
        <f t="shared" si="57"/>
        <v>0.22727272727272727</v>
      </c>
      <c r="Q407" s="22">
        <f t="shared" si="58"/>
        <v>9.8039215686274508E-2</v>
      </c>
      <c r="R407" s="22">
        <f t="shared" si="59"/>
        <v>4.9504950495049507E-2</v>
      </c>
      <c r="S407" s="22">
        <f t="shared" si="60"/>
        <v>0.15384615384615385</v>
      </c>
      <c r="T407" s="22">
        <f t="shared" si="61"/>
        <v>7.407407407407407E-2</v>
      </c>
      <c r="U407" s="22">
        <f t="shared" si="62"/>
        <v>11457.37239509294</v>
      </c>
      <c r="V407" s="22">
        <f t="shared" si="63"/>
        <v>11410.451098923651</v>
      </c>
      <c r="W407" s="22">
        <f t="shared" si="64"/>
        <v>11384.819504067615</v>
      </c>
      <c r="X407" s="22">
        <f t="shared" si="65"/>
        <v>11217.837587334117</v>
      </c>
      <c r="Y407" s="22">
        <f t="shared" si="66"/>
        <v>11410.118146839579</v>
      </c>
      <c r="Z407" s="22">
        <f t="shared" si="67"/>
        <v>11341.463776453074</v>
      </c>
      <c r="AA407" s="27">
        <f t="shared" si="68"/>
        <v>49.906942117997403</v>
      </c>
      <c r="AB407" s="27">
        <f t="shared" si="69"/>
        <v>68.654370386504525</v>
      </c>
    </row>
    <row r="408" spans="1:28" x14ac:dyDescent="0.25">
      <c r="A408" s="20" t="s">
        <v>1657</v>
      </c>
      <c r="B408" s="21">
        <v>11440.05</v>
      </c>
      <c r="C408" s="21">
        <v>11540.15</v>
      </c>
      <c r="D408" s="21">
        <v>11568.9</v>
      </c>
      <c r="E408" s="21">
        <v>11383.55</v>
      </c>
      <c r="F408" s="21" t="s">
        <v>1658</v>
      </c>
      <c r="G408" s="21">
        <v>-2.0999999999999999E-3</v>
      </c>
      <c r="H408" s="25">
        <f t="shared" si="51"/>
        <v>10952.232448979596</v>
      </c>
      <c r="I408" s="25">
        <f t="shared" si="52"/>
        <v>2372.3236634342506</v>
      </c>
      <c r="J408" s="25">
        <f t="shared" si="53"/>
        <v>8579.9087855453454</v>
      </c>
      <c r="K408" s="25">
        <f t="shared" si="54"/>
        <v>13324.556112413846</v>
      </c>
      <c r="L408" s="22" t="str">
        <f t="shared" si="55"/>
        <v>NONE</v>
      </c>
      <c r="M408" s="22">
        <f t="shared" si="70"/>
        <v>0</v>
      </c>
      <c r="N408" s="22">
        <f t="shared" si="71"/>
        <v>24.400000000001455</v>
      </c>
      <c r="O408" s="22">
        <f t="shared" si="56"/>
        <v>0.83333333333333337</v>
      </c>
      <c r="P408" s="22">
        <f t="shared" si="57"/>
        <v>0.22727272727272727</v>
      </c>
      <c r="Q408" s="22">
        <f t="shared" si="58"/>
        <v>9.8039215686274508E-2</v>
      </c>
      <c r="R408" s="22">
        <f t="shared" si="59"/>
        <v>4.9504950495049507E-2</v>
      </c>
      <c r="S408" s="22">
        <f t="shared" si="60"/>
        <v>0.15384615384615385</v>
      </c>
      <c r="T408" s="22">
        <f t="shared" si="61"/>
        <v>7.407407407407407E-2</v>
      </c>
      <c r="U408" s="22">
        <f t="shared" si="62"/>
        <v>11442.937065848822</v>
      </c>
      <c r="V408" s="22">
        <f t="shared" si="63"/>
        <v>11417.178121895549</v>
      </c>
      <c r="W408" s="22">
        <f t="shared" si="64"/>
        <v>11390.234258570788</v>
      </c>
      <c r="X408" s="22">
        <f t="shared" si="65"/>
        <v>11228.838201822527</v>
      </c>
      <c r="Y408" s="22">
        <f t="shared" si="66"/>
        <v>11414.723047325797</v>
      </c>
      <c r="Z408" s="22">
        <f t="shared" si="67"/>
        <v>11348.766459678773</v>
      </c>
      <c r="AA408" s="27">
        <f t="shared" si="68"/>
        <v>48.527259421880693</v>
      </c>
      <c r="AB408" s="27">
        <f t="shared" si="69"/>
        <v>65.956587647024207</v>
      </c>
    </row>
    <row r="409" spans="1:28" x14ac:dyDescent="0.25">
      <c r="A409" s="20" t="s">
        <v>1655</v>
      </c>
      <c r="B409" s="21">
        <v>11521.8</v>
      </c>
      <c r="C409" s="21">
        <v>11487.2</v>
      </c>
      <c r="D409" s="21">
        <v>11535.95</v>
      </c>
      <c r="E409" s="21">
        <v>11442.25</v>
      </c>
      <c r="F409" s="21" t="s">
        <v>1656</v>
      </c>
      <c r="G409" s="21">
        <v>7.1000000000000004E-3</v>
      </c>
      <c r="H409" s="25">
        <f t="shared" si="51"/>
        <v>10953.243061224493</v>
      </c>
      <c r="I409" s="25">
        <f t="shared" si="52"/>
        <v>2373.0853793306896</v>
      </c>
      <c r="J409" s="25">
        <f t="shared" si="53"/>
        <v>8580.1576818938047</v>
      </c>
      <c r="K409" s="25">
        <f t="shared" si="54"/>
        <v>13326.328440555182</v>
      </c>
      <c r="L409" s="22" t="str">
        <f t="shared" si="55"/>
        <v>NONE</v>
      </c>
      <c r="M409" s="22">
        <f t="shared" si="70"/>
        <v>81.75</v>
      </c>
      <c r="N409" s="22">
        <f t="shared" si="71"/>
        <v>0</v>
      </c>
      <c r="O409" s="22">
        <f t="shared" si="56"/>
        <v>0.83333333333333337</v>
      </c>
      <c r="P409" s="22">
        <f t="shared" si="57"/>
        <v>0.22727272727272727</v>
      </c>
      <c r="Q409" s="22">
        <f t="shared" si="58"/>
        <v>9.8039215686274508E-2</v>
      </c>
      <c r="R409" s="22">
        <f t="shared" si="59"/>
        <v>4.9504950495049507E-2</v>
      </c>
      <c r="S409" s="22">
        <f t="shared" si="60"/>
        <v>0.15384615384615385</v>
      </c>
      <c r="T409" s="22">
        <f t="shared" si="61"/>
        <v>7.407407407407407E-2</v>
      </c>
      <c r="U409" s="22">
        <f t="shared" si="62"/>
        <v>11508.656177641469</v>
      </c>
      <c r="V409" s="22">
        <f t="shared" si="63"/>
        <v>11440.955821464744</v>
      </c>
      <c r="W409" s="22">
        <f t="shared" si="64"/>
        <v>11403.132860671691</v>
      </c>
      <c r="X409" s="22">
        <f t="shared" si="65"/>
        <v>11243.341261138243</v>
      </c>
      <c r="Y409" s="22">
        <f t="shared" si="66"/>
        <v>11431.196424660289</v>
      </c>
      <c r="Z409" s="22">
        <f t="shared" si="67"/>
        <v>11361.583758961828</v>
      </c>
      <c r="AA409" s="27">
        <f t="shared" si="68"/>
        <v>48.733600583090336</v>
      </c>
      <c r="AB409" s="27">
        <f t="shared" si="69"/>
        <v>69.612665698461569</v>
      </c>
    </row>
    <row r="410" spans="1:28" x14ac:dyDescent="0.25">
      <c r="A410" s="20" t="s">
        <v>1653</v>
      </c>
      <c r="B410" s="21">
        <v>11604.55</v>
      </c>
      <c r="C410" s="21">
        <v>11538.45</v>
      </c>
      <c r="D410" s="21">
        <v>11618.1</v>
      </c>
      <c r="E410" s="21">
        <v>11516.75</v>
      </c>
      <c r="F410" s="21" t="s">
        <v>1654</v>
      </c>
      <c r="G410" s="21">
        <v>7.1999999999999998E-3</v>
      </c>
      <c r="H410" s="25">
        <f t="shared" si="51"/>
        <v>10953.260816326534</v>
      </c>
      <c r="I410" s="25">
        <f t="shared" si="52"/>
        <v>2373.1048854695509</v>
      </c>
      <c r="J410" s="25">
        <f t="shared" si="53"/>
        <v>8580.1559308569831</v>
      </c>
      <c r="K410" s="25">
        <f t="shared" si="54"/>
        <v>13326.365701796085</v>
      </c>
      <c r="L410" s="22" t="str">
        <f t="shared" si="55"/>
        <v>NONE</v>
      </c>
      <c r="M410" s="22">
        <f t="shared" si="70"/>
        <v>82.75</v>
      </c>
      <c r="N410" s="22">
        <f t="shared" si="71"/>
        <v>0</v>
      </c>
      <c r="O410" s="22">
        <f t="shared" si="56"/>
        <v>0.83333333333333337</v>
      </c>
      <c r="P410" s="22">
        <f t="shared" si="57"/>
        <v>0.22727272727272727</v>
      </c>
      <c r="Q410" s="22">
        <f t="shared" si="58"/>
        <v>9.8039215686274508E-2</v>
      </c>
      <c r="R410" s="22">
        <f t="shared" si="59"/>
        <v>4.9504950495049507E-2</v>
      </c>
      <c r="S410" s="22">
        <f t="shared" si="60"/>
        <v>0.15384615384615385</v>
      </c>
      <c r="T410" s="22">
        <f t="shared" si="61"/>
        <v>7.407407407407407E-2</v>
      </c>
      <c r="U410" s="22">
        <f t="shared" si="62"/>
        <v>11588.567696273578</v>
      </c>
      <c r="V410" s="22">
        <f t="shared" si="63"/>
        <v>11478.136316586391</v>
      </c>
      <c r="W410" s="22">
        <f t="shared" si="64"/>
        <v>11422.879639037212</v>
      </c>
      <c r="X410" s="22">
        <f t="shared" si="65"/>
        <v>11261.222881873973</v>
      </c>
      <c r="Y410" s="22">
        <f t="shared" si="66"/>
        <v>11457.866205481783</v>
      </c>
      <c r="Z410" s="22">
        <f t="shared" si="67"/>
        <v>11379.581258297989</v>
      </c>
      <c r="AA410" s="27">
        <f t="shared" si="68"/>
        <v>51.934739899205574</v>
      </c>
      <c r="AB410" s="27">
        <f t="shared" si="69"/>
        <v>78.284947183794429</v>
      </c>
    </row>
    <row r="411" spans="1:28" x14ac:dyDescent="0.25">
      <c r="A411" s="20" t="s">
        <v>1651</v>
      </c>
      <c r="B411" s="21">
        <v>11516.1</v>
      </c>
      <c r="C411" s="21">
        <v>11539.4</v>
      </c>
      <c r="D411" s="21">
        <v>11587.2</v>
      </c>
      <c r="E411" s="21">
        <v>11498.5</v>
      </c>
      <c r="F411" s="21" t="s">
        <v>1652</v>
      </c>
      <c r="G411" s="21">
        <v>-7.6E-3</v>
      </c>
      <c r="H411" s="25">
        <f t="shared" si="51"/>
        <v>10952.966530612248</v>
      </c>
      <c r="I411" s="25">
        <f t="shared" si="52"/>
        <v>2372.806505984975</v>
      </c>
      <c r="J411" s="25">
        <f t="shared" si="53"/>
        <v>8580.1600246272719</v>
      </c>
      <c r="K411" s="25">
        <f t="shared" si="54"/>
        <v>13325.773036597224</v>
      </c>
      <c r="L411" s="22" t="str">
        <f t="shared" si="55"/>
        <v>NONE</v>
      </c>
      <c r="M411" s="22">
        <f t="shared" si="70"/>
        <v>0</v>
      </c>
      <c r="N411" s="22">
        <f t="shared" si="71"/>
        <v>88.449999999998909</v>
      </c>
      <c r="O411" s="22">
        <f t="shared" si="56"/>
        <v>0.83333333333333337</v>
      </c>
      <c r="P411" s="22">
        <f t="shared" si="57"/>
        <v>0.22727272727272727</v>
      </c>
      <c r="Q411" s="22">
        <f t="shared" si="58"/>
        <v>9.8039215686274508E-2</v>
      </c>
      <c r="R411" s="22">
        <f t="shared" si="59"/>
        <v>4.9504950495049507E-2</v>
      </c>
      <c r="S411" s="22">
        <f t="shared" si="60"/>
        <v>0.15384615384615385</v>
      </c>
      <c r="T411" s="22">
        <f t="shared" si="61"/>
        <v>7.407407407407407E-2</v>
      </c>
      <c r="U411" s="22">
        <f t="shared" si="62"/>
        <v>11528.177949378929</v>
      </c>
      <c r="V411" s="22">
        <f t="shared" si="63"/>
        <v>11486.764426453119</v>
      </c>
      <c r="W411" s="22">
        <f t="shared" si="64"/>
        <v>11432.018890111996</v>
      </c>
      <c r="X411" s="22">
        <f t="shared" si="65"/>
        <v>11273.840560989123</v>
      </c>
      <c r="Y411" s="22">
        <f t="shared" si="66"/>
        <v>11466.825250792279</v>
      </c>
      <c r="Z411" s="22">
        <f t="shared" si="67"/>
        <v>11389.693757683322</v>
      </c>
      <c r="AA411" s="27">
        <f t="shared" si="68"/>
        <v>44.384181756064223</v>
      </c>
      <c r="AB411" s="27">
        <f t="shared" si="69"/>
        <v>77.13149310895642</v>
      </c>
    </row>
    <row r="412" spans="1:28" x14ac:dyDescent="0.25">
      <c r="A412" s="20" t="s">
        <v>1649</v>
      </c>
      <c r="B412" s="21">
        <v>11504.95</v>
      </c>
      <c r="C412" s="21">
        <v>11584.1</v>
      </c>
      <c r="D412" s="21">
        <v>11584.1</v>
      </c>
      <c r="E412" s="21">
        <v>11446.1</v>
      </c>
      <c r="F412" s="21" t="s">
        <v>1650</v>
      </c>
      <c r="G412" s="21">
        <v>-1E-3</v>
      </c>
      <c r="H412" s="25">
        <f t="shared" si="51"/>
        <v>10953.230816326533</v>
      </c>
      <c r="I412" s="25">
        <f t="shared" si="52"/>
        <v>2373.0388824327915</v>
      </c>
      <c r="J412" s="25">
        <f t="shared" si="53"/>
        <v>8580.1919338937423</v>
      </c>
      <c r="K412" s="25">
        <f t="shared" si="54"/>
        <v>13326.269698759324</v>
      </c>
      <c r="L412" s="22" t="str">
        <f t="shared" si="55"/>
        <v>NONE</v>
      </c>
      <c r="M412" s="22">
        <f t="shared" si="70"/>
        <v>0</v>
      </c>
      <c r="N412" s="22">
        <f t="shared" si="71"/>
        <v>11.149999999999636</v>
      </c>
      <c r="O412" s="22">
        <f t="shared" si="56"/>
        <v>0.83333333333333337</v>
      </c>
      <c r="P412" s="22">
        <f t="shared" si="57"/>
        <v>0.22727272727272727</v>
      </c>
      <c r="Q412" s="22">
        <f t="shared" si="58"/>
        <v>9.8039215686274508E-2</v>
      </c>
      <c r="R412" s="22">
        <f t="shared" si="59"/>
        <v>4.9504950495049507E-2</v>
      </c>
      <c r="S412" s="22">
        <f t="shared" si="60"/>
        <v>0.15384615384615385</v>
      </c>
      <c r="T412" s="22">
        <f t="shared" si="61"/>
        <v>7.407407407407407E-2</v>
      </c>
      <c r="U412" s="22">
        <f t="shared" si="62"/>
        <v>11508.821324896488</v>
      </c>
      <c r="V412" s="22">
        <f t="shared" si="63"/>
        <v>11490.897511350138</v>
      </c>
      <c r="W412" s="22">
        <f t="shared" si="64"/>
        <v>11439.168998924546</v>
      </c>
      <c r="X412" s="22">
        <f t="shared" si="65"/>
        <v>11285.281622326296</v>
      </c>
      <c r="Y412" s="22">
        <f t="shared" si="66"/>
        <v>11472.690596824235</v>
      </c>
      <c r="Z412" s="22">
        <f t="shared" si="67"/>
        <v>11398.231257114188</v>
      </c>
      <c r="AA412" s="27">
        <f t="shared" si="68"/>
        <v>56.370342246569443</v>
      </c>
      <c r="AB412" s="27">
        <f t="shared" si="69"/>
        <v>74.459339710047061</v>
      </c>
    </row>
    <row r="413" spans="1:28" x14ac:dyDescent="0.25">
      <c r="A413" s="20" t="s">
        <v>1647</v>
      </c>
      <c r="B413" s="21">
        <v>11250.55</v>
      </c>
      <c r="C413" s="21">
        <v>11503.8</v>
      </c>
      <c r="D413" s="21">
        <v>11535.25</v>
      </c>
      <c r="E413" s="21">
        <v>11218.5</v>
      </c>
      <c r="F413" s="21" t="s">
        <v>1648</v>
      </c>
      <c r="G413" s="21">
        <v>-2.2100000000000002E-2</v>
      </c>
      <c r="H413" s="25">
        <f t="shared" si="51"/>
        <v>10951.922040816327</v>
      </c>
      <c r="I413" s="25">
        <f t="shared" si="52"/>
        <v>2372.0234805045707</v>
      </c>
      <c r="J413" s="25">
        <f t="shared" si="53"/>
        <v>8579.8985603117562</v>
      </c>
      <c r="K413" s="25">
        <f t="shared" si="54"/>
        <v>13323.945521320898</v>
      </c>
      <c r="L413" s="22" t="str">
        <f t="shared" si="55"/>
        <v>NONE</v>
      </c>
      <c r="M413" s="22">
        <f t="shared" si="70"/>
        <v>0</v>
      </c>
      <c r="N413" s="22">
        <f t="shared" si="71"/>
        <v>254.40000000000146</v>
      </c>
      <c r="O413" s="22">
        <f t="shared" si="56"/>
        <v>0.83333333333333337</v>
      </c>
      <c r="P413" s="22">
        <f t="shared" si="57"/>
        <v>0.22727272727272727</v>
      </c>
      <c r="Q413" s="22">
        <f t="shared" si="58"/>
        <v>9.8039215686274508E-2</v>
      </c>
      <c r="R413" s="22">
        <f t="shared" si="59"/>
        <v>4.9504950495049507E-2</v>
      </c>
      <c r="S413" s="22">
        <f t="shared" si="60"/>
        <v>0.15384615384615385</v>
      </c>
      <c r="T413" s="22">
        <f t="shared" si="61"/>
        <v>7.407407407407407E-2</v>
      </c>
      <c r="U413" s="22">
        <f t="shared" si="62"/>
        <v>11293.595220816082</v>
      </c>
      <c r="V413" s="22">
        <f t="shared" si="63"/>
        <v>11436.273076952379</v>
      </c>
      <c r="W413" s="22">
        <f t="shared" si="64"/>
        <v>11420.676940206453</v>
      </c>
      <c r="X413" s="22">
        <f t="shared" si="65"/>
        <v>11283.56223508242</v>
      </c>
      <c r="Y413" s="22">
        <f t="shared" si="66"/>
        <v>11438.515120389739</v>
      </c>
      <c r="Z413" s="22">
        <f t="shared" si="67"/>
        <v>11387.291904735359</v>
      </c>
      <c r="AA413" s="27">
        <f t="shared" si="68"/>
        <v>39.9542752629172</v>
      </c>
      <c r="AB413" s="27">
        <f t="shared" si="69"/>
        <v>51.223215654379601</v>
      </c>
    </row>
    <row r="414" spans="1:28" x14ac:dyDescent="0.25">
      <c r="A414" s="20" t="s">
        <v>1645</v>
      </c>
      <c r="B414" s="21">
        <v>11153.65</v>
      </c>
      <c r="C414" s="21">
        <v>11301.75</v>
      </c>
      <c r="D414" s="21">
        <v>11302.2</v>
      </c>
      <c r="E414" s="21">
        <v>11084.65</v>
      </c>
      <c r="F414" s="21" t="s">
        <v>1646</v>
      </c>
      <c r="G414" s="21">
        <v>-8.6E-3</v>
      </c>
      <c r="H414" s="25">
        <f t="shared" si="51"/>
        <v>10950.457755102045</v>
      </c>
      <c r="I414" s="25">
        <f t="shared" si="52"/>
        <v>2371.0765771948199</v>
      </c>
      <c r="J414" s="25">
        <f t="shared" si="53"/>
        <v>8579.3811779072239</v>
      </c>
      <c r="K414" s="25">
        <f t="shared" si="54"/>
        <v>13321.534332296866</v>
      </c>
      <c r="L414" s="22" t="str">
        <f t="shared" si="55"/>
        <v>NONE</v>
      </c>
      <c r="M414" s="22">
        <f t="shared" si="70"/>
        <v>0</v>
      </c>
      <c r="N414" s="22">
        <f t="shared" si="71"/>
        <v>96.899999999999636</v>
      </c>
      <c r="O414" s="22">
        <f t="shared" si="56"/>
        <v>0.83333333333333337</v>
      </c>
      <c r="P414" s="22">
        <f t="shared" si="57"/>
        <v>0.22727272727272727</v>
      </c>
      <c r="Q414" s="22">
        <f t="shared" si="58"/>
        <v>9.8039215686274508E-2</v>
      </c>
      <c r="R414" s="22">
        <f t="shared" si="59"/>
        <v>4.9504950495049507E-2</v>
      </c>
      <c r="S414" s="22">
        <f t="shared" si="60"/>
        <v>0.15384615384615385</v>
      </c>
      <c r="T414" s="22">
        <f t="shared" si="61"/>
        <v>7.407407407407407E-2</v>
      </c>
      <c r="U414" s="22">
        <f t="shared" si="62"/>
        <v>11176.974203469346</v>
      </c>
      <c r="V414" s="22">
        <f t="shared" si="63"/>
        <v>11372.040559463201</v>
      </c>
      <c r="W414" s="22">
        <f t="shared" si="64"/>
        <v>11394.497828421507</v>
      </c>
      <c r="X414" s="22">
        <f t="shared" si="65"/>
        <v>11277.130936315962</v>
      </c>
      <c r="Y414" s="22">
        <f t="shared" si="66"/>
        <v>11394.689717252857</v>
      </c>
      <c r="Z414" s="22">
        <f t="shared" si="67"/>
        <v>11369.985096977183</v>
      </c>
      <c r="AA414" s="27">
        <f t="shared" si="68"/>
        <v>33.060898147736836</v>
      </c>
      <c r="AB414" s="27">
        <f t="shared" si="69"/>
        <v>24.704620275673733</v>
      </c>
    </row>
    <row r="415" spans="1:28" x14ac:dyDescent="0.25">
      <c r="A415" s="20" t="s">
        <v>1643</v>
      </c>
      <c r="B415" s="21">
        <v>11131.85</v>
      </c>
      <c r="C415" s="21">
        <v>11258.75</v>
      </c>
      <c r="D415" s="21">
        <v>11259.55</v>
      </c>
      <c r="E415" s="21">
        <v>11024.4</v>
      </c>
      <c r="F415" s="21" t="s">
        <v>1644</v>
      </c>
      <c r="G415" s="21">
        <v>-2E-3</v>
      </c>
      <c r="H415" s="25">
        <f t="shared" si="51"/>
        <v>10949.059387755105</v>
      </c>
      <c r="I415" s="25">
        <f t="shared" si="52"/>
        <v>2370.2393474748069</v>
      </c>
      <c r="J415" s="25">
        <f t="shared" si="53"/>
        <v>8578.8200402802977</v>
      </c>
      <c r="K415" s="25">
        <f t="shared" si="54"/>
        <v>13319.298735229913</v>
      </c>
      <c r="L415" s="22" t="str">
        <f t="shared" si="55"/>
        <v>NONE</v>
      </c>
      <c r="M415" s="22">
        <f t="shared" si="70"/>
        <v>0</v>
      </c>
      <c r="N415" s="22">
        <f t="shared" si="71"/>
        <v>21.799999999999272</v>
      </c>
      <c r="O415" s="22">
        <f t="shared" si="56"/>
        <v>0.83333333333333337</v>
      </c>
      <c r="P415" s="22">
        <f t="shared" si="57"/>
        <v>0.22727272727272727</v>
      </c>
      <c r="Q415" s="22">
        <f t="shared" si="58"/>
        <v>9.8039215686274508E-2</v>
      </c>
      <c r="R415" s="22">
        <f t="shared" si="59"/>
        <v>4.9504950495049507E-2</v>
      </c>
      <c r="S415" s="22">
        <f t="shared" si="60"/>
        <v>0.15384615384615385</v>
      </c>
      <c r="T415" s="22">
        <f t="shared" si="61"/>
        <v>7.407407407407407E-2</v>
      </c>
      <c r="U415" s="22">
        <f t="shared" si="62"/>
        <v>11139.370700578225</v>
      </c>
      <c r="V415" s="22">
        <f t="shared" si="63"/>
        <v>11317.451795948837</v>
      </c>
      <c r="W415" s="22">
        <f t="shared" si="64"/>
        <v>11368.74804132136</v>
      </c>
      <c r="X415" s="22">
        <f t="shared" si="65"/>
        <v>11269.938810755764</v>
      </c>
      <c r="Y415" s="22">
        <f t="shared" si="66"/>
        <v>11354.252837675494</v>
      </c>
      <c r="Z415" s="22">
        <f t="shared" si="67"/>
        <v>11352.345460164059</v>
      </c>
      <c r="AA415" s="27">
        <f t="shared" si="68"/>
        <v>32.64760066672514</v>
      </c>
      <c r="AB415" s="27">
        <f t="shared" si="69"/>
        <v>1.9073775114356977</v>
      </c>
    </row>
    <row r="416" spans="1:28" x14ac:dyDescent="0.25">
      <c r="A416" s="20" t="s">
        <v>1641</v>
      </c>
      <c r="B416" s="21">
        <v>10805.55</v>
      </c>
      <c r="C416" s="21">
        <v>11011</v>
      </c>
      <c r="D416" s="21">
        <v>11015.3</v>
      </c>
      <c r="E416" s="21">
        <v>10790.2</v>
      </c>
      <c r="F416" s="21" t="s">
        <v>1642</v>
      </c>
      <c r="G416" s="21">
        <v>-2.93E-2</v>
      </c>
      <c r="H416" s="25">
        <f t="shared" si="51"/>
        <v>10946.79673469388</v>
      </c>
      <c r="I416" s="25">
        <f t="shared" si="52"/>
        <v>2369.7224678664184</v>
      </c>
      <c r="J416" s="25">
        <f t="shared" si="53"/>
        <v>8577.0742668274615</v>
      </c>
      <c r="K416" s="25">
        <f t="shared" si="54"/>
        <v>13316.519202560299</v>
      </c>
      <c r="L416" s="22" t="str">
        <f t="shared" si="55"/>
        <v>NONE</v>
      </c>
      <c r="M416" s="22">
        <f t="shared" si="70"/>
        <v>0</v>
      </c>
      <c r="N416" s="22">
        <f t="shared" si="71"/>
        <v>326.30000000000109</v>
      </c>
      <c r="O416" s="22">
        <f t="shared" si="56"/>
        <v>0.83333333333333337</v>
      </c>
      <c r="P416" s="22">
        <f t="shared" si="57"/>
        <v>0.22727272727272727</v>
      </c>
      <c r="Q416" s="22">
        <f t="shared" si="58"/>
        <v>9.8039215686274508E-2</v>
      </c>
      <c r="R416" s="22">
        <f t="shared" si="59"/>
        <v>4.9504950495049507E-2</v>
      </c>
      <c r="S416" s="22">
        <f t="shared" si="60"/>
        <v>0.15384615384615385</v>
      </c>
      <c r="T416" s="22">
        <f t="shared" si="61"/>
        <v>7.407407407407407E-2</v>
      </c>
      <c r="U416" s="22">
        <f t="shared" si="62"/>
        <v>10861.186783429705</v>
      </c>
      <c r="V416" s="22">
        <f t="shared" si="63"/>
        <v>11201.110478687737</v>
      </c>
      <c r="W416" s="22">
        <f t="shared" si="64"/>
        <v>11313.532547074168</v>
      </c>
      <c r="X416" s="22">
        <f t="shared" si="65"/>
        <v>11246.949265668844</v>
      </c>
      <c r="Y416" s="22">
        <f t="shared" si="66"/>
        <v>11269.837016494648</v>
      </c>
      <c r="Z416" s="22">
        <f t="shared" si="67"/>
        <v>11311.842092744499</v>
      </c>
      <c r="AA416" s="27">
        <f t="shared" si="68"/>
        <v>29.243281471004209</v>
      </c>
      <c r="AB416" s="27">
        <f t="shared" si="69"/>
        <v>-42.00507624985039</v>
      </c>
    </row>
    <row r="417" spans="1:28" x14ac:dyDescent="0.25">
      <c r="A417" s="20" t="s">
        <v>1639</v>
      </c>
      <c r="B417" s="21">
        <v>11050.25</v>
      </c>
      <c r="C417" s="21">
        <v>10910.4</v>
      </c>
      <c r="D417" s="21">
        <v>11072.6</v>
      </c>
      <c r="E417" s="21">
        <v>10854.85</v>
      </c>
      <c r="F417" s="21" t="s">
        <v>1640</v>
      </c>
      <c r="G417" s="21">
        <v>2.2599999999999999E-2</v>
      </c>
      <c r="H417" s="25">
        <f t="shared" si="51"/>
        <v>10945.720204081634</v>
      </c>
      <c r="I417" s="25">
        <f t="shared" si="52"/>
        <v>2369.2920692099065</v>
      </c>
      <c r="J417" s="25">
        <f t="shared" si="53"/>
        <v>8576.4281348717268</v>
      </c>
      <c r="K417" s="25">
        <f t="shared" si="54"/>
        <v>13315.012273291541</v>
      </c>
      <c r="L417" s="22" t="str">
        <f t="shared" si="55"/>
        <v>NONE</v>
      </c>
      <c r="M417" s="22">
        <f t="shared" si="70"/>
        <v>244.70000000000073</v>
      </c>
      <c r="N417" s="22">
        <f t="shared" si="71"/>
        <v>0</v>
      </c>
      <c r="O417" s="22">
        <f t="shared" si="56"/>
        <v>0.83333333333333337</v>
      </c>
      <c r="P417" s="22">
        <f t="shared" si="57"/>
        <v>0.22727272727272727</v>
      </c>
      <c r="Q417" s="22">
        <f t="shared" si="58"/>
        <v>9.8039215686274508E-2</v>
      </c>
      <c r="R417" s="22">
        <f t="shared" si="59"/>
        <v>4.9504950495049507E-2</v>
      </c>
      <c r="S417" s="22">
        <f t="shared" si="60"/>
        <v>0.15384615384615385</v>
      </c>
      <c r="T417" s="22">
        <f t="shared" si="61"/>
        <v>7.407407407407407E-2</v>
      </c>
      <c r="U417" s="22">
        <f t="shared" si="62"/>
        <v>11018.739463904953</v>
      </c>
      <c r="V417" s="22">
        <f t="shared" si="63"/>
        <v>11166.824006258705</v>
      </c>
      <c r="W417" s="22">
        <f t="shared" si="64"/>
        <v>11287.720532655132</v>
      </c>
      <c r="X417" s="22">
        <f t="shared" si="65"/>
        <v>11237.211678259493</v>
      </c>
      <c r="Y417" s="22">
        <f t="shared" si="66"/>
        <v>11236.054398572394</v>
      </c>
      <c r="Z417" s="22">
        <f t="shared" si="67"/>
        <v>11292.464900689351</v>
      </c>
      <c r="AA417" s="27">
        <f t="shared" si="68"/>
        <v>39.81351513936238</v>
      </c>
      <c r="AB417" s="27">
        <f t="shared" si="69"/>
        <v>-56.410502116956195</v>
      </c>
    </row>
    <row r="418" spans="1:28" x14ac:dyDescent="0.25">
      <c r="A418" s="20" t="s">
        <v>1637</v>
      </c>
      <c r="B418" s="21">
        <v>11227.55</v>
      </c>
      <c r="C418" s="21">
        <v>11140.85</v>
      </c>
      <c r="D418" s="21">
        <v>11239.35</v>
      </c>
      <c r="E418" s="21">
        <v>11099.85</v>
      </c>
      <c r="F418" s="21" t="s">
        <v>1638</v>
      </c>
      <c r="G418" s="21">
        <v>1.6E-2</v>
      </c>
      <c r="H418" s="25">
        <f t="shared" si="51"/>
        <v>10945.935714285712</v>
      </c>
      <c r="I418" s="25">
        <f t="shared" si="52"/>
        <v>2369.3853442072996</v>
      </c>
      <c r="J418" s="25">
        <f t="shared" si="53"/>
        <v>8576.550370078412</v>
      </c>
      <c r="K418" s="25">
        <f t="shared" si="54"/>
        <v>13315.321058493011</v>
      </c>
      <c r="L418" s="22" t="str">
        <f t="shared" si="55"/>
        <v>NONE</v>
      </c>
      <c r="M418" s="22">
        <f t="shared" si="70"/>
        <v>177.29999999999927</v>
      </c>
      <c r="N418" s="22">
        <f t="shared" si="71"/>
        <v>0</v>
      </c>
      <c r="O418" s="22">
        <f t="shared" si="56"/>
        <v>0.83333333333333337</v>
      </c>
      <c r="P418" s="22">
        <f t="shared" si="57"/>
        <v>0.22727272727272727</v>
      </c>
      <c r="Q418" s="22">
        <f t="shared" si="58"/>
        <v>9.8039215686274508E-2</v>
      </c>
      <c r="R418" s="22">
        <f t="shared" si="59"/>
        <v>4.9504950495049507E-2</v>
      </c>
      <c r="S418" s="22">
        <f t="shared" si="60"/>
        <v>0.15384615384615385</v>
      </c>
      <c r="T418" s="22">
        <f t="shared" si="61"/>
        <v>7.407407407407407E-2</v>
      </c>
      <c r="U418" s="22">
        <f t="shared" si="62"/>
        <v>11192.748243984159</v>
      </c>
      <c r="V418" s="22">
        <f t="shared" si="63"/>
        <v>11180.625368472636</v>
      </c>
      <c r="W418" s="22">
        <f t="shared" si="64"/>
        <v>11281.821460826199</v>
      </c>
      <c r="X418" s="22">
        <f t="shared" si="65"/>
        <v>11236.733377355557</v>
      </c>
      <c r="Y418" s="22">
        <f t="shared" si="66"/>
        <v>11234.746029561258</v>
      </c>
      <c r="Z418" s="22">
        <f t="shared" si="67"/>
        <v>11287.656389527176</v>
      </c>
      <c r="AA418" s="27">
        <f t="shared" si="68"/>
        <v>47.254997860243293</v>
      </c>
      <c r="AB418" s="27">
        <f t="shared" si="69"/>
        <v>-52.910359965917451</v>
      </c>
    </row>
    <row r="419" spans="1:28" x14ac:dyDescent="0.25">
      <c r="A419" s="20" t="s">
        <v>1635</v>
      </c>
      <c r="B419" s="21">
        <v>11222.4</v>
      </c>
      <c r="C419" s="21">
        <v>11288.6</v>
      </c>
      <c r="D419" s="21">
        <v>11305.4</v>
      </c>
      <c r="E419" s="21">
        <v>11181</v>
      </c>
      <c r="F419" s="21" t="s">
        <v>1636</v>
      </c>
      <c r="G419" s="21">
        <v>-5.0000000000000001E-4</v>
      </c>
      <c r="H419" s="25">
        <f t="shared" si="51"/>
        <v>10946.327551020406</v>
      </c>
      <c r="I419" s="25">
        <f t="shared" si="52"/>
        <v>2369.5369575901909</v>
      </c>
      <c r="J419" s="25">
        <f t="shared" si="53"/>
        <v>8576.7905934302144</v>
      </c>
      <c r="K419" s="25">
        <f t="shared" si="54"/>
        <v>13315.864508610597</v>
      </c>
      <c r="L419" s="22" t="str">
        <f t="shared" si="55"/>
        <v>NONE</v>
      </c>
      <c r="M419" s="22">
        <f t="shared" si="70"/>
        <v>0</v>
      </c>
      <c r="N419" s="22">
        <f t="shared" si="71"/>
        <v>5.1499999999996362</v>
      </c>
      <c r="O419" s="22">
        <f t="shared" si="56"/>
        <v>0.83333333333333337</v>
      </c>
      <c r="P419" s="22">
        <f t="shared" si="57"/>
        <v>0.22727272727272727</v>
      </c>
      <c r="Q419" s="22">
        <f t="shared" si="58"/>
        <v>9.8039215686274508E-2</v>
      </c>
      <c r="R419" s="22">
        <f t="shared" si="59"/>
        <v>4.9504950495049507E-2</v>
      </c>
      <c r="S419" s="22">
        <f t="shared" si="60"/>
        <v>0.15384615384615385</v>
      </c>
      <c r="T419" s="22">
        <f t="shared" si="61"/>
        <v>7.407407407407407E-2</v>
      </c>
      <c r="U419" s="22">
        <f t="shared" si="62"/>
        <v>11217.458040664027</v>
      </c>
      <c r="V419" s="22">
        <f t="shared" si="63"/>
        <v>11190.119602910672</v>
      </c>
      <c r="W419" s="22">
        <f t="shared" si="64"/>
        <v>11275.995827411865</v>
      </c>
      <c r="X419" s="22">
        <f t="shared" si="65"/>
        <v>11236.023804219141</v>
      </c>
      <c r="Y419" s="22">
        <f t="shared" si="66"/>
        <v>11232.846640397987</v>
      </c>
      <c r="Z419" s="22">
        <f t="shared" si="67"/>
        <v>11282.822582895533</v>
      </c>
      <c r="AA419" s="27">
        <f t="shared" si="68"/>
        <v>48.264127380580703</v>
      </c>
      <c r="AB419" s="27">
        <f t="shared" si="69"/>
        <v>-49.975942497545475</v>
      </c>
    </row>
    <row r="420" spans="1:28" x14ac:dyDescent="0.25">
      <c r="A420" s="20" t="s">
        <v>1633</v>
      </c>
      <c r="B420" s="21">
        <v>11247.55</v>
      </c>
      <c r="C420" s="21">
        <v>11244.45</v>
      </c>
      <c r="D420" s="21">
        <v>11295.4</v>
      </c>
      <c r="E420" s="21">
        <v>11184.55</v>
      </c>
      <c r="F420" s="21" t="s">
        <v>1634</v>
      </c>
      <c r="G420" s="21">
        <v>2.2000000000000001E-3</v>
      </c>
      <c r="H420" s="25">
        <f t="shared" si="51"/>
        <v>10946.059183673466</v>
      </c>
      <c r="I420" s="25">
        <f t="shared" si="52"/>
        <v>2369.384915469248</v>
      </c>
      <c r="J420" s="25">
        <f t="shared" si="53"/>
        <v>8576.6742682042168</v>
      </c>
      <c r="K420" s="25">
        <f t="shared" si="54"/>
        <v>13315.444099142715</v>
      </c>
      <c r="L420" s="22" t="str">
        <f t="shared" si="55"/>
        <v>NONE</v>
      </c>
      <c r="M420" s="22">
        <f t="shared" si="70"/>
        <v>25.149999999999636</v>
      </c>
      <c r="N420" s="22">
        <f t="shared" si="71"/>
        <v>0</v>
      </c>
      <c r="O420" s="22">
        <f t="shared" si="56"/>
        <v>0.83333333333333337</v>
      </c>
      <c r="P420" s="22">
        <f t="shared" si="57"/>
        <v>0.22727272727272727</v>
      </c>
      <c r="Q420" s="22">
        <f t="shared" si="58"/>
        <v>9.8039215686274508E-2</v>
      </c>
      <c r="R420" s="22">
        <f t="shared" si="59"/>
        <v>4.9504950495049507E-2</v>
      </c>
      <c r="S420" s="22">
        <f t="shared" si="60"/>
        <v>0.15384615384615385</v>
      </c>
      <c r="T420" s="22">
        <f t="shared" si="61"/>
        <v>7.407407407407407E-2</v>
      </c>
      <c r="U420" s="22">
        <f t="shared" si="62"/>
        <v>11242.534673444005</v>
      </c>
      <c r="V420" s="22">
        <f t="shared" si="63"/>
        <v>11203.17196588552</v>
      </c>
      <c r="W420" s="22">
        <f t="shared" si="64"/>
        <v>11273.20702080286</v>
      </c>
      <c r="X420" s="22">
        <f t="shared" si="65"/>
        <v>11236.594407970668</v>
      </c>
      <c r="Y420" s="22">
        <f t="shared" si="66"/>
        <v>11235.108695721374</v>
      </c>
      <c r="Z420" s="22">
        <f t="shared" si="67"/>
        <v>11280.209798977345</v>
      </c>
      <c r="AA420" s="27">
        <f t="shared" si="68"/>
        <v>43.070633502817081</v>
      </c>
      <c r="AB420" s="27">
        <f t="shared" si="69"/>
        <v>-45.101103255970884</v>
      </c>
    </row>
    <row r="421" spans="1:28" x14ac:dyDescent="0.25">
      <c r="A421" s="20" t="s">
        <v>1631</v>
      </c>
      <c r="B421" s="21">
        <v>11416.95</v>
      </c>
      <c r="C421" s="21">
        <v>11364.45</v>
      </c>
      <c r="D421" s="21">
        <v>11428.6</v>
      </c>
      <c r="E421" s="21">
        <v>11347.05</v>
      </c>
      <c r="F421" s="21" t="s">
        <v>1632</v>
      </c>
      <c r="G421" s="21">
        <v>1.5100000000000001E-2</v>
      </c>
      <c r="H421" s="25">
        <f t="shared" si="51"/>
        <v>10946.803673469385</v>
      </c>
      <c r="I421" s="25">
        <f t="shared" si="52"/>
        <v>2369.8635671862967</v>
      </c>
      <c r="J421" s="25">
        <f t="shared" si="53"/>
        <v>8576.9401062830875</v>
      </c>
      <c r="K421" s="25">
        <f t="shared" si="54"/>
        <v>13316.667240655683</v>
      </c>
      <c r="L421" s="22" t="str">
        <f t="shared" si="55"/>
        <v>NONE</v>
      </c>
      <c r="M421" s="22">
        <f t="shared" si="70"/>
        <v>169.40000000000146</v>
      </c>
      <c r="N421" s="22">
        <f t="shared" si="71"/>
        <v>0</v>
      </c>
      <c r="O421" s="22">
        <f t="shared" si="56"/>
        <v>0.83333333333333337</v>
      </c>
      <c r="P421" s="22">
        <f t="shared" si="57"/>
        <v>0.22727272727272727</v>
      </c>
      <c r="Q421" s="22">
        <f t="shared" si="58"/>
        <v>9.8039215686274508E-2</v>
      </c>
      <c r="R421" s="22">
        <f t="shared" si="59"/>
        <v>4.9504950495049507E-2</v>
      </c>
      <c r="S421" s="22">
        <f t="shared" si="60"/>
        <v>0.15384615384615385</v>
      </c>
      <c r="T421" s="22">
        <f t="shared" si="61"/>
        <v>7.407407407407407E-2</v>
      </c>
      <c r="U421" s="22">
        <f t="shared" si="62"/>
        <v>11387.880778907336</v>
      </c>
      <c r="V421" s="22">
        <f t="shared" si="63"/>
        <v>11251.75788272972</v>
      </c>
      <c r="W421" s="22">
        <f t="shared" si="64"/>
        <v>11287.299469743757</v>
      </c>
      <c r="X421" s="22">
        <f t="shared" si="65"/>
        <v>11245.522902625586</v>
      </c>
      <c r="Y421" s="22">
        <f t="shared" si="66"/>
        <v>11263.08428099501</v>
      </c>
      <c r="Z421" s="22">
        <f t="shared" si="67"/>
        <v>11290.338702756801</v>
      </c>
      <c r="AA421" s="27">
        <f t="shared" si="68"/>
        <v>48.524478131212724</v>
      </c>
      <c r="AB421" s="27">
        <f t="shared" si="69"/>
        <v>-27.254421761790582</v>
      </c>
    </row>
    <row r="422" spans="1:28" x14ac:dyDescent="0.25">
      <c r="A422" s="20" t="s">
        <v>1629</v>
      </c>
      <c r="B422" s="21">
        <v>11503.35</v>
      </c>
      <c r="C422" s="21">
        <v>11487.8</v>
      </c>
      <c r="D422" s="21">
        <v>11578.05</v>
      </c>
      <c r="E422" s="21">
        <v>11452.3</v>
      </c>
      <c r="F422" s="21" t="s">
        <v>1630</v>
      </c>
      <c r="G422" s="21">
        <v>7.6E-3</v>
      </c>
      <c r="H422" s="25">
        <f t="shared" si="51"/>
        <v>10947.613061224489</v>
      </c>
      <c r="I422" s="25">
        <f t="shared" si="52"/>
        <v>2370.490354727443</v>
      </c>
      <c r="J422" s="25">
        <f t="shared" si="53"/>
        <v>8577.1227064970462</v>
      </c>
      <c r="K422" s="25">
        <f t="shared" si="54"/>
        <v>13318.103415951931</v>
      </c>
      <c r="L422" s="22" t="str">
        <f t="shared" si="55"/>
        <v>NONE</v>
      </c>
      <c r="M422" s="22">
        <f t="shared" si="70"/>
        <v>86.399999999999636</v>
      </c>
      <c r="N422" s="22">
        <f t="shared" si="71"/>
        <v>0</v>
      </c>
      <c r="O422" s="22">
        <f t="shared" si="56"/>
        <v>0.83333333333333337</v>
      </c>
      <c r="P422" s="22">
        <f t="shared" si="57"/>
        <v>0.22727272727272727</v>
      </c>
      <c r="Q422" s="22">
        <f t="shared" si="58"/>
        <v>9.8039215686274508E-2</v>
      </c>
      <c r="R422" s="22">
        <f t="shared" si="59"/>
        <v>4.9504950495049507E-2</v>
      </c>
      <c r="S422" s="22">
        <f t="shared" si="60"/>
        <v>0.15384615384615385</v>
      </c>
      <c r="T422" s="22">
        <f t="shared" si="61"/>
        <v>7.407407407407407E-2</v>
      </c>
      <c r="U422" s="22">
        <f t="shared" si="62"/>
        <v>11484.105129817888</v>
      </c>
      <c r="V422" s="22">
        <f t="shared" si="63"/>
        <v>11308.937909382057</v>
      </c>
      <c r="W422" s="22">
        <f t="shared" si="64"/>
        <v>11308.480894278684</v>
      </c>
      <c r="X422" s="22">
        <f t="shared" si="65"/>
        <v>11258.286620317387</v>
      </c>
      <c r="Y422" s="22">
        <f t="shared" si="66"/>
        <v>11300.048237765008</v>
      </c>
      <c r="Z422" s="22">
        <f t="shared" si="67"/>
        <v>11306.117317367409</v>
      </c>
      <c r="AA422" s="27">
        <f t="shared" si="68"/>
        <v>51.893395549174478</v>
      </c>
      <c r="AB422" s="27">
        <f t="shared" si="69"/>
        <v>-6.0690796024009614</v>
      </c>
    </row>
    <row r="423" spans="1:28" x14ac:dyDescent="0.25">
      <c r="A423" s="20" t="s">
        <v>1627</v>
      </c>
      <c r="B423" s="21">
        <v>11662.4</v>
      </c>
      <c r="C423" s="21">
        <v>11603.45</v>
      </c>
      <c r="D423" s="21">
        <v>11680.3</v>
      </c>
      <c r="E423" s="21">
        <v>11564.3</v>
      </c>
      <c r="F423" s="21" t="s">
        <v>1628</v>
      </c>
      <c r="G423" s="21">
        <v>1.38E-2</v>
      </c>
      <c r="H423" s="25">
        <f t="shared" si="51"/>
        <v>10948.924285714284</v>
      </c>
      <c r="I423" s="25">
        <f t="shared" si="52"/>
        <v>2371.7197317627756</v>
      </c>
      <c r="J423" s="25">
        <f t="shared" si="53"/>
        <v>8577.2045539515075</v>
      </c>
      <c r="K423" s="25">
        <f t="shared" si="54"/>
        <v>13320.64401747706</v>
      </c>
      <c r="L423" s="22" t="str">
        <f t="shared" si="55"/>
        <v>NONE</v>
      </c>
      <c r="M423" s="22">
        <f t="shared" si="70"/>
        <v>159.04999999999927</v>
      </c>
      <c r="N423" s="22">
        <f t="shared" si="71"/>
        <v>0</v>
      </c>
      <c r="O423" s="22">
        <f t="shared" si="56"/>
        <v>0.83333333333333337</v>
      </c>
      <c r="P423" s="22">
        <f t="shared" si="57"/>
        <v>0.22727272727272727</v>
      </c>
      <c r="Q423" s="22">
        <f t="shared" si="58"/>
        <v>9.8039215686274508E-2</v>
      </c>
      <c r="R423" s="22">
        <f t="shared" si="59"/>
        <v>4.9504950495049507E-2</v>
      </c>
      <c r="S423" s="22">
        <f t="shared" si="60"/>
        <v>0.15384615384615385</v>
      </c>
      <c r="T423" s="22">
        <f t="shared" si="61"/>
        <v>7.407407407407407E-2</v>
      </c>
      <c r="U423" s="22">
        <f t="shared" si="62"/>
        <v>11632.684188302981</v>
      </c>
      <c r="V423" s="22">
        <f t="shared" si="63"/>
        <v>11389.270202704316</v>
      </c>
      <c r="W423" s="22">
        <f t="shared" si="64"/>
        <v>11343.17884581999</v>
      </c>
      <c r="X423" s="22">
        <f t="shared" si="65"/>
        <v>11278.292233172961</v>
      </c>
      <c r="Y423" s="22">
        <f t="shared" si="66"/>
        <v>11355.794662724238</v>
      </c>
      <c r="Z423" s="22">
        <f t="shared" si="67"/>
        <v>11332.508627192045</v>
      </c>
      <c r="AA423" s="27">
        <f t="shared" si="68"/>
        <v>54.01966950654699</v>
      </c>
      <c r="AB423" s="27">
        <f t="shared" si="69"/>
        <v>23.286035532193637</v>
      </c>
    </row>
    <row r="424" spans="1:28" x14ac:dyDescent="0.25">
      <c r="A424" s="20" t="s">
        <v>1625</v>
      </c>
      <c r="B424" s="21">
        <v>11738.85</v>
      </c>
      <c r="C424" s="21">
        <v>11679.25</v>
      </c>
      <c r="D424" s="21">
        <v>11763.05</v>
      </c>
      <c r="E424" s="21">
        <v>11629.35</v>
      </c>
      <c r="F424" s="21" t="s">
        <v>1626</v>
      </c>
      <c r="G424" s="21">
        <v>6.6E-3</v>
      </c>
      <c r="H424" s="25">
        <f t="shared" si="51"/>
        <v>10950.191836734692</v>
      </c>
      <c r="I424" s="25">
        <f t="shared" si="52"/>
        <v>2373.0802821893744</v>
      </c>
      <c r="J424" s="25">
        <f t="shared" si="53"/>
        <v>8577.1115545453176</v>
      </c>
      <c r="K424" s="25">
        <f t="shared" si="54"/>
        <v>13323.272118924066</v>
      </c>
      <c r="L424" s="22" t="str">
        <f t="shared" si="55"/>
        <v>NONE</v>
      </c>
      <c r="M424" s="22">
        <f t="shared" si="70"/>
        <v>76.450000000000728</v>
      </c>
      <c r="N424" s="22">
        <f t="shared" si="71"/>
        <v>0</v>
      </c>
      <c r="O424" s="22">
        <f t="shared" si="56"/>
        <v>0.83333333333333337</v>
      </c>
      <c r="P424" s="22">
        <f t="shared" si="57"/>
        <v>0.22727272727272727</v>
      </c>
      <c r="Q424" s="22">
        <f t="shared" si="58"/>
        <v>9.8039215686274508E-2</v>
      </c>
      <c r="R424" s="22">
        <f t="shared" si="59"/>
        <v>4.9504950495049507E-2</v>
      </c>
      <c r="S424" s="22">
        <f t="shared" si="60"/>
        <v>0.15384615384615385</v>
      </c>
      <c r="T424" s="22">
        <f t="shared" si="61"/>
        <v>7.407407407407407E-2</v>
      </c>
      <c r="U424" s="22">
        <f t="shared" si="62"/>
        <v>11721.155698050496</v>
      </c>
      <c r="V424" s="22">
        <f t="shared" si="63"/>
        <v>11468.720156635152</v>
      </c>
      <c r="W424" s="22">
        <f t="shared" si="64"/>
        <v>11381.970135445481</v>
      </c>
      <c r="X424" s="22">
        <f t="shared" si="65"/>
        <v>11301.092122619844</v>
      </c>
      <c r="Y424" s="22">
        <f t="shared" si="66"/>
        <v>11414.726253074356</v>
      </c>
      <c r="Z424" s="22">
        <f t="shared" si="67"/>
        <v>11362.607988140782</v>
      </c>
      <c r="AA424" s="27">
        <f t="shared" si="68"/>
        <v>53.853437392402192</v>
      </c>
      <c r="AB424" s="27">
        <f t="shared" si="69"/>
        <v>52.1182649335733</v>
      </c>
    </row>
    <row r="425" spans="1:28" x14ac:dyDescent="0.25">
      <c r="A425" s="20" t="s">
        <v>1623</v>
      </c>
      <c r="B425" s="21">
        <v>11834.6</v>
      </c>
      <c r="C425" s="21">
        <v>11835.4</v>
      </c>
      <c r="D425" s="21">
        <v>11905.7</v>
      </c>
      <c r="E425" s="21">
        <v>11791.15</v>
      </c>
      <c r="F425" s="21" t="s">
        <v>1624</v>
      </c>
      <c r="G425" s="21">
        <v>8.2000000000000007E-3</v>
      </c>
      <c r="H425" s="25">
        <f t="shared" si="51"/>
        <v>10951.704489795919</v>
      </c>
      <c r="I425" s="25">
        <f t="shared" si="52"/>
        <v>2374.8674853455814</v>
      </c>
      <c r="J425" s="25">
        <f t="shared" si="53"/>
        <v>8576.8370044503372</v>
      </c>
      <c r="K425" s="25">
        <f t="shared" si="54"/>
        <v>13326.5719751415</v>
      </c>
      <c r="L425" s="22" t="str">
        <f t="shared" si="55"/>
        <v>NONE</v>
      </c>
      <c r="M425" s="22">
        <f t="shared" si="70"/>
        <v>95.75</v>
      </c>
      <c r="N425" s="22">
        <f t="shared" si="71"/>
        <v>0</v>
      </c>
      <c r="O425" s="22">
        <f t="shared" si="56"/>
        <v>0.83333333333333337</v>
      </c>
      <c r="P425" s="22">
        <f t="shared" si="57"/>
        <v>0.22727272727272727</v>
      </c>
      <c r="Q425" s="22">
        <f t="shared" si="58"/>
        <v>9.8039215686274508E-2</v>
      </c>
      <c r="R425" s="22">
        <f t="shared" si="59"/>
        <v>4.9504950495049507E-2</v>
      </c>
      <c r="S425" s="22">
        <f t="shared" si="60"/>
        <v>0.15384615384615385</v>
      </c>
      <c r="T425" s="22">
        <f t="shared" si="61"/>
        <v>7.407407407407407E-2</v>
      </c>
      <c r="U425" s="22">
        <f t="shared" si="62"/>
        <v>11815.69261634175</v>
      </c>
      <c r="V425" s="22">
        <f t="shared" si="63"/>
        <v>11551.874666490799</v>
      </c>
      <c r="W425" s="22">
        <f t="shared" si="64"/>
        <v>11426.345612362591</v>
      </c>
      <c r="X425" s="22">
        <f t="shared" si="65"/>
        <v>11327.503403678267</v>
      </c>
      <c r="Y425" s="22">
        <f t="shared" si="66"/>
        <v>11479.32221413984</v>
      </c>
      <c r="Z425" s="22">
        <f t="shared" si="67"/>
        <v>11397.570359389612</v>
      </c>
      <c r="AA425" s="27">
        <f t="shared" si="68"/>
        <v>59.100520029715973</v>
      </c>
      <c r="AB425" s="27">
        <f t="shared" si="69"/>
        <v>81.751854750227722</v>
      </c>
    </row>
    <row r="426" spans="1:28" x14ac:dyDescent="0.25">
      <c r="A426" s="20" t="s">
        <v>1621</v>
      </c>
      <c r="B426" s="21">
        <v>11914.2</v>
      </c>
      <c r="C426" s="21">
        <v>11852.05</v>
      </c>
      <c r="D426" s="21">
        <v>11938.6</v>
      </c>
      <c r="E426" s="21">
        <v>11805.2</v>
      </c>
      <c r="F426" s="21" t="s">
        <v>1622</v>
      </c>
      <c r="G426" s="21">
        <v>6.7000000000000002E-3</v>
      </c>
      <c r="H426" s="25">
        <f t="shared" si="51"/>
        <v>10953.042653061226</v>
      </c>
      <c r="I426" s="25">
        <f t="shared" si="52"/>
        <v>2376.6725393480697</v>
      </c>
      <c r="J426" s="25">
        <f t="shared" si="53"/>
        <v>8576.3701137131557</v>
      </c>
      <c r="K426" s="25">
        <f t="shared" si="54"/>
        <v>13329.715192409296</v>
      </c>
      <c r="L426" s="22" t="str">
        <f t="shared" si="55"/>
        <v>NONE</v>
      </c>
      <c r="M426" s="22">
        <f t="shared" si="70"/>
        <v>79.600000000000364</v>
      </c>
      <c r="N426" s="22">
        <f t="shared" si="71"/>
        <v>0</v>
      </c>
      <c r="O426" s="22">
        <f t="shared" si="56"/>
        <v>0.83333333333333337</v>
      </c>
      <c r="P426" s="22">
        <f t="shared" si="57"/>
        <v>0.22727272727272727</v>
      </c>
      <c r="Q426" s="22">
        <f t="shared" si="58"/>
        <v>9.8039215686274508E-2</v>
      </c>
      <c r="R426" s="22">
        <f t="shared" si="59"/>
        <v>4.9504950495049507E-2</v>
      </c>
      <c r="S426" s="22">
        <f t="shared" si="60"/>
        <v>0.15384615384615385</v>
      </c>
      <c r="T426" s="22">
        <f t="shared" si="61"/>
        <v>7.407407407407407E-2</v>
      </c>
      <c r="U426" s="22">
        <f t="shared" si="62"/>
        <v>11897.782102723626</v>
      </c>
      <c r="V426" s="22">
        <f t="shared" si="63"/>
        <v>11634.221333197436</v>
      </c>
      <c r="W426" s="22">
        <f t="shared" si="64"/>
        <v>11474.17447389567</v>
      </c>
      <c r="X426" s="22">
        <f t="shared" si="65"/>
        <v>11356.547789634789</v>
      </c>
      <c r="Y426" s="22">
        <f t="shared" si="66"/>
        <v>11546.226488887558</v>
      </c>
      <c r="Z426" s="22">
        <f t="shared" si="67"/>
        <v>11435.839221657048</v>
      </c>
      <c r="AA426" s="27">
        <f t="shared" si="68"/>
        <v>61.253334066598825</v>
      </c>
      <c r="AB426" s="27">
        <f t="shared" si="69"/>
        <v>110.38726723050968</v>
      </c>
    </row>
    <row r="427" spans="1:28" x14ac:dyDescent="0.25">
      <c r="A427" s="20" t="s">
        <v>1619</v>
      </c>
      <c r="B427" s="21">
        <v>11930.95</v>
      </c>
      <c r="C427" s="21">
        <v>11973.55</v>
      </c>
      <c r="D427" s="21">
        <v>12022.05</v>
      </c>
      <c r="E427" s="21">
        <v>11867.2</v>
      </c>
      <c r="F427" s="21" t="s">
        <v>1620</v>
      </c>
      <c r="G427" s="21">
        <v>1.4E-3</v>
      </c>
      <c r="H427" s="25">
        <f t="shared" si="51"/>
        <v>10954.141020408164</v>
      </c>
      <c r="I427" s="25">
        <f t="shared" si="52"/>
        <v>2378.236408405618</v>
      </c>
      <c r="J427" s="25">
        <f t="shared" si="53"/>
        <v>8575.904612002545</v>
      </c>
      <c r="K427" s="25">
        <f t="shared" si="54"/>
        <v>13332.377428813783</v>
      </c>
      <c r="L427" s="22" t="str">
        <f t="shared" si="55"/>
        <v>NONE</v>
      </c>
      <c r="M427" s="22">
        <f t="shared" si="70"/>
        <v>16.75</v>
      </c>
      <c r="N427" s="22">
        <f t="shared" si="71"/>
        <v>0</v>
      </c>
      <c r="O427" s="22">
        <f t="shared" si="56"/>
        <v>0.83333333333333337</v>
      </c>
      <c r="P427" s="22">
        <f t="shared" si="57"/>
        <v>0.22727272727272727</v>
      </c>
      <c r="Q427" s="22">
        <f t="shared" si="58"/>
        <v>9.8039215686274508E-2</v>
      </c>
      <c r="R427" s="22">
        <f t="shared" si="59"/>
        <v>4.9504950495049507E-2</v>
      </c>
      <c r="S427" s="22">
        <f t="shared" si="60"/>
        <v>0.15384615384615385</v>
      </c>
      <c r="T427" s="22">
        <f t="shared" si="61"/>
        <v>7.407407407407407E-2</v>
      </c>
      <c r="U427" s="22">
        <f t="shared" si="62"/>
        <v>11925.422017120605</v>
      </c>
      <c r="V427" s="22">
        <f t="shared" si="63"/>
        <v>11701.659666561656</v>
      </c>
      <c r="W427" s="22">
        <f t="shared" si="64"/>
        <v>11518.956388219623</v>
      </c>
      <c r="X427" s="22">
        <f t="shared" si="65"/>
        <v>11384.983542623166</v>
      </c>
      <c r="Y427" s="22">
        <f t="shared" si="66"/>
        <v>11605.414721366395</v>
      </c>
      <c r="Z427" s="22">
        <f t="shared" si="67"/>
        <v>11472.514094126896</v>
      </c>
      <c r="AA427" s="27">
        <f t="shared" si="68"/>
        <v>71.52211045739233</v>
      </c>
      <c r="AB427" s="27">
        <f t="shared" si="69"/>
        <v>132.90062723949814</v>
      </c>
    </row>
    <row r="428" spans="1:28" x14ac:dyDescent="0.25">
      <c r="A428" s="20" t="s">
        <v>1617</v>
      </c>
      <c r="B428" s="21">
        <v>11934.5</v>
      </c>
      <c r="C428" s="21">
        <v>11934.65</v>
      </c>
      <c r="D428" s="21">
        <v>11988.2</v>
      </c>
      <c r="E428" s="21">
        <v>11888.9</v>
      </c>
      <c r="F428" s="21" t="s">
        <v>1618</v>
      </c>
      <c r="G428" s="21">
        <v>2.9999999999999997E-4</v>
      </c>
      <c r="H428" s="25">
        <f t="shared" si="51"/>
        <v>10955.553877551021</v>
      </c>
      <c r="I428" s="25">
        <f t="shared" si="52"/>
        <v>2380.1601644303173</v>
      </c>
      <c r="J428" s="25">
        <f t="shared" si="53"/>
        <v>8575.393713120704</v>
      </c>
      <c r="K428" s="25">
        <f t="shared" si="54"/>
        <v>13335.714041981339</v>
      </c>
      <c r="L428" s="22" t="str">
        <f t="shared" si="55"/>
        <v>NONE</v>
      </c>
      <c r="M428" s="22">
        <f t="shared" si="70"/>
        <v>3.5499999999992724</v>
      </c>
      <c r="N428" s="22">
        <f t="shared" si="71"/>
        <v>0</v>
      </c>
      <c r="O428" s="22">
        <f t="shared" si="56"/>
        <v>0.83333333333333337</v>
      </c>
      <c r="P428" s="22">
        <f t="shared" si="57"/>
        <v>0.22727272727272727</v>
      </c>
      <c r="Q428" s="22">
        <f t="shared" si="58"/>
        <v>9.8039215686274508E-2</v>
      </c>
      <c r="R428" s="22">
        <f t="shared" si="59"/>
        <v>4.9504950495049507E-2</v>
      </c>
      <c r="S428" s="22">
        <f t="shared" si="60"/>
        <v>0.15384615384615385</v>
      </c>
      <c r="T428" s="22">
        <f t="shared" si="61"/>
        <v>7.407407407407407E-2</v>
      </c>
      <c r="U428" s="22">
        <f t="shared" si="62"/>
        <v>11932.987002853435</v>
      </c>
      <c r="V428" s="22">
        <f t="shared" si="63"/>
        <v>11754.57792416128</v>
      </c>
      <c r="W428" s="22">
        <f t="shared" si="64"/>
        <v>11559.695958002014</v>
      </c>
      <c r="X428" s="22">
        <f t="shared" si="65"/>
        <v>11412.187327641821</v>
      </c>
      <c r="Y428" s="22">
        <f t="shared" si="66"/>
        <v>11656.043225771566</v>
      </c>
      <c r="Z428" s="22">
        <f t="shared" si="67"/>
        <v>11506.735272339718</v>
      </c>
      <c r="AA428" s="27">
        <f t="shared" si="68"/>
        <v>76.249705852691037</v>
      </c>
      <c r="AB428" s="27">
        <f t="shared" si="69"/>
        <v>149.30795343184764</v>
      </c>
    </row>
    <row r="429" spans="1:28" x14ac:dyDescent="0.25">
      <c r="A429" s="20" t="s">
        <v>1615</v>
      </c>
      <c r="B429" s="21">
        <v>11971.05</v>
      </c>
      <c r="C429" s="21">
        <v>11917.4</v>
      </c>
      <c r="D429" s="21">
        <v>11997.2</v>
      </c>
      <c r="E429" s="21">
        <v>11822.15</v>
      </c>
      <c r="F429" s="21" t="s">
        <v>1616</v>
      </c>
      <c r="G429" s="21">
        <v>3.0999999999999999E-3</v>
      </c>
      <c r="H429" s="25">
        <f t="shared" si="51"/>
        <v>10957.051632653061</v>
      </c>
      <c r="I429" s="25">
        <f t="shared" si="52"/>
        <v>2382.2601804517863</v>
      </c>
      <c r="J429" s="25">
        <f t="shared" si="53"/>
        <v>8574.7914522012761</v>
      </c>
      <c r="K429" s="25">
        <f t="shared" si="54"/>
        <v>13339.311813104847</v>
      </c>
      <c r="L429" s="22" t="str">
        <f t="shared" si="55"/>
        <v>NONE</v>
      </c>
      <c r="M429" s="22">
        <f t="shared" si="70"/>
        <v>36.549999999999272</v>
      </c>
      <c r="N429" s="22">
        <f t="shared" si="71"/>
        <v>0</v>
      </c>
      <c r="O429" s="22">
        <f t="shared" si="56"/>
        <v>0.83333333333333337</v>
      </c>
      <c r="P429" s="22">
        <f t="shared" si="57"/>
        <v>0.22727272727272727</v>
      </c>
      <c r="Q429" s="22">
        <f t="shared" si="58"/>
        <v>9.8039215686274508E-2</v>
      </c>
      <c r="R429" s="22">
        <f t="shared" si="59"/>
        <v>4.9504950495049507E-2</v>
      </c>
      <c r="S429" s="22">
        <f t="shared" si="60"/>
        <v>0.15384615384615385</v>
      </c>
      <c r="T429" s="22">
        <f t="shared" si="61"/>
        <v>7.407407407407407E-2</v>
      </c>
      <c r="U429" s="22">
        <f t="shared" si="62"/>
        <v>11964.706167142238</v>
      </c>
      <c r="V429" s="22">
        <f t="shared" si="63"/>
        <v>11803.776123215535</v>
      </c>
      <c r="W429" s="22">
        <f t="shared" si="64"/>
        <v>11600.024785648875</v>
      </c>
      <c r="X429" s="22">
        <f t="shared" si="65"/>
        <v>11439.853796570444</v>
      </c>
      <c r="Y429" s="22">
        <f t="shared" si="66"/>
        <v>11704.505806422094</v>
      </c>
      <c r="Z429" s="22">
        <f t="shared" si="67"/>
        <v>11541.12895587011</v>
      </c>
      <c r="AA429" s="27">
        <f t="shared" si="68"/>
        <v>77.934225417748451</v>
      </c>
      <c r="AB429" s="27">
        <f t="shared" si="69"/>
        <v>163.37685055198381</v>
      </c>
    </row>
    <row r="430" spans="1:28" x14ac:dyDescent="0.25">
      <c r="A430" s="20" t="s">
        <v>1613</v>
      </c>
      <c r="B430" s="21">
        <v>11680.35</v>
      </c>
      <c r="C430" s="21">
        <v>12023.45</v>
      </c>
      <c r="D430" s="21">
        <v>12025.45</v>
      </c>
      <c r="E430" s="21">
        <v>11661.3</v>
      </c>
      <c r="F430" s="21" t="s">
        <v>1614</v>
      </c>
      <c r="G430" s="21">
        <v>-2.4299999999999999E-2</v>
      </c>
      <c r="H430" s="25">
        <f t="shared" si="51"/>
        <v>10957.450612244898</v>
      </c>
      <c r="I430" s="25">
        <f t="shared" si="52"/>
        <v>2382.7136629544107</v>
      </c>
      <c r="J430" s="25">
        <f t="shared" si="53"/>
        <v>8574.7369492904872</v>
      </c>
      <c r="K430" s="25">
        <f t="shared" si="54"/>
        <v>13340.164275199309</v>
      </c>
      <c r="L430" s="22" t="str">
        <f t="shared" si="55"/>
        <v>NONE</v>
      </c>
      <c r="M430" s="22">
        <f t="shared" si="70"/>
        <v>0</v>
      </c>
      <c r="N430" s="22">
        <f t="shared" si="71"/>
        <v>290.69999999999891</v>
      </c>
      <c r="O430" s="22">
        <f t="shared" si="56"/>
        <v>0.83333333333333337</v>
      </c>
      <c r="P430" s="22">
        <f t="shared" si="57"/>
        <v>0.22727272727272727</v>
      </c>
      <c r="Q430" s="22">
        <f t="shared" si="58"/>
        <v>9.8039215686274508E-2</v>
      </c>
      <c r="R430" s="22">
        <f t="shared" si="59"/>
        <v>4.9504950495049507E-2</v>
      </c>
      <c r="S430" s="22">
        <f t="shared" si="60"/>
        <v>0.15384615384615385</v>
      </c>
      <c r="T430" s="22">
        <f t="shared" si="61"/>
        <v>7.407407407407407E-2</v>
      </c>
      <c r="U430" s="22">
        <f t="shared" si="62"/>
        <v>11727.742694523706</v>
      </c>
      <c r="V430" s="22">
        <f t="shared" si="63"/>
        <v>11775.724731575641</v>
      </c>
      <c r="W430" s="22">
        <f t="shared" si="64"/>
        <v>11607.899806663692</v>
      </c>
      <c r="X430" s="22">
        <f t="shared" si="65"/>
        <v>11451.759549215471</v>
      </c>
      <c r="Y430" s="22">
        <f t="shared" si="66"/>
        <v>11700.789528511003</v>
      </c>
      <c r="Z430" s="22">
        <f t="shared" si="67"/>
        <v>11551.441625805659</v>
      </c>
      <c r="AA430" s="27">
        <f t="shared" si="68"/>
        <v>79.826116604159637</v>
      </c>
      <c r="AB430" s="27">
        <f t="shared" si="69"/>
        <v>149.34790270534359</v>
      </c>
    </row>
    <row r="431" spans="1:28" x14ac:dyDescent="0.25">
      <c r="A431" s="20" t="s">
        <v>1611</v>
      </c>
      <c r="B431" s="21">
        <v>11762.45</v>
      </c>
      <c r="C431" s="21">
        <v>11727.4</v>
      </c>
      <c r="D431" s="21">
        <v>11789.75</v>
      </c>
      <c r="E431" s="21">
        <v>11667.85</v>
      </c>
      <c r="F431" s="21" t="s">
        <v>1612</v>
      </c>
      <c r="G431" s="21">
        <v>7.0000000000000001E-3</v>
      </c>
      <c r="H431" s="25">
        <f t="shared" si="51"/>
        <v>10958.179387755103</v>
      </c>
      <c r="I431" s="25">
        <f t="shared" si="52"/>
        <v>2383.5922863259798</v>
      </c>
      <c r="J431" s="25">
        <f t="shared" si="53"/>
        <v>8574.5871014291224</v>
      </c>
      <c r="K431" s="25">
        <f t="shared" si="54"/>
        <v>13341.771674081083</v>
      </c>
      <c r="L431" s="22" t="str">
        <f t="shared" si="55"/>
        <v>NONE</v>
      </c>
      <c r="M431" s="22">
        <f t="shared" si="70"/>
        <v>82.100000000000364</v>
      </c>
      <c r="N431" s="22">
        <f t="shared" si="71"/>
        <v>0</v>
      </c>
      <c r="O431" s="22">
        <f t="shared" si="56"/>
        <v>0.83333333333333337</v>
      </c>
      <c r="P431" s="22">
        <f t="shared" si="57"/>
        <v>0.22727272727272727</v>
      </c>
      <c r="Q431" s="22">
        <f t="shared" si="58"/>
        <v>9.8039215686274508E-2</v>
      </c>
      <c r="R431" s="22">
        <f t="shared" si="59"/>
        <v>4.9504950495049507E-2</v>
      </c>
      <c r="S431" s="22">
        <f t="shared" si="60"/>
        <v>0.15384615384615385</v>
      </c>
      <c r="T431" s="22">
        <f t="shared" si="61"/>
        <v>7.407407407407407E-2</v>
      </c>
      <c r="U431" s="22">
        <f t="shared" si="62"/>
        <v>11756.665449087284</v>
      </c>
      <c r="V431" s="22">
        <f t="shared" si="63"/>
        <v>11772.707747126631</v>
      </c>
      <c r="W431" s="22">
        <f t="shared" si="64"/>
        <v>11623.051786402546</v>
      </c>
      <c r="X431" s="22">
        <f t="shared" si="65"/>
        <v>11467.140264600843</v>
      </c>
      <c r="Y431" s="22">
        <f t="shared" si="66"/>
        <v>11710.275754893926</v>
      </c>
      <c r="Z431" s="22">
        <f t="shared" si="67"/>
        <v>11567.07187574598</v>
      </c>
      <c r="AA431" s="27">
        <f t="shared" si="68"/>
        <v>77.310376562619908</v>
      </c>
      <c r="AB431" s="27">
        <f t="shared" si="69"/>
        <v>143.20387914794628</v>
      </c>
    </row>
    <row r="432" spans="1:28" x14ac:dyDescent="0.25">
      <c r="A432" s="20" t="s">
        <v>1609</v>
      </c>
      <c r="B432" s="21">
        <v>11873.05</v>
      </c>
      <c r="C432" s="21">
        <v>11879.2</v>
      </c>
      <c r="D432" s="21">
        <v>11898.25</v>
      </c>
      <c r="E432" s="21">
        <v>11820.4</v>
      </c>
      <c r="F432" s="21" t="s">
        <v>1610</v>
      </c>
      <c r="G432" s="21">
        <v>9.4000000000000004E-3</v>
      </c>
      <c r="H432" s="25">
        <f t="shared" si="51"/>
        <v>10959.18306122449</v>
      </c>
      <c r="I432" s="25">
        <f t="shared" si="52"/>
        <v>2384.930363581771</v>
      </c>
      <c r="J432" s="25">
        <f t="shared" si="53"/>
        <v>8574.2526976427198</v>
      </c>
      <c r="K432" s="25">
        <f t="shared" si="54"/>
        <v>13344.113424806261</v>
      </c>
      <c r="L432" s="22" t="str">
        <f t="shared" si="55"/>
        <v>NONE</v>
      </c>
      <c r="M432" s="22">
        <f t="shared" si="70"/>
        <v>110.59999999999854</v>
      </c>
      <c r="N432" s="22">
        <f t="shared" si="71"/>
        <v>0</v>
      </c>
      <c r="O432" s="22">
        <f t="shared" si="56"/>
        <v>0.83333333333333337</v>
      </c>
      <c r="P432" s="22">
        <f t="shared" si="57"/>
        <v>0.22727272727272727</v>
      </c>
      <c r="Q432" s="22">
        <f t="shared" si="58"/>
        <v>9.8039215686274508E-2</v>
      </c>
      <c r="R432" s="22">
        <f t="shared" si="59"/>
        <v>4.9504950495049507E-2</v>
      </c>
      <c r="S432" s="22">
        <f t="shared" si="60"/>
        <v>0.15384615384615385</v>
      </c>
      <c r="T432" s="22">
        <f t="shared" si="61"/>
        <v>7.407407407407407E-2</v>
      </c>
      <c r="U432" s="22">
        <f t="shared" si="62"/>
        <v>11853.652574847882</v>
      </c>
      <c r="V432" s="22">
        <f t="shared" si="63"/>
        <v>11795.512804597851</v>
      </c>
      <c r="W432" s="22">
        <f t="shared" si="64"/>
        <v>11647.56141518661</v>
      </c>
      <c r="X432" s="22">
        <f t="shared" si="65"/>
        <v>11487.234805957236</v>
      </c>
      <c r="Y432" s="22">
        <f t="shared" si="66"/>
        <v>11735.317946448708</v>
      </c>
      <c r="Z432" s="22">
        <f t="shared" si="67"/>
        <v>11589.736921987018</v>
      </c>
      <c r="AA432" s="27">
        <f t="shared" si="68"/>
        <v>76.087132234077004</v>
      </c>
      <c r="AB432" s="27">
        <f t="shared" si="69"/>
        <v>145.58102446168959</v>
      </c>
    </row>
    <row r="433" spans="1:28" x14ac:dyDescent="0.25">
      <c r="A433" s="20" t="s">
        <v>1607</v>
      </c>
      <c r="B433" s="21">
        <v>11896.8</v>
      </c>
      <c r="C433" s="21">
        <v>11861</v>
      </c>
      <c r="D433" s="21">
        <v>11949.25</v>
      </c>
      <c r="E433" s="21">
        <v>11837.25</v>
      </c>
      <c r="F433" s="21" t="s">
        <v>1608</v>
      </c>
      <c r="G433" s="21">
        <v>2E-3</v>
      </c>
      <c r="H433" s="25">
        <f t="shared" si="51"/>
        <v>10959.631836734694</v>
      </c>
      <c r="I433" s="25">
        <f t="shared" si="52"/>
        <v>2385.5971751485154</v>
      </c>
      <c r="J433" s="25">
        <f t="shared" si="53"/>
        <v>8574.0346615861781</v>
      </c>
      <c r="K433" s="25">
        <f t="shared" si="54"/>
        <v>13345.22901188321</v>
      </c>
      <c r="L433" s="22" t="str">
        <f t="shared" si="55"/>
        <v>NONE</v>
      </c>
      <c r="M433" s="22">
        <f t="shared" si="70"/>
        <v>23.75</v>
      </c>
      <c r="N433" s="22">
        <f t="shared" si="71"/>
        <v>0</v>
      </c>
      <c r="O433" s="22">
        <f t="shared" si="56"/>
        <v>0.83333333333333337</v>
      </c>
      <c r="P433" s="22">
        <f t="shared" si="57"/>
        <v>0.22727272727272727</v>
      </c>
      <c r="Q433" s="22">
        <f t="shared" si="58"/>
        <v>9.8039215686274508E-2</v>
      </c>
      <c r="R433" s="22">
        <f t="shared" si="59"/>
        <v>4.9504950495049507E-2</v>
      </c>
      <c r="S433" s="22">
        <f t="shared" si="60"/>
        <v>0.15384615384615385</v>
      </c>
      <c r="T433" s="22">
        <f t="shared" si="61"/>
        <v>7.407407407407407E-2</v>
      </c>
      <c r="U433" s="22">
        <f t="shared" si="62"/>
        <v>11889.608762474647</v>
      </c>
      <c r="V433" s="22">
        <f t="shared" si="63"/>
        <v>11818.532621734703</v>
      </c>
      <c r="W433" s="22">
        <f t="shared" si="64"/>
        <v>11671.996570560472</v>
      </c>
      <c r="X433" s="22">
        <f t="shared" si="65"/>
        <v>11507.510310612817</v>
      </c>
      <c r="Y433" s="22">
        <f t="shared" si="66"/>
        <v>11760.161339302753</v>
      </c>
      <c r="Z433" s="22">
        <f t="shared" si="67"/>
        <v>11612.482335173165</v>
      </c>
      <c r="AA433" s="27">
        <f t="shared" si="68"/>
        <v>76.85140946010516</v>
      </c>
      <c r="AB433" s="27">
        <f t="shared" si="69"/>
        <v>147.67900412958807</v>
      </c>
    </row>
    <row r="434" spans="1:28" x14ac:dyDescent="0.25">
      <c r="A434" s="20" t="s">
        <v>1605</v>
      </c>
      <c r="B434" s="21">
        <v>11937.65</v>
      </c>
      <c r="C434" s="21">
        <v>11958.55</v>
      </c>
      <c r="D434" s="21">
        <v>12018.65</v>
      </c>
      <c r="E434" s="21">
        <v>11775.75</v>
      </c>
      <c r="F434" s="21" t="s">
        <v>1606</v>
      </c>
      <c r="G434" s="21">
        <v>3.3999999999999998E-3</v>
      </c>
      <c r="H434" s="25">
        <f t="shared" si="51"/>
        <v>10960.013673469388</v>
      </c>
      <c r="I434" s="25">
        <f t="shared" si="52"/>
        <v>2386.1956369360469</v>
      </c>
      <c r="J434" s="25">
        <f t="shared" si="53"/>
        <v>8573.818036533341</v>
      </c>
      <c r="K434" s="25">
        <f t="shared" si="54"/>
        <v>13346.209310405435</v>
      </c>
      <c r="L434" s="22" t="str">
        <f t="shared" si="55"/>
        <v>NONE</v>
      </c>
      <c r="M434" s="22">
        <f t="shared" si="70"/>
        <v>40.850000000000364</v>
      </c>
      <c r="N434" s="22">
        <f t="shared" si="71"/>
        <v>0</v>
      </c>
      <c r="O434" s="22">
        <f t="shared" si="56"/>
        <v>0.83333333333333337</v>
      </c>
      <c r="P434" s="22">
        <f t="shared" si="57"/>
        <v>0.22727272727272727</v>
      </c>
      <c r="Q434" s="22">
        <f t="shared" si="58"/>
        <v>9.8039215686274508E-2</v>
      </c>
      <c r="R434" s="22">
        <f t="shared" si="59"/>
        <v>4.9504950495049507E-2</v>
      </c>
      <c r="S434" s="22">
        <f t="shared" si="60"/>
        <v>0.15384615384615385</v>
      </c>
      <c r="T434" s="22">
        <f t="shared" si="61"/>
        <v>7.407407407407407E-2</v>
      </c>
      <c r="U434" s="22">
        <f t="shared" si="62"/>
        <v>11929.643127079107</v>
      </c>
      <c r="V434" s="22">
        <f t="shared" si="63"/>
        <v>11845.604753158634</v>
      </c>
      <c r="W434" s="22">
        <f t="shared" si="64"/>
        <v>11698.041024427093</v>
      </c>
      <c r="X434" s="22">
        <f t="shared" si="65"/>
        <v>11528.804354641885</v>
      </c>
      <c r="Y434" s="22">
        <f t="shared" si="66"/>
        <v>11787.467287102329</v>
      </c>
      <c r="Z434" s="22">
        <f t="shared" si="67"/>
        <v>11636.568828864041</v>
      </c>
      <c r="AA434" s="27">
        <f t="shared" si="68"/>
        <v>77.137239480928088</v>
      </c>
      <c r="AB434" s="27">
        <f t="shared" si="69"/>
        <v>150.89845823828728</v>
      </c>
    </row>
    <row r="435" spans="1:28" x14ac:dyDescent="0.25">
      <c r="A435" s="20" t="s">
        <v>1603</v>
      </c>
      <c r="B435" s="21">
        <v>11896.45</v>
      </c>
      <c r="C435" s="21">
        <v>11890</v>
      </c>
      <c r="D435" s="21">
        <v>11939.55</v>
      </c>
      <c r="E435" s="21">
        <v>11823.45</v>
      </c>
      <c r="F435" s="21" t="s">
        <v>1604</v>
      </c>
      <c r="G435" s="21">
        <v>-3.5000000000000001E-3</v>
      </c>
      <c r="H435" s="25">
        <f t="shared" si="51"/>
        <v>10960.091224489795</v>
      </c>
      <c r="I435" s="25">
        <f t="shared" si="52"/>
        <v>2386.3166238623285</v>
      </c>
      <c r="J435" s="25">
        <f t="shared" si="53"/>
        <v>8573.7746006274665</v>
      </c>
      <c r="K435" s="25">
        <f t="shared" si="54"/>
        <v>13346.407848352124</v>
      </c>
      <c r="L435" s="22" t="str">
        <f t="shared" si="55"/>
        <v>NONE</v>
      </c>
      <c r="M435" s="22">
        <f t="shared" si="70"/>
        <v>0</v>
      </c>
      <c r="N435" s="22">
        <f t="shared" si="71"/>
        <v>41.199999999998909</v>
      </c>
      <c r="O435" s="22">
        <f t="shared" si="56"/>
        <v>0.83333333333333337</v>
      </c>
      <c r="P435" s="22">
        <f t="shared" si="57"/>
        <v>0.22727272727272727</v>
      </c>
      <c r="Q435" s="22">
        <f t="shared" si="58"/>
        <v>9.8039215686274508E-2</v>
      </c>
      <c r="R435" s="22">
        <f t="shared" si="59"/>
        <v>4.9504950495049507E-2</v>
      </c>
      <c r="S435" s="22">
        <f t="shared" si="60"/>
        <v>0.15384615384615385</v>
      </c>
      <c r="T435" s="22">
        <f t="shared" si="61"/>
        <v>7.407407407407407E-2</v>
      </c>
      <c r="U435" s="22">
        <f t="shared" si="62"/>
        <v>11901.982187846517</v>
      </c>
      <c r="V435" s="22">
        <f t="shared" si="63"/>
        <v>11857.160491077126</v>
      </c>
      <c r="W435" s="22">
        <f t="shared" si="64"/>
        <v>11717.492884777379</v>
      </c>
      <c r="X435" s="22">
        <f t="shared" si="65"/>
        <v>11547.004634115057</v>
      </c>
      <c r="Y435" s="22">
        <f t="shared" si="66"/>
        <v>11804.233858317355</v>
      </c>
      <c r="Z435" s="22">
        <f t="shared" si="67"/>
        <v>11655.819285985224</v>
      </c>
      <c r="AA435" s="27">
        <f t="shared" si="68"/>
        <v>70.969999125339015</v>
      </c>
      <c r="AB435" s="27">
        <f t="shared" si="69"/>
        <v>148.41457233213077</v>
      </c>
    </row>
    <row r="436" spans="1:28" x14ac:dyDescent="0.25">
      <c r="A436" s="20" t="s">
        <v>1601</v>
      </c>
      <c r="B436" s="21">
        <v>11930.35</v>
      </c>
      <c r="C436" s="21">
        <v>11957.9</v>
      </c>
      <c r="D436" s="21">
        <v>11974.55</v>
      </c>
      <c r="E436" s="21">
        <v>11908.75</v>
      </c>
      <c r="F436" s="21" t="s">
        <v>1602</v>
      </c>
      <c r="G436" s="21">
        <v>2.8E-3</v>
      </c>
      <c r="H436" s="25">
        <f t="shared" si="51"/>
        <v>10960.253469387757</v>
      </c>
      <c r="I436" s="25">
        <f t="shared" si="52"/>
        <v>2386.576112030999</v>
      </c>
      <c r="J436" s="25">
        <f t="shared" si="53"/>
        <v>8573.6773573567589</v>
      </c>
      <c r="K436" s="25">
        <f t="shared" si="54"/>
        <v>13346.829581418755</v>
      </c>
      <c r="L436" s="22" t="str">
        <f t="shared" si="55"/>
        <v>NONE</v>
      </c>
      <c r="M436" s="22">
        <f t="shared" si="70"/>
        <v>33.899999999999636</v>
      </c>
      <c r="N436" s="22">
        <f t="shared" si="71"/>
        <v>0</v>
      </c>
      <c r="O436" s="22">
        <f t="shared" si="56"/>
        <v>0.83333333333333337</v>
      </c>
      <c r="P436" s="22">
        <f t="shared" si="57"/>
        <v>0.22727272727272727</v>
      </c>
      <c r="Q436" s="22">
        <f t="shared" si="58"/>
        <v>9.8039215686274508E-2</v>
      </c>
      <c r="R436" s="22">
        <f t="shared" si="59"/>
        <v>4.9504950495049507E-2</v>
      </c>
      <c r="S436" s="22">
        <f t="shared" si="60"/>
        <v>0.15384615384615385</v>
      </c>
      <c r="T436" s="22">
        <f t="shared" si="61"/>
        <v>7.407407407407407E-2</v>
      </c>
      <c r="U436" s="22">
        <f t="shared" si="62"/>
        <v>11925.622031307754</v>
      </c>
      <c r="V436" s="22">
        <f t="shared" si="63"/>
        <v>11873.794470377779</v>
      </c>
      <c r="W436" s="22">
        <f t="shared" si="64"/>
        <v>11738.361229407048</v>
      </c>
      <c r="X436" s="22">
        <f t="shared" si="65"/>
        <v>11565.982127475698</v>
      </c>
      <c r="Y436" s="22">
        <f t="shared" si="66"/>
        <v>11823.636341653148</v>
      </c>
      <c r="Z436" s="22">
        <f t="shared" si="67"/>
        <v>11676.154894430763</v>
      </c>
      <c r="AA436" s="27">
        <f t="shared" si="68"/>
        <v>69.572790612394655</v>
      </c>
      <c r="AB436" s="27">
        <f t="shared" si="69"/>
        <v>147.4814472223843</v>
      </c>
    </row>
    <row r="437" spans="1:28" x14ac:dyDescent="0.25">
      <c r="A437" s="20" t="s">
        <v>1599</v>
      </c>
      <c r="B437" s="21">
        <v>11767.75</v>
      </c>
      <c r="C437" s="21">
        <v>11937.4</v>
      </c>
      <c r="D437" s="21">
        <v>11942.85</v>
      </c>
      <c r="E437" s="21">
        <v>11711.7</v>
      </c>
      <c r="F437" s="21" t="s">
        <v>1600</v>
      </c>
      <c r="G437" s="21">
        <v>-1.3599999999999999E-2</v>
      </c>
      <c r="H437" s="25">
        <f t="shared" si="51"/>
        <v>10959.545102040818</v>
      </c>
      <c r="I437" s="25">
        <f t="shared" si="52"/>
        <v>2385.5093736019689</v>
      </c>
      <c r="J437" s="25">
        <f t="shared" si="53"/>
        <v>8574.0357284388483</v>
      </c>
      <c r="K437" s="25">
        <f t="shared" si="54"/>
        <v>13345.054475642788</v>
      </c>
      <c r="L437" s="22" t="str">
        <f t="shared" si="55"/>
        <v>NONE</v>
      </c>
      <c r="M437" s="22">
        <f t="shared" si="70"/>
        <v>0</v>
      </c>
      <c r="N437" s="22">
        <f t="shared" si="71"/>
        <v>162.60000000000036</v>
      </c>
      <c r="O437" s="22">
        <f t="shared" si="56"/>
        <v>0.83333333333333337</v>
      </c>
      <c r="P437" s="22">
        <f t="shared" si="57"/>
        <v>0.22727272727272727</v>
      </c>
      <c r="Q437" s="22">
        <f t="shared" si="58"/>
        <v>9.8039215686274508E-2</v>
      </c>
      <c r="R437" s="22">
        <f t="shared" si="59"/>
        <v>4.9504950495049507E-2</v>
      </c>
      <c r="S437" s="22">
        <f t="shared" si="60"/>
        <v>0.15384615384615385</v>
      </c>
      <c r="T437" s="22">
        <f t="shared" si="61"/>
        <v>7.407407407407407E-2</v>
      </c>
      <c r="U437" s="22">
        <f t="shared" si="62"/>
        <v>11794.062005217958</v>
      </c>
      <c r="V437" s="22">
        <f t="shared" si="63"/>
        <v>11849.693454382828</v>
      </c>
      <c r="W437" s="22">
        <f t="shared" si="64"/>
        <v>11741.242481425965</v>
      </c>
      <c r="X437" s="22">
        <f t="shared" si="65"/>
        <v>11575.970636016506</v>
      </c>
      <c r="Y437" s="22">
        <f t="shared" si="66"/>
        <v>11815.038442937279</v>
      </c>
      <c r="Z437" s="22">
        <f t="shared" si="67"/>
        <v>11682.939717065521</v>
      </c>
      <c r="AA437" s="27">
        <f t="shared" si="68"/>
        <v>54.813359528487261</v>
      </c>
      <c r="AB437" s="27">
        <f t="shared" si="69"/>
        <v>132.09872587175778</v>
      </c>
    </row>
    <row r="438" spans="1:28" x14ac:dyDescent="0.25">
      <c r="A438" s="20" t="s">
        <v>1597</v>
      </c>
      <c r="B438" s="21">
        <v>11889.4</v>
      </c>
      <c r="C438" s="21">
        <v>11807.1</v>
      </c>
      <c r="D438" s="21">
        <v>11899.05</v>
      </c>
      <c r="E438" s="21">
        <v>11723</v>
      </c>
      <c r="F438" s="21" t="s">
        <v>1598</v>
      </c>
      <c r="G438" s="21">
        <v>1.03E-2</v>
      </c>
      <c r="H438" s="25">
        <f t="shared" si="51"/>
        <v>10959.431632653061</v>
      </c>
      <c r="I438" s="25">
        <f t="shared" si="52"/>
        <v>2385.3290570586441</v>
      </c>
      <c r="J438" s="25">
        <f t="shared" si="53"/>
        <v>8574.1025755944174</v>
      </c>
      <c r="K438" s="25">
        <f t="shared" si="54"/>
        <v>13344.760689711704</v>
      </c>
      <c r="L438" s="22" t="str">
        <f t="shared" si="55"/>
        <v>NONE</v>
      </c>
      <c r="M438" s="22">
        <f t="shared" si="70"/>
        <v>121.64999999999964</v>
      </c>
      <c r="N438" s="22">
        <f t="shared" si="71"/>
        <v>0</v>
      </c>
      <c r="O438" s="22">
        <f t="shared" si="56"/>
        <v>0.83333333333333337</v>
      </c>
      <c r="P438" s="22">
        <f t="shared" si="57"/>
        <v>0.22727272727272727</v>
      </c>
      <c r="Q438" s="22">
        <f t="shared" si="58"/>
        <v>9.8039215686274508E-2</v>
      </c>
      <c r="R438" s="22">
        <f t="shared" si="59"/>
        <v>4.9504950495049507E-2</v>
      </c>
      <c r="S438" s="22">
        <f t="shared" si="60"/>
        <v>0.15384615384615385</v>
      </c>
      <c r="T438" s="22">
        <f t="shared" si="61"/>
        <v>7.407407407407407E-2</v>
      </c>
      <c r="U438" s="22">
        <f t="shared" si="62"/>
        <v>11873.510334202992</v>
      </c>
      <c r="V438" s="22">
        <f t="shared" si="63"/>
        <v>11858.717669295822</v>
      </c>
      <c r="W438" s="22">
        <f t="shared" si="64"/>
        <v>11755.767728344987</v>
      </c>
      <c r="X438" s="22">
        <f t="shared" si="65"/>
        <v>11591.486941164203</v>
      </c>
      <c r="Y438" s="22">
        <f t="shared" si="66"/>
        <v>11826.478682485389</v>
      </c>
      <c r="Z438" s="22">
        <f t="shared" si="67"/>
        <v>11698.233071356965</v>
      </c>
      <c r="AA438" s="27">
        <f t="shared" si="68"/>
        <v>56.605677679785877</v>
      </c>
      <c r="AB438" s="27">
        <f t="shared" si="69"/>
        <v>128.24561112842457</v>
      </c>
    </row>
    <row r="439" spans="1:28" x14ac:dyDescent="0.25">
      <c r="A439" s="20" t="s">
        <v>1595</v>
      </c>
      <c r="B439" s="21">
        <v>11729.6</v>
      </c>
      <c r="C439" s="21">
        <v>11922.6</v>
      </c>
      <c r="D439" s="21">
        <v>11929.4</v>
      </c>
      <c r="E439" s="21">
        <v>11684.85</v>
      </c>
      <c r="F439" s="21" t="s">
        <v>1596</v>
      </c>
      <c r="G439" s="21">
        <v>-1.34E-2</v>
      </c>
      <c r="H439" s="25">
        <f t="shared" ref="H439:H502" si="72">AVERAGE(B195:B439)</f>
        <v>10958.466530612244</v>
      </c>
      <c r="I439" s="25">
        <f t="shared" ref="I439:I502" si="73">2*STDEV(B195:B439)</f>
        <v>2383.8841700721314</v>
      </c>
      <c r="J439" s="25">
        <f t="shared" ref="J439:J502" si="74">H439-I439</f>
        <v>8574.5823605401129</v>
      </c>
      <c r="K439" s="25">
        <f t="shared" ref="K439:K502" si="75">I439+H439</f>
        <v>13342.350700684376</v>
      </c>
      <c r="L439" s="22" t="str">
        <f t="shared" ref="L439:L502" si="76">IF(B439&gt;K439,IF(AA439&gt;=80,"STRONG SHORT","SHORT"),IF(B439&lt;J439,IF(AA439&lt;=20,"STRONG LONG","LONG"),"NONE"))</f>
        <v>NONE</v>
      </c>
      <c r="M439" s="22">
        <f t="shared" si="70"/>
        <v>0</v>
      </c>
      <c r="N439" s="22">
        <f t="shared" si="71"/>
        <v>159.79999999999927</v>
      </c>
      <c r="O439" s="22">
        <f t="shared" ref="O439:O502" si="77">5/6</f>
        <v>0.83333333333333337</v>
      </c>
      <c r="P439" s="22">
        <f t="shared" ref="P439:P502" si="78">5/22</f>
        <v>0.22727272727272727</v>
      </c>
      <c r="Q439" s="22">
        <f t="shared" ref="Q439:Q502" si="79">5/51</f>
        <v>9.8039215686274508E-2</v>
      </c>
      <c r="R439" s="22">
        <f t="shared" ref="R439:R502" si="80">5/101</f>
        <v>4.9504950495049507E-2</v>
      </c>
      <c r="S439" s="22">
        <f t="shared" ref="S439:S502" si="81">2/13</f>
        <v>0.15384615384615385</v>
      </c>
      <c r="T439" s="22">
        <f t="shared" ref="T439:T502" si="82">2/27</f>
        <v>7.407407407407407E-2</v>
      </c>
      <c r="U439" s="22">
        <f t="shared" ref="U439:U502" si="83">$B439*O439+U438*(1-O439)</f>
        <v>11753.5850557005</v>
      </c>
      <c r="V439" s="22">
        <f t="shared" ref="V439:V502" si="84">$B439*P439+V438*(1-P439)</f>
        <v>11829.372744455863</v>
      </c>
      <c r="W439" s="22">
        <f t="shared" ref="W439:W502" si="85">$B439*Q439+W438*(1-Q439)</f>
        <v>11753.202264781752</v>
      </c>
      <c r="X439" s="22">
        <f t="shared" ref="X439:X502" si="86">$B439*R439+X438*(1-R439)</f>
        <v>11598.324221304589</v>
      </c>
      <c r="Y439" s="22">
        <f t="shared" ref="Y439:Y502" si="87">$B439*S439+Y438*(1-S439)</f>
        <v>11811.574269795328</v>
      </c>
      <c r="Z439" s="22">
        <f t="shared" ref="Z439:Z502" si="88">$B439*T439+Z438*(1-T439)</f>
        <v>11700.556547552746</v>
      </c>
      <c r="AA439" s="27">
        <f t="shared" ref="AA439:AA502" si="89">100-100/(1+AVERAGE(M426:M439)/AVERAGE(N426:N439))</f>
        <v>45.638085742771672</v>
      </c>
      <c r="AB439" s="27">
        <f t="shared" ref="AB439:AB502" si="90">Y439-Z439</f>
        <v>111.01772224258275</v>
      </c>
    </row>
    <row r="440" spans="1:28" x14ac:dyDescent="0.25">
      <c r="A440" s="20" t="s">
        <v>1593</v>
      </c>
      <c r="B440" s="21">
        <v>11670.8</v>
      </c>
      <c r="C440" s="21">
        <v>11633.3</v>
      </c>
      <c r="D440" s="21">
        <v>11744.15</v>
      </c>
      <c r="E440" s="21">
        <v>11606.45</v>
      </c>
      <c r="F440" s="21" t="s">
        <v>1594</v>
      </c>
      <c r="G440" s="21">
        <v>-5.0000000000000001E-3</v>
      </c>
      <c r="H440" s="25">
        <f t="shared" si="72"/>
        <v>10957.073673469389</v>
      </c>
      <c r="I440" s="25">
        <f t="shared" si="73"/>
        <v>2381.8095939359623</v>
      </c>
      <c r="J440" s="25">
        <f t="shared" si="74"/>
        <v>8575.2640795334264</v>
      </c>
      <c r="K440" s="25">
        <f t="shared" si="75"/>
        <v>13338.883267405352</v>
      </c>
      <c r="L440" s="22" t="str">
        <f t="shared" si="76"/>
        <v>NONE</v>
      </c>
      <c r="M440" s="22">
        <f t="shared" si="70"/>
        <v>0</v>
      </c>
      <c r="N440" s="22">
        <f t="shared" si="71"/>
        <v>58.800000000001091</v>
      </c>
      <c r="O440" s="22">
        <f t="shared" si="77"/>
        <v>0.83333333333333337</v>
      </c>
      <c r="P440" s="22">
        <f t="shared" si="78"/>
        <v>0.22727272727272727</v>
      </c>
      <c r="Q440" s="22">
        <f t="shared" si="79"/>
        <v>9.8039215686274508E-2</v>
      </c>
      <c r="R440" s="22">
        <f t="shared" si="80"/>
        <v>4.9504950495049507E-2</v>
      </c>
      <c r="S440" s="22">
        <f t="shared" si="81"/>
        <v>0.15384615384615385</v>
      </c>
      <c r="T440" s="22">
        <f t="shared" si="82"/>
        <v>7.407407407407407E-2</v>
      </c>
      <c r="U440" s="22">
        <f t="shared" si="83"/>
        <v>11684.597509283416</v>
      </c>
      <c r="V440" s="22">
        <f t="shared" si="84"/>
        <v>11793.333484352257</v>
      </c>
      <c r="W440" s="22">
        <f t="shared" si="85"/>
        <v>11745.123611371777</v>
      </c>
      <c r="X440" s="22">
        <f t="shared" si="86"/>
        <v>11601.912131140994</v>
      </c>
      <c r="Y440" s="22">
        <f t="shared" si="87"/>
        <v>11789.916689826816</v>
      </c>
      <c r="Z440" s="22">
        <f t="shared" si="88"/>
        <v>11698.352358845135</v>
      </c>
      <c r="AA440" s="27">
        <f t="shared" si="89"/>
        <v>39.710855596888642</v>
      </c>
      <c r="AB440" s="27">
        <f t="shared" si="90"/>
        <v>91.564330981680541</v>
      </c>
    </row>
    <row r="441" spans="1:28" x14ac:dyDescent="0.25">
      <c r="A441" s="20" t="s">
        <v>1591</v>
      </c>
      <c r="B441" s="21">
        <v>11642.4</v>
      </c>
      <c r="C441" s="21">
        <v>11678.45</v>
      </c>
      <c r="D441" s="21">
        <v>11748.95</v>
      </c>
      <c r="E441" s="21">
        <v>11535.45</v>
      </c>
      <c r="F441" s="21" t="s">
        <v>1592</v>
      </c>
      <c r="G441" s="21">
        <v>-2.3999999999999998E-3</v>
      </c>
      <c r="H441" s="25">
        <f t="shared" si="72"/>
        <v>10955.988979591835</v>
      </c>
      <c r="I441" s="25">
        <f t="shared" si="73"/>
        <v>2380.3115624187421</v>
      </c>
      <c r="J441" s="25">
        <f t="shared" si="74"/>
        <v>8575.677417173094</v>
      </c>
      <c r="K441" s="25">
        <f t="shared" si="75"/>
        <v>13336.300542010576</v>
      </c>
      <c r="L441" s="22" t="str">
        <f t="shared" si="76"/>
        <v>NONE</v>
      </c>
      <c r="M441" s="22">
        <f t="shared" si="70"/>
        <v>0</v>
      </c>
      <c r="N441" s="22">
        <f t="shared" si="71"/>
        <v>28.399999999999636</v>
      </c>
      <c r="O441" s="22">
        <f t="shared" si="77"/>
        <v>0.83333333333333337</v>
      </c>
      <c r="P441" s="22">
        <f t="shared" si="78"/>
        <v>0.22727272727272727</v>
      </c>
      <c r="Q441" s="22">
        <f t="shared" si="79"/>
        <v>9.8039215686274508E-2</v>
      </c>
      <c r="R441" s="22">
        <f t="shared" si="80"/>
        <v>4.9504950495049507E-2</v>
      </c>
      <c r="S441" s="22">
        <f t="shared" si="81"/>
        <v>0.15384615384615385</v>
      </c>
      <c r="T441" s="22">
        <f t="shared" si="82"/>
        <v>7.407407407407407E-2</v>
      </c>
      <c r="U441" s="22">
        <f t="shared" si="83"/>
        <v>11649.432918213903</v>
      </c>
      <c r="V441" s="22">
        <f t="shared" si="84"/>
        <v>11759.030419726743</v>
      </c>
      <c r="W441" s="22">
        <f t="shared" si="85"/>
        <v>11735.052669080427</v>
      </c>
      <c r="X441" s="22">
        <f t="shared" si="86"/>
        <v>11603.916481084509</v>
      </c>
      <c r="Y441" s="22">
        <f t="shared" si="87"/>
        <v>11767.221814468843</v>
      </c>
      <c r="Z441" s="22">
        <f t="shared" si="88"/>
        <v>11694.207739671421</v>
      </c>
      <c r="AA441" s="27">
        <f t="shared" si="89"/>
        <v>37.92121897107446</v>
      </c>
      <c r="AB441" s="27">
        <f t="shared" si="90"/>
        <v>73.014074797421927</v>
      </c>
    </row>
    <row r="442" spans="1:28" x14ac:dyDescent="0.25">
      <c r="A442" s="20" t="s">
        <v>1589</v>
      </c>
      <c r="B442" s="21">
        <v>11669.15</v>
      </c>
      <c r="C442" s="21">
        <v>11697.35</v>
      </c>
      <c r="D442" s="21">
        <v>11725.65</v>
      </c>
      <c r="E442" s="21">
        <v>11557.4</v>
      </c>
      <c r="F442" s="21" t="s">
        <v>1590</v>
      </c>
      <c r="G442" s="21">
        <v>2.3E-3</v>
      </c>
      <c r="H442" s="25">
        <f t="shared" si="72"/>
        <v>10954.991836734693</v>
      </c>
      <c r="I442" s="25">
        <f t="shared" si="73"/>
        <v>2378.9048817411449</v>
      </c>
      <c r="J442" s="25">
        <f t="shared" si="74"/>
        <v>8576.0869549935487</v>
      </c>
      <c r="K442" s="25">
        <f t="shared" si="75"/>
        <v>13333.896718475837</v>
      </c>
      <c r="L442" s="22" t="str">
        <f t="shared" si="76"/>
        <v>NONE</v>
      </c>
      <c r="M442" s="22">
        <f t="shared" si="70"/>
        <v>26.75</v>
      </c>
      <c r="N442" s="22">
        <f t="shared" si="71"/>
        <v>0</v>
      </c>
      <c r="O442" s="22">
        <f t="shared" si="77"/>
        <v>0.83333333333333337</v>
      </c>
      <c r="P442" s="22">
        <f t="shared" si="78"/>
        <v>0.22727272727272727</v>
      </c>
      <c r="Q442" s="22">
        <f t="shared" si="79"/>
        <v>9.8039215686274508E-2</v>
      </c>
      <c r="R442" s="22">
        <f t="shared" si="80"/>
        <v>4.9504950495049507E-2</v>
      </c>
      <c r="S442" s="22">
        <f t="shared" si="81"/>
        <v>0.15384615384615385</v>
      </c>
      <c r="T442" s="22">
        <f t="shared" si="82"/>
        <v>7.407407407407407E-2</v>
      </c>
      <c r="U442" s="22">
        <f t="shared" si="83"/>
        <v>11665.863819702316</v>
      </c>
      <c r="V442" s="22">
        <f t="shared" si="84"/>
        <v>11738.60305160703</v>
      </c>
      <c r="W442" s="22">
        <f t="shared" si="85"/>
        <v>11728.59162309215</v>
      </c>
      <c r="X442" s="22">
        <f t="shared" si="86"/>
        <v>11607.145863209038</v>
      </c>
      <c r="Y442" s="22">
        <f t="shared" si="87"/>
        <v>11752.133843012098</v>
      </c>
      <c r="Z442" s="22">
        <f t="shared" si="88"/>
        <v>11692.351610806871</v>
      </c>
      <c r="AA442" s="27">
        <f t="shared" si="89"/>
        <v>39.104011826058333</v>
      </c>
      <c r="AB442" s="27">
        <f t="shared" si="90"/>
        <v>59.782232205227047</v>
      </c>
    </row>
    <row r="443" spans="1:28" x14ac:dyDescent="0.25">
      <c r="A443" s="20" t="s">
        <v>1587</v>
      </c>
      <c r="B443" s="21">
        <v>11813.5</v>
      </c>
      <c r="C443" s="21">
        <v>11734.45</v>
      </c>
      <c r="D443" s="21">
        <v>11836.2</v>
      </c>
      <c r="E443" s="21">
        <v>11723.3</v>
      </c>
      <c r="F443" s="21" t="s">
        <v>1588</v>
      </c>
      <c r="G443" s="21">
        <v>1.24E-2</v>
      </c>
      <c r="H443" s="25">
        <f t="shared" si="72"/>
        <v>10954.881836734692</v>
      </c>
      <c r="I443" s="25">
        <f t="shared" si="73"/>
        <v>2378.7429238428845</v>
      </c>
      <c r="J443" s="25">
        <f t="shared" si="74"/>
        <v>8576.1389128918072</v>
      </c>
      <c r="K443" s="25">
        <f t="shared" si="75"/>
        <v>13333.624760577577</v>
      </c>
      <c r="L443" s="22" t="str">
        <f t="shared" si="76"/>
        <v>NONE</v>
      </c>
      <c r="M443" s="22">
        <f t="shared" si="70"/>
        <v>144.35000000000036</v>
      </c>
      <c r="N443" s="22">
        <f t="shared" si="71"/>
        <v>0</v>
      </c>
      <c r="O443" s="22">
        <f t="shared" si="77"/>
        <v>0.83333333333333337</v>
      </c>
      <c r="P443" s="22">
        <f t="shared" si="78"/>
        <v>0.22727272727272727</v>
      </c>
      <c r="Q443" s="22">
        <f t="shared" si="79"/>
        <v>9.8039215686274508E-2</v>
      </c>
      <c r="R443" s="22">
        <f t="shared" si="80"/>
        <v>4.9504950495049507E-2</v>
      </c>
      <c r="S443" s="22">
        <f t="shared" si="81"/>
        <v>0.15384615384615385</v>
      </c>
      <c r="T443" s="22">
        <f t="shared" si="82"/>
        <v>7.407407407407407E-2</v>
      </c>
      <c r="U443" s="22">
        <f t="shared" si="83"/>
        <v>11788.893969950386</v>
      </c>
      <c r="V443" s="22">
        <f t="shared" si="84"/>
        <v>11755.625085332706</v>
      </c>
      <c r="W443" s="22">
        <f t="shared" si="85"/>
        <v>11736.915973769392</v>
      </c>
      <c r="X443" s="22">
        <f t="shared" si="86"/>
        <v>11617.361414535322</v>
      </c>
      <c r="Y443" s="22">
        <f t="shared" si="87"/>
        <v>11761.574790241006</v>
      </c>
      <c r="Z443" s="22">
        <f t="shared" si="88"/>
        <v>11701.325565561918</v>
      </c>
      <c r="AA443" s="27">
        <f t="shared" si="89"/>
        <v>44.056735448338316</v>
      </c>
      <c r="AB443" s="27">
        <f t="shared" si="90"/>
        <v>60.249224679088002</v>
      </c>
    </row>
    <row r="444" spans="1:28" x14ac:dyDescent="0.25">
      <c r="A444" s="20" t="s">
        <v>1585</v>
      </c>
      <c r="B444" s="21">
        <v>11908.5</v>
      </c>
      <c r="C444" s="21">
        <v>11783.35</v>
      </c>
      <c r="D444" s="21">
        <v>11929.65</v>
      </c>
      <c r="E444" s="21">
        <v>11756.4</v>
      </c>
      <c r="F444" s="21" t="s">
        <v>1586</v>
      </c>
      <c r="G444" s="21">
        <v>8.0000000000000002E-3</v>
      </c>
      <c r="H444" s="25">
        <f t="shared" si="72"/>
        <v>10955.030408163262</v>
      </c>
      <c r="I444" s="25">
        <f t="shared" si="73"/>
        <v>2378.9775486505237</v>
      </c>
      <c r="J444" s="25">
        <f t="shared" si="74"/>
        <v>8576.052859512738</v>
      </c>
      <c r="K444" s="25">
        <f t="shared" si="75"/>
        <v>13334.007956813786</v>
      </c>
      <c r="L444" s="22" t="str">
        <f t="shared" si="76"/>
        <v>NONE</v>
      </c>
      <c r="M444" s="22">
        <f t="shared" si="70"/>
        <v>95</v>
      </c>
      <c r="N444" s="22">
        <f t="shared" si="71"/>
        <v>0</v>
      </c>
      <c r="O444" s="22">
        <f t="shared" si="77"/>
        <v>0.83333333333333337</v>
      </c>
      <c r="P444" s="22">
        <f t="shared" si="78"/>
        <v>0.22727272727272727</v>
      </c>
      <c r="Q444" s="22">
        <f t="shared" si="79"/>
        <v>9.8039215686274508E-2</v>
      </c>
      <c r="R444" s="22">
        <f t="shared" si="80"/>
        <v>4.9504950495049507E-2</v>
      </c>
      <c r="S444" s="22">
        <f t="shared" si="81"/>
        <v>0.15384615384615385</v>
      </c>
      <c r="T444" s="22">
        <f t="shared" si="82"/>
        <v>7.407407407407407E-2</v>
      </c>
      <c r="U444" s="22">
        <f t="shared" si="83"/>
        <v>11888.565661658396</v>
      </c>
      <c r="V444" s="22">
        <f t="shared" si="84"/>
        <v>11790.369384120726</v>
      </c>
      <c r="W444" s="22">
        <f t="shared" si="85"/>
        <v>11753.737937125334</v>
      </c>
      <c r="X444" s="22">
        <f t="shared" si="86"/>
        <v>11631.774215795951</v>
      </c>
      <c r="Y444" s="22">
        <f t="shared" si="87"/>
        <v>11784.178668665467</v>
      </c>
      <c r="Z444" s="22">
        <f t="shared" si="88"/>
        <v>11716.671819964738</v>
      </c>
      <c r="AA444" s="27">
        <f t="shared" si="89"/>
        <v>60.097366674042931</v>
      </c>
      <c r="AB444" s="27">
        <f t="shared" si="90"/>
        <v>67.506848700728369</v>
      </c>
    </row>
    <row r="445" spans="1:28" x14ac:dyDescent="0.25">
      <c r="A445" s="20" t="s">
        <v>1583</v>
      </c>
      <c r="B445" s="21">
        <v>12120.3</v>
      </c>
      <c r="C445" s="21">
        <v>12062.4</v>
      </c>
      <c r="D445" s="21">
        <v>12131.1</v>
      </c>
      <c r="E445" s="21">
        <v>12027.6</v>
      </c>
      <c r="F445" s="21" t="s">
        <v>1584</v>
      </c>
      <c r="G445" s="21">
        <v>1.78E-2</v>
      </c>
      <c r="H445" s="25">
        <f t="shared" si="72"/>
        <v>10955.948163265302</v>
      </c>
      <c r="I445" s="25">
        <f t="shared" si="73"/>
        <v>2380.6075910336144</v>
      </c>
      <c r="J445" s="25">
        <f t="shared" si="74"/>
        <v>8575.3405722316875</v>
      </c>
      <c r="K445" s="25">
        <f t="shared" si="75"/>
        <v>13336.555754298917</v>
      </c>
      <c r="L445" s="22" t="str">
        <f t="shared" si="76"/>
        <v>NONE</v>
      </c>
      <c r="M445" s="22">
        <f t="shared" si="70"/>
        <v>211.79999999999927</v>
      </c>
      <c r="N445" s="22">
        <f t="shared" si="71"/>
        <v>0</v>
      </c>
      <c r="O445" s="22">
        <f t="shared" si="77"/>
        <v>0.83333333333333337</v>
      </c>
      <c r="P445" s="22">
        <f t="shared" si="78"/>
        <v>0.22727272727272727</v>
      </c>
      <c r="Q445" s="22">
        <f t="shared" si="79"/>
        <v>9.8039215686274508E-2</v>
      </c>
      <c r="R445" s="22">
        <f t="shared" si="80"/>
        <v>4.9504950495049507E-2</v>
      </c>
      <c r="S445" s="22">
        <f t="shared" si="81"/>
        <v>0.15384615384615385</v>
      </c>
      <c r="T445" s="22">
        <f t="shared" si="82"/>
        <v>7.407407407407407E-2</v>
      </c>
      <c r="U445" s="22">
        <f t="shared" si="83"/>
        <v>12081.6776102764</v>
      </c>
      <c r="V445" s="22">
        <f t="shared" si="84"/>
        <v>11865.353615002379</v>
      </c>
      <c r="W445" s="22">
        <f t="shared" si="85"/>
        <v>11789.675394269909</v>
      </c>
      <c r="X445" s="22">
        <f t="shared" si="86"/>
        <v>11655.958660558526</v>
      </c>
      <c r="Y445" s="22">
        <f t="shared" si="87"/>
        <v>11835.889642716933</v>
      </c>
      <c r="Z445" s="22">
        <f t="shared" si="88"/>
        <v>11746.570203671054</v>
      </c>
      <c r="AA445" s="27">
        <f t="shared" si="89"/>
        <v>64.206598118226196</v>
      </c>
      <c r="AB445" s="27">
        <f t="shared" si="90"/>
        <v>89.319439045879335</v>
      </c>
    </row>
    <row r="446" spans="1:28" x14ac:dyDescent="0.25">
      <c r="A446" s="20" t="s">
        <v>1581</v>
      </c>
      <c r="B446" s="21">
        <v>12263.55</v>
      </c>
      <c r="C446" s="21">
        <v>12156.65</v>
      </c>
      <c r="D446" s="21">
        <v>12280.4</v>
      </c>
      <c r="E446" s="21">
        <v>12131.85</v>
      </c>
      <c r="F446" s="21" t="s">
        <v>1582</v>
      </c>
      <c r="G446" s="21">
        <v>1.18E-2</v>
      </c>
      <c r="H446" s="25">
        <f t="shared" si="72"/>
        <v>10957.495306122444</v>
      </c>
      <c r="I446" s="25">
        <f t="shared" si="73"/>
        <v>2383.5222258113467</v>
      </c>
      <c r="J446" s="25">
        <f t="shared" si="74"/>
        <v>8573.9730803110979</v>
      </c>
      <c r="K446" s="25">
        <f t="shared" si="75"/>
        <v>13341.01753193379</v>
      </c>
      <c r="L446" s="22" t="str">
        <f t="shared" si="76"/>
        <v>NONE</v>
      </c>
      <c r="M446" s="22">
        <f t="shared" si="70"/>
        <v>143.25</v>
      </c>
      <c r="N446" s="22">
        <f t="shared" si="71"/>
        <v>0</v>
      </c>
      <c r="O446" s="22">
        <f t="shared" si="77"/>
        <v>0.83333333333333337</v>
      </c>
      <c r="P446" s="22">
        <f t="shared" si="78"/>
        <v>0.22727272727272727</v>
      </c>
      <c r="Q446" s="22">
        <f t="shared" si="79"/>
        <v>9.8039215686274508E-2</v>
      </c>
      <c r="R446" s="22">
        <f t="shared" si="80"/>
        <v>4.9504950495049507E-2</v>
      </c>
      <c r="S446" s="22">
        <f t="shared" si="81"/>
        <v>0.15384615384615385</v>
      </c>
      <c r="T446" s="22">
        <f t="shared" si="82"/>
        <v>7.407407407407407E-2</v>
      </c>
      <c r="U446" s="22">
        <f t="shared" si="83"/>
        <v>12233.237935046067</v>
      </c>
      <c r="V446" s="22">
        <f t="shared" si="84"/>
        <v>11955.852793410928</v>
      </c>
      <c r="W446" s="22">
        <f t="shared" si="85"/>
        <v>11836.133688949329</v>
      </c>
      <c r="X446" s="22">
        <f t="shared" si="86"/>
        <v>11686.037439738797</v>
      </c>
      <c r="Y446" s="22">
        <f t="shared" si="87"/>
        <v>11901.683543837406</v>
      </c>
      <c r="Z446" s="22">
        <f t="shared" si="88"/>
        <v>11784.865003399123</v>
      </c>
      <c r="AA446" s="27">
        <f t="shared" si="89"/>
        <v>65.111059515517397</v>
      </c>
      <c r="AB446" s="27">
        <f t="shared" si="90"/>
        <v>116.81854043828207</v>
      </c>
    </row>
    <row r="447" spans="1:28" x14ac:dyDescent="0.25">
      <c r="A447" s="20" t="s">
        <v>1579</v>
      </c>
      <c r="B447" s="21">
        <v>12461.05</v>
      </c>
      <c r="C447" s="21">
        <v>12399.4</v>
      </c>
      <c r="D447" s="21">
        <v>12474.05</v>
      </c>
      <c r="E447" s="21">
        <v>12367.35</v>
      </c>
      <c r="F447" s="21" t="s">
        <v>1580</v>
      </c>
      <c r="G447" s="21">
        <v>1.61E-2</v>
      </c>
      <c r="H447" s="25">
        <f t="shared" si="72"/>
        <v>10959.621632653054</v>
      </c>
      <c r="I447" s="25">
        <f t="shared" si="73"/>
        <v>2387.9682264423504</v>
      </c>
      <c r="J447" s="25">
        <f t="shared" si="74"/>
        <v>8571.6534062107039</v>
      </c>
      <c r="K447" s="25">
        <f t="shared" si="75"/>
        <v>13347.589859095404</v>
      </c>
      <c r="L447" s="22" t="str">
        <f t="shared" si="76"/>
        <v>NONE</v>
      </c>
      <c r="M447" s="22">
        <f t="shared" si="70"/>
        <v>197.5</v>
      </c>
      <c r="N447" s="22">
        <f t="shared" si="71"/>
        <v>0</v>
      </c>
      <c r="O447" s="22">
        <f t="shared" si="77"/>
        <v>0.83333333333333337</v>
      </c>
      <c r="P447" s="22">
        <f t="shared" si="78"/>
        <v>0.22727272727272727</v>
      </c>
      <c r="Q447" s="22">
        <f t="shared" si="79"/>
        <v>9.8039215686274508E-2</v>
      </c>
      <c r="R447" s="22">
        <f t="shared" si="80"/>
        <v>4.9504950495049507E-2</v>
      </c>
      <c r="S447" s="22">
        <f t="shared" si="81"/>
        <v>0.15384615384615385</v>
      </c>
      <c r="T447" s="22">
        <f t="shared" si="82"/>
        <v>7.407407407407407E-2</v>
      </c>
      <c r="U447" s="22">
        <f t="shared" si="83"/>
        <v>12423.081322507678</v>
      </c>
      <c r="V447" s="22">
        <f t="shared" si="84"/>
        <v>12070.670340362989</v>
      </c>
      <c r="W447" s="22">
        <f t="shared" si="85"/>
        <v>11897.399993954297</v>
      </c>
      <c r="X447" s="22">
        <f t="shared" si="86"/>
        <v>11724.404398167568</v>
      </c>
      <c r="Y447" s="22">
        <f t="shared" si="87"/>
        <v>11987.739921708575</v>
      </c>
      <c r="Z447" s="22">
        <f t="shared" si="88"/>
        <v>11834.952780925114</v>
      </c>
      <c r="AA447" s="27">
        <f t="shared" si="89"/>
        <v>69.246512262509825</v>
      </c>
      <c r="AB447" s="27">
        <f t="shared" si="90"/>
        <v>152.78714078346093</v>
      </c>
    </row>
    <row r="448" spans="1:28" x14ac:dyDescent="0.25">
      <c r="A448" s="20" t="s">
        <v>1577</v>
      </c>
      <c r="B448" s="21">
        <v>12631.1</v>
      </c>
      <c r="C448" s="21">
        <v>12556.4</v>
      </c>
      <c r="D448" s="21">
        <v>12643.9</v>
      </c>
      <c r="E448" s="21">
        <v>12475.25</v>
      </c>
      <c r="F448" s="21" t="s">
        <v>1578</v>
      </c>
      <c r="G448" s="21">
        <v>1.3599999999999999E-2</v>
      </c>
      <c r="H448" s="25">
        <f t="shared" si="72"/>
        <v>10962.201224489789</v>
      </c>
      <c r="I448" s="25">
        <f t="shared" si="73"/>
        <v>2393.8364216636114</v>
      </c>
      <c r="J448" s="25">
        <f t="shared" si="74"/>
        <v>8568.3648028261778</v>
      </c>
      <c r="K448" s="25">
        <f t="shared" si="75"/>
        <v>13356.0376461534</v>
      </c>
      <c r="L448" s="22" t="str">
        <f t="shared" si="76"/>
        <v>NONE</v>
      </c>
      <c r="M448" s="22">
        <f t="shared" si="70"/>
        <v>170.05000000000109</v>
      </c>
      <c r="N448" s="22">
        <f t="shared" si="71"/>
        <v>0</v>
      </c>
      <c r="O448" s="22">
        <f t="shared" si="77"/>
        <v>0.83333333333333337</v>
      </c>
      <c r="P448" s="22">
        <f t="shared" si="78"/>
        <v>0.22727272727272727</v>
      </c>
      <c r="Q448" s="22">
        <f t="shared" si="79"/>
        <v>9.8039215686274508E-2</v>
      </c>
      <c r="R448" s="22">
        <f t="shared" si="80"/>
        <v>4.9504950495049507E-2</v>
      </c>
      <c r="S448" s="22">
        <f t="shared" si="81"/>
        <v>0.15384615384615385</v>
      </c>
      <c r="T448" s="22">
        <f t="shared" si="82"/>
        <v>7.407407407407407E-2</v>
      </c>
      <c r="U448" s="22">
        <f t="shared" si="83"/>
        <v>12596.430220417948</v>
      </c>
      <c r="V448" s="22">
        <f t="shared" si="84"/>
        <v>12198.040717553218</v>
      </c>
      <c r="W448" s="22">
        <f t="shared" si="85"/>
        <v>11969.331367096032</v>
      </c>
      <c r="X448" s="22">
        <f t="shared" si="86"/>
        <v>11769.29031905036</v>
      </c>
      <c r="Y448" s="22">
        <f t="shared" si="87"/>
        <v>12086.718395291871</v>
      </c>
      <c r="Z448" s="22">
        <f t="shared" si="88"/>
        <v>11893.926649004736</v>
      </c>
      <c r="AA448" s="27">
        <f t="shared" si="89"/>
        <v>71.737563085796722</v>
      </c>
      <c r="AB448" s="27">
        <f t="shared" si="90"/>
        <v>192.79174628713554</v>
      </c>
    </row>
    <row r="449" spans="1:28" x14ac:dyDescent="0.25">
      <c r="A449" s="20" t="s">
        <v>1575</v>
      </c>
      <c r="B449" s="21">
        <v>12749.15</v>
      </c>
      <c r="C449" s="21">
        <v>12680.6</v>
      </c>
      <c r="D449" s="21">
        <v>12769.75</v>
      </c>
      <c r="E449" s="21">
        <v>12571.1</v>
      </c>
      <c r="F449" s="21" t="s">
        <v>1576</v>
      </c>
      <c r="G449" s="21">
        <v>9.2999999999999992E-3</v>
      </c>
      <c r="H449" s="25">
        <f t="shared" si="72"/>
        <v>10965.387959183667</v>
      </c>
      <c r="I449" s="25">
        <f t="shared" si="73"/>
        <v>2401.2834121109067</v>
      </c>
      <c r="J449" s="25">
        <f t="shared" si="74"/>
        <v>8564.1045470727604</v>
      </c>
      <c r="K449" s="25">
        <f t="shared" si="75"/>
        <v>13366.671371294573</v>
      </c>
      <c r="L449" s="22" t="str">
        <f t="shared" si="76"/>
        <v>NONE</v>
      </c>
      <c r="M449" s="22">
        <f t="shared" si="70"/>
        <v>118.04999999999927</v>
      </c>
      <c r="N449" s="22">
        <f t="shared" si="71"/>
        <v>0</v>
      </c>
      <c r="O449" s="22">
        <f t="shared" si="77"/>
        <v>0.83333333333333337</v>
      </c>
      <c r="P449" s="22">
        <f t="shared" si="78"/>
        <v>0.22727272727272727</v>
      </c>
      <c r="Q449" s="22">
        <f t="shared" si="79"/>
        <v>9.8039215686274508E-2</v>
      </c>
      <c r="R449" s="22">
        <f t="shared" si="80"/>
        <v>4.9504950495049507E-2</v>
      </c>
      <c r="S449" s="22">
        <f t="shared" si="81"/>
        <v>0.15384615384615385</v>
      </c>
      <c r="T449" s="22">
        <f t="shared" si="82"/>
        <v>7.407407407407407E-2</v>
      </c>
      <c r="U449" s="22">
        <f t="shared" si="83"/>
        <v>12723.696703402991</v>
      </c>
      <c r="V449" s="22">
        <f t="shared" si="84"/>
        <v>12323.292827200214</v>
      </c>
      <c r="W449" s="22">
        <f t="shared" si="85"/>
        <v>12045.784174243479</v>
      </c>
      <c r="X449" s="22">
        <f t="shared" si="86"/>
        <v>11817.798224047867</v>
      </c>
      <c r="Y449" s="22">
        <f t="shared" si="87"/>
        <v>12188.630949862352</v>
      </c>
      <c r="Z449" s="22">
        <f t="shared" si="88"/>
        <v>11957.276526856236</v>
      </c>
      <c r="AA449" s="27">
        <f t="shared" si="89"/>
        <v>75.500927088940699</v>
      </c>
      <c r="AB449" s="27">
        <f t="shared" si="90"/>
        <v>231.35442300611612</v>
      </c>
    </row>
    <row r="450" spans="1:28" x14ac:dyDescent="0.25">
      <c r="A450" s="20" t="s">
        <v>1573</v>
      </c>
      <c r="B450" s="21">
        <v>12690.8</v>
      </c>
      <c r="C450" s="21">
        <v>12702.15</v>
      </c>
      <c r="D450" s="21">
        <v>12741.15</v>
      </c>
      <c r="E450" s="21">
        <v>12624.85</v>
      </c>
      <c r="F450" s="21" t="s">
        <v>1574</v>
      </c>
      <c r="G450" s="21">
        <v>-4.5999999999999999E-3</v>
      </c>
      <c r="H450" s="25">
        <f t="shared" si="72"/>
        <v>10968.556938775504</v>
      </c>
      <c r="I450" s="25">
        <f t="shared" si="73"/>
        <v>2408.3524264295879</v>
      </c>
      <c r="J450" s="25">
        <f t="shared" si="74"/>
        <v>8560.2045123459156</v>
      </c>
      <c r="K450" s="25">
        <f t="shared" si="75"/>
        <v>13376.909365205092</v>
      </c>
      <c r="L450" s="22" t="str">
        <f t="shared" si="76"/>
        <v>NONE</v>
      </c>
      <c r="M450" s="22">
        <f t="shared" si="70"/>
        <v>0</v>
      </c>
      <c r="N450" s="22">
        <f t="shared" si="71"/>
        <v>58.350000000000364</v>
      </c>
      <c r="O450" s="22">
        <f t="shared" si="77"/>
        <v>0.83333333333333337</v>
      </c>
      <c r="P450" s="22">
        <f t="shared" si="78"/>
        <v>0.22727272727272727</v>
      </c>
      <c r="Q450" s="22">
        <f t="shared" si="79"/>
        <v>9.8039215686274508E-2</v>
      </c>
      <c r="R450" s="22">
        <f t="shared" si="80"/>
        <v>4.9504950495049507E-2</v>
      </c>
      <c r="S450" s="22">
        <f t="shared" si="81"/>
        <v>0.15384615384615385</v>
      </c>
      <c r="T450" s="22">
        <f t="shared" si="82"/>
        <v>7.407407407407407E-2</v>
      </c>
      <c r="U450" s="22">
        <f t="shared" si="83"/>
        <v>12696.282783900497</v>
      </c>
      <c r="V450" s="22">
        <f t="shared" si="84"/>
        <v>12406.817184654708</v>
      </c>
      <c r="W450" s="22">
        <f t="shared" si="85"/>
        <v>12109.021019905884</v>
      </c>
      <c r="X450" s="22">
        <f t="shared" si="86"/>
        <v>11861.016133748468</v>
      </c>
      <c r="Y450" s="22">
        <f t="shared" si="87"/>
        <v>12265.887726806606</v>
      </c>
      <c r="Z450" s="22">
        <f t="shared" si="88"/>
        <v>12011.611598940959</v>
      </c>
      <c r="AA450" s="27">
        <f t="shared" si="89"/>
        <v>72.414301293954622</v>
      </c>
      <c r="AB450" s="27">
        <f t="shared" si="90"/>
        <v>254.27612786564714</v>
      </c>
    </row>
    <row r="451" spans="1:28" x14ac:dyDescent="0.25">
      <c r="A451" s="20" t="s">
        <v>1571</v>
      </c>
      <c r="B451" s="21">
        <v>12719.95</v>
      </c>
      <c r="C451" s="21">
        <v>12659.7</v>
      </c>
      <c r="D451" s="21">
        <v>12735.95</v>
      </c>
      <c r="E451" s="21">
        <v>12607.7</v>
      </c>
      <c r="F451" s="21" t="s">
        <v>1572</v>
      </c>
      <c r="G451" s="21">
        <v>2.3E-3</v>
      </c>
      <c r="H451" s="25">
        <f t="shared" si="72"/>
        <v>10971.194489795911</v>
      </c>
      <c r="I451" s="25">
        <f t="shared" si="73"/>
        <v>2414.6209951728947</v>
      </c>
      <c r="J451" s="25">
        <f t="shared" si="74"/>
        <v>8556.5734946230168</v>
      </c>
      <c r="K451" s="25">
        <f t="shared" si="75"/>
        <v>13385.815484968805</v>
      </c>
      <c r="L451" s="22" t="str">
        <f t="shared" si="76"/>
        <v>NONE</v>
      </c>
      <c r="M451" s="22">
        <f t="shared" si="70"/>
        <v>29.150000000001455</v>
      </c>
      <c r="N451" s="22">
        <f t="shared" si="71"/>
        <v>0</v>
      </c>
      <c r="O451" s="22">
        <f t="shared" si="77"/>
        <v>0.83333333333333337</v>
      </c>
      <c r="P451" s="22">
        <f t="shared" si="78"/>
        <v>0.22727272727272727</v>
      </c>
      <c r="Q451" s="22">
        <f t="shared" si="79"/>
        <v>9.8039215686274508E-2</v>
      </c>
      <c r="R451" s="22">
        <f t="shared" si="80"/>
        <v>4.9504950495049507E-2</v>
      </c>
      <c r="S451" s="22">
        <f t="shared" si="81"/>
        <v>0.15384615384615385</v>
      </c>
      <c r="T451" s="22">
        <f t="shared" si="82"/>
        <v>7.407407407407407E-2</v>
      </c>
      <c r="U451" s="22">
        <f t="shared" si="83"/>
        <v>12716.005463983416</v>
      </c>
      <c r="V451" s="22">
        <f t="shared" si="84"/>
        <v>12477.98373359682</v>
      </c>
      <c r="W451" s="22">
        <f t="shared" si="85"/>
        <v>12168.916017954327</v>
      </c>
      <c r="X451" s="22">
        <f t="shared" si="86"/>
        <v>11903.53761227577</v>
      </c>
      <c r="Y451" s="22">
        <f t="shared" si="87"/>
        <v>12335.743461144051</v>
      </c>
      <c r="Z451" s="22">
        <f t="shared" si="88"/>
        <v>12064.081110130519</v>
      </c>
      <c r="AA451" s="27">
        <f t="shared" si="89"/>
        <v>80.462601573997048</v>
      </c>
      <c r="AB451" s="27">
        <f t="shared" si="90"/>
        <v>271.66235101353232</v>
      </c>
    </row>
    <row r="452" spans="1:28" x14ac:dyDescent="0.25">
      <c r="A452" s="20" t="s">
        <v>1569</v>
      </c>
      <c r="B452" s="21">
        <v>12780.25</v>
      </c>
      <c r="C452" s="21">
        <v>12823.35</v>
      </c>
      <c r="D452" s="21">
        <v>12828.7</v>
      </c>
      <c r="E452" s="21">
        <v>12749.45</v>
      </c>
      <c r="F452" s="21" t="s">
        <v>1570</v>
      </c>
      <c r="G452" s="21">
        <v>4.7000000000000002E-3</v>
      </c>
      <c r="H452" s="25">
        <f t="shared" si="72"/>
        <v>10974.22530612244</v>
      </c>
      <c r="I452" s="25">
        <f t="shared" si="73"/>
        <v>2421.8508870762648</v>
      </c>
      <c r="J452" s="25">
        <f t="shared" si="74"/>
        <v>8552.3744190461748</v>
      </c>
      <c r="K452" s="25">
        <f t="shared" si="75"/>
        <v>13396.076193198705</v>
      </c>
      <c r="L452" s="22" t="str">
        <f t="shared" si="76"/>
        <v>NONE</v>
      </c>
      <c r="M452" s="22">
        <f t="shared" ref="M452:M515" si="91">IF(B452&gt;B451,B452-B451,0)</f>
        <v>60.299999999999272</v>
      </c>
      <c r="N452" s="22">
        <f t="shared" ref="N452:N515" si="92">IF(B452&lt;B451,B451-B452,0)</f>
        <v>0</v>
      </c>
      <c r="O452" s="22">
        <f t="shared" si="77"/>
        <v>0.83333333333333337</v>
      </c>
      <c r="P452" s="22">
        <f t="shared" si="78"/>
        <v>0.22727272727272727</v>
      </c>
      <c r="Q452" s="22">
        <f t="shared" si="79"/>
        <v>9.8039215686274508E-2</v>
      </c>
      <c r="R452" s="22">
        <f t="shared" si="80"/>
        <v>4.9504950495049507E-2</v>
      </c>
      <c r="S452" s="22">
        <f t="shared" si="81"/>
        <v>0.15384615384615385</v>
      </c>
      <c r="T452" s="22">
        <f t="shared" si="82"/>
        <v>7.407407407407407E-2</v>
      </c>
      <c r="U452" s="22">
        <f t="shared" si="83"/>
        <v>12769.542577330569</v>
      </c>
      <c r="V452" s="22">
        <f t="shared" si="84"/>
        <v>12546.680612324815</v>
      </c>
      <c r="W452" s="22">
        <f t="shared" si="85"/>
        <v>12228.850722076453</v>
      </c>
      <c r="X452" s="22">
        <f t="shared" si="86"/>
        <v>11946.939215628454</v>
      </c>
      <c r="Y452" s="22">
        <f t="shared" si="87"/>
        <v>12404.129082506506</v>
      </c>
      <c r="Z452" s="22">
        <f t="shared" si="88"/>
        <v>12117.130657528258</v>
      </c>
      <c r="AA452" s="27">
        <f t="shared" si="89"/>
        <v>79.664346841597009</v>
      </c>
      <c r="AB452" s="27">
        <f t="shared" si="90"/>
        <v>286.99842497824829</v>
      </c>
    </row>
    <row r="453" spans="1:28" x14ac:dyDescent="0.25">
      <c r="A453" s="20" t="s">
        <v>1567</v>
      </c>
      <c r="B453" s="21">
        <v>12874.2</v>
      </c>
      <c r="C453" s="21">
        <v>12932.5</v>
      </c>
      <c r="D453" s="21">
        <v>12934.05</v>
      </c>
      <c r="E453" s="21">
        <v>12797.1</v>
      </c>
      <c r="F453" s="21" t="s">
        <v>1568</v>
      </c>
      <c r="G453" s="21">
        <v>7.4000000000000003E-3</v>
      </c>
      <c r="H453" s="25">
        <f t="shared" si="72"/>
        <v>10977.382448979584</v>
      </c>
      <c r="I453" s="25">
        <f t="shared" si="73"/>
        <v>2429.7526738622287</v>
      </c>
      <c r="J453" s="25">
        <f t="shared" si="74"/>
        <v>8547.6297751173552</v>
      </c>
      <c r="K453" s="25">
        <f t="shared" si="75"/>
        <v>13407.135122841813</v>
      </c>
      <c r="L453" s="22" t="str">
        <f t="shared" si="76"/>
        <v>NONE</v>
      </c>
      <c r="M453" s="22">
        <f t="shared" si="91"/>
        <v>93.950000000000728</v>
      </c>
      <c r="N453" s="22">
        <f t="shared" si="92"/>
        <v>0</v>
      </c>
      <c r="O453" s="22">
        <f t="shared" si="77"/>
        <v>0.83333333333333337</v>
      </c>
      <c r="P453" s="22">
        <f t="shared" si="78"/>
        <v>0.22727272727272727</v>
      </c>
      <c r="Q453" s="22">
        <f t="shared" si="79"/>
        <v>9.8039215686274508E-2</v>
      </c>
      <c r="R453" s="22">
        <f t="shared" si="80"/>
        <v>4.9504950495049507E-2</v>
      </c>
      <c r="S453" s="22">
        <f t="shared" si="81"/>
        <v>0.15384615384615385</v>
      </c>
      <c r="T453" s="22">
        <f t="shared" si="82"/>
        <v>7.407407407407407E-2</v>
      </c>
      <c r="U453" s="22">
        <f t="shared" si="83"/>
        <v>12856.757096221763</v>
      </c>
      <c r="V453" s="22">
        <f t="shared" si="84"/>
        <v>12621.116836796449</v>
      </c>
      <c r="W453" s="22">
        <f t="shared" si="85"/>
        <v>12292.120259127782</v>
      </c>
      <c r="X453" s="22">
        <f t="shared" si="86"/>
        <v>11992.843214854767</v>
      </c>
      <c r="Y453" s="22">
        <f t="shared" si="87"/>
        <v>12476.447685197812</v>
      </c>
      <c r="Z453" s="22">
        <f t="shared" si="88"/>
        <v>12173.20986808172</v>
      </c>
      <c r="AA453" s="27">
        <f t="shared" si="89"/>
        <v>89.862088179981839</v>
      </c>
      <c r="AB453" s="27">
        <f t="shared" si="90"/>
        <v>303.23781711609263</v>
      </c>
    </row>
    <row r="454" spans="1:28" x14ac:dyDescent="0.25">
      <c r="A454" s="20" t="s">
        <v>1565</v>
      </c>
      <c r="B454" s="21">
        <v>12938.25</v>
      </c>
      <c r="C454" s="21">
        <v>12860.1</v>
      </c>
      <c r="D454" s="21">
        <v>12948.85</v>
      </c>
      <c r="E454" s="21">
        <v>12819.35</v>
      </c>
      <c r="F454" s="21" t="s">
        <v>1566</v>
      </c>
      <c r="G454" s="21">
        <v>5.0000000000000001E-3</v>
      </c>
      <c r="H454" s="25">
        <f t="shared" si="72"/>
        <v>10980.59510204081</v>
      </c>
      <c r="I454" s="25">
        <f t="shared" si="73"/>
        <v>2438.0532546872892</v>
      </c>
      <c r="J454" s="25">
        <f t="shared" si="74"/>
        <v>8542.541847353521</v>
      </c>
      <c r="K454" s="25">
        <f t="shared" si="75"/>
        <v>13418.648356728099</v>
      </c>
      <c r="L454" s="22" t="str">
        <f t="shared" si="76"/>
        <v>NONE</v>
      </c>
      <c r="M454" s="22">
        <f t="shared" si="91"/>
        <v>64.049999999999272</v>
      </c>
      <c r="N454" s="22">
        <f t="shared" si="92"/>
        <v>0</v>
      </c>
      <c r="O454" s="22">
        <f t="shared" si="77"/>
        <v>0.83333333333333337</v>
      </c>
      <c r="P454" s="22">
        <f t="shared" si="78"/>
        <v>0.22727272727272727</v>
      </c>
      <c r="Q454" s="22">
        <f t="shared" si="79"/>
        <v>9.8039215686274508E-2</v>
      </c>
      <c r="R454" s="22">
        <f t="shared" si="80"/>
        <v>4.9504950495049507E-2</v>
      </c>
      <c r="S454" s="22">
        <f t="shared" si="81"/>
        <v>0.15384615384615385</v>
      </c>
      <c r="T454" s="22">
        <f t="shared" si="82"/>
        <v>7.407407407407407E-2</v>
      </c>
      <c r="U454" s="22">
        <f t="shared" si="83"/>
        <v>12924.667849370293</v>
      </c>
      <c r="V454" s="22">
        <f t="shared" si="84"/>
        <v>12693.192555706348</v>
      </c>
      <c r="W454" s="22">
        <f t="shared" si="85"/>
        <v>12355.466312154469</v>
      </c>
      <c r="X454" s="22">
        <f t="shared" si="86"/>
        <v>12039.645530951066</v>
      </c>
      <c r="Y454" s="22">
        <f t="shared" si="87"/>
        <v>12547.494195167379</v>
      </c>
      <c r="Z454" s="22">
        <f t="shared" si="88"/>
        <v>12229.879507483074</v>
      </c>
      <c r="AA454" s="27">
        <f t="shared" si="89"/>
        <v>93.979666192442494</v>
      </c>
      <c r="AB454" s="27">
        <f t="shared" si="90"/>
        <v>317.61468768430495</v>
      </c>
    </row>
    <row r="455" spans="1:28" x14ac:dyDescent="0.25">
      <c r="A455" s="20" t="s">
        <v>1563</v>
      </c>
      <c r="B455" s="21">
        <v>12771.7</v>
      </c>
      <c r="C455" s="21">
        <v>12839.5</v>
      </c>
      <c r="D455" s="21">
        <v>12963</v>
      </c>
      <c r="E455" s="21">
        <v>12745.75</v>
      </c>
      <c r="F455" s="21" t="s">
        <v>1564</v>
      </c>
      <c r="G455" s="21">
        <v>-1.29E-2</v>
      </c>
      <c r="H455" s="25">
        <f t="shared" si="72"/>
        <v>10983.516122448975</v>
      </c>
      <c r="I455" s="25">
        <f t="shared" si="73"/>
        <v>2444.9334937612521</v>
      </c>
      <c r="J455" s="25">
        <f t="shared" si="74"/>
        <v>8538.5826286877236</v>
      </c>
      <c r="K455" s="25">
        <f t="shared" si="75"/>
        <v>13428.449616210226</v>
      </c>
      <c r="L455" s="22" t="str">
        <f t="shared" si="76"/>
        <v>NONE</v>
      </c>
      <c r="M455" s="22">
        <f t="shared" si="91"/>
        <v>0</v>
      </c>
      <c r="N455" s="22">
        <f t="shared" si="92"/>
        <v>166.54999999999927</v>
      </c>
      <c r="O455" s="22">
        <f t="shared" si="77"/>
        <v>0.83333333333333337</v>
      </c>
      <c r="P455" s="22">
        <f t="shared" si="78"/>
        <v>0.22727272727272727</v>
      </c>
      <c r="Q455" s="22">
        <f t="shared" si="79"/>
        <v>9.8039215686274508E-2</v>
      </c>
      <c r="R455" s="22">
        <f t="shared" si="80"/>
        <v>4.9504950495049507E-2</v>
      </c>
      <c r="S455" s="22">
        <f t="shared" si="81"/>
        <v>0.15384615384615385</v>
      </c>
      <c r="T455" s="22">
        <f t="shared" si="82"/>
        <v>7.407407407407407E-2</v>
      </c>
      <c r="U455" s="22">
        <f t="shared" si="83"/>
        <v>12797.194641561717</v>
      </c>
      <c r="V455" s="22">
        <f t="shared" si="84"/>
        <v>12711.035156682177</v>
      </c>
      <c r="W455" s="22">
        <f t="shared" si="85"/>
        <v>12396.273536453051</v>
      </c>
      <c r="X455" s="22">
        <f t="shared" si="86"/>
        <v>12075.885851201014</v>
      </c>
      <c r="Y455" s="22">
        <f t="shared" si="87"/>
        <v>12581.987395910859</v>
      </c>
      <c r="Z455" s="22">
        <f t="shared" si="88"/>
        <v>12270.014358780623</v>
      </c>
      <c r="AA455" s="27">
        <f t="shared" si="89"/>
        <v>85.757710088024851</v>
      </c>
      <c r="AB455" s="27">
        <f t="shared" si="90"/>
        <v>311.97303713023575</v>
      </c>
    </row>
    <row r="456" spans="1:28" x14ac:dyDescent="0.25">
      <c r="A456" s="20" t="s">
        <v>1561</v>
      </c>
      <c r="B456" s="21">
        <v>12859.05</v>
      </c>
      <c r="C456" s="21">
        <v>12813.4</v>
      </c>
      <c r="D456" s="21">
        <v>12892.45</v>
      </c>
      <c r="E456" s="21">
        <v>12730.25</v>
      </c>
      <c r="F456" s="21" t="s">
        <v>1562</v>
      </c>
      <c r="G456" s="21">
        <v>6.7999999999999996E-3</v>
      </c>
      <c r="H456" s="25">
        <f t="shared" si="72"/>
        <v>10986.825714285707</v>
      </c>
      <c r="I456" s="25">
        <f t="shared" si="73"/>
        <v>2452.904197430305</v>
      </c>
      <c r="J456" s="25">
        <f t="shared" si="74"/>
        <v>8533.9215168554019</v>
      </c>
      <c r="K456" s="25">
        <f t="shared" si="75"/>
        <v>13439.729911716013</v>
      </c>
      <c r="L456" s="22" t="str">
        <f t="shared" si="76"/>
        <v>NONE</v>
      </c>
      <c r="M456" s="22">
        <f t="shared" si="91"/>
        <v>87.349999999998545</v>
      </c>
      <c r="N456" s="22">
        <f t="shared" si="92"/>
        <v>0</v>
      </c>
      <c r="O456" s="22">
        <f t="shared" si="77"/>
        <v>0.83333333333333337</v>
      </c>
      <c r="P456" s="22">
        <f t="shared" si="78"/>
        <v>0.22727272727272727</v>
      </c>
      <c r="Q456" s="22">
        <f t="shared" si="79"/>
        <v>9.8039215686274508E-2</v>
      </c>
      <c r="R456" s="22">
        <f t="shared" si="80"/>
        <v>4.9504950495049507E-2</v>
      </c>
      <c r="S456" s="22">
        <f t="shared" si="81"/>
        <v>0.15384615384615385</v>
      </c>
      <c r="T456" s="22">
        <f t="shared" si="82"/>
        <v>7.407407407407407E-2</v>
      </c>
      <c r="U456" s="22">
        <f t="shared" si="83"/>
        <v>12848.740773593619</v>
      </c>
      <c r="V456" s="22">
        <f t="shared" si="84"/>
        <v>12744.674893799864</v>
      </c>
      <c r="W456" s="22">
        <f t="shared" si="85"/>
        <v>12441.64377797726</v>
      </c>
      <c r="X456" s="22">
        <f t="shared" si="86"/>
        <v>12114.656353616805</v>
      </c>
      <c r="Y456" s="22">
        <f t="shared" si="87"/>
        <v>12624.612411924572</v>
      </c>
      <c r="Z456" s="22">
        <f t="shared" si="88"/>
        <v>12313.646628500577</v>
      </c>
      <c r="AA456" s="27">
        <f t="shared" si="89"/>
        <v>86.284076355430884</v>
      </c>
      <c r="AB456" s="27">
        <f t="shared" si="90"/>
        <v>310.96578342399516</v>
      </c>
    </row>
    <row r="457" spans="1:28" x14ac:dyDescent="0.25">
      <c r="A457" s="20" t="s">
        <v>1559</v>
      </c>
      <c r="B457" s="21">
        <v>12926.45</v>
      </c>
      <c r="C457" s="21">
        <v>12960.3</v>
      </c>
      <c r="D457" s="21">
        <v>12968.85</v>
      </c>
      <c r="E457" s="21">
        <v>12825.7</v>
      </c>
      <c r="F457" s="21" t="s">
        <v>1560</v>
      </c>
      <c r="G457" s="21">
        <v>5.1999999999999998E-3</v>
      </c>
      <c r="H457" s="25">
        <f t="shared" si="72"/>
        <v>10990.630816326524</v>
      </c>
      <c r="I457" s="25">
        <f t="shared" si="73"/>
        <v>2462.0558889525287</v>
      </c>
      <c r="J457" s="25">
        <f t="shared" si="74"/>
        <v>8528.5749273739948</v>
      </c>
      <c r="K457" s="25">
        <f t="shared" si="75"/>
        <v>13452.686705279053</v>
      </c>
      <c r="L457" s="22" t="str">
        <f t="shared" si="76"/>
        <v>NONE</v>
      </c>
      <c r="M457" s="22">
        <f t="shared" si="91"/>
        <v>67.400000000001455</v>
      </c>
      <c r="N457" s="22">
        <f t="shared" si="92"/>
        <v>0</v>
      </c>
      <c r="O457" s="22">
        <f t="shared" si="77"/>
        <v>0.83333333333333337</v>
      </c>
      <c r="P457" s="22">
        <f t="shared" si="78"/>
        <v>0.22727272727272727</v>
      </c>
      <c r="Q457" s="22">
        <f t="shared" si="79"/>
        <v>9.8039215686274508E-2</v>
      </c>
      <c r="R457" s="22">
        <f t="shared" si="80"/>
        <v>4.9504950495049507E-2</v>
      </c>
      <c r="S457" s="22">
        <f t="shared" si="81"/>
        <v>0.15384615384615385</v>
      </c>
      <c r="T457" s="22">
        <f t="shared" si="82"/>
        <v>7.407407407407407E-2</v>
      </c>
      <c r="U457" s="22">
        <f t="shared" si="83"/>
        <v>12913.498462265605</v>
      </c>
      <c r="V457" s="22">
        <f t="shared" si="84"/>
        <v>12785.987417936258</v>
      </c>
      <c r="W457" s="22">
        <f t="shared" si="85"/>
        <v>12489.173799744196</v>
      </c>
      <c r="X457" s="22">
        <f t="shared" si="86"/>
        <v>12154.8441578932</v>
      </c>
      <c r="Y457" s="22">
        <f t="shared" si="87"/>
        <v>12671.048963936177</v>
      </c>
      <c r="Z457" s="22">
        <f t="shared" si="88"/>
        <v>12359.039470833868</v>
      </c>
      <c r="AA457" s="27">
        <f t="shared" si="89"/>
        <v>85.608702607582813</v>
      </c>
      <c r="AB457" s="27">
        <f t="shared" si="90"/>
        <v>312.00949310230862</v>
      </c>
    </row>
    <row r="458" spans="1:28" x14ac:dyDescent="0.25">
      <c r="A458" s="20" t="s">
        <v>1557</v>
      </c>
      <c r="B458" s="21">
        <v>13055.15</v>
      </c>
      <c r="C458" s="21">
        <v>13002.6</v>
      </c>
      <c r="D458" s="21">
        <v>13079.1</v>
      </c>
      <c r="E458" s="21">
        <v>12978</v>
      </c>
      <c r="F458" s="21" t="s">
        <v>1558</v>
      </c>
      <c r="G458" s="21">
        <v>0.01</v>
      </c>
      <c r="H458" s="25">
        <f t="shared" si="72"/>
        <v>10994.761224489788</v>
      </c>
      <c r="I458" s="25">
        <f t="shared" si="73"/>
        <v>2472.5212095318525</v>
      </c>
      <c r="J458" s="25">
        <f t="shared" si="74"/>
        <v>8522.2400149579353</v>
      </c>
      <c r="K458" s="25">
        <f t="shared" si="75"/>
        <v>13467.282434021641</v>
      </c>
      <c r="L458" s="22" t="str">
        <f t="shared" si="76"/>
        <v>NONE</v>
      </c>
      <c r="M458" s="22">
        <f t="shared" si="91"/>
        <v>128.69999999999891</v>
      </c>
      <c r="N458" s="22">
        <f t="shared" si="92"/>
        <v>0</v>
      </c>
      <c r="O458" s="22">
        <f t="shared" si="77"/>
        <v>0.83333333333333337</v>
      </c>
      <c r="P458" s="22">
        <f t="shared" si="78"/>
        <v>0.22727272727272727</v>
      </c>
      <c r="Q458" s="22">
        <f t="shared" si="79"/>
        <v>9.8039215686274508E-2</v>
      </c>
      <c r="R458" s="22">
        <f t="shared" si="80"/>
        <v>4.9504950495049507E-2</v>
      </c>
      <c r="S458" s="22">
        <f t="shared" si="81"/>
        <v>0.15384615384615385</v>
      </c>
      <c r="T458" s="22">
        <f t="shared" si="82"/>
        <v>7.407407407407407E-2</v>
      </c>
      <c r="U458" s="22">
        <f t="shared" si="83"/>
        <v>13031.5414103776</v>
      </c>
      <c r="V458" s="22">
        <f t="shared" si="84"/>
        <v>12847.160732041653</v>
      </c>
      <c r="W458" s="22">
        <f t="shared" si="85"/>
        <v>12544.661662514372</v>
      </c>
      <c r="X458" s="22">
        <f t="shared" si="86"/>
        <v>12199.413754037101</v>
      </c>
      <c r="Y458" s="22">
        <f t="shared" si="87"/>
        <v>12730.141431022919</v>
      </c>
      <c r="Z458" s="22">
        <f t="shared" si="88"/>
        <v>12410.603213735063</v>
      </c>
      <c r="AA458" s="27">
        <f t="shared" si="89"/>
        <v>85.912493344608365</v>
      </c>
      <c r="AB458" s="27">
        <f t="shared" si="90"/>
        <v>319.53821728785624</v>
      </c>
    </row>
    <row r="459" spans="1:28" x14ac:dyDescent="0.25">
      <c r="A459" s="20" t="s">
        <v>1555</v>
      </c>
      <c r="B459" s="21">
        <v>12858.4</v>
      </c>
      <c r="C459" s="21">
        <v>13130</v>
      </c>
      <c r="D459" s="21">
        <v>13145.85</v>
      </c>
      <c r="E459" s="21">
        <v>12833.65</v>
      </c>
      <c r="F459" s="21" t="s">
        <v>1556</v>
      </c>
      <c r="G459" s="21">
        <v>-1.5100000000000001E-2</v>
      </c>
      <c r="H459" s="25">
        <f t="shared" si="72"/>
        <v>10998.189795918363</v>
      </c>
      <c r="I459" s="25">
        <f t="shared" si="73"/>
        <v>2480.5388830494367</v>
      </c>
      <c r="J459" s="25">
        <f t="shared" si="74"/>
        <v>8517.6509128689249</v>
      </c>
      <c r="K459" s="25">
        <f t="shared" si="75"/>
        <v>13478.7286789678</v>
      </c>
      <c r="L459" s="22" t="str">
        <f t="shared" si="76"/>
        <v>NONE</v>
      </c>
      <c r="M459" s="22">
        <f t="shared" si="91"/>
        <v>0</v>
      </c>
      <c r="N459" s="22">
        <f t="shared" si="92"/>
        <v>196.75</v>
      </c>
      <c r="O459" s="22">
        <f t="shared" si="77"/>
        <v>0.83333333333333337</v>
      </c>
      <c r="P459" s="22">
        <f t="shared" si="78"/>
        <v>0.22727272727272727</v>
      </c>
      <c r="Q459" s="22">
        <f t="shared" si="79"/>
        <v>9.8039215686274508E-2</v>
      </c>
      <c r="R459" s="22">
        <f t="shared" si="80"/>
        <v>4.9504950495049507E-2</v>
      </c>
      <c r="S459" s="22">
        <f t="shared" si="81"/>
        <v>0.15384615384615385</v>
      </c>
      <c r="T459" s="22">
        <f t="shared" si="82"/>
        <v>7.407407407407407E-2</v>
      </c>
      <c r="U459" s="22">
        <f t="shared" si="83"/>
        <v>12887.256901729601</v>
      </c>
      <c r="V459" s="22">
        <f t="shared" si="84"/>
        <v>12849.715111123096</v>
      </c>
      <c r="W459" s="22">
        <f t="shared" si="85"/>
        <v>12575.420323052178</v>
      </c>
      <c r="X459" s="22">
        <f t="shared" si="86"/>
        <v>12232.036835520412</v>
      </c>
      <c r="Y459" s="22">
        <f t="shared" si="87"/>
        <v>12749.873518557855</v>
      </c>
      <c r="Z459" s="22">
        <f t="shared" si="88"/>
        <v>12443.773346050984</v>
      </c>
      <c r="AA459" s="27">
        <f t="shared" si="89"/>
        <v>73.336916656127499</v>
      </c>
      <c r="AB459" s="27">
        <f t="shared" si="90"/>
        <v>306.10017250687088</v>
      </c>
    </row>
    <row r="460" spans="1:28" x14ac:dyDescent="0.25">
      <c r="A460" s="20" t="s">
        <v>1553</v>
      </c>
      <c r="B460" s="21">
        <v>12987</v>
      </c>
      <c r="C460" s="21">
        <v>12906.45</v>
      </c>
      <c r="D460" s="21">
        <v>13018</v>
      </c>
      <c r="E460" s="21">
        <v>12790.4</v>
      </c>
      <c r="F460" s="21" t="s">
        <v>1554</v>
      </c>
      <c r="G460" s="21">
        <v>0.01</v>
      </c>
      <c r="H460" s="25">
        <f t="shared" si="72"/>
        <v>11002.5387755102</v>
      </c>
      <c r="I460" s="25">
        <f t="shared" si="73"/>
        <v>2490.755671187319</v>
      </c>
      <c r="J460" s="25">
        <f t="shared" si="74"/>
        <v>8511.7831043228816</v>
      </c>
      <c r="K460" s="25">
        <f t="shared" si="75"/>
        <v>13493.294446697519</v>
      </c>
      <c r="L460" s="22" t="str">
        <f t="shared" si="76"/>
        <v>NONE</v>
      </c>
      <c r="M460" s="22">
        <f t="shared" si="91"/>
        <v>128.60000000000036</v>
      </c>
      <c r="N460" s="22">
        <f t="shared" si="92"/>
        <v>0</v>
      </c>
      <c r="O460" s="22">
        <f t="shared" si="77"/>
        <v>0.83333333333333337</v>
      </c>
      <c r="P460" s="22">
        <f t="shared" si="78"/>
        <v>0.22727272727272727</v>
      </c>
      <c r="Q460" s="22">
        <f t="shared" si="79"/>
        <v>9.8039215686274508E-2</v>
      </c>
      <c r="R460" s="22">
        <f t="shared" si="80"/>
        <v>4.9504950495049507E-2</v>
      </c>
      <c r="S460" s="22">
        <f t="shared" si="81"/>
        <v>0.15384615384615385</v>
      </c>
      <c r="T460" s="22">
        <f t="shared" si="82"/>
        <v>7.407407407407407E-2</v>
      </c>
      <c r="U460" s="22">
        <f t="shared" si="83"/>
        <v>12970.376150288266</v>
      </c>
      <c r="V460" s="22">
        <f t="shared" si="84"/>
        <v>12880.916222231484</v>
      </c>
      <c r="W460" s="22">
        <f t="shared" si="85"/>
        <v>12615.771271772554</v>
      </c>
      <c r="X460" s="22">
        <f t="shared" si="86"/>
        <v>12269.41124960356</v>
      </c>
      <c r="Y460" s="22">
        <f t="shared" si="87"/>
        <v>12786.3545157028</v>
      </c>
      <c r="Z460" s="22">
        <f t="shared" si="88"/>
        <v>12484.012357454616</v>
      </c>
      <c r="AA460" s="27">
        <f t="shared" si="89"/>
        <v>73.087601723312616</v>
      </c>
      <c r="AB460" s="27">
        <f t="shared" si="90"/>
        <v>302.34215824818421</v>
      </c>
    </row>
    <row r="461" spans="1:28" x14ac:dyDescent="0.25">
      <c r="A461" s="20" t="s">
        <v>1551</v>
      </c>
      <c r="B461" s="21">
        <v>12968.95</v>
      </c>
      <c r="C461" s="21">
        <v>13012.05</v>
      </c>
      <c r="D461" s="21">
        <v>13035.3</v>
      </c>
      <c r="E461" s="21">
        <v>12914.3</v>
      </c>
      <c r="F461" s="21" t="s">
        <v>1552</v>
      </c>
      <c r="G461" s="21">
        <v>-1.4E-3</v>
      </c>
      <c r="H461" s="25">
        <f t="shared" si="72"/>
        <v>11006.748775510201</v>
      </c>
      <c r="I461" s="25">
        <f t="shared" si="73"/>
        <v>2500.5703311236812</v>
      </c>
      <c r="J461" s="25">
        <f t="shared" si="74"/>
        <v>8506.1784443865199</v>
      </c>
      <c r="K461" s="25">
        <f t="shared" si="75"/>
        <v>13507.319106633882</v>
      </c>
      <c r="L461" s="22" t="str">
        <f t="shared" si="76"/>
        <v>NONE</v>
      </c>
      <c r="M461" s="22">
        <f t="shared" si="91"/>
        <v>0</v>
      </c>
      <c r="N461" s="22">
        <f t="shared" si="92"/>
        <v>18.049999999999272</v>
      </c>
      <c r="O461" s="22">
        <f t="shared" si="77"/>
        <v>0.83333333333333337</v>
      </c>
      <c r="P461" s="22">
        <f t="shared" si="78"/>
        <v>0.22727272727272727</v>
      </c>
      <c r="Q461" s="22">
        <f t="shared" si="79"/>
        <v>9.8039215686274508E-2</v>
      </c>
      <c r="R461" s="22">
        <f t="shared" si="80"/>
        <v>4.9504950495049507E-2</v>
      </c>
      <c r="S461" s="22">
        <f t="shared" si="81"/>
        <v>0.15384615384615385</v>
      </c>
      <c r="T461" s="22">
        <f t="shared" si="82"/>
        <v>7.407407407407407E-2</v>
      </c>
      <c r="U461" s="22">
        <f t="shared" si="83"/>
        <v>12969.187691714711</v>
      </c>
      <c r="V461" s="22">
        <f t="shared" si="84"/>
        <v>12900.923898997056</v>
      </c>
      <c r="W461" s="22">
        <f t="shared" si="85"/>
        <v>12650.39663728505</v>
      </c>
      <c r="X461" s="22">
        <f t="shared" si="86"/>
        <v>12304.041880811305</v>
      </c>
      <c r="Y461" s="22">
        <f t="shared" si="87"/>
        <v>12814.4461286716</v>
      </c>
      <c r="Z461" s="22">
        <f t="shared" si="88"/>
        <v>12519.933664309829</v>
      </c>
      <c r="AA461" s="27">
        <f t="shared" si="89"/>
        <v>68.305341310459227</v>
      </c>
      <c r="AB461" s="27">
        <f t="shared" si="90"/>
        <v>294.51246436177098</v>
      </c>
    </row>
    <row r="462" spans="1:28" x14ac:dyDescent="0.25">
      <c r="A462" s="20" t="s">
        <v>1549</v>
      </c>
      <c r="B462" s="21">
        <v>13109.05</v>
      </c>
      <c r="C462" s="21">
        <v>13062.2</v>
      </c>
      <c r="D462" s="21">
        <v>13128.4</v>
      </c>
      <c r="E462" s="21">
        <v>12962.8</v>
      </c>
      <c r="F462" s="21" t="s">
        <v>1550</v>
      </c>
      <c r="G462" s="21">
        <v>1.0800000000000001E-2</v>
      </c>
      <c r="H462" s="25">
        <f t="shared" si="72"/>
        <v>11011.859999999995</v>
      </c>
      <c r="I462" s="25">
        <f t="shared" si="73"/>
        <v>2512.6390465008135</v>
      </c>
      <c r="J462" s="25">
        <f t="shared" si="74"/>
        <v>8499.2209534991816</v>
      </c>
      <c r="K462" s="25">
        <f t="shared" si="75"/>
        <v>13524.499046500809</v>
      </c>
      <c r="L462" s="22" t="str">
        <f t="shared" si="76"/>
        <v>NONE</v>
      </c>
      <c r="M462" s="22">
        <f t="shared" si="91"/>
        <v>140.09999999999854</v>
      </c>
      <c r="N462" s="22">
        <f t="shared" si="92"/>
        <v>0</v>
      </c>
      <c r="O462" s="22">
        <f t="shared" si="77"/>
        <v>0.83333333333333337</v>
      </c>
      <c r="P462" s="22">
        <f t="shared" si="78"/>
        <v>0.22727272727272727</v>
      </c>
      <c r="Q462" s="22">
        <f t="shared" si="79"/>
        <v>9.8039215686274508E-2</v>
      </c>
      <c r="R462" s="22">
        <f t="shared" si="80"/>
        <v>4.9504950495049507E-2</v>
      </c>
      <c r="S462" s="22">
        <f t="shared" si="81"/>
        <v>0.15384615384615385</v>
      </c>
      <c r="T462" s="22">
        <f t="shared" si="82"/>
        <v>7.407407407407407E-2</v>
      </c>
      <c r="U462" s="22">
        <f t="shared" si="83"/>
        <v>13085.739615285785</v>
      </c>
      <c r="V462" s="22">
        <f t="shared" si="84"/>
        <v>12948.225285588633</v>
      </c>
      <c r="W462" s="22">
        <f t="shared" si="85"/>
        <v>12695.362653237496</v>
      </c>
      <c r="X462" s="22">
        <f t="shared" si="86"/>
        <v>12343.893767899854</v>
      </c>
      <c r="Y462" s="22">
        <f t="shared" si="87"/>
        <v>12859.76980118366</v>
      </c>
      <c r="Z462" s="22">
        <f t="shared" si="88"/>
        <v>12563.571911397989</v>
      </c>
      <c r="AA462" s="27">
        <f t="shared" si="89"/>
        <v>67.605996979408417</v>
      </c>
      <c r="AB462" s="27">
        <f t="shared" si="90"/>
        <v>296.19788978567158</v>
      </c>
    </row>
    <row r="463" spans="1:28" x14ac:dyDescent="0.25">
      <c r="A463" s="20" t="s">
        <v>1547</v>
      </c>
      <c r="B463" s="21">
        <v>13113.75</v>
      </c>
      <c r="C463" s="21">
        <v>13121.4</v>
      </c>
      <c r="D463" s="21">
        <v>13128.5</v>
      </c>
      <c r="E463" s="21">
        <v>12983.55</v>
      </c>
      <c r="F463" s="21" t="s">
        <v>1548</v>
      </c>
      <c r="G463" s="21">
        <v>4.0000000000000002E-4</v>
      </c>
      <c r="H463" s="25">
        <f t="shared" si="72"/>
        <v>11016.772653061222</v>
      </c>
      <c r="I463" s="25">
        <f t="shared" si="73"/>
        <v>2524.3722070937897</v>
      </c>
      <c r="J463" s="25">
        <f t="shared" si="74"/>
        <v>8492.4004459674325</v>
      </c>
      <c r="K463" s="25">
        <f t="shared" si="75"/>
        <v>13541.144860155011</v>
      </c>
      <c r="L463" s="22" t="str">
        <f t="shared" si="76"/>
        <v>NONE</v>
      </c>
      <c r="M463" s="22">
        <f t="shared" si="91"/>
        <v>4.7000000000007276</v>
      </c>
      <c r="N463" s="22">
        <f t="shared" si="92"/>
        <v>0</v>
      </c>
      <c r="O463" s="22">
        <f t="shared" si="77"/>
        <v>0.83333333333333337</v>
      </c>
      <c r="P463" s="22">
        <f t="shared" si="78"/>
        <v>0.22727272727272727</v>
      </c>
      <c r="Q463" s="22">
        <f t="shared" si="79"/>
        <v>9.8039215686274508E-2</v>
      </c>
      <c r="R463" s="22">
        <f t="shared" si="80"/>
        <v>4.9504950495049507E-2</v>
      </c>
      <c r="S463" s="22">
        <f t="shared" si="81"/>
        <v>0.15384615384615385</v>
      </c>
      <c r="T463" s="22">
        <f t="shared" si="82"/>
        <v>7.407407407407407E-2</v>
      </c>
      <c r="U463" s="22">
        <f t="shared" si="83"/>
        <v>13109.081602547631</v>
      </c>
      <c r="V463" s="22">
        <f t="shared" si="84"/>
        <v>12985.844538863941</v>
      </c>
      <c r="W463" s="22">
        <f t="shared" si="85"/>
        <v>12736.381020567154</v>
      </c>
      <c r="X463" s="22">
        <f t="shared" si="86"/>
        <v>12382.005462558276</v>
      </c>
      <c r="Y463" s="22">
        <f t="shared" si="87"/>
        <v>12898.843677924635</v>
      </c>
      <c r="Z463" s="22">
        <f t="shared" si="88"/>
        <v>12604.325843887027</v>
      </c>
      <c r="AA463" s="27">
        <f t="shared" si="89"/>
        <v>64.654340836012892</v>
      </c>
      <c r="AB463" s="27">
        <f t="shared" si="90"/>
        <v>294.51783403760783</v>
      </c>
    </row>
    <row r="464" spans="1:28" x14ac:dyDescent="0.25">
      <c r="A464" s="20" t="s">
        <v>1545</v>
      </c>
      <c r="B464" s="21">
        <v>13133.9</v>
      </c>
      <c r="C464" s="21">
        <v>13215.3</v>
      </c>
      <c r="D464" s="21">
        <v>13216.6</v>
      </c>
      <c r="E464" s="21">
        <v>13107.9</v>
      </c>
      <c r="F464" s="21" t="s">
        <v>1546</v>
      </c>
      <c r="G464" s="21">
        <v>1.5E-3</v>
      </c>
      <c r="H464" s="25">
        <f t="shared" si="72"/>
        <v>11021.515918367342</v>
      </c>
      <c r="I464" s="25">
        <f t="shared" si="73"/>
        <v>2535.9202948700236</v>
      </c>
      <c r="J464" s="25">
        <f t="shared" si="74"/>
        <v>8485.5956234973182</v>
      </c>
      <c r="K464" s="25">
        <f t="shared" si="75"/>
        <v>13557.436213237366</v>
      </c>
      <c r="L464" s="22" t="str">
        <f t="shared" si="76"/>
        <v>NONE</v>
      </c>
      <c r="M464" s="22">
        <f t="shared" si="91"/>
        <v>20.149999999999636</v>
      </c>
      <c r="N464" s="22">
        <f t="shared" si="92"/>
        <v>0</v>
      </c>
      <c r="O464" s="22">
        <f t="shared" si="77"/>
        <v>0.83333333333333337</v>
      </c>
      <c r="P464" s="22">
        <f t="shared" si="78"/>
        <v>0.22727272727272727</v>
      </c>
      <c r="Q464" s="22">
        <f t="shared" si="79"/>
        <v>9.8039215686274508E-2</v>
      </c>
      <c r="R464" s="22">
        <f t="shared" si="80"/>
        <v>4.9504950495049507E-2</v>
      </c>
      <c r="S464" s="22">
        <f t="shared" si="81"/>
        <v>0.15384615384615385</v>
      </c>
      <c r="T464" s="22">
        <f t="shared" si="82"/>
        <v>7.407407407407407E-2</v>
      </c>
      <c r="U464" s="22">
        <f t="shared" si="83"/>
        <v>13129.763600424605</v>
      </c>
      <c r="V464" s="22">
        <f t="shared" si="84"/>
        <v>13019.493507303954</v>
      </c>
      <c r="W464" s="22">
        <f t="shared" si="85"/>
        <v>12775.353469531157</v>
      </c>
      <c r="X464" s="22">
        <f t="shared" si="86"/>
        <v>12419.227964411828</v>
      </c>
      <c r="Y464" s="22">
        <f t="shared" si="87"/>
        <v>12935.006189013153</v>
      </c>
      <c r="Z464" s="22">
        <f t="shared" si="88"/>
        <v>12643.553559154654</v>
      </c>
      <c r="AA464" s="27">
        <f t="shared" si="89"/>
        <v>68.373693813236073</v>
      </c>
      <c r="AB464" s="27">
        <f t="shared" si="90"/>
        <v>291.45262985849877</v>
      </c>
    </row>
    <row r="465" spans="1:28" x14ac:dyDescent="0.25">
      <c r="A465" s="20" t="s">
        <v>1543</v>
      </c>
      <c r="B465" s="21">
        <v>13258.55</v>
      </c>
      <c r="C465" s="21">
        <v>13177.4</v>
      </c>
      <c r="D465" s="21">
        <v>13280.05</v>
      </c>
      <c r="E465" s="21">
        <v>13152.85</v>
      </c>
      <c r="F465" s="21" t="s">
        <v>1544</v>
      </c>
      <c r="G465" s="21">
        <v>9.4999999999999998E-3</v>
      </c>
      <c r="H465" s="25">
        <f t="shared" si="72"/>
        <v>11026.298979591833</v>
      </c>
      <c r="I465" s="25">
        <f t="shared" si="73"/>
        <v>2548.3794129792209</v>
      </c>
      <c r="J465" s="25">
        <f t="shared" si="74"/>
        <v>8477.9195666126125</v>
      </c>
      <c r="K465" s="25">
        <f t="shared" si="75"/>
        <v>13574.678392571053</v>
      </c>
      <c r="L465" s="22" t="str">
        <f t="shared" si="76"/>
        <v>NONE</v>
      </c>
      <c r="M465" s="22">
        <f t="shared" si="91"/>
        <v>124.64999999999964</v>
      </c>
      <c r="N465" s="22">
        <f t="shared" si="92"/>
        <v>0</v>
      </c>
      <c r="O465" s="22">
        <f t="shared" si="77"/>
        <v>0.83333333333333337</v>
      </c>
      <c r="P465" s="22">
        <f t="shared" si="78"/>
        <v>0.22727272727272727</v>
      </c>
      <c r="Q465" s="22">
        <f t="shared" si="79"/>
        <v>9.8039215686274508E-2</v>
      </c>
      <c r="R465" s="22">
        <f t="shared" si="80"/>
        <v>4.9504950495049507E-2</v>
      </c>
      <c r="S465" s="22">
        <f t="shared" si="81"/>
        <v>0.15384615384615385</v>
      </c>
      <c r="T465" s="22">
        <f t="shared" si="82"/>
        <v>7.407407407407407E-2</v>
      </c>
      <c r="U465" s="22">
        <f t="shared" si="83"/>
        <v>13237.085600070766</v>
      </c>
      <c r="V465" s="22">
        <f t="shared" si="84"/>
        <v>13073.824528371237</v>
      </c>
      <c r="W465" s="22">
        <f t="shared" si="85"/>
        <v>12822.725678400653</v>
      </c>
      <c r="X465" s="22">
        <f t="shared" si="86"/>
        <v>12460.778560233024</v>
      </c>
      <c r="Y465" s="22">
        <f t="shared" si="87"/>
        <v>12984.782159934206</v>
      </c>
      <c r="Z465" s="22">
        <f t="shared" si="88"/>
        <v>12689.108851069124</v>
      </c>
      <c r="AA465" s="27">
        <f t="shared" si="89"/>
        <v>70.694689925459173</v>
      </c>
      <c r="AB465" s="27">
        <f t="shared" si="90"/>
        <v>295.67330886508171</v>
      </c>
    </row>
    <row r="466" spans="1:28" x14ac:dyDescent="0.25">
      <c r="A466" s="20" t="s">
        <v>1541</v>
      </c>
      <c r="B466" s="21">
        <v>13355.75</v>
      </c>
      <c r="C466" s="21">
        <v>13264.85</v>
      </c>
      <c r="D466" s="21">
        <v>13366.65</v>
      </c>
      <c r="E466" s="21">
        <v>13241.95</v>
      </c>
      <c r="F466" s="21" t="s">
        <v>1542</v>
      </c>
      <c r="G466" s="21">
        <v>7.3000000000000001E-3</v>
      </c>
      <c r="H466" s="25">
        <f t="shared" si="72"/>
        <v>11031.612448979589</v>
      </c>
      <c r="I466" s="25">
        <f t="shared" si="73"/>
        <v>2562.3754794041593</v>
      </c>
      <c r="J466" s="25">
        <f t="shared" si="74"/>
        <v>8469.2369695754296</v>
      </c>
      <c r="K466" s="25">
        <f t="shared" si="75"/>
        <v>13593.987928383749</v>
      </c>
      <c r="L466" s="22" t="str">
        <f t="shared" si="76"/>
        <v>NONE</v>
      </c>
      <c r="M466" s="22">
        <f t="shared" si="91"/>
        <v>97.200000000000728</v>
      </c>
      <c r="N466" s="22">
        <f t="shared" si="92"/>
        <v>0</v>
      </c>
      <c r="O466" s="22">
        <f t="shared" si="77"/>
        <v>0.83333333333333337</v>
      </c>
      <c r="P466" s="22">
        <f t="shared" si="78"/>
        <v>0.22727272727272727</v>
      </c>
      <c r="Q466" s="22">
        <f t="shared" si="79"/>
        <v>9.8039215686274508E-2</v>
      </c>
      <c r="R466" s="22">
        <f t="shared" si="80"/>
        <v>4.9504950495049507E-2</v>
      </c>
      <c r="S466" s="22">
        <f t="shared" si="81"/>
        <v>0.15384615384615385</v>
      </c>
      <c r="T466" s="22">
        <f t="shared" si="82"/>
        <v>7.407407407407407E-2</v>
      </c>
      <c r="U466" s="22">
        <f t="shared" si="83"/>
        <v>13335.972600011795</v>
      </c>
      <c r="V466" s="22">
        <f t="shared" si="84"/>
        <v>13137.898499195955</v>
      </c>
      <c r="W466" s="22">
        <f t="shared" si="85"/>
        <v>12874.982964831961</v>
      </c>
      <c r="X466" s="22">
        <f t="shared" si="86"/>
        <v>12505.084077053172</v>
      </c>
      <c r="Y466" s="22">
        <f t="shared" si="87"/>
        <v>13041.854135328944</v>
      </c>
      <c r="Z466" s="22">
        <f t="shared" si="88"/>
        <v>12738.489676915855</v>
      </c>
      <c r="AA466" s="27">
        <f t="shared" si="89"/>
        <v>71.502764908085538</v>
      </c>
      <c r="AB466" s="27">
        <f t="shared" si="90"/>
        <v>303.36445841308887</v>
      </c>
    </row>
    <row r="467" spans="1:28" x14ac:dyDescent="0.25">
      <c r="A467" s="20" t="s">
        <v>1539</v>
      </c>
      <c r="B467" s="21">
        <v>13392.95</v>
      </c>
      <c r="C467" s="21">
        <v>13393.85</v>
      </c>
      <c r="D467" s="21">
        <v>13435.45</v>
      </c>
      <c r="E467" s="21">
        <v>13311.05</v>
      </c>
      <c r="F467" s="21" t="s">
        <v>1540</v>
      </c>
      <c r="G467" s="21">
        <v>2.8E-3</v>
      </c>
      <c r="H467" s="25">
        <f t="shared" si="72"/>
        <v>11036.624489795917</v>
      </c>
      <c r="I467" s="25">
        <f t="shared" si="73"/>
        <v>2576.0468096566665</v>
      </c>
      <c r="J467" s="25">
        <f t="shared" si="74"/>
        <v>8460.5776801392494</v>
      </c>
      <c r="K467" s="25">
        <f t="shared" si="75"/>
        <v>13612.671299452584</v>
      </c>
      <c r="L467" s="22" t="str">
        <f t="shared" si="76"/>
        <v>NONE</v>
      </c>
      <c r="M467" s="22">
        <f t="shared" si="91"/>
        <v>37.200000000000728</v>
      </c>
      <c r="N467" s="22">
        <f t="shared" si="92"/>
        <v>0</v>
      </c>
      <c r="O467" s="22">
        <f t="shared" si="77"/>
        <v>0.83333333333333337</v>
      </c>
      <c r="P467" s="22">
        <f t="shared" si="78"/>
        <v>0.22727272727272727</v>
      </c>
      <c r="Q467" s="22">
        <f t="shared" si="79"/>
        <v>9.8039215686274508E-2</v>
      </c>
      <c r="R467" s="22">
        <f t="shared" si="80"/>
        <v>4.9504950495049507E-2</v>
      </c>
      <c r="S467" s="22">
        <f t="shared" si="81"/>
        <v>0.15384615384615385</v>
      </c>
      <c r="T467" s="22">
        <f t="shared" si="82"/>
        <v>7.407407407407407E-2</v>
      </c>
      <c r="U467" s="22">
        <f t="shared" si="83"/>
        <v>13383.453766668634</v>
      </c>
      <c r="V467" s="22">
        <f t="shared" si="84"/>
        <v>13195.864749378692</v>
      </c>
      <c r="W467" s="22">
        <f t="shared" si="85"/>
        <v>12925.76404671118</v>
      </c>
      <c r="X467" s="22">
        <f t="shared" si="86"/>
        <v>12549.037835614896</v>
      </c>
      <c r="Y467" s="22">
        <f t="shared" si="87"/>
        <v>13095.868883739877</v>
      </c>
      <c r="Z467" s="22">
        <f t="shared" si="88"/>
        <v>12786.968219366534</v>
      </c>
      <c r="AA467" s="27">
        <f t="shared" si="89"/>
        <v>70.240742908424096</v>
      </c>
      <c r="AB467" s="27">
        <f t="shared" si="90"/>
        <v>308.90066437334281</v>
      </c>
    </row>
    <row r="468" spans="1:28" x14ac:dyDescent="0.25">
      <c r="A468" s="20" t="s">
        <v>1537</v>
      </c>
      <c r="B468" s="21">
        <v>13529.1</v>
      </c>
      <c r="C468" s="21">
        <v>13458.1</v>
      </c>
      <c r="D468" s="21">
        <v>13548.9</v>
      </c>
      <c r="E468" s="21">
        <v>13449.6</v>
      </c>
      <c r="F468" s="21" t="s">
        <v>1538</v>
      </c>
      <c r="G468" s="21">
        <v>1.0200000000000001E-2</v>
      </c>
      <c r="H468" s="25">
        <f t="shared" si="72"/>
        <v>11041.961020408162</v>
      </c>
      <c r="I468" s="25">
        <f t="shared" si="73"/>
        <v>2591.2786215361793</v>
      </c>
      <c r="J468" s="25">
        <f t="shared" si="74"/>
        <v>8450.6823988719825</v>
      </c>
      <c r="K468" s="25">
        <f t="shared" si="75"/>
        <v>13633.239641944341</v>
      </c>
      <c r="L468" s="22" t="str">
        <f t="shared" si="76"/>
        <v>NONE</v>
      </c>
      <c r="M468" s="22">
        <f t="shared" si="91"/>
        <v>136.14999999999964</v>
      </c>
      <c r="N468" s="22">
        <f t="shared" si="92"/>
        <v>0</v>
      </c>
      <c r="O468" s="22">
        <f t="shared" si="77"/>
        <v>0.83333333333333337</v>
      </c>
      <c r="P468" s="22">
        <f t="shared" si="78"/>
        <v>0.22727272727272727</v>
      </c>
      <c r="Q468" s="22">
        <f t="shared" si="79"/>
        <v>9.8039215686274508E-2</v>
      </c>
      <c r="R468" s="22">
        <f t="shared" si="80"/>
        <v>4.9504950495049507E-2</v>
      </c>
      <c r="S468" s="22">
        <f t="shared" si="81"/>
        <v>0.15384615384615385</v>
      </c>
      <c r="T468" s="22">
        <f t="shared" si="82"/>
        <v>7.407407407407407E-2</v>
      </c>
      <c r="U468" s="22">
        <f t="shared" si="83"/>
        <v>13504.825627778106</v>
      </c>
      <c r="V468" s="22">
        <f t="shared" si="84"/>
        <v>13271.600033610806</v>
      </c>
      <c r="W468" s="22">
        <f t="shared" si="85"/>
        <v>12984.914630366946</v>
      </c>
      <c r="X468" s="22">
        <f t="shared" si="86"/>
        <v>12597.555764544852</v>
      </c>
      <c r="Y468" s="22">
        <f t="shared" si="87"/>
        <v>13162.519824702973</v>
      </c>
      <c r="Z468" s="22">
        <f t="shared" si="88"/>
        <v>12841.940943857902</v>
      </c>
      <c r="AA468" s="27">
        <f t="shared" si="89"/>
        <v>71.825939196926655</v>
      </c>
      <c r="AB468" s="27">
        <f t="shared" si="90"/>
        <v>320.57888084507067</v>
      </c>
    </row>
    <row r="469" spans="1:28" x14ac:dyDescent="0.25">
      <c r="A469" s="20" t="s">
        <v>1535</v>
      </c>
      <c r="B469" s="21">
        <v>13478.3</v>
      </c>
      <c r="C469" s="21">
        <v>13488.5</v>
      </c>
      <c r="D469" s="21">
        <v>13503.55</v>
      </c>
      <c r="E469" s="21">
        <v>13399.3</v>
      </c>
      <c r="F469" s="21" t="s">
        <v>1536</v>
      </c>
      <c r="G469" s="21">
        <v>-3.8E-3</v>
      </c>
      <c r="H469" s="25">
        <f t="shared" si="72"/>
        <v>11046.934897959183</v>
      </c>
      <c r="I469" s="25">
        <f t="shared" si="73"/>
        <v>2605.3067431942159</v>
      </c>
      <c r="J469" s="25">
        <f t="shared" si="74"/>
        <v>8441.6281547649669</v>
      </c>
      <c r="K469" s="25">
        <f t="shared" si="75"/>
        <v>13652.2416411534</v>
      </c>
      <c r="L469" s="22" t="str">
        <f t="shared" si="76"/>
        <v>NONE</v>
      </c>
      <c r="M469" s="22">
        <f t="shared" si="91"/>
        <v>0</v>
      </c>
      <c r="N469" s="22">
        <f t="shared" si="92"/>
        <v>50.800000000001091</v>
      </c>
      <c r="O469" s="22">
        <f t="shared" si="77"/>
        <v>0.83333333333333337</v>
      </c>
      <c r="P469" s="22">
        <f t="shared" si="78"/>
        <v>0.22727272727272727</v>
      </c>
      <c r="Q469" s="22">
        <f t="shared" si="79"/>
        <v>9.8039215686274508E-2</v>
      </c>
      <c r="R469" s="22">
        <f t="shared" si="80"/>
        <v>4.9504950495049507E-2</v>
      </c>
      <c r="S469" s="22">
        <f t="shared" si="81"/>
        <v>0.15384615384615385</v>
      </c>
      <c r="T469" s="22">
        <f t="shared" si="82"/>
        <v>7.407407407407407E-2</v>
      </c>
      <c r="U469" s="22">
        <f t="shared" si="83"/>
        <v>13482.720937963017</v>
      </c>
      <c r="V469" s="22">
        <f t="shared" si="84"/>
        <v>13318.57729869926</v>
      </c>
      <c r="W469" s="22">
        <f t="shared" si="85"/>
        <v>13033.285745036852</v>
      </c>
      <c r="X469" s="22">
        <f t="shared" si="86"/>
        <v>12641.156964319858</v>
      </c>
      <c r="Y469" s="22">
        <f t="shared" si="87"/>
        <v>13211.101390133284</v>
      </c>
      <c r="Z469" s="22">
        <f t="shared" si="88"/>
        <v>12889.07865172028</v>
      </c>
      <c r="AA469" s="27">
        <f t="shared" si="89"/>
        <v>78.542575537243451</v>
      </c>
      <c r="AB469" s="27">
        <f t="shared" si="90"/>
        <v>322.02273841300484</v>
      </c>
    </row>
    <row r="470" spans="1:28" x14ac:dyDescent="0.25">
      <c r="A470" s="20" t="s">
        <v>1533</v>
      </c>
      <c r="B470" s="21">
        <v>13513.85</v>
      </c>
      <c r="C470" s="21">
        <v>13512.3</v>
      </c>
      <c r="D470" s="21">
        <v>13579.35</v>
      </c>
      <c r="E470" s="21">
        <v>13402.85</v>
      </c>
      <c r="F470" s="21" t="s">
        <v>1534</v>
      </c>
      <c r="G470" s="21">
        <v>2.5999999999999999E-3</v>
      </c>
      <c r="H470" s="25">
        <f t="shared" si="72"/>
        <v>11052.004489795916</v>
      </c>
      <c r="I470" s="25">
        <f t="shared" si="73"/>
        <v>2619.6736616624084</v>
      </c>
      <c r="J470" s="25">
        <f t="shared" si="74"/>
        <v>8432.3308281335085</v>
      </c>
      <c r="K470" s="25">
        <f t="shared" si="75"/>
        <v>13671.678151458324</v>
      </c>
      <c r="L470" s="22" t="str">
        <f t="shared" si="76"/>
        <v>NONE</v>
      </c>
      <c r="M470" s="22">
        <f t="shared" si="91"/>
        <v>35.550000000001091</v>
      </c>
      <c r="N470" s="22">
        <f t="shared" si="92"/>
        <v>0</v>
      </c>
      <c r="O470" s="22">
        <f t="shared" si="77"/>
        <v>0.83333333333333337</v>
      </c>
      <c r="P470" s="22">
        <f t="shared" si="78"/>
        <v>0.22727272727272727</v>
      </c>
      <c r="Q470" s="22">
        <f t="shared" si="79"/>
        <v>9.8039215686274508E-2</v>
      </c>
      <c r="R470" s="22">
        <f t="shared" si="80"/>
        <v>4.9504950495049507E-2</v>
      </c>
      <c r="S470" s="22">
        <f t="shared" si="81"/>
        <v>0.15384615384615385</v>
      </c>
      <c r="T470" s="22">
        <f t="shared" si="82"/>
        <v>7.407407407407407E-2</v>
      </c>
      <c r="U470" s="22">
        <f t="shared" si="83"/>
        <v>13508.661822993836</v>
      </c>
      <c r="V470" s="22">
        <f t="shared" si="84"/>
        <v>13362.957458085792</v>
      </c>
      <c r="W470" s="22">
        <f t="shared" si="85"/>
        <v>13080.399887680298</v>
      </c>
      <c r="X470" s="22">
        <f t="shared" si="86"/>
        <v>12684.359589848578</v>
      </c>
      <c r="Y470" s="22">
        <f t="shared" si="87"/>
        <v>13257.67809934355</v>
      </c>
      <c r="Z470" s="22">
        <f t="shared" si="88"/>
        <v>12935.358010852111</v>
      </c>
      <c r="AA470" s="27">
        <f t="shared" si="89"/>
        <v>77.605396290050592</v>
      </c>
      <c r="AB470" s="27">
        <f t="shared" si="90"/>
        <v>322.32008849143858</v>
      </c>
    </row>
    <row r="471" spans="1:28" x14ac:dyDescent="0.25">
      <c r="A471" s="20" t="s">
        <v>1531</v>
      </c>
      <c r="B471" s="21">
        <v>13558.15</v>
      </c>
      <c r="C471" s="21">
        <v>13571.45</v>
      </c>
      <c r="D471" s="21">
        <v>13597.5</v>
      </c>
      <c r="E471" s="21">
        <v>13472.45</v>
      </c>
      <c r="F471" s="21" t="s">
        <v>1532</v>
      </c>
      <c r="G471" s="21">
        <v>3.3E-3</v>
      </c>
      <c r="H471" s="25">
        <f t="shared" si="72"/>
        <v>11057.29183673469</v>
      </c>
      <c r="I471" s="25">
        <f t="shared" si="73"/>
        <v>2634.6745439620263</v>
      </c>
      <c r="J471" s="25">
        <f t="shared" si="74"/>
        <v>8422.6172927726639</v>
      </c>
      <c r="K471" s="25">
        <f t="shared" si="75"/>
        <v>13691.966380696716</v>
      </c>
      <c r="L471" s="22" t="str">
        <f t="shared" si="76"/>
        <v>NONE</v>
      </c>
      <c r="M471" s="22">
        <f t="shared" si="91"/>
        <v>44.299999999999272</v>
      </c>
      <c r="N471" s="22">
        <f t="shared" si="92"/>
        <v>0</v>
      </c>
      <c r="O471" s="22">
        <f t="shared" si="77"/>
        <v>0.83333333333333337</v>
      </c>
      <c r="P471" s="22">
        <f t="shared" si="78"/>
        <v>0.22727272727272727</v>
      </c>
      <c r="Q471" s="22">
        <f t="shared" si="79"/>
        <v>9.8039215686274508E-2</v>
      </c>
      <c r="R471" s="22">
        <f t="shared" si="80"/>
        <v>4.9504950495049507E-2</v>
      </c>
      <c r="S471" s="22">
        <f t="shared" si="81"/>
        <v>0.15384615384615385</v>
      </c>
      <c r="T471" s="22">
        <f t="shared" si="82"/>
        <v>7.407407407407407E-2</v>
      </c>
      <c r="U471" s="22">
        <f t="shared" si="83"/>
        <v>13549.901970498973</v>
      </c>
      <c r="V471" s="22">
        <f t="shared" si="84"/>
        <v>13407.319399429929</v>
      </c>
      <c r="W471" s="22">
        <f t="shared" si="85"/>
        <v>13127.238133986153</v>
      </c>
      <c r="X471" s="22">
        <f t="shared" si="86"/>
        <v>12727.616540846173</v>
      </c>
      <c r="Y471" s="22">
        <f t="shared" si="87"/>
        <v>13303.904545598389</v>
      </c>
      <c r="Z471" s="22">
        <f t="shared" si="88"/>
        <v>12981.490750788991</v>
      </c>
      <c r="AA471" s="27">
        <f t="shared" si="89"/>
        <v>77.160546908590561</v>
      </c>
      <c r="AB471" s="27">
        <f t="shared" si="90"/>
        <v>322.41379480939759</v>
      </c>
    </row>
    <row r="472" spans="1:28" x14ac:dyDescent="0.25">
      <c r="A472" s="20" t="s">
        <v>1529</v>
      </c>
      <c r="B472" s="21">
        <v>13567.85</v>
      </c>
      <c r="C472" s="21">
        <v>13547.2</v>
      </c>
      <c r="D472" s="21">
        <v>13589.65</v>
      </c>
      <c r="E472" s="21">
        <v>13447.05</v>
      </c>
      <c r="F472" s="21" t="s">
        <v>1530</v>
      </c>
      <c r="G472" s="21">
        <v>6.9999999999999999E-4</v>
      </c>
      <c r="H472" s="25">
        <f t="shared" si="72"/>
        <v>11062.81551020408</v>
      </c>
      <c r="I472" s="25">
        <f t="shared" si="73"/>
        <v>2650.0488326959685</v>
      </c>
      <c r="J472" s="25">
        <f t="shared" si="74"/>
        <v>8412.7666775081125</v>
      </c>
      <c r="K472" s="25">
        <f t="shared" si="75"/>
        <v>13712.864342900048</v>
      </c>
      <c r="L472" s="22" t="str">
        <f t="shared" si="76"/>
        <v>NONE</v>
      </c>
      <c r="M472" s="22">
        <f t="shared" si="91"/>
        <v>9.7000000000007276</v>
      </c>
      <c r="N472" s="22">
        <f t="shared" si="92"/>
        <v>0</v>
      </c>
      <c r="O472" s="22">
        <f t="shared" si="77"/>
        <v>0.83333333333333337</v>
      </c>
      <c r="P472" s="22">
        <f t="shared" si="78"/>
        <v>0.22727272727272727</v>
      </c>
      <c r="Q472" s="22">
        <f t="shared" si="79"/>
        <v>9.8039215686274508E-2</v>
      </c>
      <c r="R472" s="22">
        <f t="shared" si="80"/>
        <v>4.9504950495049507E-2</v>
      </c>
      <c r="S472" s="22">
        <f t="shared" si="81"/>
        <v>0.15384615384615385</v>
      </c>
      <c r="T472" s="22">
        <f t="shared" si="82"/>
        <v>7.407407407407407E-2</v>
      </c>
      <c r="U472" s="22">
        <f t="shared" si="83"/>
        <v>13564.858661749829</v>
      </c>
      <c r="V472" s="22">
        <f t="shared" si="84"/>
        <v>13443.803626832218</v>
      </c>
      <c r="W472" s="22">
        <f t="shared" si="85"/>
        <v>13170.435375752217</v>
      </c>
      <c r="X472" s="22">
        <f t="shared" si="86"/>
        <v>12769.212256645867</v>
      </c>
      <c r="Y472" s="22">
        <f t="shared" si="87"/>
        <v>13344.511538583252</v>
      </c>
      <c r="Z472" s="22">
        <f t="shared" si="88"/>
        <v>13024.924769249066</v>
      </c>
      <c r="AA472" s="27">
        <f t="shared" si="89"/>
        <v>74.556949899415656</v>
      </c>
      <c r="AB472" s="27">
        <f t="shared" si="90"/>
        <v>319.5867693341861</v>
      </c>
    </row>
    <row r="473" spans="1:28" x14ac:dyDescent="0.25">
      <c r="A473" s="20" t="s">
        <v>1527</v>
      </c>
      <c r="B473" s="21">
        <v>13682.7</v>
      </c>
      <c r="C473" s="21">
        <v>13663.1</v>
      </c>
      <c r="D473" s="21">
        <v>13692.35</v>
      </c>
      <c r="E473" s="21">
        <v>13606.45</v>
      </c>
      <c r="F473" s="21" t="s">
        <v>1528</v>
      </c>
      <c r="G473" s="21">
        <v>8.5000000000000006E-3</v>
      </c>
      <c r="H473" s="25">
        <f t="shared" si="72"/>
        <v>11069.167142857139</v>
      </c>
      <c r="I473" s="25">
        <f t="shared" si="73"/>
        <v>2667.6896965383107</v>
      </c>
      <c r="J473" s="25">
        <f t="shared" si="74"/>
        <v>8401.4774463188278</v>
      </c>
      <c r="K473" s="25">
        <f t="shared" si="75"/>
        <v>13736.85683939545</v>
      </c>
      <c r="L473" s="22" t="str">
        <f t="shared" si="76"/>
        <v>NONE</v>
      </c>
      <c r="M473" s="22">
        <f t="shared" si="91"/>
        <v>114.85000000000036</v>
      </c>
      <c r="N473" s="22">
        <f t="shared" si="92"/>
        <v>0</v>
      </c>
      <c r="O473" s="22">
        <f t="shared" si="77"/>
        <v>0.83333333333333337</v>
      </c>
      <c r="P473" s="22">
        <f t="shared" si="78"/>
        <v>0.22727272727272727</v>
      </c>
      <c r="Q473" s="22">
        <f t="shared" si="79"/>
        <v>9.8039215686274508E-2</v>
      </c>
      <c r="R473" s="22">
        <f t="shared" si="80"/>
        <v>4.9504950495049507E-2</v>
      </c>
      <c r="S473" s="22">
        <f t="shared" si="81"/>
        <v>0.15384615384615385</v>
      </c>
      <c r="T473" s="22">
        <f t="shared" si="82"/>
        <v>7.407407407407407E-2</v>
      </c>
      <c r="U473" s="22">
        <f t="shared" si="83"/>
        <v>13663.059776958307</v>
      </c>
      <c r="V473" s="22">
        <f t="shared" si="84"/>
        <v>13498.098257097623</v>
      </c>
      <c r="W473" s="22">
        <f t="shared" si="85"/>
        <v>13220.657397737294</v>
      </c>
      <c r="X473" s="22">
        <f t="shared" si="86"/>
        <v>12814.434422158449</v>
      </c>
      <c r="Y473" s="22">
        <f t="shared" si="87"/>
        <v>13396.540532647366</v>
      </c>
      <c r="Z473" s="22">
        <f t="shared" si="88"/>
        <v>13073.648860415802</v>
      </c>
      <c r="AA473" s="27">
        <f t="shared" si="89"/>
        <v>92.843035343035325</v>
      </c>
      <c r="AB473" s="27">
        <f t="shared" si="90"/>
        <v>322.89167223156437</v>
      </c>
    </row>
    <row r="474" spans="1:28" x14ac:dyDescent="0.25">
      <c r="A474" s="20" t="s">
        <v>1525</v>
      </c>
      <c r="B474" s="21">
        <v>13740.7</v>
      </c>
      <c r="C474" s="21">
        <v>13713.55</v>
      </c>
      <c r="D474" s="21">
        <v>13773.25</v>
      </c>
      <c r="E474" s="21">
        <v>13673.55</v>
      </c>
      <c r="F474" s="21" t="s">
        <v>1526</v>
      </c>
      <c r="G474" s="21">
        <v>4.1999999999999997E-3</v>
      </c>
      <c r="H474" s="25">
        <f t="shared" si="72"/>
        <v>11075.268775510203</v>
      </c>
      <c r="I474" s="25">
        <f t="shared" si="73"/>
        <v>2685.2791439400485</v>
      </c>
      <c r="J474" s="25">
        <f t="shared" si="74"/>
        <v>8389.9896315701553</v>
      </c>
      <c r="K474" s="25">
        <f t="shared" si="75"/>
        <v>13760.547919450251</v>
      </c>
      <c r="L474" s="22" t="str">
        <f t="shared" si="76"/>
        <v>NONE</v>
      </c>
      <c r="M474" s="22">
        <f t="shared" si="91"/>
        <v>58</v>
      </c>
      <c r="N474" s="22">
        <f t="shared" si="92"/>
        <v>0</v>
      </c>
      <c r="O474" s="22">
        <f t="shared" si="77"/>
        <v>0.83333333333333337</v>
      </c>
      <c r="P474" s="22">
        <f t="shared" si="78"/>
        <v>0.22727272727272727</v>
      </c>
      <c r="Q474" s="22">
        <f t="shared" si="79"/>
        <v>9.8039215686274508E-2</v>
      </c>
      <c r="R474" s="22">
        <f t="shared" si="80"/>
        <v>4.9504950495049507E-2</v>
      </c>
      <c r="S474" s="22">
        <f t="shared" si="81"/>
        <v>0.15384615384615385</v>
      </c>
      <c r="T474" s="22">
        <f t="shared" si="82"/>
        <v>7.407407407407407E-2</v>
      </c>
      <c r="U474" s="22">
        <f t="shared" si="83"/>
        <v>13727.759962826385</v>
      </c>
      <c r="V474" s="22">
        <f t="shared" si="84"/>
        <v>13553.235016848163</v>
      </c>
      <c r="W474" s="22">
        <f t="shared" si="85"/>
        <v>13271.641966586578</v>
      </c>
      <c r="X474" s="22">
        <f t="shared" si="86"/>
        <v>12860.289153734762</v>
      </c>
      <c r="Y474" s="22">
        <f t="shared" si="87"/>
        <v>13449.48814300931</v>
      </c>
      <c r="Z474" s="22">
        <f t="shared" si="88"/>
        <v>13123.060055940558</v>
      </c>
      <c r="AA474" s="27">
        <f t="shared" si="89"/>
        <v>92.276194749831703</v>
      </c>
      <c r="AB474" s="27">
        <f t="shared" si="90"/>
        <v>326.42808706875257</v>
      </c>
    </row>
    <row r="475" spans="1:28" x14ac:dyDescent="0.25">
      <c r="A475" s="20" t="s">
        <v>1523</v>
      </c>
      <c r="B475" s="21">
        <v>13760.55</v>
      </c>
      <c r="C475" s="21">
        <v>13764.4</v>
      </c>
      <c r="D475" s="21">
        <v>13772.85</v>
      </c>
      <c r="E475" s="21">
        <v>13658.6</v>
      </c>
      <c r="F475" s="21" t="s">
        <v>1524</v>
      </c>
      <c r="G475" s="21">
        <v>1.4E-3</v>
      </c>
      <c r="H475" s="25">
        <f t="shared" si="72"/>
        <v>11081.410408163263</v>
      </c>
      <c r="I475" s="25">
        <f t="shared" si="73"/>
        <v>2702.9488779515063</v>
      </c>
      <c r="J475" s="25">
        <f t="shared" si="74"/>
        <v>8378.4615302117563</v>
      </c>
      <c r="K475" s="25">
        <f t="shared" si="75"/>
        <v>13784.35928611477</v>
      </c>
      <c r="L475" s="22" t="str">
        <f t="shared" si="76"/>
        <v>NONE</v>
      </c>
      <c r="M475" s="22">
        <f t="shared" si="91"/>
        <v>19.849999999998545</v>
      </c>
      <c r="N475" s="22">
        <f t="shared" si="92"/>
        <v>0</v>
      </c>
      <c r="O475" s="22">
        <f t="shared" si="77"/>
        <v>0.83333333333333337</v>
      </c>
      <c r="P475" s="22">
        <f t="shared" si="78"/>
        <v>0.22727272727272727</v>
      </c>
      <c r="Q475" s="22">
        <f t="shared" si="79"/>
        <v>9.8039215686274508E-2</v>
      </c>
      <c r="R475" s="22">
        <f t="shared" si="80"/>
        <v>4.9504950495049507E-2</v>
      </c>
      <c r="S475" s="22">
        <f t="shared" si="81"/>
        <v>0.15384615384615385</v>
      </c>
      <c r="T475" s="22">
        <f t="shared" si="82"/>
        <v>7.407407407407407E-2</v>
      </c>
      <c r="U475" s="22">
        <f t="shared" si="83"/>
        <v>13755.084993804398</v>
      </c>
      <c r="V475" s="22">
        <f t="shared" si="84"/>
        <v>13600.352058473578</v>
      </c>
      <c r="W475" s="22">
        <f t="shared" si="85"/>
        <v>13319.574126725149</v>
      </c>
      <c r="X475" s="22">
        <f t="shared" si="86"/>
        <v>12904.856522361753</v>
      </c>
      <c r="Y475" s="22">
        <f t="shared" si="87"/>
        <v>13497.343813315571</v>
      </c>
      <c r="Z475" s="22">
        <f t="shared" si="88"/>
        <v>13170.281533278294</v>
      </c>
      <c r="AA475" s="27">
        <f t="shared" si="89"/>
        <v>94.312583967756268</v>
      </c>
      <c r="AB475" s="27">
        <f t="shared" si="90"/>
        <v>327.06228003727665</v>
      </c>
    </row>
    <row r="476" spans="1:28" x14ac:dyDescent="0.25">
      <c r="A476" s="20" t="s">
        <v>1521</v>
      </c>
      <c r="B476" s="21">
        <v>13328.4</v>
      </c>
      <c r="C476" s="21">
        <v>13741.9</v>
      </c>
      <c r="D476" s="21">
        <v>13777.5</v>
      </c>
      <c r="E476" s="21">
        <v>13131.45</v>
      </c>
      <c r="F476" s="21" t="s">
        <v>1522</v>
      </c>
      <c r="G476" s="21">
        <v>-3.1399999999999997E-2</v>
      </c>
      <c r="H476" s="25">
        <f t="shared" si="72"/>
        <v>11086.144897959179</v>
      </c>
      <c r="I476" s="25">
        <f t="shared" si="73"/>
        <v>2714.6346136588481</v>
      </c>
      <c r="J476" s="25">
        <f t="shared" si="74"/>
        <v>8371.5102843003297</v>
      </c>
      <c r="K476" s="25">
        <f t="shared" si="75"/>
        <v>13800.779511618028</v>
      </c>
      <c r="L476" s="22" t="str">
        <f t="shared" si="76"/>
        <v>NONE</v>
      </c>
      <c r="M476" s="22">
        <f t="shared" si="91"/>
        <v>0</v>
      </c>
      <c r="N476" s="22">
        <f t="shared" si="92"/>
        <v>432.14999999999964</v>
      </c>
      <c r="O476" s="22">
        <f t="shared" si="77"/>
        <v>0.83333333333333337</v>
      </c>
      <c r="P476" s="22">
        <f t="shared" si="78"/>
        <v>0.22727272727272727</v>
      </c>
      <c r="Q476" s="22">
        <f t="shared" si="79"/>
        <v>9.8039215686274508E-2</v>
      </c>
      <c r="R476" s="22">
        <f t="shared" si="80"/>
        <v>4.9504950495049507E-2</v>
      </c>
      <c r="S476" s="22">
        <f t="shared" si="81"/>
        <v>0.15384615384615385</v>
      </c>
      <c r="T476" s="22">
        <f t="shared" si="82"/>
        <v>7.407407407407407E-2</v>
      </c>
      <c r="U476" s="22">
        <f t="shared" si="83"/>
        <v>13399.514165634066</v>
      </c>
      <c r="V476" s="22">
        <f t="shared" si="84"/>
        <v>13538.544772456855</v>
      </c>
      <c r="W476" s="22">
        <f t="shared" si="85"/>
        <v>13320.439408418761</v>
      </c>
      <c r="X476" s="22">
        <f t="shared" si="86"/>
        <v>12925.824021254735</v>
      </c>
      <c r="Y476" s="22">
        <f t="shared" si="87"/>
        <v>13471.352457420868</v>
      </c>
      <c r="Z476" s="22">
        <f t="shared" si="88"/>
        <v>13181.994012294716</v>
      </c>
      <c r="AA476" s="27">
        <f t="shared" si="89"/>
        <v>59.253322083948532</v>
      </c>
      <c r="AB476" s="27">
        <f t="shared" si="90"/>
        <v>289.35844512615222</v>
      </c>
    </row>
    <row r="477" spans="1:28" x14ac:dyDescent="0.25">
      <c r="A477" s="20" t="s">
        <v>1519</v>
      </c>
      <c r="B477" s="21">
        <v>13466.3</v>
      </c>
      <c r="C477" s="21">
        <v>13373.65</v>
      </c>
      <c r="D477" s="21">
        <v>13492.05</v>
      </c>
      <c r="E477" s="21">
        <v>13192.9</v>
      </c>
      <c r="F477" s="21" t="s">
        <v>1520</v>
      </c>
      <c r="G477" s="21">
        <v>1.03E-2</v>
      </c>
      <c r="H477" s="25">
        <f t="shared" si="72"/>
        <v>11091.384897959178</v>
      </c>
      <c r="I477" s="25">
        <f t="shared" si="73"/>
        <v>2728.0573852016419</v>
      </c>
      <c r="J477" s="25">
        <f t="shared" si="74"/>
        <v>8363.3275127575362</v>
      </c>
      <c r="K477" s="25">
        <f t="shared" si="75"/>
        <v>13819.442283160821</v>
      </c>
      <c r="L477" s="22" t="str">
        <f t="shared" si="76"/>
        <v>NONE</v>
      </c>
      <c r="M477" s="22">
        <f t="shared" si="91"/>
        <v>137.89999999999964</v>
      </c>
      <c r="N477" s="22">
        <f t="shared" si="92"/>
        <v>0</v>
      </c>
      <c r="O477" s="22">
        <f t="shared" si="77"/>
        <v>0.83333333333333337</v>
      </c>
      <c r="P477" s="22">
        <f t="shared" si="78"/>
        <v>0.22727272727272727</v>
      </c>
      <c r="Q477" s="22">
        <f t="shared" si="79"/>
        <v>9.8039215686274508E-2</v>
      </c>
      <c r="R477" s="22">
        <f t="shared" si="80"/>
        <v>4.9504950495049507E-2</v>
      </c>
      <c r="S477" s="22">
        <f t="shared" si="81"/>
        <v>0.15384615384615385</v>
      </c>
      <c r="T477" s="22">
        <f t="shared" si="82"/>
        <v>7.407407407407407E-2</v>
      </c>
      <c r="U477" s="22">
        <f t="shared" si="83"/>
        <v>13455.169027605676</v>
      </c>
      <c r="V477" s="22">
        <f t="shared" si="84"/>
        <v>13522.125505989388</v>
      </c>
      <c r="W477" s="22">
        <f t="shared" si="85"/>
        <v>13334.739466416922</v>
      </c>
      <c r="X477" s="22">
        <f t="shared" si="86"/>
        <v>12952.580257826283</v>
      </c>
      <c r="Y477" s="22">
        <f t="shared" si="87"/>
        <v>13470.575156279196</v>
      </c>
      <c r="Z477" s="22">
        <f t="shared" si="88"/>
        <v>13203.053715087699</v>
      </c>
      <c r="AA477" s="27">
        <f t="shared" si="89"/>
        <v>63.369866130683725</v>
      </c>
      <c r="AB477" s="27">
        <f t="shared" si="90"/>
        <v>267.52144119149671</v>
      </c>
    </row>
    <row r="478" spans="1:28" x14ac:dyDescent="0.25">
      <c r="A478" s="20" t="s">
        <v>1517</v>
      </c>
      <c r="B478" s="21">
        <v>13601.1</v>
      </c>
      <c r="C478" s="21">
        <v>13473.5</v>
      </c>
      <c r="D478" s="21">
        <v>13619.45</v>
      </c>
      <c r="E478" s="21">
        <v>13432.2</v>
      </c>
      <c r="F478" s="21" t="s">
        <v>1518</v>
      </c>
      <c r="G478" s="21">
        <v>0.01</v>
      </c>
      <c r="H478" s="25">
        <f t="shared" si="72"/>
        <v>11096.768163265302</v>
      </c>
      <c r="I478" s="25">
        <f t="shared" si="73"/>
        <v>2742.6613024330841</v>
      </c>
      <c r="J478" s="25">
        <f t="shared" si="74"/>
        <v>8354.1068608322184</v>
      </c>
      <c r="K478" s="25">
        <f t="shared" si="75"/>
        <v>13839.429465698386</v>
      </c>
      <c r="L478" s="22" t="str">
        <f t="shared" si="76"/>
        <v>NONE</v>
      </c>
      <c r="M478" s="22">
        <f t="shared" si="91"/>
        <v>134.80000000000109</v>
      </c>
      <c r="N478" s="22">
        <f t="shared" si="92"/>
        <v>0</v>
      </c>
      <c r="O478" s="22">
        <f t="shared" si="77"/>
        <v>0.83333333333333337</v>
      </c>
      <c r="P478" s="22">
        <f t="shared" si="78"/>
        <v>0.22727272727272727</v>
      </c>
      <c r="Q478" s="22">
        <f t="shared" si="79"/>
        <v>9.8039215686274508E-2</v>
      </c>
      <c r="R478" s="22">
        <f t="shared" si="80"/>
        <v>4.9504950495049507E-2</v>
      </c>
      <c r="S478" s="22">
        <f t="shared" si="81"/>
        <v>0.15384615384615385</v>
      </c>
      <c r="T478" s="22">
        <f t="shared" si="82"/>
        <v>7.407407407407407E-2</v>
      </c>
      <c r="U478" s="22">
        <f t="shared" si="83"/>
        <v>13576.778171267611</v>
      </c>
      <c r="V478" s="22">
        <f t="shared" si="84"/>
        <v>13540.074254628162</v>
      </c>
      <c r="W478" s="22">
        <f t="shared" si="85"/>
        <v>13360.853244219186</v>
      </c>
      <c r="X478" s="22">
        <f t="shared" si="86"/>
        <v>12984.685195557655</v>
      </c>
      <c r="Y478" s="22">
        <f t="shared" si="87"/>
        <v>13490.655901467011</v>
      </c>
      <c r="Z478" s="22">
        <f t="shared" si="88"/>
        <v>13232.538625081203</v>
      </c>
      <c r="AA478" s="27">
        <f t="shared" si="89"/>
        <v>66.300327960365649</v>
      </c>
      <c r="AB478" s="27">
        <f t="shared" si="90"/>
        <v>258.11727638580851</v>
      </c>
    </row>
    <row r="479" spans="1:28" x14ac:dyDescent="0.25">
      <c r="A479" s="20" t="s">
        <v>1515</v>
      </c>
      <c r="B479" s="21">
        <v>13749.25</v>
      </c>
      <c r="C479" s="21">
        <v>13672.15</v>
      </c>
      <c r="D479" s="21">
        <v>13771.75</v>
      </c>
      <c r="E479" s="21">
        <v>13626.9</v>
      </c>
      <c r="F479" s="21" t="s">
        <v>1516</v>
      </c>
      <c r="G479" s="21">
        <v>1.09E-2</v>
      </c>
      <c r="H479" s="25">
        <f t="shared" si="72"/>
        <v>11102.982857142853</v>
      </c>
      <c r="I479" s="25">
        <f t="shared" si="73"/>
        <v>2759.7909657359437</v>
      </c>
      <c r="J479" s="25">
        <f t="shared" si="74"/>
        <v>8343.1918914069101</v>
      </c>
      <c r="K479" s="25">
        <f t="shared" si="75"/>
        <v>13862.773822878797</v>
      </c>
      <c r="L479" s="22" t="str">
        <f t="shared" si="76"/>
        <v>NONE</v>
      </c>
      <c r="M479" s="22">
        <f t="shared" si="91"/>
        <v>148.14999999999964</v>
      </c>
      <c r="N479" s="22">
        <f t="shared" si="92"/>
        <v>0</v>
      </c>
      <c r="O479" s="22">
        <f t="shared" si="77"/>
        <v>0.83333333333333337</v>
      </c>
      <c r="P479" s="22">
        <f t="shared" si="78"/>
        <v>0.22727272727272727</v>
      </c>
      <c r="Q479" s="22">
        <f t="shared" si="79"/>
        <v>9.8039215686274508E-2</v>
      </c>
      <c r="R479" s="22">
        <f t="shared" si="80"/>
        <v>4.9504950495049507E-2</v>
      </c>
      <c r="S479" s="22">
        <f t="shared" si="81"/>
        <v>0.15384615384615385</v>
      </c>
      <c r="T479" s="22">
        <f t="shared" si="82"/>
        <v>7.407407407407407E-2</v>
      </c>
      <c r="U479" s="22">
        <f t="shared" si="83"/>
        <v>13720.504695211268</v>
      </c>
      <c r="V479" s="22">
        <f t="shared" si="84"/>
        <v>13587.614196758124</v>
      </c>
      <c r="W479" s="22">
        <f t="shared" si="85"/>
        <v>13398.931357531032</v>
      </c>
      <c r="X479" s="22">
        <f t="shared" si="86"/>
        <v>13022.53493835183</v>
      </c>
      <c r="Y479" s="22">
        <f t="shared" si="87"/>
        <v>13530.439608933624</v>
      </c>
      <c r="Z479" s="22">
        <f t="shared" si="88"/>
        <v>13270.813541741854</v>
      </c>
      <c r="AA479" s="27">
        <f t="shared" si="89"/>
        <v>66.844020321296171</v>
      </c>
      <c r="AB479" s="27">
        <f t="shared" si="90"/>
        <v>259.62606719176983</v>
      </c>
    </row>
    <row r="480" spans="1:28" x14ac:dyDescent="0.25">
      <c r="A480" s="20" t="s">
        <v>1513</v>
      </c>
      <c r="B480" s="21">
        <v>13873.2</v>
      </c>
      <c r="C480" s="21">
        <v>13815.15</v>
      </c>
      <c r="D480" s="21">
        <v>13885.3</v>
      </c>
      <c r="E480" s="21">
        <v>13811.55</v>
      </c>
      <c r="F480" s="21" t="s">
        <v>1514</v>
      </c>
      <c r="G480" s="21">
        <v>8.9999999999999993E-3</v>
      </c>
      <c r="H480" s="25">
        <f t="shared" si="72"/>
        <v>11110.656938775508</v>
      </c>
      <c r="I480" s="25">
        <f t="shared" si="73"/>
        <v>2780.1128403895004</v>
      </c>
      <c r="J480" s="25">
        <f t="shared" si="74"/>
        <v>8330.544098386008</v>
      </c>
      <c r="K480" s="25">
        <f t="shared" si="75"/>
        <v>13890.769779165008</v>
      </c>
      <c r="L480" s="22" t="str">
        <f t="shared" si="76"/>
        <v>NONE</v>
      </c>
      <c r="M480" s="22">
        <f t="shared" si="91"/>
        <v>123.95000000000073</v>
      </c>
      <c r="N480" s="22">
        <f t="shared" si="92"/>
        <v>0</v>
      </c>
      <c r="O480" s="22">
        <f t="shared" si="77"/>
        <v>0.83333333333333337</v>
      </c>
      <c r="P480" s="22">
        <f t="shared" si="78"/>
        <v>0.22727272727272727</v>
      </c>
      <c r="Q480" s="22">
        <f t="shared" si="79"/>
        <v>9.8039215686274508E-2</v>
      </c>
      <c r="R480" s="22">
        <f t="shared" si="80"/>
        <v>4.9504950495049507E-2</v>
      </c>
      <c r="S480" s="22">
        <f t="shared" si="81"/>
        <v>0.15384615384615385</v>
      </c>
      <c r="T480" s="22">
        <f t="shared" si="82"/>
        <v>7.407407407407407E-2</v>
      </c>
      <c r="U480" s="22">
        <f t="shared" si="83"/>
        <v>13847.750782535213</v>
      </c>
      <c r="V480" s="22">
        <f t="shared" si="84"/>
        <v>13652.520061131278</v>
      </c>
      <c r="W480" s="22">
        <f t="shared" si="85"/>
        <v>13445.428283263283</v>
      </c>
      <c r="X480" s="22">
        <f t="shared" si="86"/>
        <v>13064.647070116589</v>
      </c>
      <c r="Y480" s="22">
        <f t="shared" si="87"/>
        <v>13583.17197678999</v>
      </c>
      <c r="Z480" s="22">
        <f t="shared" si="88"/>
        <v>13315.434760872087</v>
      </c>
      <c r="AA480" s="27">
        <f t="shared" si="89"/>
        <v>67.441938854619607</v>
      </c>
      <c r="AB480" s="27">
        <f t="shared" si="90"/>
        <v>267.73721591790309</v>
      </c>
    </row>
    <row r="481" spans="1:28" x14ac:dyDescent="0.25">
      <c r="A481" s="20" t="s">
        <v>1511</v>
      </c>
      <c r="B481" s="21">
        <v>13932.6</v>
      </c>
      <c r="C481" s="21">
        <v>13910.35</v>
      </c>
      <c r="D481" s="21">
        <v>13967.6</v>
      </c>
      <c r="E481" s="21">
        <v>13859.9</v>
      </c>
      <c r="F481" s="21" t="s">
        <v>1512</v>
      </c>
      <c r="G481" s="21">
        <v>4.3E-3</v>
      </c>
      <c r="H481" s="25">
        <f t="shared" si="72"/>
        <v>11118.328979591835</v>
      </c>
      <c r="I481" s="25">
        <f t="shared" si="73"/>
        <v>2800.8537849337445</v>
      </c>
      <c r="J481" s="25">
        <f t="shared" si="74"/>
        <v>8317.4751946580909</v>
      </c>
      <c r="K481" s="25">
        <f t="shared" si="75"/>
        <v>13919.18276452558</v>
      </c>
      <c r="L481" s="22" t="str">
        <f t="shared" si="76"/>
        <v>SHORT</v>
      </c>
      <c r="M481" s="22">
        <f t="shared" si="91"/>
        <v>59.399999999999636</v>
      </c>
      <c r="N481" s="22">
        <f t="shared" si="92"/>
        <v>0</v>
      </c>
      <c r="O481" s="22">
        <f t="shared" si="77"/>
        <v>0.83333333333333337</v>
      </c>
      <c r="P481" s="22">
        <f t="shared" si="78"/>
        <v>0.22727272727272727</v>
      </c>
      <c r="Q481" s="22">
        <f t="shared" si="79"/>
        <v>9.8039215686274508E-2</v>
      </c>
      <c r="R481" s="22">
        <f t="shared" si="80"/>
        <v>4.9504950495049507E-2</v>
      </c>
      <c r="S481" s="22">
        <f t="shared" si="81"/>
        <v>0.15384615384615385</v>
      </c>
      <c r="T481" s="22">
        <f t="shared" si="82"/>
        <v>7.407407407407407E-2</v>
      </c>
      <c r="U481" s="22">
        <f t="shared" si="83"/>
        <v>13918.458463755869</v>
      </c>
      <c r="V481" s="22">
        <f t="shared" si="84"/>
        <v>13716.17459269235</v>
      </c>
      <c r="W481" s="22">
        <f t="shared" si="85"/>
        <v>13493.190216276686</v>
      </c>
      <c r="X481" s="22">
        <f t="shared" si="86"/>
        <v>13107.6150369425</v>
      </c>
      <c r="Y481" s="22">
        <f t="shared" si="87"/>
        <v>13636.930134206916</v>
      </c>
      <c r="Z481" s="22">
        <f t="shared" si="88"/>
        <v>13361.150704511192</v>
      </c>
      <c r="AA481" s="27">
        <f t="shared" si="89"/>
        <v>67.922021852479133</v>
      </c>
      <c r="AB481" s="27">
        <f t="shared" si="90"/>
        <v>275.77942969572359</v>
      </c>
    </row>
    <row r="482" spans="1:28" x14ac:dyDescent="0.25">
      <c r="A482" s="20" t="s">
        <v>1509</v>
      </c>
      <c r="B482" s="21">
        <v>13981.95</v>
      </c>
      <c r="C482" s="21">
        <v>13980.9</v>
      </c>
      <c r="D482" s="21">
        <v>13997</v>
      </c>
      <c r="E482" s="21">
        <v>13864.95</v>
      </c>
      <c r="F482" s="21" t="s">
        <v>1510</v>
      </c>
      <c r="G482" s="21">
        <v>3.5000000000000001E-3</v>
      </c>
      <c r="H482" s="25">
        <f t="shared" si="72"/>
        <v>11126.315102040817</v>
      </c>
      <c r="I482" s="25">
        <f t="shared" si="73"/>
        <v>2822.3165405799809</v>
      </c>
      <c r="J482" s="25">
        <f t="shared" si="74"/>
        <v>8303.9985614608358</v>
      </c>
      <c r="K482" s="25">
        <f t="shared" si="75"/>
        <v>13948.631642620798</v>
      </c>
      <c r="L482" s="22" t="str">
        <f t="shared" si="76"/>
        <v>SHORT</v>
      </c>
      <c r="M482" s="22">
        <f t="shared" si="91"/>
        <v>49.350000000000364</v>
      </c>
      <c r="N482" s="22">
        <f t="shared" si="92"/>
        <v>0</v>
      </c>
      <c r="O482" s="22">
        <f t="shared" si="77"/>
        <v>0.83333333333333337</v>
      </c>
      <c r="P482" s="22">
        <f t="shared" si="78"/>
        <v>0.22727272727272727</v>
      </c>
      <c r="Q482" s="22">
        <f t="shared" si="79"/>
        <v>9.8039215686274508E-2</v>
      </c>
      <c r="R482" s="22">
        <f t="shared" si="80"/>
        <v>4.9504950495049507E-2</v>
      </c>
      <c r="S482" s="22">
        <f t="shared" si="81"/>
        <v>0.15384615384615385</v>
      </c>
      <c r="T482" s="22">
        <f t="shared" si="82"/>
        <v>7.407407407407407E-2</v>
      </c>
      <c r="U482" s="22">
        <f t="shared" si="83"/>
        <v>13971.368077292645</v>
      </c>
      <c r="V482" s="22">
        <f t="shared" si="84"/>
        <v>13776.578094353179</v>
      </c>
      <c r="W482" s="22">
        <f t="shared" si="85"/>
        <v>13541.107842131913</v>
      </c>
      <c r="X482" s="22">
        <f t="shared" si="86"/>
        <v>13150.898946004752</v>
      </c>
      <c r="Y482" s="22">
        <f t="shared" si="87"/>
        <v>13690.010113559698</v>
      </c>
      <c r="Z482" s="22">
        <f t="shared" si="88"/>
        <v>13407.135837510365</v>
      </c>
      <c r="AA482" s="27">
        <f t="shared" si="89"/>
        <v>65.959471365638763</v>
      </c>
      <c r="AB482" s="27">
        <f t="shared" si="90"/>
        <v>282.87427604933328</v>
      </c>
    </row>
    <row r="483" spans="1:28" x14ac:dyDescent="0.25">
      <c r="A483" s="20" t="s">
        <v>1507</v>
      </c>
      <c r="B483" s="21">
        <v>13981.75</v>
      </c>
      <c r="C483" s="21">
        <v>13970</v>
      </c>
      <c r="D483" s="21">
        <v>14024.85</v>
      </c>
      <c r="E483" s="21">
        <v>13936.45</v>
      </c>
      <c r="F483" s="21" t="s">
        <v>1508</v>
      </c>
      <c r="G483" s="21">
        <v>0</v>
      </c>
      <c r="H483" s="25">
        <f t="shared" si="72"/>
        <v>11133.522653061224</v>
      </c>
      <c r="I483" s="25">
        <f t="shared" si="73"/>
        <v>2842.4397732038701</v>
      </c>
      <c r="J483" s="25">
        <f t="shared" si="74"/>
        <v>8291.082879857353</v>
      </c>
      <c r="K483" s="25">
        <f t="shared" si="75"/>
        <v>13975.962426265094</v>
      </c>
      <c r="L483" s="22" t="str">
        <f t="shared" si="76"/>
        <v>SHORT</v>
      </c>
      <c r="M483" s="22">
        <f t="shared" si="91"/>
        <v>0</v>
      </c>
      <c r="N483" s="22">
        <f t="shared" si="92"/>
        <v>0.2000000000007276</v>
      </c>
      <c r="O483" s="22">
        <f t="shared" si="77"/>
        <v>0.83333333333333337</v>
      </c>
      <c r="P483" s="22">
        <f t="shared" si="78"/>
        <v>0.22727272727272727</v>
      </c>
      <c r="Q483" s="22">
        <f t="shared" si="79"/>
        <v>9.8039215686274508E-2</v>
      </c>
      <c r="R483" s="22">
        <f t="shared" si="80"/>
        <v>4.9504950495049507E-2</v>
      </c>
      <c r="S483" s="22">
        <f t="shared" si="81"/>
        <v>0.15384615384615385</v>
      </c>
      <c r="T483" s="22">
        <f t="shared" si="82"/>
        <v>7.407407407407407E-2</v>
      </c>
      <c r="U483" s="22">
        <f t="shared" si="83"/>
        <v>13980.019679548775</v>
      </c>
      <c r="V483" s="22">
        <f t="shared" si="84"/>
        <v>13823.208072909274</v>
      </c>
      <c r="W483" s="22">
        <f t="shared" si="85"/>
        <v>13584.308053687608</v>
      </c>
      <c r="X483" s="22">
        <f t="shared" si="86"/>
        <v>13192.030186301545</v>
      </c>
      <c r="Y483" s="22">
        <f t="shared" si="87"/>
        <v>13734.893173012051</v>
      </c>
      <c r="Z483" s="22">
        <f t="shared" si="88"/>
        <v>13449.699849546632</v>
      </c>
      <c r="AA483" s="27">
        <f t="shared" si="89"/>
        <v>68.398932865548375</v>
      </c>
      <c r="AB483" s="27">
        <f t="shared" si="90"/>
        <v>285.19332346541887</v>
      </c>
    </row>
    <row r="484" spans="1:28" x14ac:dyDescent="0.25">
      <c r="A484" s="20" t="s">
        <v>1506</v>
      </c>
      <c r="B484" s="21">
        <v>14018.5</v>
      </c>
      <c r="C484" s="21">
        <v>13996.1</v>
      </c>
      <c r="D484" s="21">
        <v>14049.85</v>
      </c>
      <c r="E484" s="21">
        <v>13991.35</v>
      </c>
      <c r="F484" s="21" t="s">
        <v>989</v>
      </c>
      <c r="G484" s="21">
        <v>2.5999999999999999E-3</v>
      </c>
      <c r="H484" s="25">
        <f t="shared" si="72"/>
        <v>11140.713265306122</v>
      </c>
      <c r="I484" s="25">
        <f t="shared" si="73"/>
        <v>2862.6938199523061</v>
      </c>
      <c r="J484" s="25">
        <f t="shared" si="74"/>
        <v>8278.0194453538152</v>
      </c>
      <c r="K484" s="25">
        <f t="shared" si="75"/>
        <v>14003.407085258428</v>
      </c>
      <c r="L484" s="22" t="str">
        <f t="shared" si="76"/>
        <v>SHORT</v>
      </c>
      <c r="M484" s="22">
        <f t="shared" si="91"/>
        <v>36.75</v>
      </c>
      <c r="N484" s="22">
        <f t="shared" si="92"/>
        <v>0</v>
      </c>
      <c r="O484" s="22">
        <f t="shared" si="77"/>
        <v>0.83333333333333337</v>
      </c>
      <c r="P484" s="22">
        <f t="shared" si="78"/>
        <v>0.22727272727272727</v>
      </c>
      <c r="Q484" s="22">
        <f t="shared" si="79"/>
        <v>9.8039215686274508E-2</v>
      </c>
      <c r="R484" s="22">
        <f t="shared" si="80"/>
        <v>4.9504950495049507E-2</v>
      </c>
      <c r="S484" s="22">
        <f t="shared" si="81"/>
        <v>0.15384615384615385</v>
      </c>
      <c r="T484" s="22">
        <f t="shared" si="82"/>
        <v>7.407407407407407E-2</v>
      </c>
      <c r="U484" s="22">
        <f t="shared" si="83"/>
        <v>14012.086613258129</v>
      </c>
      <c r="V484" s="22">
        <f t="shared" si="84"/>
        <v>13867.592601793531</v>
      </c>
      <c r="W484" s="22">
        <f t="shared" si="85"/>
        <v>13626.875891561371</v>
      </c>
      <c r="X484" s="22">
        <f t="shared" si="86"/>
        <v>13232.944533514339</v>
      </c>
      <c r="Y484" s="22">
        <f t="shared" si="87"/>
        <v>13778.524992548657</v>
      </c>
      <c r="Z484" s="22">
        <f t="shared" si="88"/>
        <v>13491.833194024659</v>
      </c>
      <c r="AA484" s="27">
        <f t="shared" si="89"/>
        <v>68.426625771351354</v>
      </c>
      <c r="AB484" s="27">
        <f t="shared" si="90"/>
        <v>286.69179852399793</v>
      </c>
    </row>
    <row r="485" spans="1:28" x14ac:dyDescent="0.25">
      <c r="A485" s="20" t="s">
        <v>1504</v>
      </c>
      <c r="B485" s="21">
        <v>14132.9</v>
      </c>
      <c r="C485" s="21">
        <v>14104.35</v>
      </c>
      <c r="D485" s="21">
        <v>14147.95</v>
      </c>
      <c r="E485" s="21">
        <v>13953.75</v>
      </c>
      <c r="F485" s="21" t="s">
        <v>1505</v>
      </c>
      <c r="G485" s="21">
        <v>8.2000000000000007E-3</v>
      </c>
      <c r="H485" s="25">
        <f t="shared" si="72"/>
        <v>11148.07387755102</v>
      </c>
      <c r="I485" s="25">
        <f t="shared" si="73"/>
        <v>2884.1640696714371</v>
      </c>
      <c r="J485" s="25">
        <f t="shared" si="74"/>
        <v>8263.9098078795832</v>
      </c>
      <c r="K485" s="25">
        <f t="shared" si="75"/>
        <v>14032.237947222457</v>
      </c>
      <c r="L485" s="22" t="str">
        <f t="shared" si="76"/>
        <v>SHORT</v>
      </c>
      <c r="M485" s="22">
        <f t="shared" si="91"/>
        <v>114.39999999999964</v>
      </c>
      <c r="N485" s="22">
        <f t="shared" si="92"/>
        <v>0</v>
      </c>
      <c r="O485" s="22">
        <f t="shared" si="77"/>
        <v>0.83333333333333337</v>
      </c>
      <c r="P485" s="22">
        <f t="shared" si="78"/>
        <v>0.22727272727272727</v>
      </c>
      <c r="Q485" s="22">
        <f t="shared" si="79"/>
        <v>9.8039215686274508E-2</v>
      </c>
      <c r="R485" s="22">
        <f t="shared" si="80"/>
        <v>4.9504950495049507E-2</v>
      </c>
      <c r="S485" s="22">
        <f t="shared" si="81"/>
        <v>0.15384615384615385</v>
      </c>
      <c r="T485" s="22">
        <f t="shared" si="82"/>
        <v>7.407407407407407E-2</v>
      </c>
      <c r="U485" s="22">
        <f t="shared" si="83"/>
        <v>14112.76443554302</v>
      </c>
      <c r="V485" s="22">
        <f t="shared" si="84"/>
        <v>13927.889737749545</v>
      </c>
      <c r="W485" s="22">
        <f t="shared" si="85"/>
        <v>13676.48609827104</v>
      </c>
      <c r="X485" s="22">
        <f t="shared" si="86"/>
        <v>13277.49678433046</v>
      </c>
      <c r="Y485" s="22">
        <f t="shared" si="87"/>
        <v>13833.044224464247</v>
      </c>
      <c r="Z485" s="22">
        <f t="shared" si="88"/>
        <v>13539.319624096906</v>
      </c>
      <c r="AA485" s="27">
        <f t="shared" si="89"/>
        <v>69.964222446073137</v>
      </c>
      <c r="AB485" s="27">
        <f t="shared" si="90"/>
        <v>293.72460036734083</v>
      </c>
    </row>
    <row r="486" spans="1:28" x14ac:dyDescent="0.25">
      <c r="A486" s="20" t="s">
        <v>1502</v>
      </c>
      <c r="B486" s="21">
        <v>14199.5</v>
      </c>
      <c r="C486" s="21">
        <v>14075.15</v>
      </c>
      <c r="D486" s="21">
        <v>14215.6</v>
      </c>
      <c r="E486" s="21">
        <v>14048.15</v>
      </c>
      <c r="F486" s="21" t="s">
        <v>1503</v>
      </c>
      <c r="G486" s="21">
        <v>4.7000000000000002E-3</v>
      </c>
      <c r="H486" s="25">
        <f t="shared" si="72"/>
        <v>11155.572653061225</v>
      </c>
      <c r="I486" s="25">
        <f t="shared" si="73"/>
        <v>2906.3120249874128</v>
      </c>
      <c r="J486" s="25">
        <f t="shared" si="74"/>
        <v>8249.2606280738109</v>
      </c>
      <c r="K486" s="25">
        <f t="shared" si="75"/>
        <v>14061.884678048638</v>
      </c>
      <c r="L486" s="22" t="str">
        <f t="shared" si="76"/>
        <v>SHORT</v>
      </c>
      <c r="M486" s="22">
        <f t="shared" si="91"/>
        <v>66.600000000000364</v>
      </c>
      <c r="N486" s="22">
        <f t="shared" si="92"/>
        <v>0</v>
      </c>
      <c r="O486" s="22">
        <f t="shared" si="77"/>
        <v>0.83333333333333337</v>
      </c>
      <c r="P486" s="22">
        <f t="shared" si="78"/>
        <v>0.22727272727272727</v>
      </c>
      <c r="Q486" s="22">
        <f t="shared" si="79"/>
        <v>9.8039215686274508E-2</v>
      </c>
      <c r="R486" s="22">
        <f t="shared" si="80"/>
        <v>4.9504950495049507E-2</v>
      </c>
      <c r="S486" s="22">
        <f t="shared" si="81"/>
        <v>0.15384615384615385</v>
      </c>
      <c r="T486" s="22">
        <f t="shared" si="82"/>
        <v>7.407407407407407E-2</v>
      </c>
      <c r="U486" s="22">
        <f t="shared" si="83"/>
        <v>14185.044072590505</v>
      </c>
      <c r="V486" s="22">
        <f t="shared" si="84"/>
        <v>13989.619342806465</v>
      </c>
      <c r="W486" s="22">
        <f t="shared" si="85"/>
        <v>13727.761970989566</v>
      </c>
      <c r="X486" s="22">
        <f t="shared" si="86"/>
        <v>13323.140507878457</v>
      </c>
      <c r="Y486" s="22">
        <f t="shared" si="87"/>
        <v>13889.422036085132</v>
      </c>
      <c r="Z486" s="22">
        <f t="shared" si="88"/>
        <v>13588.221874163803</v>
      </c>
      <c r="AA486" s="27">
        <f t="shared" si="89"/>
        <v>71.106358806428958</v>
      </c>
      <c r="AB486" s="27">
        <f t="shared" si="90"/>
        <v>301.20016192132971</v>
      </c>
    </row>
    <row r="487" spans="1:28" x14ac:dyDescent="0.25">
      <c r="A487" s="20" t="s">
        <v>1500</v>
      </c>
      <c r="B487" s="21">
        <v>14146.25</v>
      </c>
      <c r="C487" s="21">
        <v>14240.95</v>
      </c>
      <c r="D487" s="21">
        <v>14244.15</v>
      </c>
      <c r="E487" s="21">
        <v>14039.9</v>
      </c>
      <c r="F487" s="21" t="s">
        <v>1501</v>
      </c>
      <c r="G487" s="21">
        <v>-3.8E-3</v>
      </c>
      <c r="H487" s="25">
        <f t="shared" si="72"/>
        <v>11162.931632653061</v>
      </c>
      <c r="I487" s="25">
        <f t="shared" si="73"/>
        <v>2927.4445064873476</v>
      </c>
      <c r="J487" s="25">
        <f t="shared" si="74"/>
        <v>8235.4871261657136</v>
      </c>
      <c r="K487" s="25">
        <f t="shared" si="75"/>
        <v>14090.376139140408</v>
      </c>
      <c r="L487" s="22" t="str">
        <f t="shared" si="76"/>
        <v>SHORT</v>
      </c>
      <c r="M487" s="22">
        <f t="shared" si="91"/>
        <v>0</v>
      </c>
      <c r="N487" s="22">
        <f t="shared" si="92"/>
        <v>53.25</v>
      </c>
      <c r="O487" s="22">
        <f t="shared" si="77"/>
        <v>0.83333333333333337</v>
      </c>
      <c r="P487" s="22">
        <f t="shared" si="78"/>
        <v>0.22727272727272727</v>
      </c>
      <c r="Q487" s="22">
        <f t="shared" si="79"/>
        <v>9.8039215686274508E-2</v>
      </c>
      <c r="R487" s="22">
        <f t="shared" si="80"/>
        <v>4.9504950495049507E-2</v>
      </c>
      <c r="S487" s="22">
        <f t="shared" si="81"/>
        <v>0.15384615384615385</v>
      </c>
      <c r="T487" s="22">
        <f t="shared" si="82"/>
        <v>7.407407407407407E-2</v>
      </c>
      <c r="U487" s="22">
        <f t="shared" si="83"/>
        <v>14152.715678765086</v>
      </c>
      <c r="V487" s="22">
        <f t="shared" si="84"/>
        <v>14025.21721944136</v>
      </c>
      <c r="W487" s="22">
        <f t="shared" si="85"/>
        <v>13768.790209127845</v>
      </c>
      <c r="X487" s="22">
        <f t="shared" si="86"/>
        <v>13363.888502537939</v>
      </c>
      <c r="Y487" s="22">
        <f t="shared" si="87"/>
        <v>13928.934030533574</v>
      </c>
      <c r="Z487" s="22">
        <f t="shared" si="88"/>
        <v>13629.55729089241</v>
      </c>
      <c r="AA487" s="27">
        <f t="shared" si="89"/>
        <v>66.15438229656732</v>
      </c>
      <c r="AB487" s="27">
        <f t="shared" si="90"/>
        <v>299.37673964116402</v>
      </c>
    </row>
    <row r="488" spans="1:28" x14ac:dyDescent="0.25">
      <c r="A488" s="20" t="s">
        <v>1498</v>
      </c>
      <c r="B488" s="21">
        <v>14137.35</v>
      </c>
      <c r="C488" s="21">
        <v>14253.75</v>
      </c>
      <c r="D488" s="21">
        <v>14256.25</v>
      </c>
      <c r="E488" s="21">
        <v>14123.1</v>
      </c>
      <c r="F488" s="21" t="s">
        <v>1499</v>
      </c>
      <c r="G488" s="21">
        <v>-5.9999999999999995E-4</v>
      </c>
      <c r="H488" s="25">
        <f t="shared" si="72"/>
        <v>11170.20448979592</v>
      </c>
      <c r="I488" s="25">
        <f t="shared" si="73"/>
        <v>2948.1247104909348</v>
      </c>
      <c r="J488" s="25">
        <f t="shared" si="74"/>
        <v>8222.079779304986</v>
      </c>
      <c r="K488" s="25">
        <f t="shared" si="75"/>
        <v>14118.329200286855</v>
      </c>
      <c r="L488" s="22" t="str">
        <f t="shared" si="76"/>
        <v>SHORT</v>
      </c>
      <c r="M488" s="22">
        <f t="shared" si="91"/>
        <v>0</v>
      </c>
      <c r="N488" s="22">
        <f t="shared" si="92"/>
        <v>8.8999999999996362</v>
      </c>
      <c r="O488" s="22">
        <f t="shared" si="77"/>
        <v>0.83333333333333337</v>
      </c>
      <c r="P488" s="22">
        <f t="shared" si="78"/>
        <v>0.22727272727272727</v>
      </c>
      <c r="Q488" s="22">
        <f t="shared" si="79"/>
        <v>9.8039215686274508E-2</v>
      </c>
      <c r="R488" s="22">
        <f t="shared" si="80"/>
        <v>4.9504950495049507E-2</v>
      </c>
      <c r="S488" s="22">
        <f t="shared" si="81"/>
        <v>0.15384615384615385</v>
      </c>
      <c r="T488" s="22">
        <f t="shared" si="82"/>
        <v>7.407407407407407E-2</v>
      </c>
      <c r="U488" s="22">
        <f t="shared" si="83"/>
        <v>14139.910946460848</v>
      </c>
      <c r="V488" s="22">
        <f t="shared" si="84"/>
        <v>14050.701942295596</v>
      </c>
      <c r="W488" s="22">
        <f t="shared" si="85"/>
        <v>13804.923521958448</v>
      </c>
      <c r="X488" s="22">
        <f t="shared" si="86"/>
        <v>13402.178675679625</v>
      </c>
      <c r="Y488" s="22">
        <f t="shared" si="87"/>
        <v>13960.998025836101</v>
      </c>
      <c r="Z488" s="22">
        <f t="shared" si="88"/>
        <v>13667.17156564112</v>
      </c>
      <c r="AA488" s="27">
        <f t="shared" si="89"/>
        <v>64.312777396889544</v>
      </c>
      <c r="AB488" s="27">
        <f t="shared" si="90"/>
        <v>293.82646019498134</v>
      </c>
    </row>
    <row r="489" spans="1:28" x14ac:dyDescent="0.25">
      <c r="A489" s="20" t="s">
        <v>1496</v>
      </c>
      <c r="B489" s="21">
        <v>14347.25</v>
      </c>
      <c r="C489" s="21">
        <v>14258.4</v>
      </c>
      <c r="D489" s="21">
        <v>14367.3</v>
      </c>
      <c r="E489" s="21">
        <v>14221.65</v>
      </c>
      <c r="F489" s="21" t="s">
        <v>1497</v>
      </c>
      <c r="G489" s="21">
        <v>1.4800000000000001E-2</v>
      </c>
      <c r="H489" s="25">
        <f t="shared" si="72"/>
        <v>11178.346938775514</v>
      </c>
      <c r="I489" s="25">
        <f t="shared" si="73"/>
        <v>2972.1596293984403</v>
      </c>
      <c r="J489" s="25">
        <f t="shared" si="74"/>
        <v>8206.1873093770737</v>
      </c>
      <c r="K489" s="25">
        <f t="shared" si="75"/>
        <v>14150.506568173954</v>
      </c>
      <c r="L489" s="22" t="str">
        <f t="shared" si="76"/>
        <v>SHORT</v>
      </c>
      <c r="M489" s="22">
        <f t="shared" si="91"/>
        <v>209.89999999999964</v>
      </c>
      <c r="N489" s="22">
        <f t="shared" si="92"/>
        <v>0</v>
      </c>
      <c r="O489" s="22">
        <f t="shared" si="77"/>
        <v>0.83333333333333337</v>
      </c>
      <c r="P489" s="22">
        <f t="shared" si="78"/>
        <v>0.22727272727272727</v>
      </c>
      <c r="Q489" s="22">
        <f t="shared" si="79"/>
        <v>9.8039215686274508E-2</v>
      </c>
      <c r="R489" s="22">
        <f t="shared" si="80"/>
        <v>4.9504950495049507E-2</v>
      </c>
      <c r="S489" s="22">
        <f t="shared" si="81"/>
        <v>0.15384615384615385</v>
      </c>
      <c r="T489" s="22">
        <f t="shared" si="82"/>
        <v>7.407407407407407E-2</v>
      </c>
      <c r="U489" s="22">
        <f t="shared" si="83"/>
        <v>14312.693491076809</v>
      </c>
      <c r="V489" s="22">
        <f t="shared" si="84"/>
        <v>14118.099228137506</v>
      </c>
      <c r="W489" s="22">
        <f t="shared" si="85"/>
        <v>13858.092784511542</v>
      </c>
      <c r="X489" s="22">
        <f t="shared" si="86"/>
        <v>13448.964384804394</v>
      </c>
      <c r="Y489" s="22">
        <f t="shared" si="87"/>
        <v>14020.4214064767</v>
      </c>
      <c r="Z489" s="22">
        <f t="shared" si="88"/>
        <v>13717.547745964001</v>
      </c>
      <c r="AA489" s="27">
        <f t="shared" si="89"/>
        <v>68.617122548708522</v>
      </c>
      <c r="AB489" s="27">
        <f t="shared" si="90"/>
        <v>302.87366051269964</v>
      </c>
    </row>
    <row r="490" spans="1:28" x14ac:dyDescent="0.25">
      <c r="A490" s="20" t="s">
        <v>1494</v>
      </c>
      <c r="B490" s="21">
        <v>14484.75</v>
      </c>
      <c r="C490" s="21">
        <v>14474.05</v>
      </c>
      <c r="D490" s="21">
        <v>14498.2</v>
      </c>
      <c r="E490" s="21">
        <v>14383.1</v>
      </c>
      <c r="F490" s="21" t="s">
        <v>1495</v>
      </c>
      <c r="G490" s="21">
        <v>9.5999999999999992E-3</v>
      </c>
      <c r="H490" s="25">
        <f t="shared" si="72"/>
        <v>11187.572244897961</v>
      </c>
      <c r="I490" s="25">
        <f t="shared" si="73"/>
        <v>2999.1108352835922</v>
      </c>
      <c r="J490" s="25">
        <f t="shared" si="74"/>
        <v>8188.4614096143687</v>
      </c>
      <c r="K490" s="25">
        <f t="shared" si="75"/>
        <v>14186.683080181554</v>
      </c>
      <c r="L490" s="22" t="str">
        <f t="shared" si="76"/>
        <v>STRONG SHORT</v>
      </c>
      <c r="M490" s="22">
        <f t="shared" si="91"/>
        <v>137.5</v>
      </c>
      <c r="N490" s="22">
        <f t="shared" si="92"/>
        <v>0</v>
      </c>
      <c r="O490" s="22">
        <f t="shared" si="77"/>
        <v>0.83333333333333337</v>
      </c>
      <c r="P490" s="22">
        <f t="shared" si="78"/>
        <v>0.22727272727272727</v>
      </c>
      <c r="Q490" s="22">
        <f t="shared" si="79"/>
        <v>9.8039215686274508E-2</v>
      </c>
      <c r="R490" s="22">
        <f t="shared" si="80"/>
        <v>4.9504950495049507E-2</v>
      </c>
      <c r="S490" s="22">
        <f t="shared" si="81"/>
        <v>0.15384615384615385</v>
      </c>
      <c r="T490" s="22">
        <f t="shared" si="82"/>
        <v>7.407407407407407E-2</v>
      </c>
      <c r="U490" s="22">
        <f t="shared" si="83"/>
        <v>14456.073915179468</v>
      </c>
      <c r="V490" s="22">
        <f t="shared" si="84"/>
        <v>14201.428949015344</v>
      </c>
      <c r="W490" s="22">
        <f t="shared" si="85"/>
        <v>13919.529766422174</v>
      </c>
      <c r="X490" s="22">
        <f t="shared" si="86"/>
        <v>13500.240900408136</v>
      </c>
      <c r="Y490" s="22">
        <f t="shared" si="87"/>
        <v>14091.856574711055</v>
      </c>
      <c r="Z490" s="22">
        <f t="shared" si="88"/>
        <v>13774.377542559261</v>
      </c>
      <c r="AA490" s="27">
        <f t="shared" si="89"/>
        <v>95.132898793958063</v>
      </c>
      <c r="AB490" s="27">
        <f t="shared" si="90"/>
        <v>317.47903215179394</v>
      </c>
    </row>
    <row r="491" spans="1:28" x14ac:dyDescent="0.25">
      <c r="A491" s="20" t="s">
        <v>1492</v>
      </c>
      <c r="B491" s="21">
        <v>14563.45</v>
      </c>
      <c r="C491" s="21">
        <v>14473.8</v>
      </c>
      <c r="D491" s="21">
        <v>14590.65</v>
      </c>
      <c r="E491" s="21">
        <v>14432.85</v>
      </c>
      <c r="F491" s="21" t="s">
        <v>1493</v>
      </c>
      <c r="G491" s="21">
        <v>5.4000000000000003E-3</v>
      </c>
      <c r="H491" s="25">
        <f t="shared" si="72"/>
        <v>11197.342040816329</v>
      </c>
      <c r="I491" s="25">
        <f t="shared" si="73"/>
        <v>3027.4235921561367</v>
      </c>
      <c r="J491" s="25">
        <f t="shared" si="74"/>
        <v>8169.9184486601926</v>
      </c>
      <c r="K491" s="25">
        <f t="shared" si="75"/>
        <v>14224.765632972467</v>
      </c>
      <c r="L491" s="22" t="str">
        <f t="shared" si="76"/>
        <v>STRONG SHORT</v>
      </c>
      <c r="M491" s="22">
        <f t="shared" si="91"/>
        <v>78.700000000000728</v>
      </c>
      <c r="N491" s="22">
        <f t="shared" si="92"/>
        <v>0</v>
      </c>
      <c r="O491" s="22">
        <f t="shared" si="77"/>
        <v>0.83333333333333337</v>
      </c>
      <c r="P491" s="22">
        <f t="shared" si="78"/>
        <v>0.22727272727272727</v>
      </c>
      <c r="Q491" s="22">
        <f t="shared" si="79"/>
        <v>9.8039215686274508E-2</v>
      </c>
      <c r="R491" s="22">
        <f t="shared" si="80"/>
        <v>4.9504950495049507E-2</v>
      </c>
      <c r="S491" s="22">
        <f t="shared" si="81"/>
        <v>0.15384615384615385</v>
      </c>
      <c r="T491" s="22">
        <f t="shared" si="82"/>
        <v>7.407407407407407E-2</v>
      </c>
      <c r="U491" s="22">
        <f t="shared" si="83"/>
        <v>14545.553985863244</v>
      </c>
      <c r="V491" s="22">
        <f t="shared" si="84"/>
        <v>14283.706460602765</v>
      </c>
      <c r="W491" s="22">
        <f t="shared" si="85"/>
        <v>13982.659201086668</v>
      </c>
      <c r="X491" s="22">
        <f t="shared" si="86"/>
        <v>13552.875014249317</v>
      </c>
      <c r="Y491" s="22">
        <f t="shared" si="87"/>
        <v>14164.409409370892</v>
      </c>
      <c r="Z491" s="22">
        <f t="shared" si="88"/>
        <v>13832.827354221537</v>
      </c>
      <c r="AA491" s="27">
        <f t="shared" si="89"/>
        <v>94.897082293243827</v>
      </c>
      <c r="AB491" s="27">
        <f t="shared" si="90"/>
        <v>331.58205514935435</v>
      </c>
    </row>
    <row r="492" spans="1:28" x14ac:dyDescent="0.25">
      <c r="A492" s="20" t="s">
        <v>1490</v>
      </c>
      <c r="B492" s="21">
        <v>14564.85</v>
      </c>
      <c r="C492" s="21">
        <v>14639.8</v>
      </c>
      <c r="D492" s="21">
        <v>14653.35</v>
      </c>
      <c r="E492" s="21">
        <v>14435.7</v>
      </c>
      <c r="F492" s="21" t="s">
        <v>1491</v>
      </c>
      <c r="G492" s="21">
        <v>1E-4</v>
      </c>
      <c r="H492" s="25">
        <f t="shared" si="72"/>
        <v>11207.374489795922</v>
      </c>
      <c r="I492" s="25">
        <f t="shared" si="73"/>
        <v>3055.688232163247</v>
      </c>
      <c r="J492" s="25">
        <f t="shared" si="74"/>
        <v>8151.6862576326748</v>
      </c>
      <c r="K492" s="25">
        <f t="shared" si="75"/>
        <v>14263.06272195917</v>
      </c>
      <c r="L492" s="22" t="str">
        <f t="shared" si="76"/>
        <v>STRONG SHORT</v>
      </c>
      <c r="M492" s="22">
        <f t="shared" si="91"/>
        <v>1.3999999999996362</v>
      </c>
      <c r="N492" s="22">
        <f t="shared" si="92"/>
        <v>0</v>
      </c>
      <c r="O492" s="22">
        <f t="shared" si="77"/>
        <v>0.83333333333333337</v>
      </c>
      <c r="P492" s="22">
        <f t="shared" si="78"/>
        <v>0.22727272727272727</v>
      </c>
      <c r="Q492" s="22">
        <f t="shared" si="79"/>
        <v>9.8039215686274508E-2</v>
      </c>
      <c r="R492" s="22">
        <f t="shared" si="80"/>
        <v>4.9504950495049507E-2</v>
      </c>
      <c r="S492" s="22">
        <f t="shared" si="81"/>
        <v>0.15384615384615385</v>
      </c>
      <c r="T492" s="22">
        <f t="shared" si="82"/>
        <v>7.407407407407407E-2</v>
      </c>
      <c r="U492" s="22">
        <f t="shared" si="83"/>
        <v>14561.633997643874</v>
      </c>
      <c r="V492" s="22">
        <f t="shared" si="84"/>
        <v>14347.602719556682</v>
      </c>
      <c r="W492" s="22">
        <f t="shared" si="85"/>
        <v>14039.736730391898</v>
      </c>
      <c r="X492" s="22">
        <f t="shared" si="86"/>
        <v>13602.972785821132</v>
      </c>
      <c r="Y492" s="22">
        <f t="shared" si="87"/>
        <v>14226.015654083063</v>
      </c>
      <c r="Z492" s="22">
        <f t="shared" si="88"/>
        <v>13887.05125390883</v>
      </c>
      <c r="AA492" s="27">
        <f t="shared" si="89"/>
        <v>94.271670724424609</v>
      </c>
      <c r="AB492" s="27">
        <f t="shared" si="90"/>
        <v>338.96440017423265</v>
      </c>
    </row>
    <row r="493" spans="1:28" x14ac:dyDescent="0.25">
      <c r="A493" s="20" t="s">
        <v>1488</v>
      </c>
      <c r="B493" s="21">
        <v>14595.6</v>
      </c>
      <c r="C493" s="21">
        <v>14550.05</v>
      </c>
      <c r="D493" s="21">
        <v>14617.8</v>
      </c>
      <c r="E493" s="21">
        <v>14471.5</v>
      </c>
      <c r="F493" s="21" t="s">
        <v>1489</v>
      </c>
      <c r="G493" s="21">
        <v>2.0999999999999999E-3</v>
      </c>
      <c r="H493" s="25">
        <f t="shared" si="72"/>
        <v>11217.232653061228</v>
      </c>
      <c r="I493" s="25">
        <f t="shared" si="73"/>
        <v>3083.7507653185053</v>
      </c>
      <c r="J493" s="25">
        <f t="shared" si="74"/>
        <v>8133.4818877427224</v>
      </c>
      <c r="K493" s="25">
        <f t="shared" si="75"/>
        <v>14300.983418379734</v>
      </c>
      <c r="L493" s="22" t="str">
        <f t="shared" si="76"/>
        <v>STRONG SHORT</v>
      </c>
      <c r="M493" s="22">
        <f t="shared" si="91"/>
        <v>30.75</v>
      </c>
      <c r="N493" s="22">
        <f t="shared" si="92"/>
        <v>0</v>
      </c>
      <c r="O493" s="22">
        <f t="shared" si="77"/>
        <v>0.83333333333333337</v>
      </c>
      <c r="P493" s="22">
        <f t="shared" si="78"/>
        <v>0.22727272727272727</v>
      </c>
      <c r="Q493" s="22">
        <f t="shared" si="79"/>
        <v>9.8039215686274508E-2</v>
      </c>
      <c r="R493" s="22">
        <f t="shared" si="80"/>
        <v>4.9504950495049507E-2</v>
      </c>
      <c r="S493" s="22">
        <f t="shared" si="81"/>
        <v>0.15384615384615385</v>
      </c>
      <c r="T493" s="22">
        <f t="shared" si="82"/>
        <v>7.407407407407407E-2</v>
      </c>
      <c r="U493" s="22">
        <f t="shared" si="83"/>
        <v>14589.938999607311</v>
      </c>
      <c r="V493" s="22">
        <f t="shared" si="84"/>
        <v>14403.965737839253</v>
      </c>
      <c r="W493" s="22">
        <f t="shared" si="85"/>
        <v>14094.233129373086</v>
      </c>
      <c r="X493" s="22">
        <f t="shared" si="86"/>
        <v>13652.112746919094</v>
      </c>
      <c r="Y493" s="22">
        <f t="shared" si="87"/>
        <v>14282.87478422413</v>
      </c>
      <c r="Z493" s="22">
        <f t="shared" si="88"/>
        <v>13939.53634621188</v>
      </c>
      <c r="AA493" s="27">
        <f t="shared" si="89"/>
        <v>93.579115390556581</v>
      </c>
      <c r="AB493" s="27">
        <f t="shared" si="90"/>
        <v>343.33843801224975</v>
      </c>
    </row>
    <row r="494" spans="1:28" x14ac:dyDescent="0.25">
      <c r="A494" s="20" t="s">
        <v>1486</v>
      </c>
      <c r="B494" s="21">
        <v>14433.7</v>
      </c>
      <c r="C494" s="21">
        <v>14594.35</v>
      </c>
      <c r="D494" s="21">
        <v>14617.45</v>
      </c>
      <c r="E494" s="21">
        <v>14357.85</v>
      </c>
      <c r="F494" s="21" t="s">
        <v>1487</v>
      </c>
      <c r="G494" s="21">
        <v>-1.11E-2</v>
      </c>
      <c r="H494" s="25">
        <f t="shared" si="72"/>
        <v>11226.152857142864</v>
      </c>
      <c r="I494" s="25">
        <f t="shared" si="73"/>
        <v>3108.2750909519145</v>
      </c>
      <c r="J494" s="25">
        <f t="shared" si="74"/>
        <v>8117.8777661909498</v>
      </c>
      <c r="K494" s="25">
        <f t="shared" si="75"/>
        <v>14334.427948094779</v>
      </c>
      <c r="L494" s="22" t="str">
        <f t="shared" si="76"/>
        <v>SHORT</v>
      </c>
      <c r="M494" s="22">
        <f t="shared" si="91"/>
        <v>0</v>
      </c>
      <c r="N494" s="22">
        <f t="shared" si="92"/>
        <v>161.89999999999964</v>
      </c>
      <c r="O494" s="22">
        <f t="shared" si="77"/>
        <v>0.83333333333333337</v>
      </c>
      <c r="P494" s="22">
        <f t="shared" si="78"/>
        <v>0.22727272727272727</v>
      </c>
      <c r="Q494" s="22">
        <f t="shared" si="79"/>
        <v>9.8039215686274508E-2</v>
      </c>
      <c r="R494" s="22">
        <f t="shared" si="80"/>
        <v>4.9504950495049507E-2</v>
      </c>
      <c r="S494" s="22">
        <f t="shared" si="81"/>
        <v>0.15384615384615385</v>
      </c>
      <c r="T494" s="22">
        <f t="shared" si="82"/>
        <v>7.407407407407407E-2</v>
      </c>
      <c r="U494" s="22">
        <f t="shared" si="83"/>
        <v>14459.739833267886</v>
      </c>
      <c r="V494" s="22">
        <f t="shared" si="84"/>
        <v>14410.723524693969</v>
      </c>
      <c r="W494" s="22">
        <f t="shared" si="85"/>
        <v>14127.514195120822</v>
      </c>
      <c r="X494" s="22">
        <f t="shared" si="86"/>
        <v>13690.805185190426</v>
      </c>
      <c r="Y494" s="22">
        <f t="shared" si="87"/>
        <v>14306.078663574264</v>
      </c>
      <c r="Z494" s="22">
        <f t="shared" si="88"/>
        <v>13976.141061307297</v>
      </c>
      <c r="AA494" s="27">
        <f t="shared" si="89"/>
        <v>77.775024777006934</v>
      </c>
      <c r="AB494" s="27">
        <f t="shared" si="90"/>
        <v>329.93760226696759</v>
      </c>
    </row>
    <row r="495" spans="1:28" x14ac:dyDescent="0.25">
      <c r="A495" s="20" t="s">
        <v>1484</v>
      </c>
      <c r="B495" s="21">
        <v>14281.3</v>
      </c>
      <c r="C495" s="21">
        <v>14453.3</v>
      </c>
      <c r="D495" s="21">
        <v>14459.15</v>
      </c>
      <c r="E495" s="21">
        <v>14222.8</v>
      </c>
      <c r="F495" s="21" t="s">
        <v>1485</v>
      </c>
      <c r="G495" s="21">
        <v>-1.06E-2</v>
      </c>
      <c r="H495" s="25">
        <f t="shared" si="72"/>
        <v>11234.978571428577</v>
      </c>
      <c r="I495" s="25">
        <f t="shared" si="73"/>
        <v>3130.656142154417</v>
      </c>
      <c r="J495" s="25">
        <f t="shared" si="74"/>
        <v>8104.3224292741597</v>
      </c>
      <c r="K495" s="25">
        <f t="shared" si="75"/>
        <v>14365.634713582995</v>
      </c>
      <c r="L495" s="22" t="str">
        <f t="shared" si="76"/>
        <v>NONE</v>
      </c>
      <c r="M495" s="22">
        <f t="shared" si="91"/>
        <v>0</v>
      </c>
      <c r="N495" s="22">
        <f t="shared" si="92"/>
        <v>152.40000000000146</v>
      </c>
      <c r="O495" s="22">
        <f t="shared" si="77"/>
        <v>0.83333333333333337</v>
      </c>
      <c r="P495" s="22">
        <f t="shared" si="78"/>
        <v>0.22727272727272727</v>
      </c>
      <c r="Q495" s="22">
        <f t="shared" si="79"/>
        <v>9.8039215686274508E-2</v>
      </c>
      <c r="R495" s="22">
        <f t="shared" si="80"/>
        <v>4.9504950495049507E-2</v>
      </c>
      <c r="S495" s="22">
        <f t="shared" si="81"/>
        <v>0.15384615384615385</v>
      </c>
      <c r="T495" s="22">
        <f t="shared" si="82"/>
        <v>7.407407407407407E-2</v>
      </c>
      <c r="U495" s="22">
        <f t="shared" si="83"/>
        <v>14311.039972211314</v>
      </c>
      <c r="V495" s="22">
        <f t="shared" si="84"/>
        <v>14381.309087263522</v>
      </c>
      <c r="W495" s="22">
        <f t="shared" si="85"/>
        <v>14142.591234814859</v>
      </c>
      <c r="X495" s="22">
        <f t="shared" si="86"/>
        <v>13720.037601765156</v>
      </c>
      <c r="Y495" s="22">
        <f t="shared" si="87"/>
        <v>14302.266561485916</v>
      </c>
      <c r="Z495" s="22">
        <f t="shared" si="88"/>
        <v>13998.745427136386</v>
      </c>
      <c r="AA495" s="27">
        <f t="shared" si="89"/>
        <v>65.821234119782133</v>
      </c>
      <c r="AB495" s="27">
        <f t="shared" si="90"/>
        <v>303.52113434953026</v>
      </c>
    </row>
    <row r="496" spans="1:28" x14ac:dyDescent="0.25">
      <c r="A496" s="20" t="s">
        <v>1482</v>
      </c>
      <c r="B496" s="21">
        <v>14521.15</v>
      </c>
      <c r="C496" s="21">
        <v>14371.65</v>
      </c>
      <c r="D496" s="21">
        <v>14546.05</v>
      </c>
      <c r="E496" s="21">
        <v>14350.85</v>
      </c>
      <c r="F496" s="21" t="s">
        <v>1483</v>
      </c>
      <c r="G496" s="21">
        <v>1.6799999999999999E-2</v>
      </c>
      <c r="H496" s="25">
        <f t="shared" si="72"/>
        <v>11245.041224489802</v>
      </c>
      <c r="I496" s="25">
        <f t="shared" si="73"/>
        <v>3156.9902859059889</v>
      </c>
      <c r="J496" s="25">
        <f t="shared" si="74"/>
        <v>8088.0509385838122</v>
      </c>
      <c r="K496" s="25">
        <f t="shared" si="75"/>
        <v>14402.031510395791</v>
      </c>
      <c r="L496" s="22" t="str">
        <f t="shared" si="76"/>
        <v>SHORT</v>
      </c>
      <c r="M496" s="22">
        <f t="shared" si="91"/>
        <v>239.85000000000036</v>
      </c>
      <c r="N496" s="22">
        <f t="shared" si="92"/>
        <v>0</v>
      </c>
      <c r="O496" s="22">
        <f t="shared" si="77"/>
        <v>0.83333333333333337</v>
      </c>
      <c r="P496" s="22">
        <f t="shared" si="78"/>
        <v>0.22727272727272727</v>
      </c>
      <c r="Q496" s="22">
        <f t="shared" si="79"/>
        <v>9.8039215686274508E-2</v>
      </c>
      <c r="R496" s="22">
        <f t="shared" si="80"/>
        <v>4.9504950495049507E-2</v>
      </c>
      <c r="S496" s="22">
        <f t="shared" si="81"/>
        <v>0.15384615384615385</v>
      </c>
      <c r="T496" s="22">
        <f t="shared" si="82"/>
        <v>7.407407407407407E-2</v>
      </c>
      <c r="U496" s="22">
        <f t="shared" si="83"/>
        <v>14486.131662035219</v>
      </c>
      <c r="V496" s="22">
        <f t="shared" si="84"/>
        <v>14413.09111288545</v>
      </c>
      <c r="W496" s="22">
        <f t="shared" si="85"/>
        <v>14179.704839244776</v>
      </c>
      <c r="X496" s="22">
        <f t="shared" si="86"/>
        <v>13759.696631380741</v>
      </c>
      <c r="Y496" s="22">
        <f t="shared" si="87"/>
        <v>14335.940936641928</v>
      </c>
      <c r="Z496" s="22">
        <f t="shared" si="88"/>
        <v>14037.44206216332</v>
      </c>
      <c r="AA496" s="27">
        <f t="shared" si="89"/>
        <v>70.858800773694327</v>
      </c>
      <c r="AB496" s="27">
        <f t="shared" si="90"/>
        <v>298.49887447860783</v>
      </c>
    </row>
    <row r="497" spans="1:28" x14ac:dyDescent="0.25">
      <c r="A497" s="20" t="s">
        <v>1480</v>
      </c>
      <c r="B497" s="21">
        <v>14644.7</v>
      </c>
      <c r="C497" s="21">
        <v>14538.3</v>
      </c>
      <c r="D497" s="21">
        <v>14666.45</v>
      </c>
      <c r="E497" s="21">
        <v>14517.55</v>
      </c>
      <c r="F497" s="21" t="s">
        <v>1481</v>
      </c>
      <c r="G497" s="21">
        <v>8.5000000000000006E-3</v>
      </c>
      <c r="H497" s="25">
        <f t="shared" si="72"/>
        <v>11255.307346938782</v>
      </c>
      <c r="I497" s="25">
        <f t="shared" si="73"/>
        <v>3184.7779311026006</v>
      </c>
      <c r="J497" s="25">
        <f t="shared" si="74"/>
        <v>8070.5294158361812</v>
      </c>
      <c r="K497" s="25">
        <f t="shared" si="75"/>
        <v>14440.085278041382</v>
      </c>
      <c r="L497" s="22" t="str">
        <f t="shared" si="76"/>
        <v>SHORT</v>
      </c>
      <c r="M497" s="22">
        <f t="shared" si="91"/>
        <v>123.55000000000109</v>
      </c>
      <c r="N497" s="22">
        <f t="shared" si="92"/>
        <v>0</v>
      </c>
      <c r="O497" s="22">
        <f t="shared" si="77"/>
        <v>0.83333333333333337</v>
      </c>
      <c r="P497" s="22">
        <f t="shared" si="78"/>
        <v>0.22727272727272727</v>
      </c>
      <c r="Q497" s="22">
        <f t="shared" si="79"/>
        <v>9.8039215686274508E-2</v>
      </c>
      <c r="R497" s="22">
        <f t="shared" si="80"/>
        <v>4.9504950495049507E-2</v>
      </c>
      <c r="S497" s="22">
        <f t="shared" si="81"/>
        <v>0.15384615384615385</v>
      </c>
      <c r="T497" s="22">
        <f t="shared" si="82"/>
        <v>7.407407407407407E-2</v>
      </c>
      <c r="U497" s="22">
        <f t="shared" si="83"/>
        <v>14618.271943672537</v>
      </c>
      <c r="V497" s="22">
        <f t="shared" si="84"/>
        <v>14465.729496320575</v>
      </c>
      <c r="W497" s="22">
        <f t="shared" si="85"/>
        <v>14225.292600103132</v>
      </c>
      <c r="X497" s="22">
        <f t="shared" si="86"/>
        <v>13803.50867933219</v>
      </c>
      <c r="Y497" s="22">
        <f t="shared" si="87"/>
        <v>14383.44233100471</v>
      </c>
      <c r="Z497" s="22">
        <f t="shared" si="88"/>
        <v>14082.424131632702</v>
      </c>
      <c r="AA497" s="27">
        <f t="shared" si="89"/>
        <v>73.411731468729016</v>
      </c>
      <c r="AB497" s="27">
        <f t="shared" si="90"/>
        <v>301.01819937200707</v>
      </c>
    </row>
    <row r="498" spans="1:28" x14ac:dyDescent="0.25">
      <c r="A498" s="20" t="s">
        <v>1478</v>
      </c>
      <c r="B498" s="21">
        <v>14590.35</v>
      </c>
      <c r="C498" s="21">
        <v>14730.95</v>
      </c>
      <c r="D498" s="21">
        <v>14753.55</v>
      </c>
      <c r="E498" s="21">
        <v>14517.25</v>
      </c>
      <c r="F498" s="21" t="s">
        <v>1479</v>
      </c>
      <c r="G498" s="21">
        <v>-3.7000000000000002E-3</v>
      </c>
      <c r="H498" s="25">
        <f t="shared" si="72"/>
        <v>11265.734081632661</v>
      </c>
      <c r="I498" s="25">
        <f t="shared" si="73"/>
        <v>3211.6543507696392</v>
      </c>
      <c r="J498" s="25">
        <f t="shared" si="74"/>
        <v>8054.0797308630226</v>
      </c>
      <c r="K498" s="25">
        <f t="shared" si="75"/>
        <v>14477.3884324023</v>
      </c>
      <c r="L498" s="22" t="str">
        <f t="shared" si="76"/>
        <v>SHORT</v>
      </c>
      <c r="M498" s="22">
        <f t="shared" si="91"/>
        <v>0</v>
      </c>
      <c r="N498" s="22">
        <f t="shared" si="92"/>
        <v>54.350000000000364</v>
      </c>
      <c r="O498" s="22">
        <f t="shared" si="77"/>
        <v>0.83333333333333337</v>
      </c>
      <c r="P498" s="22">
        <f t="shared" si="78"/>
        <v>0.22727272727272727</v>
      </c>
      <c r="Q498" s="22">
        <f t="shared" si="79"/>
        <v>9.8039215686274508E-2</v>
      </c>
      <c r="R498" s="22">
        <f t="shared" si="80"/>
        <v>4.9504950495049507E-2</v>
      </c>
      <c r="S498" s="22">
        <f t="shared" si="81"/>
        <v>0.15384615384615385</v>
      </c>
      <c r="T498" s="22">
        <f t="shared" si="82"/>
        <v>7.407407407407407E-2</v>
      </c>
      <c r="U498" s="22">
        <f t="shared" si="83"/>
        <v>14595.003657278756</v>
      </c>
      <c r="V498" s="22">
        <f t="shared" si="84"/>
        <v>14494.052338065898</v>
      </c>
      <c r="W498" s="22">
        <f t="shared" si="85"/>
        <v>14261.082541269492</v>
      </c>
      <c r="X498" s="22">
        <f t="shared" si="86"/>
        <v>13842.461219959308</v>
      </c>
      <c r="Y498" s="22">
        <f t="shared" si="87"/>
        <v>14415.274280080906</v>
      </c>
      <c r="Z498" s="22">
        <f t="shared" si="88"/>
        <v>14120.04827003028</v>
      </c>
      <c r="AA498" s="27">
        <f t="shared" si="89"/>
        <v>69.946632250863274</v>
      </c>
      <c r="AB498" s="27">
        <f t="shared" si="90"/>
        <v>295.22601005062643</v>
      </c>
    </row>
    <row r="499" spans="1:28" x14ac:dyDescent="0.25">
      <c r="A499" s="20" t="s">
        <v>1476</v>
      </c>
      <c r="B499" s="21">
        <v>14371.9</v>
      </c>
      <c r="C499" s="21">
        <v>14583.4</v>
      </c>
      <c r="D499" s="21">
        <v>14619.9</v>
      </c>
      <c r="E499" s="21">
        <v>14357.75</v>
      </c>
      <c r="F499" s="21" t="s">
        <v>1477</v>
      </c>
      <c r="G499" s="21">
        <v>-1.4999999999999999E-2</v>
      </c>
      <c r="H499" s="25">
        <f t="shared" si="72"/>
        <v>11275.570000000007</v>
      </c>
      <c r="I499" s="25">
        <f t="shared" si="73"/>
        <v>3234.8962595724743</v>
      </c>
      <c r="J499" s="25">
        <f t="shared" si="74"/>
        <v>8040.6737404275327</v>
      </c>
      <c r="K499" s="25">
        <f t="shared" si="75"/>
        <v>14510.46625957248</v>
      </c>
      <c r="L499" s="22" t="str">
        <f t="shared" si="76"/>
        <v>NONE</v>
      </c>
      <c r="M499" s="22">
        <f t="shared" si="91"/>
        <v>0</v>
      </c>
      <c r="N499" s="22">
        <f t="shared" si="92"/>
        <v>218.45000000000073</v>
      </c>
      <c r="O499" s="22">
        <f t="shared" si="77"/>
        <v>0.83333333333333337</v>
      </c>
      <c r="P499" s="22">
        <f t="shared" si="78"/>
        <v>0.22727272727272727</v>
      </c>
      <c r="Q499" s="22">
        <f t="shared" si="79"/>
        <v>9.8039215686274508E-2</v>
      </c>
      <c r="R499" s="22">
        <f t="shared" si="80"/>
        <v>4.9504950495049507E-2</v>
      </c>
      <c r="S499" s="22">
        <f t="shared" si="81"/>
        <v>0.15384615384615385</v>
      </c>
      <c r="T499" s="22">
        <f t="shared" si="82"/>
        <v>7.407407407407407E-2</v>
      </c>
      <c r="U499" s="22">
        <f t="shared" si="83"/>
        <v>14409.083942879792</v>
      </c>
      <c r="V499" s="22">
        <f t="shared" si="84"/>
        <v>14466.290443050922</v>
      </c>
      <c r="W499" s="22">
        <f t="shared" si="85"/>
        <v>14271.946998007777</v>
      </c>
      <c r="X499" s="22">
        <f t="shared" si="86"/>
        <v>13868.671060555382</v>
      </c>
      <c r="Y499" s="22">
        <f t="shared" si="87"/>
        <v>14408.601313914613</v>
      </c>
      <c r="Z499" s="22">
        <f t="shared" si="88"/>
        <v>14138.703953731741</v>
      </c>
      <c r="AA499" s="27">
        <f t="shared" si="89"/>
        <v>57.772357723577215</v>
      </c>
      <c r="AB499" s="27">
        <f t="shared" si="90"/>
        <v>269.89736018287113</v>
      </c>
    </row>
    <row r="500" spans="1:28" x14ac:dyDescent="0.25">
      <c r="A500" s="20" t="s">
        <v>1474</v>
      </c>
      <c r="B500" s="21">
        <v>14238.9</v>
      </c>
      <c r="C500" s="21">
        <v>14477.8</v>
      </c>
      <c r="D500" s="21">
        <v>14491.1</v>
      </c>
      <c r="E500" s="21">
        <v>14218.6</v>
      </c>
      <c r="F500" s="21" t="s">
        <v>1475</v>
      </c>
      <c r="G500" s="21">
        <v>-9.2999999999999992E-3</v>
      </c>
      <c r="H500" s="25">
        <f t="shared" si="72"/>
        <v>11286.088571428578</v>
      </c>
      <c r="I500" s="25">
        <f t="shared" si="73"/>
        <v>3256.6270089177251</v>
      </c>
      <c r="J500" s="25">
        <f t="shared" si="74"/>
        <v>8029.4615625108527</v>
      </c>
      <c r="K500" s="25">
        <f t="shared" si="75"/>
        <v>14542.715580346303</v>
      </c>
      <c r="L500" s="22" t="str">
        <f t="shared" si="76"/>
        <v>NONE</v>
      </c>
      <c r="M500" s="22">
        <f t="shared" si="91"/>
        <v>0</v>
      </c>
      <c r="N500" s="22">
        <f t="shared" si="92"/>
        <v>133</v>
      </c>
      <c r="O500" s="22">
        <f t="shared" si="77"/>
        <v>0.83333333333333337</v>
      </c>
      <c r="P500" s="22">
        <f t="shared" si="78"/>
        <v>0.22727272727272727</v>
      </c>
      <c r="Q500" s="22">
        <f t="shared" si="79"/>
        <v>9.8039215686274508E-2</v>
      </c>
      <c r="R500" s="22">
        <f t="shared" si="80"/>
        <v>4.9504950495049507E-2</v>
      </c>
      <c r="S500" s="22">
        <f t="shared" si="81"/>
        <v>0.15384615384615385</v>
      </c>
      <c r="T500" s="22">
        <f t="shared" si="82"/>
        <v>7.407407407407407E-2</v>
      </c>
      <c r="U500" s="22">
        <f t="shared" si="83"/>
        <v>14267.263990479965</v>
      </c>
      <c r="V500" s="22">
        <f t="shared" si="84"/>
        <v>14414.610796902985</v>
      </c>
      <c r="W500" s="22">
        <f t="shared" si="85"/>
        <v>14268.707096242309</v>
      </c>
      <c r="X500" s="22">
        <f t="shared" si="86"/>
        <v>13886.999225874421</v>
      </c>
      <c r="Y500" s="22">
        <f t="shared" si="87"/>
        <v>14382.493419466211</v>
      </c>
      <c r="Z500" s="22">
        <f t="shared" si="88"/>
        <v>14146.125883084946</v>
      </c>
      <c r="AA500" s="27">
        <f t="shared" si="89"/>
        <v>51.228256125693612</v>
      </c>
      <c r="AB500" s="27">
        <f t="shared" si="90"/>
        <v>236.36753638126538</v>
      </c>
    </row>
    <row r="501" spans="1:28" x14ac:dyDescent="0.25">
      <c r="A501" s="20" t="s">
        <v>1472</v>
      </c>
      <c r="B501" s="21">
        <v>13967.5</v>
      </c>
      <c r="C501" s="21">
        <v>14237.95</v>
      </c>
      <c r="D501" s="21">
        <v>14237.95</v>
      </c>
      <c r="E501" s="21">
        <v>13929.3</v>
      </c>
      <c r="F501" s="21" t="s">
        <v>1473</v>
      </c>
      <c r="G501" s="21">
        <v>-1.9099999999999999E-2</v>
      </c>
      <c r="H501" s="25">
        <f t="shared" si="72"/>
        <v>11295.311428571433</v>
      </c>
      <c r="I501" s="25">
        <f t="shared" si="73"/>
        <v>3274.1761331092739</v>
      </c>
      <c r="J501" s="25">
        <f t="shared" si="74"/>
        <v>8021.1352954621589</v>
      </c>
      <c r="K501" s="25">
        <f t="shared" si="75"/>
        <v>14569.487561680708</v>
      </c>
      <c r="L501" s="22" t="str">
        <f t="shared" si="76"/>
        <v>NONE</v>
      </c>
      <c r="M501" s="22">
        <f t="shared" si="91"/>
        <v>0</v>
      </c>
      <c r="N501" s="22">
        <f t="shared" si="92"/>
        <v>271.39999999999964</v>
      </c>
      <c r="O501" s="22">
        <f t="shared" si="77"/>
        <v>0.83333333333333337</v>
      </c>
      <c r="P501" s="22">
        <f t="shared" si="78"/>
        <v>0.22727272727272727</v>
      </c>
      <c r="Q501" s="22">
        <f t="shared" si="79"/>
        <v>9.8039215686274508E-2</v>
      </c>
      <c r="R501" s="22">
        <f t="shared" si="80"/>
        <v>4.9504950495049507E-2</v>
      </c>
      <c r="S501" s="22">
        <f t="shared" si="81"/>
        <v>0.15384615384615385</v>
      </c>
      <c r="T501" s="22">
        <f t="shared" si="82"/>
        <v>7.407407407407407E-2</v>
      </c>
      <c r="U501" s="22">
        <f t="shared" si="83"/>
        <v>14017.460665079994</v>
      </c>
      <c r="V501" s="22">
        <f t="shared" si="84"/>
        <v>14312.99470669776</v>
      </c>
      <c r="W501" s="22">
        <f t="shared" si="85"/>
        <v>14239.176988767573</v>
      </c>
      <c r="X501" s="22">
        <f t="shared" si="86"/>
        <v>13890.98441271232</v>
      </c>
      <c r="Y501" s="22">
        <f t="shared" si="87"/>
        <v>14318.64827800987</v>
      </c>
      <c r="Z501" s="22">
        <f t="shared" si="88"/>
        <v>14132.894336189764</v>
      </c>
      <c r="AA501" s="27">
        <f t="shared" si="89"/>
        <v>45.094810790044193</v>
      </c>
      <c r="AB501" s="27">
        <f t="shared" si="90"/>
        <v>185.75394182010677</v>
      </c>
    </row>
    <row r="502" spans="1:28" x14ac:dyDescent="0.25">
      <c r="A502" s="20" t="s">
        <v>1470</v>
      </c>
      <c r="B502" s="21">
        <v>13817.55</v>
      </c>
      <c r="C502" s="21">
        <v>13810.4</v>
      </c>
      <c r="D502" s="21">
        <v>13898.25</v>
      </c>
      <c r="E502" s="21">
        <v>13713.25</v>
      </c>
      <c r="F502" s="21" t="s">
        <v>1471</v>
      </c>
      <c r="G502" s="21">
        <v>-1.0699999999999999E-2</v>
      </c>
      <c r="H502" s="25">
        <f t="shared" si="72"/>
        <v>11302.813061224495</v>
      </c>
      <c r="I502" s="25">
        <f t="shared" si="73"/>
        <v>3288.862405517903</v>
      </c>
      <c r="J502" s="25">
        <f t="shared" si="74"/>
        <v>8013.9506557065924</v>
      </c>
      <c r="K502" s="25">
        <f t="shared" si="75"/>
        <v>14591.675466742397</v>
      </c>
      <c r="L502" s="22" t="str">
        <f t="shared" si="76"/>
        <v>NONE</v>
      </c>
      <c r="M502" s="22">
        <f t="shared" si="91"/>
        <v>0</v>
      </c>
      <c r="N502" s="22">
        <f t="shared" si="92"/>
        <v>149.95000000000073</v>
      </c>
      <c r="O502" s="22">
        <f t="shared" si="77"/>
        <v>0.83333333333333337</v>
      </c>
      <c r="P502" s="22">
        <f t="shared" si="78"/>
        <v>0.22727272727272727</v>
      </c>
      <c r="Q502" s="22">
        <f t="shared" si="79"/>
        <v>9.8039215686274508E-2</v>
      </c>
      <c r="R502" s="22">
        <f t="shared" si="80"/>
        <v>4.9504950495049507E-2</v>
      </c>
      <c r="S502" s="22">
        <f t="shared" si="81"/>
        <v>0.15384615384615385</v>
      </c>
      <c r="T502" s="22">
        <f t="shared" si="82"/>
        <v>7.407407407407407E-2</v>
      </c>
      <c r="U502" s="22">
        <f t="shared" si="83"/>
        <v>13850.86844418</v>
      </c>
      <c r="V502" s="22">
        <f t="shared" si="84"/>
        <v>14200.393636993724</v>
      </c>
      <c r="W502" s="22">
        <f t="shared" si="85"/>
        <v>14197.841009476635</v>
      </c>
      <c r="X502" s="22">
        <f t="shared" si="86"/>
        <v>13887.349045746363</v>
      </c>
      <c r="Y502" s="22">
        <f t="shared" si="87"/>
        <v>14241.556235239121</v>
      </c>
      <c r="Z502" s="22">
        <f t="shared" si="88"/>
        <v>14109.535496472003</v>
      </c>
      <c r="AA502" s="27">
        <f t="shared" si="89"/>
        <v>41.854719576180521</v>
      </c>
      <c r="AB502" s="27">
        <f t="shared" si="90"/>
        <v>132.02073876711802</v>
      </c>
    </row>
    <row r="503" spans="1:28" x14ac:dyDescent="0.25">
      <c r="A503" s="20" t="s">
        <v>1468</v>
      </c>
      <c r="B503" s="21">
        <v>13634.6</v>
      </c>
      <c r="C503" s="21">
        <v>13946.6</v>
      </c>
      <c r="D503" s="21">
        <v>13966.85</v>
      </c>
      <c r="E503" s="21">
        <v>13596.75</v>
      </c>
      <c r="F503" s="21" t="s">
        <v>1469</v>
      </c>
      <c r="G503" s="21">
        <v>-1.32E-2</v>
      </c>
      <c r="H503" s="25">
        <f t="shared" ref="H503:H566" si="93">AVERAGE(B259:B503)</f>
        <v>11309.121020408167</v>
      </c>
      <c r="I503" s="25">
        <f t="shared" ref="I503:I566" si="94">2*STDEV(B259:B503)</f>
        <v>3300.826342587809</v>
      </c>
      <c r="J503" s="25">
        <f t="shared" ref="J503:J566" si="95">H503-I503</f>
        <v>8008.2946778203586</v>
      </c>
      <c r="K503" s="25">
        <f t="shared" ref="K503:K566" si="96">I503+H503</f>
        <v>14609.947362995976</v>
      </c>
      <c r="L503" s="22" t="str">
        <f t="shared" ref="L503:L566" si="97">IF(B503&gt;K503,IF(AA503&gt;=80,"STRONG SHORT","SHORT"),IF(B503&lt;J503,IF(AA503&lt;=20,"STRONG LONG","LONG"),"NONE"))</f>
        <v>NONE</v>
      </c>
      <c r="M503" s="22">
        <f t="shared" si="91"/>
        <v>0</v>
      </c>
      <c r="N503" s="22">
        <f t="shared" si="92"/>
        <v>182.94999999999891</v>
      </c>
      <c r="O503" s="22">
        <f t="shared" ref="O503:O566" si="98">5/6</f>
        <v>0.83333333333333337</v>
      </c>
      <c r="P503" s="22">
        <f t="shared" ref="P503:P566" si="99">5/22</f>
        <v>0.22727272727272727</v>
      </c>
      <c r="Q503" s="22">
        <f t="shared" ref="Q503:Q566" si="100">5/51</f>
        <v>9.8039215686274508E-2</v>
      </c>
      <c r="R503" s="22">
        <f t="shared" ref="R503:R566" si="101">5/101</f>
        <v>4.9504950495049507E-2</v>
      </c>
      <c r="S503" s="22">
        <f t="shared" ref="S503:S566" si="102">2/13</f>
        <v>0.15384615384615385</v>
      </c>
      <c r="T503" s="22">
        <f t="shared" ref="T503:T566" si="103">2/27</f>
        <v>7.407407407407407E-2</v>
      </c>
      <c r="U503" s="22">
        <f t="shared" ref="U503:U566" si="104">$B503*O503+U502*(1-O503)</f>
        <v>13670.644740696667</v>
      </c>
      <c r="V503" s="22">
        <f t="shared" ref="V503:V566" si="105">$B503*P503+V502*(1-P503)</f>
        <v>14071.804174040604</v>
      </c>
      <c r="W503" s="22">
        <f t="shared" ref="W503:W566" si="106">$B503*Q503+W502*(1-Q503)</f>
        <v>14142.6213026652</v>
      </c>
      <c r="X503" s="22">
        <f t="shared" ref="X503:X566" si="107">$B503*R503+X502*(1-R503)</f>
        <v>13874.836716749018</v>
      </c>
      <c r="Y503" s="22">
        <f t="shared" ref="Y503:Y566" si="108">$B503*S503+Y502*(1-S503)</f>
        <v>14148.17835289464</v>
      </c>
      <c r="Z503" s="22">
        <f t="shared" ref="Z503:Z566" si="109">$B503*T503+Z502*(1-T503)</f>
        <v>14074.355089325929</v>
      </c>
      <c r="AA503" s="27">
        <f t="shared" ref="AA503:AA566" si="110">100-100/(1+AVERAGE(M490:M503)/AVERAGE(N490:N503))</f>
        <v>31.596208971412381</v>
      </c>
      <c r="AB503" s="27">
        <f t="shared" ref="AB503:AB566" si="111">Y503-Z503</f>
        <v>73.8232635687109</v>
      </c>
    </row>
    <row r="504" spans="1:28" x14ac:dyDescent="0.25">
      <c r="A504" s="20" t="s">
        <v>1466</v>
      </c>
      <c r="B504" s="21">
        <v>14281.2</v>
      </c>
      <c r="C504" s="21">
        <v>13758.6</v>
      </c>
      <c r="D504" s="21">
        <v>14336.35</v>
      </c>
      <c r="E504" s="21">
        <v>13661.75</v>
      </c>
      <c r="F504" s="21" t="s">
        <v>1467</v>
      </c>
      <c r="G504" s="21">
        <v>4.7399999999999998E-2</v>
      </c>
      <c r="H504" s="25">
        <f t="shared" si="93"/>
        <v>11317.868979591842</v>
      </c>
      <c r="I504" s="25">
        <f t="shared" si="94"/>
        <v>3320.9476084424691</v>
      </c>
      <c r="J504" s="25">
        <f t="shared" si="95"/>
        <v>7996.9213711493721</v>
      </c>
      <c r="K504" s="25">
        <f t="shared" si="96"/>
        <v>14638.816588034311</v>
      </c>
      <c r="L504" s="22" t="str">
        <f t="shared" si="97"/>
        <v>NONE</v>
      </c>
      <c r="M504" s="22">
        <f t="shared" si="91"/>
        <v>646.60000000000036</v>
      </c>
      <c r="N504" s="22">
        <f t="shared" si="92"/>
        <v>0</v>
      </c>
      <c r="O504" s="22">
        <f t="shared" si="98"/>
        <v>0.83333333333333337</v>
      </c>
      <c r="P504" s="22">
        <f t="shared" si="99"/>
        <v>0.22727272727272727</v>
      </c>
      <c r="Q504" s="22">
        <f t="shared" si="100"/>
        <v>9.8039215686274508E-2</v>
      </c>
      <c r="R504" s="22">
        <f t="shared" si="101"/>
        <v>4.9504950495049507E-2</v>
      </c>
      <c r="S504" s="22">
        <f t="shared" si="102"/>
        <v>0.15384615384615385</v>
      </c>
      <c r="T504" s="22">
        <f t="shared" si="103"/>
        <v>7.407407407407407E-2</v>
      </c>
      <c r="U504" s="22">
        <f t="shared" si="104"/>
        <v>14179.440790116112</v>
      </c>
      <c r="V504" s="22">
        <f t="shared" si="105"/>
        <v>14119.394134485923</v>
      </c>
      <c r="W504" s="22">
        <f t="shared" si="106"/>
        <v>14156.20744946273</v>
      </c>
      <c r="X504" s="22">
        <f t="shared" si="107"/>
        <v>13894.953710969363</v>
      </c>
      <c r="Y504" s="22">
        <f t="shared" si="108"/>
        <v>14168.64322168008</v>
      </c>
      <c r="Z504" s="22">
        <f t="shared" si="109"/>
        <v>14089.676934561045</v>
      </c>
      <c r="AA504" s="27">
        <f t="shared" si="110"/>
        <v>45.837848890706489</v>
      </c>
      <c r="AB504" s="27">
        <f t="shared" si="111"/>
        <v>78.966287119035769</v>
      </c>
    </row>
    <row r="505" spans="1:28" x14ac:dyDescent="0.25">
      <c r="A505" s="20" t="s">
        <v>1464</v>
      </c>
      <c r="B505" s="21">
        <v>14647.85</v>
      </c>
      <c r="C505" s="21">
        <v>14481.1</v>
      </c>
      <c r="D505" s="21">
        <v>14731.7</v>
      </c>
      <c r="E505" s="21">
        <v>14469.15</v>
      </c>
      <c r="F505" s="21" t="s">
        <v>1465</v>
      </c>
      <c r="G505" s="21">
        <v>2.5700000000000001E-2</v>
      </c>
      <c r="H505" s="25">
        <f t="shared" si="93"/>
        <v>11328.275102040821</v>
      </c>
      <c r="I505" s="25">
        <f t="shared" si="94"/>
        <v>3346.6483518884988</v>
      </c>
      <c r="J505" s="25">
        <f t="shared" si="95"/>
        <v>7981.6267501523225</v>
      </c>
      <c r="K505" s="25">
        <f t="shared" si="96"/>
        <v>14674.923453929321</v>
      </c>
      <c r="L505" s="22" t="str">
        <f t="shared" si="97"/>
        <v>NONE</v>
      </c>
      <c r="M505" s="22">
        <f t="shared" si="91"/>
        <v>366.64999999999964</v>
      </c>
      <c r="N505" s="22">
        <f t="shared" si="92"/>
        <v>0</v>
      </c>
      <c r="O505" s="22">
        <f t="shared" si="98"/>
        <v>0.83333333333333337</v>
      </c>
      <c r="P505" s="22">
        <f t="shared" si="99"/>
        <v>0.22727272727272727</v>
      </c>
      <c r="Q505" s="22">
        <f t="shared" si="100"/>
        <v>9.8039215686274508E-2</v>
      </c>
      <c r="R505" s="22">
        <f t="shared" si="101"/>
        <v>4.9504950495049507E-2</v>
      </c>
      <c r="S505" s="22">
        <f t="shared" si="102"/>
        <v>0.15384615384615385</v>
      </c>
      <c r="T505" s="22">
        <f t="shared" si="103"/>
        <v>7.407407407407407E-2</v>
      </c>
      <c r="U505" s="22">
        <f t="shared" si="104"/>
        <v>14569.781798352686</v>
      </c>
      <c r="V505" s="22">
        <f t="shared" si="105"/>
        <v>14239.497740284576</v>
      </c>
      <c r="W505" s="22">
        <f t="shared" si="106"/>
        <v>14204.407699515405</v>
      </c>
      <c r="X505" s="22">
        <f t="shared" si="107"/>
        <v>13932.22580448573</v>
      </c>
      <c r="Y505" s="22">
        <f t="shared" si="108"/>
        <v>14242.367341421606</v>
      </c>
      <c r="Z505" s="22">
        <f t="shared" si="109"/>
        <v>14131.023087556523</v>
      </c>
      <c r="AA505" s="27">
        <f t="shared" si="110"/>
        <v>51.543977755012435</v>
      </c>
      <c r="AB505" s="27">
        <f t="shared" si="111"/>
        <v>111.34425386508337</v>
      </c>
    </row>
    <row r="506" spans="1:28" x14ac:dyDescent="0.25">
      <c r="A506" s="20" t="s">
        <v>1462</v>
      </c>
      <c r="B506" s="21">
        <v>14789.95</v>
      </c>
      <c r="C506" s="21">
        <v>14754.9</v>
      </c>
      <c r="D506" s="21">
        <v>14868.85</v>
      </c>
      <c r="E506" s="21">
        <v>14574.15</v>
      </c>
      <c r="F506" s="21" t="s">
        <v>1463</v>
      </c>
      <c r="G506" s="21">
        <v>9.7000000000000003E-3</v>
      </c>
      <c r="H506" s="25">
        <f t="shared" si="93"/>
        <v>11339.534081632659</v>
      </c>
      <c r="I506" s="25">
        <f t="shared" si="94"/>
        <v>3374.5940306482098</v>
      </c>
      <c r="J506" s="25">
        <f t="shared" si="95"/>
        <v>7964.940050984449</v>
      </c>
      <c r="K506" s="25">
        <f t="shared" si="96"/>
        <v>14714.128112280869</v>
      </c>
      <c r="L506" s="22" t="str">
        <f t="shared" si="97"/>
        <v>SHORT</v>
      </c>
      <c r="M506" s="22">
        <f t="shared" si="91"/>
        <v>142.10000000000036</v>
      </c>
      <c r="N506" s="22">
        <f t="shared" si="92"/>
        <v>0</v>
      </c>
      <c r="O506" s="22">
        <f t="shared" si="98"/>
        <v>0.83333333333333337</v>
      </c>
      <c r="P506" s="22">
        <f t="shared" si="99"/>
        <v>0.22727272727272727</v>
      </c>
      <c r="Q506" s="22">
        <f t="shared" si="100"/>
        <v>9.8039215686274508E-2</v>
      </c>
      <c r="R506" s="22">
        <f t="shared" si="101"/>
        <v>4.9504950495049507E-2</v>
      </c>
      <c r="S506" s="22">
        <f t="shared" si="102"/>
        <v>0.15384615384615385</v>
      </c>
      <c r="T506" s="22">
        <f t="shared" si="103"/>
        <v>7.407407407407407E-2</v>
      </c>
      <c r="U506" s="22">
        <f t="shared" si="104"/>
        <v>14753.255299725448</v>
      </c>
      <c r="V506" s="22">
        <f t="shared" si="105"/>
        <v>14364.600526583537</v>
      </c>
      <c r="W506" s="22">
        <f t="shared" si="106"/>
        <v>14261.813807406052</v>
      </c>
      <c r="X506" s="22">
        <f t="shared" si="107"/>
        <v>13974.687398323071</v>
      </c>
      <c r="Y506" s="22">
        <f t="shared" si="108"/>
        <v>14326.610827356744</v>
      </c>
      <c r="Z506" s="22">
        <f t="shared" si="109"/>
        <v>14179.832488478261</v>
      </c>
      <c r="AA506" s="27">
        <f t="shared" si="110"/>
        <v>53.916281011865408</v>
      </c>
      <c r="AB506" s="27">
        <f t="shared" si="111"/>
        <v>146.77833887848283</v>
      </c>
    </row>
    <row r="507" spans="1:28" x14ac:dyDescent="0.25">
      <c r="A507" s="20" t="s">
        <v>1460</v>
      </c>
      <c r="B507" s="21">
        <v>14895.65</v>
      </c>
      <c r="C507" s="21">
        <v>14789.05</v>
      </c>
      <c r="D507" s="21">
        <v>14913.7</v>
      </c>
      <c r="E507" s="21">
        <v>14714.75</v>
      </c>
      <c r="F507" s="21" t="s">
        <v>1461</v>
      </c>
      <c r="G507" s="21">
        <v>7.1000000000000004E-3</v>
      </c>
      <c r="H507" s="25">
        <f t="shared" si="93"/>
        <v>11350.91265306123</v>
      </c>
      <c r="I507" s="25">
        <f t="shared" si="94"/>
        <v>3403.6740775581852</v>
      </c>
      <c r="J507" s="25">
        <f t="shared" si="95"/>
        <v>7947.2385755030446</v>
      </c>
      <c r="K507" s="25">
        <f t="shared" si="96"/>
        <v>14754.586730619416</v>
      </c>
      <c r="L507" s="22" t="str">
        <f t="shared" si="97"/>
        <v>SHORT</v>
      </c>
      <c r="M507" s="22">
        <f t="shared" si="91"/>
        <v>105.69999999999891</v>
      </c>
      <c r="N507" s="22">
        <f t="shared" si="92"/>
        <v>0</v>
      </c>
      <c r="O507" s="22">
        <f t="shared" si="98"/>
        <v>0.83333333333333337</v>
      </c>
      <c r="P507" s="22">
        <f t="shared" si="99"/>
        <v>0.22727272727272727</v>
      </c>
      <c r="Q507" s="22">
        <f t="shared" si="100"/>
        <v>9.8039215686274508E-2</v>
      </c>
      <c r="R507" s="22">
        <f t="shared" si="101"/>
        <v>4.9504950495049507E-2</v>
      </c>
      <c r="S507" s="22">
        <f t="shared" si="102"/>
        <v>0.15384615384615385</v>
      </c>
      <c r="T507" s="22">
        <f t="shared" si="103"/>
        <v>7.407407407407407E-2</v>
      </c>
      <c r="U507" s="22">
        <f t="shared" si="104"/>
        <v>14871.91754995424</v>
      </c>
      <c r="V507" s="22">
        <f t="shared" si="105"/>
        <v>14485.293588723642</v>
      </c>
      <c r="W507" s="22">
        <f t="shared" si="106"/>
        <v>14323.954610601537</v>
      </c>
      <c r="X507" s="22">
        <f t="shared" si="107"/>
        <v>14020.279606326878</v>
      </c>
      <c r="Y507" s="22">
        <f t="shared" si="108"/>
        <v>14414.155315455706</v>
      </c>
      <c r="Z507" s="22">
        <f t="shared" si="109"/>
        <v>14232.856007850241</v>
      </c>
      <c r="AA507" s="27">
        <f t="shared" si="110"/>
        <v>55.087576512877881</v>
      </c>
      <c r="AB507" s="27">
        <f t="shared" si="111"/>
        <v>181.29930760546449</v>
      </c>
    </row>
    <row r="508" spans="1:28" x14ac:dyDescent="0.25">
      <c r="A508" s="20" t="s">
        <v>1458</v>
      </c>
      <c r="B508" s="21">
        <v>14924.25</v>
      </c>
      <c r="C508" s="21">
        <v>14952.6</v>
      </c>
      <c r="D508" s="21">
        <v>15014.65</v>
      </c>
      <c r="E508" s="21">
        <v>14864.75</v>
      </c>
      <c r="F508" s="21" t="s">
        <v>1459</v>
      </c>
      <c r="G508" s="21">
        <v>1.9E-3</v>
      </c>
      <c r="H508" s="25">
        <f t="shared" si="93"/>
        <v>11362.027142857149</v>
      </c>
      <c r="I508" s="25">
        <f t="shared" si="94"/>
        <v>3432.4877865935896</v>
      </c>
      <c r="J508" s="25">
        <f t="shared" si="95"/>
        <v>7929.5393562635591</v>
      </c>
      <c r="K508" s="25">
        <f t="shared" si="96"/>
        <v>14794.514929450739</v>
      </c>
      <c r="L508" s="22" t="str">
        <f t="shared" si="97"/>
        <v>SHORT</v>
      </c>
      <c r="M508" s="22">
        <f t="shared" si="91"/>
        <v>28.600000000000364</v>
      </c>
      <c r="N508" s="22">
        <f t="shared" si="92"/>
        <v>0</v>
      </c>
      <c r="O508" s="22">
        <f t="shared" si="98"/>
        <v>0.83333333333333337</v>
      </c>
      <c r="P508" s="22">
        <f t="shared" si="99"/>
        <v>0.22727272727272727</v>
      </c>
      <c r="Q508" s="22">
        <f t="shared" si="100"/>
        <v>9.8039215686274508E-2</v>
      </c>
      <c r="R508" s="22">
        <f t="shared" si="101"/>
        <v>4.9504950495049507E-2</v>
      </c>
      <c r="S508" s="22">
        <f t="shared" si="102"/>
        <v>0.15384615384615385</v>
      </c>
      <c r="T508" s="22">
        <f t="shared" si="103"/>
        <v>7.407407407407407E-2</v>
      </c>
      <c r="U508" s="22">
        <f t="shared" si="104"/>
        <v>14915.527924992373</v>
      </c>
      <c r="V508" s="22">
        <f t="shared" si="105"/>
        <v>14585.056409468269</v>
      </c>
      <c r="W508" s="22">
        <f t="shared" si="106"/>
        <v>14382.807099758249</v>
      </c>
      <c r="X508" s="22">
        <f t="shared" si="107"/>
        <v>14065.030615914655</v>
      </c>
      <c r="Y508" s="22">
        <f t="shared" si="108"/>
        <v>14492.631420770213</v>
      </c>
      <c r="Z508" s="22">
        <f t="shared" si="109"/>
        <v>14284.070377639113</v>
      </c>
      <c r="AA508" s="27">
        <f t="shared" si="110"/>
        <v>58.711441814210339</v>
      </c>
      <c r="AB508" s="27">
        <f t="shared" si="111"/>
        <v>208.56104313109972</v>
      </c>
    </row>
    <row r="509" spans="1:28" x14ac:dyDescent="0.25">
      <c r="A509" s="20" t="s">
        <v>1456</v>
      </c>
      <c r="B509" s="21">
        <v>15115.8</v>
      </c>
      <c r="C509" s="21">
        <v>15064.3</v>
      </c>
      <c r="D509" s="21">
        <v>15159.9</v>
      </c>
      <c r="E509" s="21">
        <v>15041.05</v>
      </c>
      <c r="F509" s="21" t="s">
        <v>1457</v>
      </c>
      <c r="G509" s="21">
        <v>1.2800000000000001E-2</v>
      </c>
      <c r="H509" s="25">
        <f t="shared" si="93"/>
        <v>11374.031836734699</v>
      </c>
      <c r="I509" s="25">
        <f t="shared" si="94"/>
        <v>3464.327493372758</v>
      </c>
      <c r="J509" s="25">
        <f t="shared" si="95"/>
        <v>7909.704343361941</v>
      </c>
      <c r="K509" s="25">
        <f t="shared" si="96"/>
        <v>14838.359330107458</v>
      </c>
      <c r="L509" s="22" t="str">
        <f t="shared" si="97"/>
        <v>SHORT</v>
      </c>
      <c r="M509" s="22">
        <f t="shared" si="91"/>
        <v>191.54999999999927</v>
      </c>
      <c r="N509" s="22">
        <f t="shared" si="92"/>
        <v>0</v>
      </c>
      <c r="O509" s="22">
        <f t="shared" si="98"/>
        <v>0.83333333333333337</v>
      </c>
      <c r="P509" s="22">
        <f t="shared" si="99"/>
        <v>0.22727272727272727</v>
      </c>
      <c r="Q509" s="22">
        <f t="shared" si="100"/>
        <v>9.8039215686274508E-2</v>
      </c>
      <c r="R509" s="22">
        <f t="shared" si="101"/>
        <v>4.9504950495049507E-2</v>
      </c>
      <c r="S509" s="22">
        <f t="shared" si="102"/>
        <v>0.15384615384615385</v>
      </c>
      <c r="T509" s="22">
        <f t="shared" si="103"/>
        <v>7.407407407407407E-2</v>
      </c>
      <c r="U509" s="22">
        <f t="shared" si="104"/>
        <v>15082.421320832062</v>
      </c>
      <c r="V509" s="22">
        <f t="shared" si="105"/>
        <v>14705.679952770934</v>
      </c>
      <c r="W509" s="22">
        <f t="shared" si="106"/>
        <v>14454.669148801557</v>
      </c>
      <c r="X509" s="22">
        <f t="shared" si="107"/>
        <v>14117.048902255512</v>
      </c>
      <c r="Y509" s="22">
        <f t="shared" si="108"/>
        <v>14588.503509882486</v>
      </c>
      <c r="Z509" s="22">
        <f t="shared" si="109"/>
        <v>14345.679979295473</v>
      </c>
      <c r="AA509" s="27">
        <f t="shared" si="110"/>
        <v>64.61624689109189</v>
      </c>
      <c r="AB509" s="27">
        <f t="shared" si="111"/>
        <v>242.82353058701301</v>
      </c>
    </row>
    <row r="510" spans="1:28" x14ac:dyDescent="0.25">
      <c r="A510" s="20" t="s">
        <v>1454</v>
      </c>
      <c r="B510" s="21">
        <v>15109.3</v>
      </c>
      <c r="C510" s="21">
        <v>15164.15</v>
      </c>
      <c r="D510" s="21">
        <v>15257.1</v>
      </c>
      <c r="E510" s="21">
        <v>15064.3</v>
      </c>
      <c r="F510" s="21" t="s">
        <v>1455</v>
      </c>
      <c r="G510" s="21">
        <v>-4.0000000000000002E-4</v>
      </c>
      <c r="H510" s="25">
        <f t="shared" si="93"/>
        <v>11386.259795918371</v>
      </c>
      <c r="I510" s="25">
        <f t="shared" si="94"/>
        <v>3495.8155777252714</v>
      </c>
      <c r="J510" s="25">
        <f t="shared" si="95"/>
        <v>7890.4442181930999</v>
      </c>
      <c r="K510" s="25">
        <f t="shared" si="96"/>
        <v>14882.075373643642</v>
      </c>
      <c r="L510" s="22" t="str">
        <f t="shared" si="97"/>
        <v>SHORT</v>
      </c>
      <c r="M510" s="22">
        <f t="shared" si="91"/>
        <v>0</v>
      </c>
      <c r="N510" s="22">
        <f t="shared" si="92"/>
        <v>6.5</v>
      </c>
      <c r="O510" s="22">
        <f t="shared" si="98"/>
        <v>0.83333333333333337</v>
      </c>
      <c r="P510" s="22">
        <f t="shared" si="99"/>
        <v>0.22727272727272727</v>
      </c>
      <c r="Q510" s="22">
        <f t="shared" si="100"/>
        <v>9.8039215686274508E-2</v>
      </c>
      <c r="R510" s="22">
        <f t="shared" si="101"/>
        <v>4.9504950495049507E-2</v>
      </c>
      <c r="S510" s="22">
        <f t="shared" si="102"/>
        <v>0.15384615384615385</v>
      </c>
      <c r="T510" s="22">
        <f t="shared" si="103"/>
        <v>7.407407407407407E-2</v>
      </c>
      <c r="U510" s="22">
        <f t="shared" si="104"/>
        <v>15104.820220138678</v>
      </c>
      <c r="V510" s="22">
        <f t="shared" si="105"/>
        <v>14797.411781686629</v>
      </c>
      <c r="W510" s="22">
        <f t="shared" si="106"/>
        <v>14518.848644017091</v>
      </c>
      <c r="X510" s="22">
        <f t="shared" si="107"/>
        <v>14166.170243728011</v>
      </c>
      <c r="Y510" s="22">
        <f t="shared" si="108"/>
        <v>14668.626046823641</v>
      </c>
      <c r="Z510" s="22">
        <f t="shared" si="109"/>
        <v>14402.244425273588</v>
      </c>
      <c r="AA510" s="27">
        <f t="shared" si="110"/>
        <v>61.218456139012332</v>
      </c>
      <c r="AB510" s="27">
        <f t="shared" si="111"/>
        <v>266.38162155005375</v>
      </c>
    </row>
    <row r="511" spans="1:28" x14ac:dyDescent="0.25">
      <c r="A511" s="20" t="s">
        <v>1452</v>
      </c>
      <c r="B511" s="21">
        <v>15106.5</v>
      </c>
      <c r="C511" s="21">
        <v>15119.05</v>
      </c>
      <c r="D511" s="21">
        <v>15168.25</v>
      </c>
      <c r="E511" s="21">
        <v>14977.2</v>
      </c>
      <c r="F511" s="21" t="s">
        <v>1453</v>
      </c>
      <c r="G511" s="21">
        <v>-2.0000000000000001E-4</v>
      </c>
      <c r="H511" s="25">
        <f t="shared" si="93"/>
        <v>11398.752448979594</v>
      </c>
      <c r="I511" s="25">
        <f t="shared" si="94"/>
        <v>3527.0181466007643</v>
      </c>
      <c r="J511" s="25">
        <f t="shared" si="95"/>
        <v>7871.7343023788299</v>
      </c>
      <c r="K511" s="25">
        <f t="shared" si="96"/>
        <v>14925.770595580358</v>
      </c>
      <c r="L511" s="22" t="str">
        <f t="shared" si="97"/>
        <v>SHORT</v>
      </c>
      <c r="M511" s="22">
        <f t="shared" si="91"/>
        <v>0</v>
      </c>
      <c r="N511" s="22">
        <f t="shared" si="92"/>
        <v>2.7999999999992724</v>
      </c>
      <c r="O511" s="22">
        <f t="shared" si="98"/>
        <v>0.83333333333333337</v>
      </c>
      <c r="P511" s="22">
        <f t="shared" si="99"/>
        <v>0.22727272727272727</v>
      </c>
      <c r="Q511" s="22">
        <f t="shared" si="100"/>
        <v>9.8039215686274508E-2</v>
      </c>
      <c r="R511" s="22">
        <f t="shared" si="101"/>
        <v>4.9504950495049507E-2</v>
      </c>
      <c r="S511" s="22">
        <f t="shared" si="102"/>
        <v>0.15384615384615385</v>
      </c>
      <c r="T511" s="22">
        <f t="shared" si="103"/>
        <v>7.407407407407407E-2</v>
      </c>
      <c r="U511" s="22">
        <f t="shared" si="104"/>
        <v>15106.22003668978</v>
      </c>
      <c r="V511" s="22">
        <f t="shared" si="105"/>
        <v>14867.659104030576</v>
      </c>
      <c r="W511" s="22">
        <f t="shared" si="106"/>
        <v>14576.461522054631</v>
      </c>
      <c r="X511" s="22">
        <f t="shared" si="107"/>
        <v>14212.721221761276</v>
      </c>
      <c r="Y511" s="22">
        <f t="shared" si="108"/>
        <v>14735.991270389235</v>
      </c>
      <c r="Z511" s="22">
        <f t="shared" si="109"/>
        <v>14454.411504882952</v>
      </c>
      <c r="AA511" s="27">
        <f t="shared" si="110"/>
        <v>59.23378389186594</v>
      </c>
      <c r="AB511" s="27">
        <f t="shared" si="111"/>
        <v>281.57976550628337</v>
      </c>
    </row>
    <row r="512" spans="1:28" x14ac:dyDescent="0.25">
      <c r="A512" s="20" t="s">
        <v>1450</v>
      </c>
      <c r="B512" s="21">
        <v>15173.3</v>
      </c>
      <c r="C512" s="21">
        <v>15073.25</v>
      </c>
      <c r="D512" s="21">
        <v>15188.5</v>
      </c>
      <c r="E512" s="21">
        <v>15065.4</v>
      </c>
      <c r="F512" s="21" t="s">
        <v>1451</v>
      </c>
      <c r="G512" s="21">
        <v>4.4000000000000003E-3</v>
      </c>
      <c r="H512" s="25">
        <f t="shared" si="93"/>
        <v>11411.735306122453</v>
      </c>
      <c r="I512" s="25">
        <f t="shared" si="94"/>
        <v>3559.0675113751236</v>
      </c>
      <c r="J512" s="25">
        <f t="shared" si="95"/>
        <v>7852.667794747329</v>
      </c>
      <c r="K512" s="25">
        <f t="shared" si="96"/>
        <v>14970.802817497577</v>
      </c>
      <c r="L512" s="22" t="str">
        <f t="shared" si="97"/>
        <v>SHORT</v>
      </c>
      <c r="M512" s="22">
        <f t="shared" si="91"/>
        <v>66.799999999999272</v>
      </c>
      <c r="N512" s="22">
        <f t="shared" si="92"/>
        <v>0</v>
      </c>
      <c r="O512" s="22">
        <f t="shared" si="98"/>
        <v>0.83333333333333337</v>
      </c>
      <c r="P512" s="22">
        <f t="shared" si="99"/>
        <v>0.22727272727272727</v>
      </c>
      <c r="Q512" s="22">
        <f t="shared" si="100"/>
        <v>9.8039215686274508E-2</v>
      </c>
      <c r="R512" s="22">
        <f t="shared" si="101"/>
        <v>4.9504950495049507E-2</v>
      </c>
      <c r="S512" s="22">
        <f t="shared" si="102"/>
        <v>0.15384615384615385</v>
      </c>
      <c r="T512" s="22">
        <f t="shared" si="103"/>
        <v>7.407407407407407E-2</v>
      </c>
      <c r="U512" s="22">
        <f t="shared" si="104"/>
        <v>15162.120006114961</v>
      </c>
      <c r="V512" s="22">
        <f t="shared" si="105"/>
        <v>14937.122944023626</v>
      </c>
      <c r="W512" s="22">
        <f t="shared" si="106"/>
        <v>14634.975098323785</v>
      </c>
      <c r="X512" s="22">
        <f t="shared" si="107"/>
        <v>14260.274626624579</v>
      </c>
      <c r="Y512" s="22">
        <f t="shared" si="108"/>
        <v>14803.2695364832</v>
      </c>
      <c r="Z512" s="22">
        <f t="shared" si="109"/>
        <v>14507.662504521253</v>
      </c>
      <c r="AA512" s="27">
        <f t="shared" si="110"/>
        <v>61.598456059370079</v>
      </c>
      <c r="AB512" s="27">
        <f t="shared" si="111"/>
        <v>295.60703196194663</v>
      </c>
    </row>
    <row r="513" spans="1:28" x14ac:dyDescent="0.25">
      <c r="A513" s="20" t="s">
        <v>1448</v>
      </c>
      <c r="B513" s="21">
        <v>15163.3</v>
      </c>
      <c r="C513" s="21">
        <v>15186.2</v>
      </c>
      <c r="D513" s="21">
        <v>15243.5</v>
      </c>
      <c r="E513" s="21">
        <v>15081</v>
      </c>
      <c r="F513" s="21" t="s">
        <v>1449</v>
      </c>
      <c r="G513" s="21">
        <v>-6.9999999999999999E-4</v>
      </c>
      <c r="H513" s="25">
        <f t="shared" si="93"/>
        <v>11424.132857142858</v>
      </c>
      <c r="I513" s="25">
        <f t="shared" si="94"/>
        <v>3590.0847168025898</v>
      </c>
      <c r="J513" s="25">
        <f t="shared" si="95"/>
        <v>7834.0481403402682</v>
      </c>
      <c r="K513" s="25">
        <f t="shared" si="96"/>
        <v>15014.217573945449</v>
      </c>
      <c r="L513" s="22" t="str">
        <f t="shared" si="97"/>
        <v>SHORT</v>
      </c>
      <c r="M513" s="22">
        <f t="shared" si="91"/>
        <v>0</v>
      </c>
      <c r="N513" s="22">
        <f t="shared" si="92"/>
        <v>10</v>
      </c>
      <c r="O513" s="22">
        <f t="shared" si="98"/>
        <v>0.83333333333333337</v>
      </c>
      <c r="P513" s="22">
        <f t="shared" si="99"/>
        <v>0.22727272727272727</v>
      </c>
      <c r="Q513" s="22">
        <f t="shared" si="100"/>
        <v>9.8039215686274508E-2</v>
      </c>
      <c r="R513" s="22">
        <f t="shared" si="101"/>
        <v>4.9504950495049507E-2</v>
      </c>
      <c r="S513" s="22">
        <f t="shared" si="102"/>
        <v>0.15384615384615385</v>
      </c>
      <c r="T513" s="22">
        <f t="shared" si="103"/>
        <v>7.407407407407407E-2</v>
      </c>
      <c r="U513" s="22">
        <f t="shared" si="104"/>
        <v>15163.103334352494</v>
      </c>
      <c r="V513" s="22">
        <f t="shared" si="105"/>
        <v>14988.526820381892</v>
      </c>
      <c r="W513" s="22">
        <f t="shared" si="106"/>
        <v>14686.771657311649</v>
      </c>
      <c r="X513" s="22">
        <f t="shared" si="107"/>
        <v>14304.978853029303</v>
      </c>
      <c r="Y513" s="22">
        <f t="shared" si="108"/>
        <v>14858.658838562707</v>
      </c>
      <c r="Z513" s="22">
        <f t="shared" si="109"/>
        <v>14556.228244927086</v>
      </c>
      <c r="AA513" s="27">
        <f t="shared" si="110"/>
        <v>67.170007810466046</v>
      </c>
      <c r="AB513" s="27">
        <f t="shared" si="111"/>
        <v>302.43059363562134</v>
      </c>
    </row>
    <row r="514" spans="1:28" x14ac:dyDescent="0.25">
      <c r="A514" s="20" t="s">
        <v>1446</v>
      </c>
      <c r="B514" s="21">
        <v>15314.7</v>
      </c>
      <c r="C514" s="21">
        <v>15270.3</v>
      </c>
      <c r="D514" s="21">
        <v>15340.15</v>
      </c>
      <c r="E514" s="21">
        <v>15243.4</v>
      </c>
      <c r="F514" s="21" t="s">
        <v>1447</v>
      </c>
      <c r="G514" s="21">
        <v>0.01</v>
      </c>
      <c r="H514" s="25">
        <f t="shared" si="93"/>
        <v>11437.332244897963</v>
      </c>
      <c r="I514" s="25">
        <f t="shared" si="94"/>
        <v>3623.4069538602275</v>
      </c>
      <c r="J514" s="25">
        <f t="shared" si="95"/>
        <v>7813.9252910377363</v>
      </c>
      <c r="K514" s="25">
        <f t="shared" si="96"/>
        <v>15060.73919875819</v>
      </c>
      <c r="L514" s="22" t="str">
        <f t="shared" si="97"/>
        <v>SHORT</v>
      </c>
      <c r="M514" s="22">
        <f t="shared" si="91"/>
        <v>151.40000000000146</v>
      </c>
      <c r="N514" s="22">
        <f t="shared" si="92"/>
        <v>0</v>
      </c>
      <c r="O514" s="22">
        <f t="shared" si="98"/>
        <v>0.83333333333333337</v>
      </c>
      <c r="P514" s="22">
        <f t="shared" si="99"/>
        <v>0.22727272727272727</v>
      </c>
      <c r="Q514" s="22">
        <f t="shared" si="100"/>
        <v>9.8039215686274508E-2</v>
      </c>
      <c r="R514" s="22">
        <f t="shared" si="101"/>
        <v>4.9504950495049507E-2</v>
      </c>
      <c r="S514" s="22">
        <f t="shared" si="102"/>
        <v>0.15384615384615385</v>
      </c>
      <c r="T514" s="22">
        <f t="shared" si="103"/>
        <v>7.407407407407407E-2</v>
      </c>
      <c r="U514" s="22">
        <f t="shared" si="104"/>
        <v>15289.43388905875</v>
      </c>
      <c r="V514" s="22">
        <f t="shared" si="105"/>
        <v>15062.657088476915</v>
      </c>
      <c r="W514" s="22">
        <f t="shared" si="106"/>
        <v>14748.333259535997</v>
      </c>
      <c r="X514" s="22">
        <f t="shared" si="107"/>
        <v>14354.965048423892</v>
      </c>
      <c r="Y514" s="22">
        <f t="shared" si="108"/>
        <v>14928.819017245369</v>
      </c>
      <c r="Z514" s="22">
        <f t="shared" si="109"/>
        <v>14612.41133789545</v>
      </c>
      <c r="AA514" s="27">
        <f t="shared" si="110"/>
        <v>73.155402496771458</v>
      </c>
      <c r="AB514" s="27">
        <f t="shared" si="111"/>
        <v>316.40767934991891</v>
      </c>
    </row>
    <row r="515" spans="1:28" x14ac:dyDescent="0.25">
      <c r="A515" s="20" t="s">
        <v>1444</v>
      </c>
      <c r="B515" s="21">
        <v>15313.45</v>
      </c>
      <c r="C515" s="21">
        <v>15371.45</v>
      </c>
      <c r="D515" s="21">
        <v>15431.75</v>
      </c>
      <c r="E515" s="21">
        <v>15242.2</v>
      </c>
      <c r="F515" s="21" t="s">
        <v>1445</v>
      </c>
      <c r="G515" s="21">
        <v>-1E-4</v>
      </c>
      <c r="H515" s="25">
        <f t="shared" si="93"/>
        <v>11451.552857142862</v>
      </c>
      <c r="I515" s="25">
        <f t="shared" si="94"/>
        <v>3656.7807699162154</v>
      </c>
      <c r="J515" s="25">
        <f t="shared" si="95"/>
        <v>7794.7720872266473</v>
      </c>
      <c r="K515" s="25">
        <f t="shared" si="96"/>
        <v>15108.333627059077</v>
      </c>
      <c r="L515" s="22" t="str">
        <f t="shared" si="97"/>
        <v>STRONG SHORT</v>
      </c>
      <c r="M515" s="22">
        <f t="shared" si="91"/>
        <v>0</v>
      </c>
      <c r="N515" s="22">
        <f t="shared" si="92"/>
        <v>1.25</v>
      </c>
      <c r="O515" s="22">
        <f t="shared" si="98"/>
        <v>0.83333333333333337</v>
      </c>
      <c r="P515" s="22">
        <f t="shared" si="99"/>
        <v>0.22727272727272727</v>
      </c>
      <c r="Q515" s="22">
        <f t="shared" si="100"/>
        <v>9.8039215686274508E-2</v>
      </c>
      <c r="R515" s="22">
        <f t="shared" si="101"/>
        <v>4.9504950495049507E-2</v>
      </c>
      <c r="S515" s="22">
        <f t="shared" si="102"/>
        <v>0.15384615384615385</v>
      </c>
      <c r="T515" s="22">
        <f t="shared" si="103"/>
        <v>7.407407407407407E-2</v>
      </c>
      <c r="U515" s="22">
        <f t="shared" si="104"/>
        <v>15309.447314843124</v>
      </c>
      <c r="V515" s="22">
        <f t="shared" si="105"/>
        <v>15119.655477459435</v>
      </c>
      <c r="W515" s="22">
        <f t="shared" si="106"/>
        <v>14803.736861542273</v>
      </c>
      <c r="X515" s="22">
        <f t="shared" si="107"/>
        <v>14402.414798501915</v>
      </c>
      <c r="Y515" s="22">
        <f t="shared" si="108"/>
        <v>14987.993014592234</v>
      </c>
      <c r="Z515" s="22">
        <f t="shared" si="109"/>
        <v>14664.340127680973</v>
      </c>
      <c r="AA515" s="27">
        <f t="shared" si="110"/>
        <v>82.78247314708824</v>
      </c>
      <c r="AB515" s="27">
        <f t="shared" si="111"/>
        <v>323.65288691126079</v>
      </c>
    </row>
    <row r="516" spans="1:28" x14ac:dyDescent="0.25">
      <c r="A516" s="20" t="s">
        <v>1442</v>
      </c>
      <c r="B516" s="21">
        <v>15208.9</v>
      </c>
      <c r="C516" s="21">
        <v>15279.9</v>
      </c>
      <c r="D516" s="21">
        <v>15314.3</v>
      </c>
      <c r="E516" s="21">
        <v>15170.75</v>
      </c>
      <c r="F516" s="21" t="s">
        <v>1443</v>
      </c>
      <c r="G516" s="21">
        <v>-6.7999999999999996E-3</v>
      </c>
      <c r="H516" s="25">
        <f t="shared" si="93"/>
        <v>11465.475306122451</v>
      </c>
      <c r="I516" s="25">
        <f t="shared" si="94"/>
        <v>3687.917785809032</v>
      </c>
      <c r="J516" s="25">
        <f t="shared" si="95"/>
        <v>7777.5575203134194</v>
      </c>
      <c r="K516" s="25">
        <f t="shared" si="96"/>
        <v>15153.393091931483</v>
      </c>
      <c r="L516" s="22" t="str">
        <f t="shared" si="97"/>
        <v>STRONG SHORT</v>
      </c>
      <c r="M516" s="22">
        <f t="shared" ref="M516:M579" si="112">IF(B516&gt;B515,B516-B515,0)</f>
        <v>0</v>
      </c>
      <c r="N516" s="22">
        <f t="shared" ref="N516:N579" si="113">IF(B516&lt;B515,B515-B516,0)</f>
        <v>104.55000000000109</v>
      </c>
      <c r="O516" s="22">
        <f t="shared" si="98"/>
        <v>0.83333333333333337</v>
      </c>
      <c r="P516" s="22">
        <f t="shared" si="99"/>
        <v>0.22727272727272727</v>
      </c>
      <c r="Q516" s="22">
        <f t="shared" si="100"/>
        <v>9.8039215686274508E-2</v>
      </c>
      <c r="R516" s="22">
        <f t="shared" si="101"/>
        <v>4.9504950495049507E-2</v>
      </c>
      <c r="S516" s="22">
        <f t="shared" si="102"/>
        <v>0.15384615384615385</v>
      </c>
      <c r="T516" s="22">
        <f t="shared" si="103"/>
        <v>7.407407407407407E-2</v>
      </c>
      <c r="U516" s="22">
        <f t="shared" si="104"/>
        <v>15225.657885807188</v>
      </c>
      <c r="V516" s="22">
        <f t="shared" si="105"/>
        <v>15139.938323491382</v>
      </c>
      <c r="W516" s="22">
        <f t="shared" si="106"/>
        <v>14843.458737861658</v>
      </c>
      <c r="X516" s="22">
        <f t="shared" si="107"/>
        <v>14442.339808477067</v>
      </c>
      <c r="Y516" s="22">
        <f t="shared" si="108"/>
        <v>15021.978704654968</v>
      </c>
      <c r="Z516" s="22">
        <f t="shared" si="109"/>
        <v>14704.677896000901</v>
      </c>
      <c r="AA516" s="27">
        <f t="shared" si="110"/>
        <v>84.654661386335931</v>
      </c>
      <c r="AB516" s="27">
        <f t="shared" si="111"/>
        <v>317.30080865406671</v>
      </c>
    </row>
    <row r="517" spans="1:28" x14ac:dyDescent="0.25">
      <c r="A517" s="20" t="s">
        <v>1440</v>
      </c>
      <c r="B517" s="21">
        <v>15118.95</v>
      </c>
      <c r="C517" s="21">
        <v>15238.7</v>
      </c>
      <c r="D517" s="21">
        <v>15250.75</v>
      </c>
      <c r="E517" s="21">
        <v>15078.05</v>
      </c>
      <c r="F517" s="21" t="s">
        <v>1441</v>
      </c>
      <c r="G517" s="21">
        <v>-5.8999999999999999E-3</v>
      </c>
      <c r="H517" s="25">
        <f t="shared" si="93"/>
        <v>11479.517959183677</v>
      </c>
      <c r="I517" s="25">
        <f t="shared" si="94"/>
        <v>3717.2596509357177</v>
      </c>
      <c r="J517" s="25">
        <f t="shared" si="95"/>
        <v>7762.2583082479596</v>
      </c>
      <c r="K517" s="25">
        <f t="shared" si="96"/>
        <v>15196.777610119394</v>
      </c>
      <c r="L517" s="22" t="str">
        <f t="shared" si="97"/>
        <v>NONE</v>
      </c>
      <c r="M517" s="22">
        <f t="shared" si="112"/>
        <v>0</v>
      </c>
      <c r="N517" s="22">
        <f t="shared" si="113"/>
        <v>89.949999999998909</v>
      </c>
      <c r="O517" s="22">
        <f t="shared" si="98"/>
        <v>0.83333333333333337</v>
      </c>
      <c r="P517" s="22">
        <f t="shared" si="99"/>
        <v>0.22727272727272727</v>
      </c>
      <c r="Q517" s="22">
        <f t="shared" si="100"/>
        <v>9.8039215686274508E-2</v>
      </c>
      <c r="R517" s="22">
        <f t="shared" si="101"/>
        <v>4.9504950495049507E-2</v>
      </c>
      <c r="S517" s="22">
        <f t="shared" si="102"/>
        <v>0.15384615384615385</v>
      </c>
      <c r="T517" s="22">
        <f t="shared" si="103"/>
        <v>7.407407407407407E-2</v>
      </c>
      <c r="U517" s="22">
        <f t="shared" si="104"/>
        <v>15136.734647634532</v>
      </c>
      <c r="V517" s="22">
        <f t="shared" si="105"/>
        <v>15135.168249970613</v>
      </c>
      <c r="W517" s="22">
        <f t="shared" si="106"/>
        <v>14870.467685130123</v>
      </c>
      <c r="X517" s="22">
        <f t="shared" si="107"/>
        <v>14475.835362512855</v>
      </c>
      <c r="Y517" s="22">
        <f t="shared" si="108"/>
        <v>15036.89736547728</v>
      </c>
      <c r="Z517" s="22">
        <f t="shared" si="109"/>
        <v>14735.364718519353</v>
      </c>
      <c r="AA517" s="27">
        <f t="shared" si="110"/>
        <v>88.767008801483485</v>
      </c>
      <c r="AB517" s="27">
        <f t="shared" si="111"/>
        <v>301.53264695792677</v>
      </c>
    </row>
    <row r="518" spans="1:28" x14ac:dyDescent="0.25">
      <c r="A518" s="20" t="s">
        <v>1438</v>
      </c>
      <c r="B518" s="21">
        <v>14981.75</v>
      </c>
      <c r="C518" s="21">
        <v>15074.8</v>
      </c>
      <c r="D518" s="21">
        <v>15144.05</v>
      </c>
      <c r="E518" s="21">
        <v>14898.2</v>
      </c>
      <c r="F518" s="21" t="s">
        <v>1439</v>
      </c>
      <c r="G518" s="21">
        <v>-9.1000000000000004E-3</v>
      </c>
      <c r="H518" s="25">
        <f t="shared" si="93"/>
        <v>11493.185102040819</v>
      </c>
      <c r="I518" s="25">
        <f t="shared" si="94"/>
        <v>3744.0562615485742</v>
      </c>
      <c r="J518" s="25">
        <f t="shared" si="95"/>
        <v>7749.1288404922452</v>
      </c>
      <c r="K518" s="25">
        <f t="shared" si="96"/>
        <v>15237.241363589394</v>
      </c>
      <c r="L518" s="22" t="str">
        <f t="shared" si="97"/>
        <v>NONE</v>
      </c>
      <c r="M518" s="22">
        <f t="shared" si="112"/>
        <v>0</v>
      </c>
      <c r="N518" s="22">
        <f t="shared" si="113"/>
        <v>137.20000000000073</v>
      </c>
      <c r="O518" s="22">
        <f t="shared" si="98"/>
        <v>0.83333333333333337</v>
      </c>
      <c r="P518" s="22">
        <f t="shared" si="99"/>
        <v>0.22727272727272727</v>
      </c>
      <c r="Q518" s="22">
        <f t="shared" si="100"/>
        <v>9.8039215686274508E-2</v>
      </c>
      <c r="R518" s="22">
        <f t="shared" si="101"/>
        <v>4.9504950495049507E-2</v>
      </c>
      <c r="S518" s="22">
        <f t="shared" si="102"/>
        <v>0.15384615384615385</v>
      </c>
      <c r="T518" s="22">
        <f t="shared" si="103"/>
        <v>7.407407407407407E-2</v>
      </c>
      <c r="U518" s="22">
        <f t="shared" si="104"/>
        <v>15007.580774605756</v>
      </c>
      <c r="V518" s="22">
        <f t="shared" si="105"/>
        <v>15100.300465886383</v>
      </c>
      <c r="W518" s="22">
        <f t="shared" si="106"/>
        <v>14881.377715999719</v>
      </c>
      <c r="X518" s="22">
        <f t="shared" si="107"/>
        <v>14500.880641596377</v>
      </c>
      <c r="Y518" s="22">
        <f t="shared" si="108"/>
        <v>15028.413155403852</v>
      </c>
      <c r="Z518" s="22">
        <f t="shared" si="109"/>
        <v>14753.615480110511</v>
      </c>
      <c r="AA518" s="27">
        <f t="shared" si="110"/>
        <v>74.929717803636862</v>
      </c>
      <c r="AB518" s="27">
        <f t="shared" si="111"/>
        <v>274.79767529334094</v>
      </c>
    </row>
    <row r="519" spans="1:28" x14ac:dyDescent="0.25">
      <c r="A519" s="20" t="s">
        <v>1436</v>
      </c>
      <c r="B519" s="21">
        <v>14675.7</v>
      </c>
      <c r="C519" s="21">
        <v>14999.05</v>
      </c>
      <c r="D519" s="21">
        <v>15010.1</v>
      </c>
      <c r="E519" s="21">
        <v>14635.05</v>
      </c>
      <c r="F519" s="21" t="s">
        <v>1437</v>
      </c>
      <c r="G519" s="21">
        <v>-2.0400000000000001E-2</v>
      </c>
      <c r="H519" s="25">
        <f t="shared" si="93"/>
        <v>11507.364489795924</v>
      </c>
      <c r="I519" s="25">
        <f t="shared" si="94"/>
        <v>3765.8726436094116</v>
      </c>
      <c r="J519" s="25">
        <f t="shared" si="95"/>
        <v>7741.4918461865127</v>
      </c>
      <c r="K519" s="25">
        <f t="shared" si="96"/>
        <v>15273.237133405335</v>
      </c>
      <c r="L519" s="22" t="str">
        <f t="shared" si="97"/>
        <v>NONE</v>
      </c>
      <c r="M519" s="22">
        <f t="shared" si="112"/>
        <v>0</v>
      </c>
      <c r="N519" s="22">
        <f t="shared" si="113"/>
        <v>306.04999999999927</v>
      </c>
      <c r="O519" s="22">
        <f t="shared" si="98"/>
        <v>0.83333333333333337</v>
      </c>
      <c r="P519" s="22">
        <f t="shared" si="99"/>
        <v>0.22727272727272727</v>
      </c>
      <c r="Q519" s="22">
        <f t="shared" si="100"/>
        <v>9.8039215686274508E-2</v>
      </c>
      <c r="R519" s="22">
        <f t="shared" si="101"/>
        <v>4.9504950495049507E-2</v>
      </c>
      <c r="S519" s="22">
        <f t="shared" si="102"/>
        <v>0.15384615384615385</v>
      </c>
      <c r="T519" s="22">
        <f t="shared" si="103"/>
        <v>7.407407407407407E-2</v>
      </c>
      <c r="U519" s="22">
        <f t="shared" si="104"/>
        <v>14731.013462434294</v>
      </c>
      <c r="V519" s="22">
        <f t="shared" si="105"/>
        <v>15003.800360003113</v>
      </c>
      <c r="W519" s="22">
        <f t="shared" si="106"/>
        <v>14861.213234038963</v>
      </c>
      <c r="X519" s="22">
        <f t="shared" si="107"/>
        <v>14509.535065279724</v>
      </c>
      <c r="Y519" s="22">
        <f t="shared" si="108"/>
        <v>14974.149593034028</v>
      </c>
      <c r="Z519" s="22">
        <f t="shared" si="109"/>
        <v>14747.843963065288</v>
      </c>
      <c r="AA519" s="27">
        <f t="shared" si="110"/>
        <v>51.035739521737518</v>
      </c>
      <c r="AB519" s="27">
        <f t="shared" si="111"/>
        <v>226.30562996873959</v>
      </c>
    </row>
    <row r="520" spans="1:28" x14ac:dyDescent="0.25">
      <c r="A520" s="20" t="s">
        <v>1434</v>
      </c>
      <c r="B520" s="21">
        <v>14707.8</v>
      </c>
      <c r="C520" s="21">
        <v>14782.25</v>
      </c>
      <c r="D520" s="21">
        <v>14854.5</v>
      </c>
      <c r="E520" s="21">
        <v>14651.85</v>
      </c>
      <c r="F520" s="21" t="s">
        <v>1435</v>
      </c>
      <c r="G520" s="21">
        <v>2.2000000000000001E-3</v>
      </c>
      <c r="H520" s="25">
        <f t="shared" si="93"/>
        <v>11521.956530612249</v>
      </c>
      <c r="I520" s="25">
        <f t="shared" si="94"/>
        <v>3787.6847182235574</v>
      </c>
      <c r="J520" s="25">
        <f t="shared" si="95"/>
        <v>7734.2718123886916</v>
      </c>
      <c r="K520" s="25">
        <f t="shared" si="96"/>
        <v>15309.641248835807</v>
      </c>
      <c r="L520" s="22" t="str">
        <f t="shared" si="97"/>
        <v>NONE</v>
      </c>
      <c r="M520" s="22">
        <f t="shared" si="112"/>
        <v>32.099999999998545</v>
      </c>
      <c r="N520" s="22">
        <f t="shared" si="113"/>
        <v>0</v>
      </c>
      <c r="O520" s="22">
        <f t="shared" si="98"/>
        <v>0.83333333333333337</v>
      </c>
      <c r="P520" s="22">
        <f t="shared" si="99"/>
        <v>0.22727272727272727</v>
      </c>
      <c r="Q520" s="22">
        <f t="shared" si="100"/>
        <v>9.8039215686274508E-2</v>
      </c>
      <c r="R520" s="22">
        <f t="shared" si="101"/>
        <v>4.9504950495049507E-2</v>
      </c>
      <c r="S520" s="22">
        <f t="shared" si="102"/>
        <v>0.15384615384615385</v>
      </c>
      <c r="T520" s="22">
        <f t="shared" si="103"/>
        <v>7.407407407407407E-2</v>
      </c>
      <c r="U520" s="22">
        <f t="shared" si="104"/>
        <v>14711.668910405715</v>
      </c>
      <c r="V520" s="22">
        <f t="shared" si="105"/>
        <v>14936.527550911496</v>
      </c>
      <c r="W520" s="22">
        <f t="shared" si="106"/>
        <v>14846.172720897888</v>
      </c>
      <c r="X520" s="22">
        <f t="shared" si="107"/>
        <v>14519.350161057955</v>
      </c>
      <c r="Y520" s="22">
        <f t="shared" si="108"/>
        <v>14933.172732567255</v>
      </c>
      <c r="Z520" s="22">
        <f t="shared" si="109"/>
        <v>14744.877743578971</v>
      </c>
      <c r="AA520" s="27">
        <f t="shared" si="110"/>
        <v>46.672607233990782</v>
      </c>
      <c r="AB520" s="27">
        <f t="shared" si="111"/>
        <v>188.29498898828388</v>
      </c>
    </row>
    <row r="521" spans="1:28" x14ac:dyDescent="0.25">
      <c r="A521" s="20" t="s">
        <v>1432</v>
      </c>
      <c r="B521" s="21">
        <v>14982</v>
      </c>
      <c r="C521" s="21">
        <v>14729.15</v>
      </c>
      <c r="D521" s="21">
        <v>15008.8</v>
      </c>
      <c r="E521" s="21">
        <v>14723.05</v>
      </c>
      <c r="F521" s="21" t="s">
        <v>1433</v>
      </c>
      <c r="G521" s="21">
        <v>1.8599999999999998E-2</v>
      </c>
      <c r="H521" s="25">
        <f t="shared" si="93"/>
        <v>11536.971632653067</v>
      </c>
      <c r="I521" s="25">
        <f t="shared" si="94"/>
        <v>3813.2829560571527</v>
      </c>
      <c r="J521" s="25">
        <f t="shared" si="95"/>
        <v>7723.6886765959143</v>
      </c>
      <c r="K521" s="25">
        <f t="shared" si="96"/>
        <v>15350.254588710221</v>
      </c>
      <c r="L521" s="22" t="str">
        <f t="shared" si="97"/>
        <v>NONE</v>
      </c>
      <c r="M521" s="22">
        <f t="shared" si="112"/>
        <v>274.20000000000073</v>
      </c>
      <c r="N521" s="22">
        <f t="shared" si="113"/>
        <v>0</v>
      </c>
      <c r="O521" s="22">
        <f t="shared" si="98"/>
        <v>0.83333333333333337</v>
      </c>
      <c r="P521" s="22">
        <f t="shared" si="99"/>
        <v>0.22727272727272727</v>
      </c>
      <c r="Q521" s="22">
        <f t="shared" si="100"/>
        <v>9.8039215686274508E-2</v>
      </c>
      <c r="R521" s="22">
        <f t="shared" si="101"/>
        <v>4.9504950495049507E-2</v>
      </c>
      <c r="S521" s="22">
        <f t="shared" si="102"/>
        <v>0.15384615384615385</v>
      </c>
      <c r="T521" s="22">
        <f t="shared" si="103"/>
        <v>7.407407407407407E-2</v>
      </c>
      <c r="U521" s="22">
        <f t="shared" si="104"/>
        <v>14936.944818400952</v>
      </c>
      <c r="V521" s="22">
        <f t="shared" si="105"/>
        <v>14946.862198431611</v>
      </c>
      <c r="W521" s="22">
        <f t="shared" si="106"/>
        <v>14859.48912080986</v>
      </c>
      <c r="X521" s="22">
        <f t="shared" si="107"/>
        <v>14542.253618431323</v>
      </c>
      <c r="Y521" s="22">
        <f t="shared" si="108"/>
        <v>14940.684619864602</v>
      </c>
      <c r="Z521" s="22">
        <f t="shared" si="109"/>
        <v>14762.442355165713</v>
      </c>
      <c r="AA521" s="27">
        <f t="shared" si="110"/>
        <v>53.077443957375543</v>
      </c>
      <c r="AB521" s="27">
        <f t="shared" si="111"/>
        <v>178.2422646988889</v>
      </c>
    </row>
    <row r="522" spans="1:28" x14ac:dyDescent="0.25">
      <c r="A522" s="20" t="s">
        <v>1430</v>
      </c>
      <c r="B522" s="21">
        <v>15097.35</v>
      </c>
      <c r="C522" s="21">
        <v>15079.85</v>
      </c>
      <c r="D522" s="21">
        <v>15176.5</v>
      </c>
      <c r="E522" s="21">
        <v>15065.35</v>
      </c>
      <c r="F522" s="21" t="s">
        <v>1431</v>
      </c>
      <c r="G522" s="21">
        <v>7.7000000000000002E-3</v>
      </c>
      <c r="H522" s="25">
        <f t="shared" si="93"/>
        <v>11552.671020408168</v>
      </c>
      <c r="I522" s="25">
        <f t="shared" si="94"/>
        <v>3840.1307826179554</v>
      </c>
      <c r="J522" s="25">
        <f t="shared" si="95"/>
        <v>7712.5402377902128</v>
      </c>
      <c r="K522" s="25">
        <f t="shared" si="96"/>
        <v>15392.801803026123</v>
      </c>
      <c r="L522" s="22" t="str">
        <f t="shared" si="97"/>
        <v>NONE</v>
      </c>
      <c r="M522" s="22">
        <f t="shared" si="112"/>
        <v>115.35000000000036</v>
      </c>
      <c r="N522" s="22">
        <f t="shared" si="113"/>
        <v>0</v>
      </c>
      <c r="O522" s="22">
        <f t="shared" si="98"/>
        <v>0.83333333333333337</v>
      </c>
      <c r="P522" s="22">
        <f t="shared" si="99"/>
        <v>0.22727272727272727</v>
      </c>
      <c r="Q522" s="22">
        <f t="shared" si="100"/>
        <v>9.8039215686274508E-2</v>
      </c>
      <c r="R522" s="22">
        <f t="shared" si="101"/>
        <v>4.9504950495049507E-2</v>
      </c>
      <c r="S522" s="22">
        <f t="shared" si="102"/>
        <v>0.15384615384615385</v>
      </c>
      <c r="T522" s="22">
        <f t="shared" si="103"/>
        <v>7.407407407407407E-2</v>
      </c>
      <c r="U522" s="22">
        <f t="shared" si="104"/>
        <v>15070.615803066825</v>
      </c>
      <c r="V522" s="22">
        <f t="shared" si="105"/>
        <v>14981.063971515334</v>
      </c>
      <c r="W522" s="22">
        <f t="shared" si="106"/>
        <v>14882.808814848109</v>
      </c>
      <c r="X522" s="22">
        <f t="shared" si="107"/>
        <v>14569.733637320862</v>
      </c>
      <c r="Y522" s="22">
        <f t="shared" si="108"/>
        <v>14964.786986039278</v>
      </c>
      <c r="Z522" s="22">
        <f t="shared" si="109"/>
        <v>14787.250328857142</v>
      </c>
      <c r="AA522" s="27">
        <f t="shared" si="110"/>
        <v>55.809894609652957</v>
      </c>
      <c r="AB522" s="27">
        <f t="shared" si="111"/>
        <v>177.53665718213597</v>
      </c>
    </row>
    <row r="523" spans="1:28" x14ac:dyDescent="0.25">
      <c r="A523" s="20" t="s">
        <v>1428</v>
      </c>
      <c r="B523" s="21">
        <v>14529.15</v>
      </c>
      <c r="C523" s="21">
        <v>14888.6</v>
      </c>
      <c r="D523" s="21">
        <v>14919.45</v>
      </c>
      <c r="E523" s="21">
        <v>14467.75</v>
      </c>
      <c r="F523" s="21" t="s">
        <v>1429</v>
      </c>
      <c r="G523" s="21">
        <v>-3.7600000000000001E-2</v>
      </c>
      <c r="H523" s="25">
        <f t="shared" si="93"/>
        <v>11565.977755102045</v>
      </c>
      <c r="I523" s="25">
        <f t="shared" si="94"/>
        <v>3858.731733378745</v>
      </c>
      <c r="J523" s="25">
        <f t="shared" si="95"/>
        <v>7707.2460217233001</v>
      </c>
      <c r="K523" s="25">
        <f t="shared" si="96"/>
        <v>15424.70948848079</v>
      </c>
      <c r="L523" s="22" t="str">
        <f t="shared" si="97"/>
        <v>NONE</v>
      </c>
      <c r="M523" s="22">
        <f t="shared" si="112"/>
        <v>0</v>
      </c>
      <c r="N523" s="22">
        <f t="shared" si="113"/>
        <v>568.20000000000073</v>
      </c>
      <c r="O523" s="22">
        <f t="shared" si="98"/>
        <v>0.83333333333333337</v>
      </c>
      <c r="P523" s="22">
        <f t="shared" si="99"/>
        <v>0.22727272727272727</v>
      </c>
      <c r="Q523" s="22">
        <f t="shared" si="100"/>
        <v>9.8039215686274508E-2</v>
      </c>
      <c r="R523" s="22">
        <f t="shared" si="101"/>
        <v>4.9504950495049507E-2</v>
      </c>
      <c r="S523" s="22">
        <f t="shared" si="102"/>
        <v>0.15384615384615385</v>
      </c>
      <c r="T523" s="22">
        <f t="shared" si="103"/>
        <v>7.407407407407407E-2</v>
      </c>
      <c r="U523" s="22">
        <f t="shared" si="104"/>
        <v>14619.394300511136</v>
      </c>
      <c r="V523" s="22">
        <f t="shared" si="105"/>
        <v>14878.356250716395</v>
      </c>
      <c r="W523" s="22">
        <f t="shared" si="106"/>
        <v>14848.136382019864</v>
      </c>
      <c r="X523" s="22">
        <f t="shared" si="107"/>
        <v>14567.724546364383</v>
      </c>
      <c r="Y523" s="22">
        <f t="shared" si="108"/>
        <v>14897.765911264005</v>
      </c>
      <c r="Z523" s="22">
        <f t="shared" si="109"/>
        <v>14768.131785978836</v>
      </c>
      <c r="AA523" s="27">
        <f t="shared" si="110"/>
        <v>34.283494521392029</v>
      </c>
      <c r="AB523" s="27">
        <f t="shared" si="111"/>
        <v>129.63412528516892</v>
      </c>
    </row>
    <row r="524" spans="1:28" x14ac:dyDescent="0.25">
      <c r="A524" s="20" t="s">
        <v>1426</v>
      </c>
      <c r="B524" s="21">
        <v>14761.55</v>
      </c>
      <c r="C524" s="21">
        <v>14702.5</v>
      </c>
      <c r="D524" s="21">
        <v>14806.8</v>
      </c>
      <c r="E524" s="21">
        <v>14638.55</v>
      </c>
      <c r="F524" s="21" t="s">
        <v>1427</v>
      </c>
      <c r="G524" s="21">
        <v>1.6E-2</v>
      </c>
      <c r="H524" s="25">
        <f t="shared" si="93"/>
        <v>11581.374081632657</v>
      </c>
      <c r="I524" s="25">
        <f t="shared" si="94"/>
        <v>3879.5378870446189</v>
      </c>
      <c r="J524" s="25">
        <f t="shared" si="95"/>
        <v>7701.8361945880388</v>
      </c>
      <c r="K524" s="25">
        <f t="shared" si="96"/>
        <v>15460.911968677276</v>
      </c>
      <c r="L524" s="22" t="str">
        <f t="shared" si="97"/>
        <v>NONE</v>
      </c>
      <c r="M524" s="22">
        <f t="shared" si="112"/>
        <v>232.39999999999964</v>
      </c>
      <c r="N524" s="22">
        <f t="shared" si="113"/>
        <v>0</v>
      </c>
      <c r="O524" s="22">
        <f t="shared" si="98"/>
        <v>0.83333333333333337</v>
      </c>
      <c r="P524" s="22">
        <f t="shared" si="99"/>
        <v>0.22727272727272727</v>
      </c>
      <c r="Q524" s="22">
        <f t="shared" si="100"/>
        <v>9.8039215686274508E-2</v>
      </c>
      <c r="R524" s="22">
        <f t="shared" si="101"/>
        <v>4.9504950495049507E-2</v>
      </c>
      <c r="S524" s="22">
        <f t="shared" si="102"/>
        <v>0.15384615384615385</v>
      </c>
      <c r="T524" s="22">
        <f t="shared" si="103"/>
        <v>7.407407407407407E-2</v>
      </c>
      <c r="U524" s="22">
        <f t="shared" si="104"/>
        <v>14737.857383418521</v>
      </c>
      <c r="V524" s="22">
        <f t="shared" si="105"/>
        <v>14851.809375553577</v>
      </c>
      <c r="W524" s="22">
        <f t="shared" si="106"/>
        <v>14839.647521037525</v>
      </c>
      <c r="X524" s="22">
        <f t="shared" si="107"/>
        <v>14577.319865851294</v>
      </c>
      <c r="Y524" s="22">
        <f t="shared" si="108"/>
        <v>14876.809617223389</v>
      </c>
      <c r="Z524" s="22">
        <f t="shared" si="109"/>
        <v>14767.644246276701</v>
      </c>
      <c r="AA524" s="27">
        <f t="shared" si="110"/>
        <v>41.689568646194289</v>
      </c>
      <c r="AB524" s="27">
        <f t="shared" si="111"/>
        <v>109.1653709466882</v>
      </c>
    </row>
    <row r="525" spans="1:28" x14ac:dyDescent="0.25">
      <c r="A525" s="20" t="s">
        <v>1424</v>
      </c>
      <c r="B525" s="21">
        <v>14919.1</v>
      </c>
      <c r="C525" s="21">
        <v>14865.3</v>
      </c>
      <c r="D525" s="21">
        <v>14959.1</v>
      </c>
      <c r="E525" s="21">
        <v>14760.8</v>
      </c>
      <c r="F525" s="21" t="s">
        <v>1425</v>
      </c>
      <c r="G525" s="21">
        <v>1.0699999999999999E-2</v>
      </c>
      <c r="H525" s="25">
        <f t="shared" si="93"/>
        <v>11599.609387755105</v>
      </c>
      <c r="I525" s="25">
        <f t="shared" si="94"/>
        <v>3900.1510776714917</v>
      </c>
      <c r="J525" s="25">
        <f t="shared" si="95"/>
        <v>7699.4583100836135</v>
      </c>
      <c r="K525" s="25">
        <f t="shared" si="96"/>
        <v>15499.760465426596</v>
      </c>
      <c r="L525" s="22" t="str">
        <f t="shared" si="97"/>
        <v>NONE</v>
      </c>
      <c r="M525" s="22">
        <f t="shared" si="112"/>
        <v>157.55000000000109</v>
      </c>
      <c r="N525" s="22">
        <f t="shared" si="113"/>
        <v>0</v>
      </c>
      <c r="O525" s="22">
        <f t="shared" si="98"/>
        <v>0.83333333333333337</v>
      </c>
      <c r="P525" s="22">
        <f t="shared" si="99"/>
        <v>0.22727272727272727</v>
      </c>
      <c r="Q525" s="22">
        <f t="shared" si="100"/>
        <v>9.8039215686274508E-2</v>
      </c>
      <c r="R525" s="22">
        <f t="shared" si="101"/>
        <v>4.9504950495049507E-2</v>
      </c>
      <c r="S525" s="22">
        <f t="shared" si="102"/>
        <v>0.15384615384615385</v>
      </c>
      <c r="T525" s="22">
        <f t="shared" si="103"/>
        <v>7.407407407407407E-2</v>
      </c>
      <c r="U525" s="22">
        <f t="shared" si="104"/>
        <v>14888.892897236419</v>
      </c>
      <c r="V525" s="22">
        <f t="shared" si="105"/>
        <v>14867.102699291401</v>
      </c>
      <c r="W525" s="22">
        <f t="shared" si="106"/>
        <v>14847.436979759335</v>
      </c>
      <c r="X525" s="22">
        <f t="shared" si="107"/>
        <v>14594.239674472516</v>
      </c>
      <c r="Y525" s="22">
        <f t="shared" si="108"/>
        <v>14883.315829958252</v>
      </c>
      <c r="Z525" s="22">
        <f t="shared" si="109"/>
        <v>14778.863190996946</v>
      </c>
      <c r="AA525" s="27">
        <f t="shared" si="110"/>
        <v>45.829995549621735</v>
      </c>
      <c r="AB525" s="27">
        <f t="shared" si="111"/>
        <v>104.45263896130564</v>
      </c>
    </row>
    <row r="526" spans="1:28" x14ac:dyDescent="0.25">
      <c r="A526" s="20" t="s">
        <v>1422</v>
      </c>
      <c r="B526" s="21">
        <v>15245.6</v>
      </c>
      <c r="C526" s="21">
        <v>15064.4</v>
      </c>
      <c r="D526" s="21">
        <v>15273.15</v>
      </c>
      <c r="E526" s="21">
        <v>14995.8</v>
      </c>
      <c r="F526" s="21" t="s">
        <v>1423</v>
      </c>
      <c r="G526" s="21">
        <v>2.1899999999999999E-2</v>
      </c>
      <c r="H526" s="25">
        <f t="shared" si="93"/>
        <v>11619.148979591841</v>
      </c>
      <c r="I526" s="25">
        <f t="shared" si="94"/>
        <v>3925.0754047100036</v>
      </c>
      <c r="J526" s="25">
        <f t="shared" si="95"/>
        <v>7694.073574881837</v>
      </c>
      <c r="K526" s="25">
        <f t="shared" si="96"/>
        <v>15544.224384301844</v>
      </c>
      <c r="L526" s="22" t="str">
        <f t="shared" si="97"/>
        <v>NONE</v>
      </c>
      <c r="M526" s="22">
        <f t="shared" si="112"/>
        <v>326.5</v>
      </c>
      <c r="N526" s="22">
        <f t="shared" si="113"/>
        <v>0</v>
      </c>
      <c r="O526" s="22">
        <f t="shared" si="98"/>
        <v>0.83333333333333337</v>
      </c>
      <c r="P526" s="22">
        <f t="shared" si="99"/>
        <v>0.22727272727272727</v>
      </c>
      <c r="Q526" s="22">
        <f t="shared" si="100"/>
        <v>9.8039215686274508E-2</v>
      </c>
      <c r="R526" s="22">
        <f t="shared" si="101"/>
        <v>4.9504950495049507E-2</v>
      </c>
      <c r="S526" s="22">
        <f t="shared" si="102"/>
        <v>0.15384615384615385</v>
      </c>
      <c r="T526" s="22">
        <f t="shared" si="103"/>
        <v>7.407407407407407E-2</v>
      </c>
      <c r="U526" s="22">
        <f t="shared" si="104"/>
        <v>15186.14881620607</v>
      </c>
      <c r="V526" s="22">
        <f t="shared" si="105"/>
        <v>14953.124813088809</v>
      </c>
      <c r="W526" s="22">
        <f t="shared" si="106"/>
        <v>14886.472569979009</v>
      </c>
      <c r="X526" s="22">
        <f t="shared" si="107"/>
        <v>14626.485235142192</v>
      </c>
      <c r="Y526" s="22">
        <f t="shared" si="108"/>
        <v>14939.051856118522</v>
      </c>
      <c r="Z526" s="22">
        <f t="shared" si="109"/>
        <v>14813.436287960134</v>
      </c>
      <c r="AA526" s="27">
        <f t="shared" si="110"/>
        <v>51.442135077991011</v>
      </c>
      <c r="AB526" s="27">
        <f t="shared" si="111"/>
        <v>125.61556815838776</v>
      </c>
    </row>
    <row r="527" spans="1:28" x14ac:dyDescent="0.25">
      <c r="A527" s="20" t="s">
        <v>1420</v>
      </c>
      <c r="B527" s="21">
        <v>15080.75</v>
      </c>
      <c r="C527" s="21">
        <v>15026.75</v>
      </c>
      <c r="D527" s="21">
        <v>15202.35</v>
      </c>
      <c r="E527" s="21">
        <v>14980.2</v>
      </c>
      <c r="F527" s="21" t="s">
        <v>1421</v>
      </c>
      <c r="G527" s="21">
        <v>-1.0800000000000001E-2</v>
      </c>
      <c r="H527" s="25">
        <f t="shared" si="93"/>
        <v>11641.559591836738</v>
      </c>
      <c r="I527" s="25">
        <f t="shared" si="94"/>
        <v>3941.2114929252448</v>
      </c>
      <c r="J527" s="25">
        <f t="shared" si="95"/>
        <v>7700.3480989114933</v>
      </c>
      <c r="K527" s="25">
        <f t="shared" si="96"/>
        <v>15582.771084761982</v>
      </c>
      <c r="L527" s="22" t="str">
        <f t="shared" si="97"/>
        <v>NONE</v>
      </c>
      <c r="M527" s="22">
        <f t="shared" si="112"/>
        <v>0</v>
      </c>
      <c r="N527" s="22">
        <f t="shared" si="113"/>
        <v>164.85000000000036</v>
      </c>
      <c r="O527" s="22">
        <f t="shared" si="98"/>
        <v>0.83333333333333337</v>
      </c>
      <c r="P527" s="22">
        <f t="shared" si="99"/>
        <v>0.22727272727272727</v>
      </c>
      <c r="Q527" s="22">
        <f t="shared" si="100"/>
        <v>9.8039215686274508E-2</v>
      </c>
      <c r="R527" s="22">
        <f t="shared" si="101"/>
        <v>4.9504950495049507E-2</v>
      </c>
      <c r="S527" s="22">
        <f t="shared" si="102"/>
        <v>0.15384615384615385</v>
      </c>
      <c r="T527" s="22">
        <f t="shared" si="103"/>
        <v>7.407407407407407E-2</v>
      </c>
      <c r="U527" s="22">
        <f t="shared" si="104"/>
        <v>15098.316469367679</v>
      </c>
      <c r="V527" s="22">
        <f t="shared" si="105"/>
        <v>14982.130537386807</v>
      </c>
      <c r="W527" s="22">
        <f t="shared" si="106"/>
        <v>14905.519376843813</v>
      </c>
      <c r="X527" s="22">
        <f t="shared" si="107"/>
        <v>14648.973589838122</v>
      </c>
      <c r="Y527" s="22">
        <f t="shared" si="108"/>
        <v>14960.851570561827</v>
      </c>
      <c r="Z527" s="22">
        <f t="shared" si="109"/>
        <v>14833.23730366679</v>
      </c>
      <c r="AA527" s="27">
        <f t="shared" si="110"/>
        <v>48.449211925381846</v>
      </c>
      <c r="AB527" s="27">
        <f t="shared" si="111"/>
        <v>127.61426689503605</v>
      </c>
    </row>
    <row r="528" spans="1:28" x14ac:dyDescent="0.25">
      <c r="A528" s="20" t="s">
        <v>1418</v>
      </c>
      <c r="B528" s="21">
        <v>14938.1</v>
      </c>
      <c r="C528" s="21">
        <v>14977.95</v>
      </c>
      <c r="D528" s="21">
        <v>15092.35</v>
      </c>
      <c r="E528" s="21">
        <v>14862.1</v>
      </c>
      <c r="F528" s="21" t="s">
        <v>1419</v>
      </c>
      <c r="G528" s="21">
        <v>-9.4999999999999998E-3</v>
      </c>
      <c r="H528" s="25">
        <f t="shared" si="93"/>
        <v>11661.89795918368</v>
      </c>
      <c r="I528" s="25">
        <f t="shared" si="94"/>
        <v>3957.6530052108992</v>
      </c>
      <c r="J528" s="25">
        <f t="shared" si="95"/>
        <v>7704.2449539727804</v>
      </c>
      <c r="K528" s="25">
        <f t="shared" si="96"/>
        <v>15619.550964394579</v>
      </c>
      <c r="L528" s="22" t="str">
        <f t="shared" si="97"/>
        <v>NONE</v>
      </c>
      <c r="M528" s="22">
        <f t="shared" si="112"/>
        <v>0</v>
      </c>
      <c r="N528" s="22">
        <f t="shared" si="113"/>
        <v>142.64999999999964</v>
      </c>
      <c r="O528" s="22">
        <f t="shared" si="98"/>
        <v>0.83333333333333337</v>
      </c>
      <c r="P528" s="22">
        <f t="shared" si="99"/>
        <v>0.22727272727272727</v>
      </c>
      <c r="Q528" s="22">
        <f t="shared" si="100"/>
        <v>9.8039215686274508E-2</v>
      </c>
      <c r="R528" s="22">
        <f t="shared" si="101"/>
        <v>4.9504950495049507E-2</v>
      </c>
      <c r="S528" s="22">
        <f t="shared" si="102"/>
        <v>0.15384615384615385</v>
      </c>
      <c r="T528" s="22">
        <f t="shared" si="103"/>
        <v>7.407407407407407E-2</v>
      </c>
      <c r="U528" s="22">
        <f t="shared" si="104"/>
        <v>14964.802744894614</v>
      </c>
      <c r="V528" s="22">
        <f t="shared" si="105"/>
        <v>14972.123597071622</v>
      </c>
      <c r="W528" s="22">
        <f t="shared" si="106"/>
        <v>14908.713555584614</v>
      </c>
      <c r="X528" s="22">
        <f t="shared" si="107"/>
        <v>14663.286778459997</v>
      </c>
      <c r="Y528" s="22">
        <f t="shared" si="108"/>
        <v>14957.351328936929</v>
      </c>
      <c r="Z528" s="22">
        <f t="shared" si="109"/>
        <v>14841.004910802583</v>
      </c>
      <c r="AA528" s="27">
        <f t="shared" si="110"/>
        <v>42.901839565741852</v>
      </c>
      <c r="AB528" s="27">
        <f t="shared" si="111"/>
        <v>116.3464181343461</v>
      </c>
    </row>
    <row r="529" spans="1:28" x14ac:dyDescent="0.25">
      <c r="A529" s="20" t="s">
        <v>1416</v>
      </c>
      <c r="B529" s="21">
        <v>14956.2</v>
      </c>
      <c r="C529" s="21">
        <v>15002.45</v>
      </c>
      <c r="D529" s="21">
        <v>15111.15</v>
      </c>
      <c r="E529" s="21">
        <v>14919.9</v>
      </c>
      <c r="F529" s="21" t="s">
        <v>1417</v>
      </c>
      <c r="G529" s="21">
        <v>1.1999999999999999E-3</v>
      </c>
      <c r="H529" s="25">
        <f t="shared" si="93"/>
        <v>11685.403265306128</v>
      </c>
      <c r="I529" s="25">
        <f t="shared" si="94"/>
        <v>3967.2581465374869</v>
      </c>
      <c r="J529" s="25">
        <f t="shared" si="95"/>
        <v>7718.1451187686407</v>
      </c>
      <c r="K529" s="25">
        <f t="shared" si="96"/>
        <v>15652.661411843615</v>
      </c>
      <c r="L529" s="22" t="str">
        <f t="shared" si="97"/>
        <v>NONE</v>
      </c>
      <c r="M529" s="22">
        <f t="shared" si="112"/>
        <v>18.100000000000364</v>
      </c>
      <c r="N529" s="22">
        <f t="shared" si="113"/>
        <v>0</v>
      </c>
      <c r="O529" s="22">
        <f t="shared" si="98"/>
        <v>0.83333333333333337</v>
      </c>
      <c r="P529" s="22">
        <f t="shared" si="99"/>
        <v>0.22727272727272727</v>
      </c>
      <c r="Q529" s="22">
        <f t="shared" si="100"/>
        <v>9.8039215686274508E-2</v>
      </c>
      <c r="R529" s="22">
        <f t="shared" si="101"/>
        <v>4.9504950495049507E-2</v>
      </c>
      <c r="S529" s="22">
        <f t="shared" si="102"/>
        <v>0.15384615384615385</v>
      </c>
      <c r="T529" s="22">
        <f t="shared" si="103"/>
        <v>7.407407407407407E-2</v>
      </c>
      <c r="U529" s="22">
        <f t="shared" si="104"/>
        <v>14957.633790815769</v>
      </c>
      <c r="V529" s="22">
        <f t="shared" si="105"/>
        <v>14968.504597737163</v>
      </c>
      <c r="W529" s="22">
        <f t="shared" si="106"/>
        <v>14913.36908935083</v>
      </c>
      <c r="X529" s="22">
        <f t="shared" si="107"/>
        <v>14677.787432991679</v>
      </c>
      <c r="Y529" s="22">
        <f t="shared" si="108"/>
        <v>14957.174201408172</v>
      </c>
      <c r="Z529" s="22">
        <f t="shared" si="109"/>
        <v>14849.537880372762</v>
      </c>
      <c r="AA529" s="27">
        <f t="shared" si="110"/>
        <v>43.309048002547151</v>
      </c>
      <c r="AB529" s="27">
        <f t="shared" si="111"/>
        <v>107.63632103541022</v>
      </c>
    </row>
    <row r="530" spans="1:28" x14ac:dyDescent="0.25">
      <c r="A530" s="20" t="s">
        <v>1414</v>
      </c>
      <c r="B530" s="21">
        <v>15098.4</v>
      </c>
      <c r="C530" s="21">
        <v>15049.9</v>
      </c>
      <c r="D530" s="21">
        <v>15126.85</v>
      </c>
      <c r="E530" s="21">
        <v>14925.45</v>
      </c>
      <c r="F530" s="21" t="s">
        <v>1415</v>
      </c>
      <c r="G530" s="21">
        <v>9.4999999999999998E-3</v>
      </c>
      <c r="H530" s="25">
        <f t="shared" si="93"/>
        <v>11710.429183673476</v>
      </c>
      <c r="I530" s="25">
        <f t="shared" si="94"/>
        <v>3975.7317686033493</v>
      </c>
      <c r="J530" s="25">
        <f t="shared" si="95"/>
        <v>7734.6974150701262</v>
      </c>
      <c r="K530" s="25">
        <f t="shared" si="96"/>
        <v>15686.160952276825</v>
      </c>
      <c r="L530" s="22" t="str">
        <f t="shared" si="97"/>
        <v>NONE</v>
      </c>
      <c r="M530" s="22">
        <f t="shared" si="112"/>
        <v>142.19999999999891</v>
      </c>
      <c r="N530" s="22">
        <f t="shared" si="113"/>
        <v>0</v>
      </c>
      <c r="O530" s="22">
        <f t="shared" si="98"/>
        <v>0.83333333333333337</v>
      </c>
      <c r="P530" s="22">
        <f t="shared" si="99"/>
        <v>0.22727272727272727</v>
      </c>
      <c r="Q530" s="22">
        <f t="shared" si="100"/>
        <v>9.8039215686274508E-2</v>
      </c>
      <c r="R530" s="22">
        <f t="shared" si="101"/>
        <v>4.9504950495049507E-2</v>
      </c>
      <c r="S530" s="22">
        <f t="shared" si="102"/>
        <v>0.15384615384615385</v>
      </c>
      <c r="T530" s="22">
        <f t="shared" si="103"/>
        <v>7.407407407407407E-2</v>
      </c>
      <c r="U530" s="22">
        <f t="shared" si="104"/>
        <v>15074.938965135962</v>
      </c>
      <c r="V530" s="22">
        <f t="shared" si="105"/>
        <v>14998.026280069625</v>
      </c>
      <c r="W530" s="22">
        <f t="shared" si="106"/>
        <v>14931.509374708592</v>
      </c>
      <c r="X530" s="22">
        <f t="shared" si="107"/>
        <v>14698.609837299022</v>
      </c>
      <c r="Y530" s="22">
        <f t="shared" si="108"/>
        <v>14978.901247345377</v>
      </c>
      <c r="Z530" s="22">
        <f t="shared" si="109"/>
        <v>14867.97211145626</v>
      </c>
      <c r="AA530" s="27">
        <f t="shared" si="110"/>
        <v>47.959221364459054</v>
      </c>
      <c r="AB530" s="27">
        <f t="shared" si="111"/>
        <v>110.92913588911688</v>
      </c>
    </row>
    <row r="531" spans="1:28" x14ac:dyDescent="0.25">
      <c r="A531" s="20" t="s">
        <v>1412</v>
      </c>
      <c r="B531" s="21">
        <v>15174.8</v>
      </c>
      <c r="C531" s="21">
        <v>15202.15</v>
      </c>
      <c r="D531" s="21">
        <v>15218.45</v>
      </c>
      <c r="E531" s="21">
        <v>15100.85</v>
      </c>
      <c r="F531" s="21" t="s">
        <v>1413</v>
      </c>
      <c r="G531" s="21">
        <v>5.1000000000000004E-3</v>
      </c>
      <c r="H531" s="25">
        <f t="shared" si="93"/>
        <v>11737.800612244904</v>
      </c>
      <c r="I531" s="25">
        <f t="shared" si="94"/>
        <v>3978.4319784520799</v>
      </c>
      <c r="J531" s="25">
        <f t="shared" si="95"/>
        <v>7759.3686337928248</v>
      </c>
      <c r="K531" s="25">
        <f t="shared" si="96"/>
        <v>15716.232590696984</v>
      </c>
      <c r="L531" s="22" t="str">
        <f t="shared" si="97"/>
        <v>NONE</v>
      </c>
      <c r="M531" s="22">
        <f t="shared" si="112"/>
        <v>76.399999999999636</v>
      </c>
      <c r="N531" s="22">
        <f t="shared" si="113"/>
        <v>0</v>
      </c>
      <c r="O531" s="22">
        <f t="shared" si="98"/>
        <v>0.83333333333333337</v>
      </c>
      <c r="P531" s="22">
        <f t="shared" si="99"/>
        <v>0.22727272727272727</v>
      </c>
      <c r="Q531" s="22">
        <f t="shared" si="100"/>
        <v>9.8039215686274508E-2</v>
      </c>
      <c r="R531" s="22">
        <f t="shared" si="101"/>
        <v>4.9504950495049507E-2</v>
      </c>
      <c r="S531" s="22">
        <f t="shared" si="102"/>
        <v>0.15384615384615385</v>
      </c>
      <c r="T531" s="22">
        <f t="shared" si="103"/>
        <v>7.407407407407407E-2</v>
      </c>
      <c r="U531" s="22">
        <f t="shared" si="104"/>
        <v>15158.156494189327</v>
      </c>
      <c r="V531" s="22">
        <f t="shared" si="105"/>
        <v>15038.202125508347</v>
      </c>
      <c r="W531" s="22">
        <f t="shared" si="106"/>
        <v>14955.361396795986</v>
      </c>
      <c r="X531" s="22">
        <f t="shared" si="107"/>
        <v>14722.183607729763</v>
      </c>
      <c r="Y531" s="22">
        <f t="shared" si="108"/>
        <v>15009.039516984551</v>
      </c>
      <c r="Z531" s="22">
        <f t="shared" si="109"/>
        <v>14890.700103200239</v>
      </c>
      <c r="AA531" s="27">
        <f t="shared" si="110"/>
        <v>51.036658932714602</v>
      </c>
      <c r="AB531" s="27">
        <f t="shared" si="111"/>
        <v>118.33941378431155</v>
      </c>
    </row>
    <row r="532" spans="1:28" x14ac:dyDescent="0.25">
      <c r="A532" s="20" t="s">
        <v>1410</v>
      </c>
      <c r="B532" s="21">
        <v>15030.95</v>
      </c>
      <c r="C532" s="21">
        <v>15321.15</v>
      </c>
      <c r="D532" s="21">
        <v>15336.3</v>
      </c>
      <c r="E532" s="21">
        <v>14953.6</v>
      </c>
      <c r="F532" s="21" t="s">
        <v>1411</v>
      </c>
      <c r="G532" s="21">
        <v>-9.4999999999999998E-3</v>
      </c>
      <c r="H532" s="25">
        <f t="shared" si="93"/>
        <v>11765.423061224497</v>
      </c>
      <c r="I532" s="25">
        <f t="shared" si="94"/>
        <v>3975.5192819430372</v>
      </c>
      <c r="J532" s="25">
        <f t="shared" si="95"/>
        <v>7789.9037792814597</v>
      </c>
      <c r="K532" s="25">
        <f t="shared" si="96"/>
        <v>15740.942343167535</v>
      </c>
      <c r="L532" s="22" t="str">
        <f t="shared" si="97"/>
        <v>NONE</v>
      </c>
      <c r="M532" s="22">
        <f t="shared" si="112"/>
        <v>0</v>
      </c>
      <c r="N532" s="22">
        <f t="shared" si="113"/>
        <v>143.84999999999854</v>
      </c>
      <c r="O532" s="22">
        <f t="shared" si="98"/>
        <v>0.83333333333333337</v>
      </c>
      <c r="P532" s="22">
        <f t="shared" si="99"/>
        <v>0.22727272727272727</v>
      </c>
      <c r="Q532" s="22">
        <f t="shared" si="100"/>
        <v>9.8039215686274508E-2</v>
      </c>
      <c r="R532" s="22">
        <f t="shared" si="101"/>
        <v>4.9504950495049507E-2</v>
      </c>
      <c r="S532" s="22">
        <f t="shared" si="102"/>
        <v>0.15384615384615385</v>
      </c>
      <c r="T532" s="22">
        <f t="shared" si="103"/>
        <v>7.407407407407407E-2</v>
      </c>
      <c r="U532" s="22">
        <f t="shared" si="104"/>
        <v>15052.151082364888</v>
      </c>
      <c r="V532" s="22">
        <f t="shared" si="105"/>
        <v>15036.553915165541</v>
      </c>
      <c r="W532" s="22">
        <f t="shared" si="106"/>
        <v>14962.772044168929</v>
      </c>
      <c r="X532" s="22">
        <f t="shared" si="107"/>
        <v>14737.469072693635</v>
      </c>
      <c r="Y532" s="22">
        <f t="shared" si="108"/>
        <v>15012.410360525389</v>
      </c>
      <c r="Z532" s="22">
        <f t="shared" si="109"/>
        <v>14901.088984444665</v>
      </c>
      <c r="AA532" s="27">
        <f t="shared" si="110"/>
        <v>50.910976151681247</v>
      </c>
      <c r="AB532" s="27">
        <f t="shared" si="111"/>
        <v>111.3213760807248</v>
      </c>
    </row>
    <row r="533" spans="1:28" x14ac:dyDescent="0.25">
      <c r="A533" s="20" t="s">
        <v>1408</v>
      </c>
      <c r="B533" s="21">
        <v>14929.5</v>
      </c>
      <c r="C533" s="21">
        <v>15048.4</v>
      </c>
      <c r="D533" s="21">
        <v>15048.4</v>
      </c>
      <c r="E533" s="21">
        <v>14745.85</v>
      </c>
      <c r="F533" s="21" t="s">
        <v>1409</v>
      </c>
      <c r="G533" s="21">
        <v>-6.7000000000000002E-3</v>
      </c>
      <c r="H533" s="25">
        <f t="shared" si="93"/>
        <v>11790.66408163266</v>
      </c>
      <c r="I533" s="25">
        <f t="shared" si="94"/>
        <v>3977.0345264083394</v>
      </c>
      <c r="J533" s="25">
        <f t="shared" si="95"/>
        <v>7813.6295552243209</v>
      </c>
      <c r="K533" s="25">
        <f t="shared" si="96"/>
        <v>15767.698608040999</v>
      </c>
      <c r="L533" s="22" t="str">
        <f t="shared" si="97"/>
        <v>NONE</v>
      </c>
      <c r="M533" s="22">
        <f t="shared" si="112"/>
        <v>0</v>
      </c>
      <c r="N533" s="22">
        <f t="shared" si="113"/>
        <v>101.45000000000073</v>
      </c>
      <c r="O533" s="22">
        <f t="shared" si="98"/>
        <v>0.83333333333333337</v>
      </c>
      <c r="P533" s="22">
        <f t="shared" si="99"/>
        <v>0.22727272727272727</v>
      </c>
      <c r="Q533" s="22">
        <f t="shared" si="100"/>
        <v>9.8039215686274508E-2</v>
      </c>
      <c r="R533" s="22">
        <f t="shared" si="101"/>
        <v>4.9504950495049507E-2</v>
      </c>
      <c r="S533" s="22">
        <f t="shared" si="102"/>
        <v>0.15384615384615385</v>
      </c>
      <c r="T533" s="22">
        <f t="shared" si="103"/>
        <v>7.407407407407407E-2</v>
      </c>
      <c r="U533" s="22">
        <f t="shared" si="104"/>
        <v>14949.941847060814</v>
      </c>
      <c r="V533" s="22">
        <f t="shared" si="105"/>
        <v>15012.223479900646</v>
      </c>
      <c r="W533" s="22">
        <f t="shared" si="106"/>
        <v>14959.510079054329</v>
      </c>
      <c r="X533" s="22">
        <f t="shared" si="107"/>
        <v>14746.975554243456</v>
      </c>
      <c r="Y533" s="22">
        <f t="shared" si="108"/>
        <v>14999.65492044456</v>
      </c>
      <c r="Z533" s="22">
        <f t="shared" si="109"/>
        <v>14903.19350411543</v>
      </c>
      <c r="AA533" s="27">
        <f t="shared" si="110"/>
        <v>55.084542030611416</v>
      </c>
      <c r="AB533" s="27">
        <f t="shared" si="111"/>
        <v>96.461416329129861</v>
      </c>
    </row>
    <row r="534" spans="1:28" x14ac:dyDescent="0.25">
      <c r="A534" s="20" t="s">
        <v>1406</v>
      </c>
      <c r="B534" s="21">
        <v>14910.45</v>
      </c>
      <c r="C534" s="21">
        <v>14996.1</v>
      </c>
      <c r="D534" s="21">
        <v>15051.6</v>
      </c>
      <c r="E534" s="21">
        <v>14890.65</v>
      </c>
      <c r="F534" s="21" t="s">
        <v>1407</v>
      </c>
      <c r="G534" s="21">
        <v>-1.2999999999999999E-3</v>
      </c>
      <c r="H534" s="25">
        <f t="shared" si="93"/>
        <v>11820.460816326537</v>
      </c>
      <c r="I534" s="25">
        <f t="shared" si="94"/>
        <v>3960.5942202762085</v>
      </c>
      <c r="J534" s="25">
        <f t="shared" si="95"/>
        <v>7859.8665960503276</v>
      </c>
      <c r="K534" s="25">
        <f t="shared" si="96"/>
        <v>15781.055036602746</v>
      </c>
      <c r="L534" s="22" t="str">
        <f t="shared" si="97"/>
        <v>NONE</v>
      </c>
      <c r="M534" s="22">
        <f t="shared" si="112"/>
        <v>0</v>
      </c>
      <c r="N534" s="22">
        <f t="shared" si="113"/>
        <v>19.049999999999272</v>
      </c>
      <c r="O534" s="22">
        <f t="shared" si="98"/>
        <v>0.83333333333333337</v>
      </c>
      <c r="P534" s="22">
        <f t="shared" si="99"/>
        <v>0.22727272727272727</v>
      </c>
      <c r="Q534" s="22">
        <f t="shared" si="100"/>
        <v>9.8039215686274508E-2</v>
      </c>
      <c r="R534" s="22">
        <f t="shared" si="101"/>
        <v>4.9504950495049507E-2</v>
      </c>
      <c r="S534" s="22">
        <f t="shared" si="102"/>
        <v>0.15384615384615385</v>
      </c>
      <c r="T534" s="22">
        <f t="shared" si="103"/>
        <v>7.407407407407407E-2</v>
      </c>
      <c r="U534" s="22">
        <f t="shared" si="104"/>
        <v>14917.031974510137</v>
      </c>
      <c r="V534" s="22">
        <f t="shared" si="105"/>
        <v>14989.093143559588</v>
      </c>
      <c r="W534" s="22">
        <f t="shared" si="106"/>
        <v>14954.700267382337</v>
      </c>
      <c r="X534" s="22">
        <f t="shared" si="107"/>
        <v>14755.068348587838</v>
      </c>
      <c r="Y534" s="22">
        <f t="shared" si="108"/>
        <v>14985.931086530014</v>
      </c>
      <c r="Z534" s="22">
        <f t="shared" si="109"/>
        <v>14903.731022329102</v>
      </c>
      <c r="AA534" s="27">
        <f t="shared" si="110"/>
        <v>54.081160004027815</v>
      </c>
      <c r="AB534" s="27">
        <f t="shared" si="111"/>
        <v>82.200064200911584</v>
      </c>
    </row>
    <row r="535" spans="1:28" x14ac:dyDescent="0.25">
      <c r="A535" s="20" t="s">
        <v>1404</v>
      </c>
      <c r="B535" s="21">
        <v>14721.3</v>
      </c>
      <c r="C535" s="21">
        <v>14946.55</v>
      </c>
      <c r="D535" s="21">
        <v>14956.55</v>
      </c>
      <c r="E535" s="21">
        <v>14696.05</v>
      </c>
      <c r="F535" s="21" t="s">
        <v>1405</v>
      </c>
      <c r="G535" s="21">
        <v>-1.2699999999999999E-2</v>
      </c>
      <c r="H535" s="25">
        <f t="shared" si="93"/>
        <v>11848.70673469388</v>
      </c>
      <c r="I535" s="25">
        <f t="shared" si="94"/>
        <v>3944.135378835239</v>
      </c>
      <c r="J535" s="25">
        <f t="shared" si="95"/>
        <v>7904.5713558586413</v>
      </c>
      <c r="K535" s="25">
        <f t="shared" si="96"/>
        <v>15792.842113529119</v>
      </c>
      <c r="L535" s="22" t="str">
        <f t="shared" si="97"/>
        <v>NONE</v>
      </c>
      <c r="M535" s="22">
        <f t="shared" si="112"/>
        <v>0</v>
      </c>
      <c r="N535" s="22">
        <f t="shared" si="113"/>
        <v>189.15000000000146</v>
      </c>
      <c r="O535" s="22">
        <f t="shared" si="98"/>
        <v>0.83333333333333337</v>
      </c>
      <c r="P535" s="22">
        <f t="shared" si="99"/>
        <v>0.22727272727272727</v>
      </c>
      <c r="Q535" s="22">
        <f t="shared" si="100"/>
        <v>9.8039215686274508E-2</v>
      </c>
      <c r="R535" s="22">
        <f t="shared" si="101"/>
        <v>4.9504950495049507E-2</v>
      </c>
      <c r="S535" s="22">
        <f t="shared" si="102"/>
        <v>0.15384615384615385</v>
      </c>
      <c r="T535" s="22">
        <f t="shared" si="103"/>
        <v>7.407407407407407E-2</v>
      </c>
      <c r="U535" s="22">
        <f t="shared" si="104"/>
        <v>14753.921995751689</v>
      </c>
      <c r="V535" s="22">
        <f t="shared" si="105"/>
        <v>14928.231065477863</v>
      </c>
      <c r="W535" s="22">
        <f t="shared" si="106"/>
        <v>14931.817888227206</v>
      </c>
      <c r="X535" s="22">
        <f t="shared" si="107"/>
        <v>14753.396648162698</v>
      </c>
      <c r="Y535" s="22">
        <f t="shared" si="108"/>
        <v>14945.218611679244</v>
      </c>
      <c r="Z535" s="22">
        <f t="shared" si="109"/>
        <v>14890.217613267689</v>
      </c>
      <c r="AA535" s="27">
        <f t="shared" si="110"/>
        <v>44.563540059223406</v>
      </c>
      <c r="AB535" s="27">
        <f t="shared" si="111"/>
        <v>55.000998411554974</v>
      </c>
    </row>
    <row r="536" spans="1:28" x14ac:dyDescent="0.25">
      <c r="A536" s="20" t="s">
        <v>1402</v>
      </c>
      <c r="B536" s="21">
        <v>14557.85</v>
      </c>
      <c r="C536" s="21">
        <v>14855.5</v>
      </c>
      <c r="D536" s="21">
        <v>14875.2</v>
      </c>
      <c r="E536" s="21">
        <v>14478.6</v>
      </c>
      <c r="F536" s="21" t="s">
        <v>1403</v>
      </c>
      <c r="G536" s="21">
        <v>-1.11E-2</v>
      </c>
      <c r="H536" s="25">
        <f t="shared" si="93"/>
        <v>11874.176122448984</v>
      </c>
      <c r="I536" s="25">
        <f t="shared" si="94"/>
        <v>3933.1337692439361</v>
      </c>
      <c r="J536" s="25">
        <f t="shared" si="95"/>
        <v>7941.0423532050481</v>
      </c>
      <c r="K536" s="25">
        <f t="shared" si="96"/>
        <v>15807.309891692919</v>
      </c>
      <c r="L536" s="22" t="str">
        <f t="shared" si="97"/>
        <v>NONE</v>
      </c>
      <c r="M536" s="22">
        <f t="shared" si="112"/>
        <v>0</v>
      </c>
      <c r="N536" s="22">
        <f t="shared" si="113"/>
        <v>163.44999999999891</v>
      </c>
      <c r="O536" s="22">
        <f t="shared" si="98"/>
        <v>0.83333333333333337</v>
      </c>
      <c r="P536" s="22">
        <f t="shared" si="99"/>
        <v>0.22727272727272727</v>
      </c>
      <c r="Q536" s="22">
        <f t="shared" si="100"/>
        <v>9.8039215686274508E-2</v>
      </c>
      <c r="R536" s="22">
        <f t="shared" si="101"/>
        <v>4.9504950495049507E-2</v>
      </c>
      <c r="S536" s="22">
        <f t="shared" si="102"/>
        <v>0.15384615384615385</v>
      </c>
      <c r="T536" s="22">
        <f t="shared" si="103"/>
        <v>7.407407407407407E-2</v>
      </c>
      <c r="U536" s="22">
        <f t="shared" si="104"/>
        <v>14590.528665958616</v>
      </c>
      <c r="V536" s="22">
        <f t="shared" si="105"/>
        <v>14844.053550596529</v>
      </c>
      <c r="W536" s="22">
        <f t="shared" si="106"/>
        <v>14895.15436977356</v>
      </c>
      <c r="X536" s="22">
        <f t="shared" si="107"/>
        <v>14743.716121025929</v>
      </c>
      <c r="Y536" s="22">
        <f t="shared" si="108"/>
        <v>14885.623440651667</v>
      </c>
      <c r="Z536" s="22">
        <f t="shared" si="109"/>
        <v>14865.597790062675</v>
      </c>
      <c r="AA536" s="27">
        <f t="shared" si="110"/>
        <v>38.97088887071714</v>
      </c>
      <c r="AB536" s="27">
        <f t="shared" si="111"/>
        <v>20.025650588991994</v>
      </c>
    </row>
    <row r="537" spans="1:28" x14ac:dyDescent="0.25">
      <c r="A537" s="20" t="s">
        <v>1400</v>
      </c>
      <c r="B537" s="21">
        <v>14744</v>
      </c>
      <c r="C537" s="21">
        <v>14471.15</v>
      </c>
      <c r="D537" s="21">
        <v>14788.25</v>
      </c>
      <c r="E537" s="21">
        <v>14350.1</v>
      </c>
      <c r="F537" s="21" t="s">
        <v>1401</v>
      </c>
      <c r="G537" s="21">
        <v>1.2800000000000001E-2</v>
      </c>
      <c r="H537" s="25">
        <f t="shared" si="93"/>
        <v>11899.084489795923</v>
      </c>
      <c r="I537" s="25">
        <f t="shared" si="94"/>
        <v>3928.1985659825709</v>
      </c>
      <c r="J537" s="25">
        <f t="shared" si="95"/>
        <v>7970.8859238133518</v>
      </c>
      <c r="K537" s="25">
        <f t="shared" si="96"/>
        <v>15827.283055778495</v>
      </c>
      <c r="L537" s="22" t="str">
        <f t="shared" si="97"/>
        <v>NONE</v>
      </c>
      <c r="M537" s="22">
        <f t="shared" si="112"/>
        <v>186.14999999999964</v>
      </c>
      <c r="N537" s="22">
        <f t="shared" si="113"/>
        <v>0</v>
      </c>
      <c r="O537" s="22">
        <f t="shared" si="98"/>
        <v>0.83333333333333337</v>
      </c>
      <c r="P537" s="22">
        <f t="shared" si="99"/>
        <v>0.22727272727272727</v>
      </c>
      <c r="Q537" s="22">
        <f t="shared" si="100"/>
        <v>9.8039215686274508E-2</v>
      </c>
      <c r="R537" s="22">
        <f t="shared" si="101"/>
        <v>4.9504950495049507E-2</v>
      </c>
      <c r="S537" s="22">
        <f t="shared" si="102"/>
        <v>0.15384615384615385</v>
      </c>
      <c r="T537" s="22">
        <f t="shared" si="103"/>
        <v>7.407407407407407E-2</v>
      </c>
      <c r="U537" s="22">
        <f t="shared" si="104"/>
        <v>14718.421444326437</v>
      </c>
      <c r="V537" s="22">
        <f t="shared" si="105"/>
        <v>14821.314107279137</v>
      </c>
      <c r="W537" s="22">
        <f t="shared" si="106"/>
        <v>14880.335313913407</v>
      </c>
      <c r="X537" s="22">
        <f t="shared" si="107"/>
        <v>14743.730174440487</v>
      </c>
      <c r="Y537" s="22">
        <f t="shared" si="108"/>
        <v>14863.835219012948</v>
      </c>
      <c r="Z537" s="22">
        <f t="shared" si="109"/>
        <v>14856.590546354328</v>
      </c>
      <c r="AA537" s="27">
        <f t="shared" si="110"/>
        <v>55.205330102967913</v>
      </c>
      <c r="AB537" s="27">
        <f t="shared" si="111"/>
        <v>7.2446726586204022</v>
      </c>
    </row>
    <row r="538" spans="1:28" x14ac:dyDescent="0.25">
      <c r="A538" s="20" t="s">
        <v>1398</v>
      </c>
      <c r="B538" s="21">
        <v>14736.4</v>
      </c>
      <c r="C538" s="21">
        <v>14736.3</v>
      </c>
      <c r="D538" s="21">
        <v>14763.9</v>
      </c>
      <c r="E538" s="21">
        <v>14597.85</v>
      </c>
      <c r="F538" s="21" t="s">
        <v>1399</v>
      </c>
      <c r="G538" s="21">
        <v>-5.0000000000000001E-4</v>
      </c>
      <c r="H538" s="25">
        <f t="shared" si="93"/>
        <v>11923.88510204082</v>
      </c>
      <c r="I538" s="25">
        <f t="shared" si="94"/>
        <v>3922.7896577022047</v>
      </c>
      <c r="J538" s="25">
        <f t="shared" si="95"/>
        <v>8001.0954443386154</v>
      </c>
      <c r="K538" s="25">
        <f t="shared" si="96"/>
        <v>15846.674759743026</v>
      </c>
      <c r="L538" s="22" t="str">
        <f t="shared" si="97"/>
        <v>NONE</v>
      </c>
      <c r="M538" s="22">
        <f t="shared" si="112"/>
        <v>0</v>
      </c>
      <c r="N538" s="22">
        <f t="shared" si="113"/>
        <v>7.6000000000003638</v>
      </c>
      <c r="O538" s="22">
        <f t="shared" si="98"/>
        <v>0.83333333333333337</v>
      </c>
      <c r="P538" s="22">
        <f t="shared" si="99"/>
        <v>0.22727272727272727</v>
      </c>
      <c r="Q538" s="22">
        <f t="shared" si="100"/>
        <v>9.8039215686274508E-2</v>
      </c>
      <c r="R538" s="22">
        <f t="shared" si="101"/>
        <v>4.9504950495049507E-2</v>
      </c>
      <c r="S538" s="22">
        <f t="shared" si="102"/>
        <v>0.15384615384615385</v>
      </c>
      <c r="T538" s="22">
        <f t="shared" si="103"/>
        <v>7.407407407407407E-2</v>
      </c>
      <c r="U538" s="22">
        <f t="shared" si="104"/>
        <v>14733.403574054406</v>
      </c>
      <c r="V538" s="22">
        <f t="shared" si="105"/>
        <v>14802.015446533878</v>
      </c>
      <c r="W538" s="22">
        <f t="shared" si="106"/>
        <v>14866.224008627778</v>
      </c>
      <c r="X538" s="22">
        <f t="shared" si="107"/>
        <v>14743.36729451769</v>
      </c>
      <c r="Y538" s="22">
        <f t="shared" si="108"/>
        <v>14844.229800703264</v>
      </c>
      <c r="Z538" s="22">
        <f t="shared" si="109"/>
        <v>14847.687542920674</v>
      </c>
      <c r="AA538" s="27">
        <f t="shared" si="110"/>
        <v>49.316185866934944</v>
      </c>
      <c r="AB538" s="27">
        <f t="shared" si="111"/>
        <v>-3.4577422174097592</v>
      </c>
    </row>
    <row r="539" spans="1:28" x14ac:dyDescent="0.25">
      <c r="A539" s="20" t="s">
        <v>1396</v>
      </c>
      <c r="B539" s="21">
        <v>14814.75</v>
      </c>
      <c r="C539" s="21">
        <v>14768.55</v>
      </c>
      <c r="D539" s="21">
        <v>14878.6</v>
      </c>
      <c r="E539" s="21">
        <v>14707</v>
      </c>
      <c r="F539" s="21" t="s">
        <v>1397</v>
      </c>
      <c r="G539" s="21">
        <v>5.3E-3</v>
      </c>
      <c r="H539" s="25">
        <f t="shared" si="93"/>
        <v>11950.553061224493</v>
      </c>
      <c r="I539" s="25">
        <f t="shared" si="94"/>
        <v>3912.1458160749157</v>
      </c>
      <c r="J539" s="25">
        <f t="shared" si="95"/>
        <v>8038.4072451495776</v>
      </c>
      <c r="K539" s="25">
        <f t="shared" si="96"/>
        <v>15862.698877299408</v>
      </c>
      <c r="L539" s="22" t="str">
        <f t="shared" si="97"/>
        <v>NONE</v>
      </c>
      <c r="M539" s="22">
        <f t="shared" si="112"/>
        <v>78.350000000000364</v>
      </c>
      <c r="N539" s="22">
        <f t="shared" si="113"/>
        <v>0</v>
      </c>
      <c r="O539" s="22">
        <f t="shared" si="98"/>
        <v>0.83333333333333337</v>
      </c>
      <c r="P539" s="22">
        <f t="shared" si="99"/>
        <v>0.22727272727272727</v>
      </c>
      <c r="Q539" s="22">
        <f t="shared" si="100"/>
        <v>9.8039215686274508E-2</v>
      </c>
      <c r="R539" s="22">
        <f t="shared" si="101"/>
        <v>4.9504950495049507E-2</v>
      </c>
      <c r="S539" s="22">
        <f t="shared" si="102"/>
        <v>0.15384615384615385</v>
      </c>
      <c r="T539" s="22">
        <f t="shared" si="103"/>
        <v>7.407407407407407E-2</v>
      </c>
      <c r="U539" s="22">
        <f t="shared" si="104"/>
        <v>14801.1922623424</v>
      </c>
      <c r="V539" s="22">
        <f t="shared" si="105"/>
        <v>14804.909663230723</v>
      </c>
      <c r="W539" s="22">
        <f t="shared" si="106"/>
        <v>14861.177537193684</v>
      </c>
      <c r="X539" s="22">
        <f t="shared" si="107"/>
        <v>14746.901091818794</v>
      </c>
      <c r="Y539" s="22">
        <f t="shared" si="108"/>
        <v>14839.694446748916</v>
      </c>
      <c r="Z539" s="22">
        <f t="shared" si="109"/>
        <v>14845.24772492655</v>
      </c>
      <c r="AA539" s="27">
        <f t="shared" si="110"/>
        <v>47.035090211677783</v>
      </c>
      <c r="AB539" s="27">
        <f t="shared" si="111"/>
        <v>-5.5532781776346383</v>
      </c>
    </row>
    <row r="540" spans="1:28" x14ac:dyDescent="0.25">
      <c r="A540" s="20" t="s">
        <v>1394</v>
      </c>
      <c r="B540" s="21">
        <v>14549.4</v>
      </c>
      <c r="C540" s="21">
        <v>14712.45</v>
      </c>
      <c r="D540" s="21">
        <v>14752.35</v>
      </c>
      <c r="E540" s="21">
        <v>14535</v>
      </c>
      <c r="F540" s="21" t="s">
        <v>1395</v>
      </c>
      <c r="G540" s="21">
        <v>-1.7899999999999999E-2</v>
      </c>
      <c r="H540" s="25">
        <f t="shared" si="93"/>
        <v>11974.845510204084</v>
      </c>
      <c r="I540" s="25">
        <f t="shared" si="94"/>
        <v>3902.429077395137</v>
      </c>
      <c r="J540" s="25">
        <f t="shared" si="95"/>
        <v>8072.4164328089473</v>
      </c>
      <c r="K540" s="25">
        <f t="shared" si="96"/>
        <v>15877.274587599222</v>
      </c>
      <c r="L540" s="22" t="str">
        <f t="shared" si="97"/>
        <v>NONE</v>
      </c>
      <c r="M540" s="22">
        <f t="shared" si="112"/>
        <v>0</v>
      </c>
      <c r="N540" s="22">
        <f t="shared" si="113"/>
        <v>265.35000000000036</v>
      </c>
      <c r="O540" s="22">
        <f t="shared" si="98"/>
        <v>0.83333333333333337</v>
      </c>
      <c r="P540" s="22">
        <f t="shared" si="99"/>
        <v>0.22727272727272727</v>
      </c>
      <c r="Q540" s="22">
        <f t="shared" si="100"/>
        <v>9.8039215686274508E-2</v>
      </c>
      <c r="R540" s="22">
        <f t="shared" si="101"/>
        <v>4.9504950495049507E-2</v>
      </c>
      <c r="S540" s="22">
        <f t="shared" si="102"/>
        <v>0.15384615384615385</v>
      </c>
      <c r="T540" s="22">
        <f t="shared" si="103"/>
        <v>7.407407407407407E-2</v>
      </c>
      <c r="U540" s="22">
        <f t="shared" si="104"/>
        <v>14591.365377057065</v>
      </c>
      <c r="V540" s="22">
        <f t="shared" si="105"/>
        <v>14746.839285223739</v>
      </c>
      <c r="W540" s="22">
        <f t="shared" si="106"/>
        <v>14830.611111978618</v>
      </c>
      <c r="X540" s="22">
        <f t="shared" si="107"/>
        <v>14737.123810045587</v>
      </c>
      <c r="Y540" s="22">
        <f t="shared" si="108"/>
        <v>14795.033762633699</v>
      </c>
      <c r="Z540" s="22">
        <f t="shared" si="109"/>
        <v>14823.333078635695</v>
      </c>
      <c r="AA540" s="27">
        <f t="shared" si="110"/>
        <v>29.506652537383687</v>
      </c>
      <c r="AB540" s="27">
        <f t="shared" si="111"/>
        <v>-28.299316001995976</v>
      </c>
    </row>
    <row r="541" spans="1:28" x14ac:dyDescent="0.25">
      <c r="A541" s="20" t="s">
        <v>1392</v>
      </c>
      <c r="B541" s="21">
        <v>14324.9</v>
      </c>
      <c r="C541" s="21">
        <v>14570.9</v>
      </c>
      <c r="D541" s="21">
        <v>14575.6</v>
      </c>
      <c r="E541" s="21">
        <v>14264.4</v>
      </c>
      <c r="F541" s="21" t="s">
        <v>1393</v>
      </c>
      <c r="G541" s="21">
        <v>-1.54E-2</v>
      </c>
      <c r="H541" s="25">
        <f t="shared" si="93"/>
        <v>11999.625510204085</v>
      </c>
      <c r="I541" s="25">
        <f t="shared" si="94"/>
        <v>3884.5896665131995</v>
      </c>
      <c r="J541" s="25">
        <f t="shared" si="95"/>
        <v>8115.0358436908855</v>
      </c>
      <c r="K541" s="25">
        <f t="shared" si="96"/>
        <v>15884.215176717284</v>
      </c>
      <c r="L541" s="22" t="str">
        <f t="shared" si="97"/>
        <v>NONE</v>
      </c>
      <c r="M541" s="22">
        <f t="shared" si="112"/>
        <v>0</v>
      </c>
      <c r="N541" s="22">
        <f t="shared" si="113"/>
        <v>224.5</v>
      </c>
      <c r="O541" s="22">
        <f t="shared" si="98"/>
        <v>0.83333333333333337</v>
      </c>
      <c r="P541" s="22">
        <f t="shared" si="99"/>
        <v>0.22727272727272727</v>
      </c>
      <c r="Q541" s="22">
        <f t="shared" si="100"/>
        <v>9.8039215686274508E-2</v>
      </c>
      <c r="R541" s="22">
        <f t="shared" si="101"/>
        <v>4.9504950495049507E-2</v>
      </c>
      <c r="S541" s="22">
        <f t="shared" si="102"/>
        <v>0.15384615384615385</v>
      </c>
      <c r="T541" s="22">
        <f t="shared" si="103"/>
        <v>7.407407407407407E-2</v>
      </c>
      <c r="U541" s="22">
        <f t="shared" si="104"/>
        <v>14369.310896176175</v>
      </c>
      <c r="V541" s="22">
        <f t="shared" si="105"/>
        <v>14650.943993127434</v>
      </c>
      <c r="W541" s="22">
        <f t="shared" si="106"/>
        <v>14781.031591196401</v>
      </c>
      <c r="X541" s="22">
        <f t="shared" si="107"/>
        <v>14716.716690736399</v>
      </c>
      <c r="Y541" s="22">
        <f t="shared" si="108"/>
        <v>14722.705491459285</v>
      </c>
      <c r="Z541" s="22">
        <f t="shared" si="109"/>
        <v>14786.412109847866</v>
      </c>
      <c r="AA541" s="27">
        <f t="shared" si="110"/>
        <v>28.505616379923183</v>
      </c>
      <c r="AB541" s="27">
        <f t="shared" si="111"/>
        <v>-63.706618388581774</v>
      </c>
    </row>
    <row r="542" spans="1:28" x14ac:dyDescent="0.25">
      <c r="A542" s="20" t="s">
        <v>1390</v>
      </c>
      <c r="B542" s="21">
        <v>14507.3</v>
      </c>
      <c r="C542" s="21">
        <v>14506.3</v>
      </c>
      <c r="D542" s="21">
        <v>14572.9</v>
      </c>
      <c r="E542" s="21">
        <v>14414.25</v>
      </c>
      <c r="F542" s="21" t="s">
        <v>1391</v>
      </c>
      <c r="G542" s="21">
        <v>1.2699999999999999E-2</v>
      </c>
      <c r="H542" s="25">
        <f t="shared" si="93"/>
        <v>12025.843877551022</v>
      </c>
      <c r="I542" s="25">
        <f t="shared" si="94"/>
        <v>3865.0993619569713</v>
      </c>
      <c r="J542" s="25">
        <f t="shared" si="95"/>
        <v>8160.7445155940513</v>
      </c>
      <c r="K542" s="25">
        <f t="shared" si="96"/>
        <v>15890.943239507993</v>
      </c>
      <c r="L542" s="22" t="str">
        <f t="shared" si="97"/>
        <v>NONE</v>
      </c>
      <c r="M542" s="22">
        <f t="shared" si="112"/>
        <v>182.39999999999964</v>
      </c>
      <c r="N542" s="22">
        <f t="shared" si="113"/>
        <v>0</v>
      </c>
      <c r="O542" s="22">
        <f t="shared" si="98"/>
        <v>0.83333333333333337</v>
      </c>
      <c r="P542" s="22">
        <f t="shared" si="99"/>
        <v>0.22727272727272727</v>
      </c>
      <c r="Q542" s="22">
        <f t="shared" si="100"/>
        <v>9.8039215686274508E-2</v>
      </c>
      <c r="R542" s="22">
        <f t="shared" si="101"/>
        <v>4.9504950495049507E-2</v>
      </c>
      <c r="S542" s="22">
        <f t="shared" si="102"/>
        <v>0.15384615384615385</v>
      </c>
      <c r="T542" s="22">
        <f t="shared" si="103"/>
        <v>7.407407407407407E-2</v>
      </c>
      <c r="U542" s="22">
        <f t="shared" si="104"/>
        <v>14484.301816029361</v>
      </c>
      <c r="V542" s="22">
        <f t="shared" si="105"/>
        <v>14618.297631053016</v>
      </c>
      <c r="W542" s="22">
        <f t="shared" si="106"/>
        <v>14754.19516068695</v>
      </c>
      <c r="X542" s="22">
        <f t="shared" si="107"/>
        <v>14706.349527828655</v>
      </c>
      <c r="Y542" s="22">
        <f t="shared" si="108"/>
        <v>14689.566185080932</v>
      </c>
      <c r="Z542" s="22">
        <f t="shared" si="109"/>
        <v>14765.737138748025</v>
      </c>
      <c r="AA542" s="27">
        <f t="shared" si="110"/>
        <v>38.020022246941004</v>
      </c>
      <c r="AB542" s="27">
        <f t="shared" si="111"/>
        <v>-76.170953667093272</v>
      </c>
    </row>
    <row r="543" spans="1:28" x14ac:dyDescent="0.25">
      <c r="A543" s="20" t="s">
        <v>1388</v>
      </c>
      <c r="B543" s="21">
        <v>14845.1</v>
      </c>
      <c r="C543" s="21">
        <v>14628.5</v>
      </c>
      <c r="D543" s="21">
        <v>14876.3</v>
      </c>
      <c r="E543" s="21">
        <v>14617.6</v>
      </c>
      <c r="F543" s="21" t="s">
        <v>1389</v>
      </c>
      <c r="G543" s="21">
        <v>2.3300000000000001E-2</v>
      </c>
      <c r="H543" s="25">
        <f t="shared" si="93"/>
        <v>12050.549591836738</v>
      </c>
      <c r="I543" s="25">
        <f t="shared" si="94"/>
        <v>3859.4588699202013</v>
      </c>
      <c r="J543" s="25">
        <f t="shared" si="95"/>
        <v>8191.0907219165365</v>
      </c>
      <c r="K543" s="25">
        <f t="shared" si="96"/>
        <v>15910.008461756939</v>
      </c>
      <c r="L543" s="22" t="str">
        <f t="shared" si="97"/>
        <v>NONE</v>
      </c>
      <c r="M543" s="22">
        <f t="shared" si="112"/>
        <v>337.80000000000109</v>
      </c>
      <c r="N543" s="22">
        <f t="shared" si="113"/>
        <v>0</v>
      </c>
      <c r="O543" s="22">
        <f t="shared" si="98"/>
        <v>0.83333333333333337</v>
      </c>
      <c r="P543" s="22">
        <f t="shared" si="99"/>
        <v>0.22727272727272727</v>
      </c>
      <c r="Q543" s="22">
        <f t="shared" si="100"/>
        <v>9.8039215686274508E-2</v>
      </c>
      <c r="R543" s="22">
        <f t="shared" si="101"/>
        <v>4.9504950495049507E-2</v>
      </c>
      <c r="S543" s="22">
        <f t="shared" si="102"/>
        <v>0.15384615384615385</v>
      </c>
      <c r="T543" s="22">
        <f t="shared" si="103"/>
        <v>7.407407407407407E-2</v>
      </c>
      <c r="U543" s="22">
        <f t="shared" si="104"/>
        <v>14784.966969338227</v>
      </c>
      <c r="V543" s="22">
        <f t="shared" si="105"/>
        <v>14669.843623995512</v>
      </c>
      <c r="W543" s="22">
        <f t="shared" si="106"/>
        <v>14763.107399835288</v>
      </c>
      <c r="X543" s="22">
        <f t="shared" si="107"/>
        <v>14713.218363084661</v>
      </c>
      <c r="Y543" s="22">
        <f t="shared" si="108"/>
        <v>14713.49446429925</v>
      </c>
      <c r="Z543" s="22">
        <f t="shared" si="109"/>
        <v>14771.615869211135</v>
      </c>
      <c r="AA543" s="27">
        <f t="shared" si="110"/>
        <v>47.3768711337772</v>
      </c>
      <c r="AB543" s="27">
        <f t="shared" si="111"/>
        <v>-58.121404911884383</v>
      </c>
    </row>
    <row r="544" spans="1:28" x14ac:dyDescent="0.25">
      <c r="A544" s="20" t="s">
        <v>1386</v>
      </c>
      <c r="B544" s="21">
        <v>14690.7</v>
      </c>
      <c r="C544" s="21">
        <v>14811.85</v>
      </c>
      <c r="D544" s="21">
        <v>14813.75</v>
      </c>
      <c r="E544" s="21">
        <v>14670.25</v>
      </c>
      <c r="F544" s="21" t="s">
        <v>1387</v>
      </c>
      <c r="G544" s="21">
        <v>-1.04E-2</v>
      </c>
      <c r="H544" s="25">
        <f t="shared" si="93"/>
        <v>12074.802448979593</v>
      </c>
      <c r="I544" s="25">
        <f t="shared" si="94"/>
        <v>3850.7933890910867</v>
      </c>
      <c r="J544" s="25">
        <f t="shared" si="95"/>
        <v>8224.0090598885072</v>
      </c>
      <c r="K544" s="25">
        <f t="shared" si="96"/>
        <v>15925.59583807068</v>
      </c>
      <c r="L544" s="22" t="str">
        <f t="shared" si="97"/>
        <v>NONE</v>
      </c>
      <c r="M544" s="22">
        <f t="shared" si="112"/>
        <v>0</v>
      </c>
      <c r="N544" s="22">
        <f t="shared" si="113"/>
        <v>154.39999999999964</v>
      </c>
      <c r="O544" s="22">
        <f t="shared" si="98"/>
        <v>0.83333333333333337</v>
      </c>
      <c r="P544" s="22">
        <f t="shared" si="99"/>
        <v>0.22727272727272727</v>
      </c>
      <c r="Q544" s="22">
        <f t="shared" si="100"/>
        <v>9.8039215686274508E-2</v>
      </c>
      <c r="R544" s="22">
        <f t="shared" si="101"/>
        <v>4.9504950495049507E-2</v>
      </c>
      <c r="S544" s="22">
        <f t="shared" si="102"/>
        <v>0.15384615384615385</v>
      </c>
      <c r="T544" s="22">
        <f t="shared" si="103"/>
        <v>7.407407407407407E-2</v>
      </c>
      <c r="U544" s="22">
        <f t="shared" si="104"/>
        <v>14706.411161556372</v>
      </c>
      <c r="V544" s="22">
        <f t="shared" si="105"/>
        <v>14674.583709451077</v>
      </c>
      <c r="W544" s="22">
        <f t="shared" si="106"/>
        <v>14756.008635145554</v>
      </c>
      <c r="X544" s="22">
        <f t="shared" si="107"/>
        <v>14712.103592634925</v>
      </c>
      <c r="Y544" s="22">
        <f t="shared" si="108"/>
        <v>14709.987623637828</v>
      </c>
      <c r="Z544" s="22">
        <f t="shared" si="109"/>
        <v>14765.622101121422</v>
      </c>
      <c r="AA544" s="27">
        <f t="shared" si="110"/>
        <v>40.429128128081153</v>
      </c>
      <c r="AB544" s="27">
        <f t="shared" si="111"/>
        <v>-55.63447748359431</v>
      </c>
    </row>
    <row r="545" spans="1:28" x14ac:dyDescent="0.25">
      <c r="A545" s="20" t="s">
        <v>1384</v>
      </c>
      <c r="B545" s="21">
        <v>14867.35</v>
      </c>
      <c r="C545" s="21">
        <v>14798.4</v>
      </c>
      <c r="D545" s="21">
        <v>14883.2</v>
      </c>
      <c r="E545" s="21">
        <v>14692.45</v>
      </c>
      <c r="F545" s="21" t="s">
        <v>1385</v>
      </c>
      <c r="G545" s="21">
        <v>1.2E-2</v>
      </c>
      <c r="H545" s="25">
        <f t="shared" si="93"/>
        <v>12098.294081632655</v>
      </c>
      <c r="I545" s="25">
        <f t="shared" si="94"/>
        <v>3848.41785510917</v>
      </c>
      <c r="J545" s="25">
        <f t="shared" si="95"/>
        <v>8249.8762265234855</v>
      </c>
      <c r="K545" s="25">
        <f t="shared" si="96"/>
        <v>15946.711936741825</v>
      </c>
      <c r="L545" s="22" t="str">
        <f t="shared" si="97"/>
        <v>NONE</v>
      </c>
      <c r="M545" s="22">
        <f t="shared" si="112"/>
        <v>176.64999999999964</v>
      </c>
      <c r="N545" s="22">
        <f t="shared" si="113"/>
        <v>0</v>
      </c>
      <c r="O545" s="22">
        <f t="shared" si="98"/>
        <v>0.83333333333333337</v>
      </c>
      <c r="P545" s="22">
        <f t="shared" si="99"/>
        <v>0.22727272727272727</v>
      </c>
      <c r="Q545" s="22">
        <f t="shared" si="100"/>
        <v>9.8039215686274508E-2</v>
      </c>
      <c r="R545" s="22">
        <f t="shared" si="101"/>
        <v>4.9504950495049507E-2</v>
      </c>
      <c r="S545" s="22">
        <f t="shared" si="102"/>
        <v>0.15384615384615385</v>
      </c>
      <c r="T545" s="22">
        <f t="shared" si="103"/>
        <v>7.407407407407407E-2</v>
      </c>
      <c r="U545" s="22">
        <f t="shared" si="104"/>
        <v>14840.526860259395</v>
      </c>
      <c r="V545" s="22">
        <f t="shared" si="105"/>
        <v>14718.394230030377</v>
      </c>
      <c r="W545" s="22">
        <f t="shared" si="106"/>
        <v>14766.924455229324</v>
      </c>
      <c r="X545" s="22">
        <f t="shared" si="107"/>
        <v>14719.789058346067</v>
      </c>
      <c r="Y545" s="22">
        <f t="shared" si="108"/>
        <v>14734.197220001239</v>
      </c>
      <c r="Z545" s="22">
        <f t="shared" si="109"/>
        <v>14773.157501038353</v>
      </c>
      <c r="AA545" s="27">
        <f t="shared" si="110"/>
        <v>43.106965899154787</v>
      </c>
      <c r="AB545" s="27">
        <f t="shared" si="111"/>
        <v>-38.960281037114328</v>
      </c>
    </row>
    <row r="546" spans="1:28" x14ac:dyDescent="0.25">
      <c r="A546" s="20" t="s">
        <v>1382</v>
      </c>
      <c r="B546" s="21">
        <v>14637.8</v>
      </c>
      <c r="C546" s="21">
        <v>14837.7</v>
      </c>
      <c r="D546" s="21">
        <v>14849.85</v>
      </c>
      <c r="E546" s="21">
        <v>14459.5</v>
      </c>
      <c r="F546" s="21" t="s">
        <v>1383</v>
      </c>
      <c r="G546" s="21">
        <v>-1.54E-2</v>
      </c>
      <c r="H546" s="25">
        <f t="shared" si="93"/>
        <v>12121.330612244899</v>
      </c>
      <c r="I546" s="25">
        <f t="shared" si="94"/>
        <v>3841.3433004473595</v>
      </c>
      <c r="J546" s="25">
        <f t="shared" si="95"/>
        <v>8279.9873117975403</v>
      </c>
      <c r="K546" s="25">
        <f t="shared" si="96"/>
        <v>15962.673912692258</v>
      </c>
      <c r="L546" s="22" t="str">
        <f t="shared" si="97"/>
        <v>NONE</v>
      </c>
      <c r="M546" s="22">
        <f t="shared" si="112"/>
        <v>0</v>
      </c>
      <c r="N546" s="22">
        <f t="shared" si="113"/>
        <v>229.55000000000109</v>
      </c>
      <c r="O546" s="22">
        <f t="shared" si="98"/>
        <v>0.83333333333333337</v>
      </c>
      <c r="P546" s="22">
        <f t="shared" si="99"/>
        <v>0.22727272727272727</v>
      </c>
      <c r="Q546" s="22">
        <f t="shared" si="100"/>
        <v>9.8039215686274508E-2</v>
      </c>
      <c r="R546" s="22">
        <f t="shared" si="101"/>
        <v>4.9504950495049507E-2</v>
      </c>
      <c r="S546" s="22">
        <f t="shared" si="102"/>
        <v>0.15384615384615385</v>
      </c>
      <c r="T546" s="22">
        <f t="shared" si="103"/>
        <v>7.407407407407407E-2</v>
      </c>
      <c r="U546" s="22">
        <f t="shared" si="104"/>
        <v>14671.587810043231</v>
      </c>
      <c r="V546" s="22">
        <f t="shared" si="105"/>
        <v>14700.077359568928</v>
      </c>
      <c r="W546" s="22">
        <f t="shared" si="106"/>
        <v>14754.265194912723</v>
      </c>
      <c r="X546" s="22">
        <f t="shared" si="107"/>
        <v>14715.73019407151</v>
      </c>
      <c r="Y546" s="22">
        <f t="shared" si="108"/>
        <v>14719.366878462586</v>
      </c>
      <c r="Z546" s="22">
        <f t="shared" si="109"/>
        <v>14763.131019479955</v>
      </c>
      <c r="AA546" s="27">
        <f t="shared" si="110"/>
        <v>41.51175594274239</v>
      </c>
      <c r="AB546" s="27">
        <f t="shared" si="111"/>
        <v>-43.764141017369184</v>
      </c>
    </row>
    <row r="547" spans="1:28" x14ac:dyDescent="0.25">
      <c r="A547" s="20" t="s">
        <v>1380</v>
      </c>
      <c r="B547" s="21">
        <v>14683.5</v>
      </c>
      <c r="C547" s="21">
        <v>14737</v>
      </c>
      <c r="D547" s="21">
        <v>14779.1</v>
      </c>
      <c r="E547" s="21">
        <v>14573.9</v>
      </c>
      <c r="F547" s="21" t="s">
        <v>1381</v>
      </c>
      <c r="G547" s="21">
        <v>3.0999999999999999E-3</v>
      </c>
      <c r="H547" s="25">
        <f t="shared" si="93"/>
        <v>12144.833469387755</v>
      </c>
      <c r="I547" s="25">
        <f t="shared" si="94"/>
        <v>3833.2577969499871</v>
      </c>
      <c r="J547" s="25">
        <f t="shared" si="95"/>
        <v>8311.5756724377679</v>
      </c>
      <c r="K547" s="25">
        <f t="shared" si="96"/>
        <v>15978.091266337742</v>
      </c>
      <c r="L547" s="22" t="str">
        <f t="shared" si="97"/>
        <v>NONE</v>
      </c>
      <c r="M547" s="22">
        <f t="shared" si="112"/>
        <v>45.700000000000728</v>
      </c>
      <c r="N547" s="22">
        <f t="shared" si="113"/>
        <v>0</v>
      </c>
      <c r="O547" s="22">
        <f t="shared" si="98"/>
        <v>0.83333333333333337</v>
      </c>
      <c r="P547" s="22">
        <f t="shared" si="99"/>
        <v>0.22727272727272727</v>
      </c>
      <c r="Q547" s="22">
        <f t="shared" si="100"/>
        <v>9.8039215686274508E-2</v>
      </c>
      <c r="R547" s="22">
        <f t="shared" si="101"/>
        <v>4.9504950495049507E-2</v>
      </c>
      <c r="S547" s="22">
        <f t="shared" si="102"/>
        <v>0.15384615384615385</v>
      </c>
      <c r="T547" s="22">
        <f t="shared" si="103"/>
        <v>7.407407407407407E-2</v>
      </c>
      <c r="U547" s="22">
        <f t="shared" si="104"/>
        <v>14681.514635007205</v>
      </c>
      <c r="V547" s="22">
        <f t="shared" si="105"/>
        <v>14696.309777848717</v>
      </c>
      <c r="W547" s="22">
        <f t="shared" si="106"/>
        <v>14747.327430705594</v>
      </c>
      <c r="X547" s="22">
        <f t="shared" si="107"/>
        <v>14714.134639909553</v>
      </c>
      <c r="Y547" s="22">
        <f t="shared" si="108"/>
        <v>14713.848897160649</v>
      </c>
      <c r="Z547" s="22">
        <f t="shared" si="109"/>
        <v>14757.232425444403</v>
      </c>
      <c r="AA547" s="27">
        <f t="shared" si="110"/>
        <v>44.557762930843779</v>
      </c>
      <c r="AB547" s="27">
        <f t="shared" si="111"/>
        <v>-43.383528283753549</v>
      </c>
    </row>
    <row r="548" spans="1:28" x14ac:dyDescent="0.25">
      <c r="A548" s="20" t="s">
        <v>1378</v>
      </c>
      <c r="B548" s="21">
        <v>14819.05</v>
      </c>
      <c r="C548" s="21">
        <v>14716.45</v>
      </c>
      <c r="D548" s="21">
        <v>14879.8</v>
      </c>
      <c r="E548" s="21">
        <v>14649.85</v>
      </c>
      <c r="F548" s="21" t="s">
        <v>1379</v>
      </c>
      <c r="G548" s="21">
        <v>9.1999999999999998E-3</v>
      </c>
      <c r="H548" s="25">
        <f t="shared" si="93"/>
        <v>12168.614081632653</v>
      </c>
      <c r="I548" s="25">
        <f t="shared" si="94"/>
        <v>3827.0036065533513</v>
      </c>
      <c r="J548" s="25">
        <f t="shared" si="95"/>
        <v>8341.610475079302</v>
      </c>
      <c r="K548" s="25">
        <f t="shared" si="96"/>
        <v>15995.617688186005</v>
      </c>
      <c r="L548" s="22" t="str">
        <f t="shared" si="97"/>
        <v>NONE</v>
      </c>
      <c r="M548" s="22">
        <f t="shared" si="112"/>
        <v>135.54999999999927</v>
      </c>
      <c r="N548" s="22">
        <f t="shared" si="113"/>
        <v>0</v>
      </c>
      <c r="O548" s="22">
        <f t="shared" si="98"/>
        <v>0.83333333333333337</v>
      </c>
      <c r="P548" s="22">
        <f t="shared" si="99"/>
        <v>0.22727272727272727</v>
      </c>
      <c r="Q548" s="22">
        <f t="shared" si="100"/>
        <v>9.8039215686274508E-2</v>
      </c>
      <c r="R548" s="22">
        <f t="shared" si="101"/>
        <v>4.9504950495049507E-2</v>
      </c>
      <c r="S548" s="22">
        <f t="shared" si="102"/>
        <v>0.15384615384615385</v>
      </c>
      <c r="T548" s="22">
        <f t="shared" si="103"/>
        <v>7.407407407407407E-2</v>
      </c>
      <c r="U548" s="22">
        <f t="shared" si="104"/>
        <v>14796.127439167867</v>
      </c>
      <c r="V548" s="22">
        <f t="shared" si="105"/>
        <v>14724.2052828831</v>
      </c>
      <c r="W548" s="22">
        <f t="shared" si="106"/>
        <v>14754.359055146222</v>
      </c>
      <c r="X548" s="22">
        <f t="shared" si="107"/>
        <v>14719.328469617001</v>
      </c>
      <c r="Y548" s="22">
        <f t="shared" si="108"/>
        <v>14730.033682212857</v>
      </c>
      <c r="Z548" s="22">
        <f t="shared" si="109"/>
        <v>14761.811505041114</v>
      </c>
      <c r="AA548" s="27">
        <f t="shared" si="110"/>
        <v>48.077084911217675</v>
      </c>
      <c r="AB548" s="27">
        <f t="shared" si="111"/>
        <v>-31.777822828256831</v>
      </c>
    </row>
    <row r="549" spans="1:28" x14ac:dyDescent="0.25">
      <c r="A549" s="20" t="s">
        <v>1376</v>
      </c>
      <c r="B549" s="21">
        <v>14873.8</v>
      </c>
      <c r="C549" s="21">
        <v>14875.65</v>
      </c>
      <c r="D549" s="21">
        <v>14984.15</v>
      </c>
      <c r="E549" s="21">
        <v>14821.1</v>
      </c>
      <c r="F549" s="21" t="s">
        <v>1377</v>
      </c>
      <c r="G549" s="21">
        <v>3.7000000000000002E-3</v>
      </c>
      <c r="H549" s="25">
        <f t="shared" si="93"/>
        <v>12191.5</v>
      </c>
      <c r="I549" s="25">
        <f t="shared" si="94"/>
        <v>3824.3658985703187</v>
      </c>
      <c r="J549" s="25">
        <f t="shared" si="95"/>
        <v>8367.1341014296813</v>
      </c>
      <c r="K549" s="25">
        <f t="shared" si="96"/>
        <v>16015.865898570319</v>
      </c>
      <c r="L549" s="22" t="str">
        <f t="shared" si="97"/>
        <v>NONE</v>
      </c>
      <c r="M549" s="22">
        <f t="shared" si="112"/>
        <v>54.75</v>
      </c>
      <c r="N549" s="22">
        <f t="shared" si="113"/>
        <v>0</v>
      </c>
      <c r="O549" s="22">
        <f t="shared" si="98"/>
        <v>0.83333333333333337</v>
      </c>
      <c r="P549" s="22">
        <f t="shared" si="99"/>
        <v>0.22727272727272727</v>
      </c>
      <c r="Q549" s="22">
        <f t="shared" si="100"/>
        <v>9.8039215686274508E-2</v>
      </c>
      <c r="R549" s="22">
        <f t="shared" si="101"/>
        <v>4.9504950495049507E-2</v>
      </c>
      <c r="S549" s="22">
        <f t="shared" si="102"/>
        <v>0.15384615384615385</v>
      </c>
      <c r="T549" s="22">
        <f t="shared" si="103"/>
        <v>7.407407407407407E-2</v>
      </c>
      <c r="U549" s="22">
        <f t="shared" si="104"/>
        <v>14860.854573194645</v>
      </c>
      <c r="V549" s="22">
        <f t="shared" si="105"/>
        <v>14758.204082227849</v>
      </c>
      <c r="W549" s="22">
        <f t="shared" si="106"/>
        <v>14766.068951700516</v>
      </c>
      <c r="X549" s="22">
        <f t="shared" si="107"/>
        <v>14726.975575081506</v>
      </c>
      <c r="Y549" s="22">
        <f t="shared" si="108"/>
        <v>14752.151577257033</v>
      </c>
      <c r="Z549" s="22">
        <f t="shared" si="109"/>
        <v>14770.106949112143</v>
      </c>
      <c r="AA549" s="27">
        <f t="shared" si="110"/>
        <v>53.400677905628406</v>
      </c>
      <c r="AB549" s="27">
        <f t="shared" si="111"/>
        <v>-17.95537185511057</v>
      </c>
    </row>
    <row r="550" spans="1:28" x14ac:dyDescent="0.25">
      <c r="A550" s="20" t="s">
        <v>1374</v>
      </c>
      <c r="B550" s="21">
        <v>14834.85</v>
      </c>
      <c r="C550" s="21">
        <v>14882.65</v>
      </c>
      <c r="D550" s="21">
        <v>14918.45</v>
      </c>
      <c r="E550" s="21">
        <v>14785.65</v>
      </c>
      <c r="F550" s="21" t="s">
        <v>1375</v>
      </c>
      <c r="G550" s="21">
        <v>-2.5999999999999999E-3</v>
      </c>
      <c r="H550" s="25">
        <f t="shared" si="93"/>
        <v>12214.24693877551</v>
      </c>
      <c r="I550" s="25">
        <f t="shared" si="94"/>
        <v>3820.6726888294506</v>
      </c>
      <c r="J550" s="25">
        <f t="shared" si="95"/>
        <v>8393.5742499460594</v>
      </c>
      <c r="K550" s="25">
        <f t="shared" si="96"/>
        <v>16034.919627604961</v>
      </c>
      <c r="L550" s="22" t="str">
        <f t="shared" si="97"/>
        <v>NONE</v>
      </c>
      <c r="M550" s="22">
        <f t="shared" si="112"/>
        <v>0</v>
      </c>
      <c r="N550" s="22">
        <f t="shared" si="113"/>
        <v>38.949999999998909</v>
      </c>
      <c r="O550" s="22">
        <f t="shared" si="98"/>
        <v>0.83333333333333337</v>
      </c>
      <c r="P550" s="22">
        <f t="shared" si="99"/>
        <v>0.22727272727272727</v>
      </c>
      <c r="Q550" s="22">
        <f t="shared" si="100"/>
        <v>9.8039215686274508E-2</v>
      </c>
      <c r="R550" s="22">
        <f t="shared" si="101"/>
        <v>4.9504950495049507E-2</v>
      </c>
      <c r="S550" s="22">
        <f t="shared" si="102"/>
        <v>0.15384615384615385</v>
      </c>
      <c r="T550" s="22">
        <f t="shared" si="103"/>
        <v>7.407407407407407E-2</v>
      </c>
      <c r="U550" s="22">
        <f t="shared" si="104"/>
        <v>14839.184095532441</v>
      </c>
      <c r="V550" s="22">
        <f t="shared" si="105"/>
        <v>14775.623608994247</v>
      </c>
      <c r="W550" s="22">
        <f t="shared" si="106"/>
        <v>14772.812191729878</v>
      </c>
      <c r="X550" s="22">
        <f t="shared" si="107"/>
        <v>14732.315893146777</v>
      </c>
      <c r="Y550" s="22">
        <f t="shared" si="108"/>
        <v>14764.874411525183</v>
      </c>
      <c r="Z550" s="22">
        <f t="shared" si="109"/>
        <v>14774.902730659393</v>
      </c>
      <c r="AA550" s="27">
        <f t="shared" si="110"/>
        <v>56.540114274920903</v>
      </c>
      <c r="AB550" s="27">
        <f t="shared" si="111"/>
        <v>-10.028319134209596</v>
      </c>
    </row>
    <row r="551" spans="1:28" x14ac:dyDescent="0.25">
      <c r="A551" s="20" t="s">
        <v>1372</v>
      </c>
      <c r="B551" s="21">
        <v>14310.8</v>
      </c>
      <c r="C551" s="21">
        <v>14644.65</v>
      </c>
      <c r="D551" s="21">
        <v>14652.5</v>
      </c>
      <c r="E551" s="21">
        <v>14248.7</v>
      </c>
      <c r="F551" s="21" t="s">
        <v>1373</v>
      </c>
      <c r="G551" s="21">
        <v>-3.5299999999999998E-2</v>
      </c>
      <c r="H551" s="25">
        <f t="shared" si="93"/>
        <v>12235.999387755102</v>
      </c>
      <c r="I551" s="25">
        <f t="shared" si="94"/>
        <v>3807.4098587489261</v>
      </c>
      <c r="J551" s="25">
        <f t="shared" si="95"/>
        <v>8428.5895290061762</v>
      </c>
      <c r="K551" s="25">
        <f t="shared" si="96"/>
        <v>16043.409246504028</v>
      </c>
      <c r="L551" s="22" t="str">
        <f t="shared" si="97"/>
        <v>NONE</v>
      </c>
      <c r="M551" s="22">
        <f t="shared" si="112"/>
        <v>0</v>
      </c>
      <c r="N551" s="22">
        <f t="shared" si="113"/>
        <v>524.05000000000109</v>
      </c>
      <c r="O551" s="22">
        <f t="shared" si="98"/>
        <v>0.83333333333333337</v>
      </c>
      <c r="P551" s="22">
        <f t="shared" si="99"/>
        <v>0.22727272727272727</v>
      </c>
      <c r="Q551" s="22">
        <f t="shared" si="100"/>
        <v>9.8039215686274508E-2</v>
      </c>
      <c r="R551" s="22">
        <f t="shared" si="101"/>
        <v>4.9504950495049507E-2</v>
      </c>
      <c r="S551" s="22">
        <f t="shared" si="102"/>
        <v>0.15384615384615385</v>
      </c>
      <c r="T551" s="22">
        <f t="shared" si="103"/>
        <v>7.407407407407407E-2</v>
      </c>
      <c r="U551" s="22">
        <f t="shared" si="104"/>
        <v>14398.864015922072</v>
      </c>
      <c r="V551" s="22">
        <f t="shared" si="105"/>
        <v>14669.981879677372</v>
      </c>
      <c r="W551" s="22">
        <f t="shared" si="106"/>
        <v>14727.516878815182</v>
      </c>
      <c r="X551" s="22">
        <f t="shared" si="107"/>
        <v>14711.448769723667</v>
      </c>
      <c r="Y551" s="22">
        <f t="shared" si="108"/>
        <v>14695.016809752076</v>
      </c>
      <c r="Z551" s="22">
        <f t="shared" si="109"/>
        <v>14740.524750610548</v>
      </c>
      <c r="AA551" s="27">
        <f t="shared" si="110"/>
        <v>41.179345170223158</v>
      </c>
      <c r="AB551" s="27">
        <f t="shared" si="111"/>
        <v>-45.507940858471557</v>
      </c>
    </row>
    <row r="552" spans="1:28" x14ac:dyDescent="0.25">
      <c r="A552" s="20" t="s">
        <v>1370</v>
      </c>
      <c r="B552" s="21">
        <v>14504.8</v>
      </c>
      <c r="C552" s="21">
        <v>14364.9</v>
      </c>
      <c r="D552" s="21">
        <v>14528.9</v>
      </c>
      <c r="E552" s="21">
        <v>14274.9</v>
      </c>
      <c r="F552" s="21" t="s">
        <v>1371</v>
      </c>
      <c r="G552" s="21">
        <v>1.3599999999999999E-2</v>
      </c>
      <c r="H552" s="25">
        <f t="shared" si="93"/>
        <v>12257.703469387754</v>
      </c>
      <c r="I552" s="25">
        <f t="shared" si="94"/>
        <v>3798.2222687867661</v>
      </c>
      <c r="J552" s="25">
        <f t="shared" si="95"/>
        <v>8459.4812006009888</v>
      </c>
      <c r="K552" s="25">
        <f t="shared" si="96"/>
        <v>16055.925738174519</v>
      </c>
      <c r="L552" s="22" t="str">
        <f t="shared" si="97"/>
        <v>NONE</v>
      </c>
      <c r="M552" s="22">
        <f t="shared" si="112"/>
        <v>194</v>
      </c>
      <c r="N552" s="22">
        <f t="shared" si="113"/>
        <v>0</v>
      </c>
      <c r="O552" s="22">
        <f t="shared" si="98"/>
        <v>0.83333333333333337</v>
      </c>
      <c r="P552" s="22">
        <f t="shared" si="99"/>
        <v>0.22727272727272727</v>
      </c>
      <c r="Q552" s="22">
        <f t="shared" si="100"/>
        <v>9.8039215686274508E-2</v>
      </c>
      <c r="R552" s="22">
        <f t="shared" si="101"/>
        <v>4.9504950495049507E-2</v>
      </c>
      <c r="S552" s="22">
        <f t="shared" si="102"/>
        <v>0.15384615384615385</v>
      </c>
      <c r="T552" s="22">
        <f t="shared" si="103"/>
        <v>7.407407407407407E-2</v>
      </c>
      <c r="U552" s="22">
        <f t="shared" si="104"/>
        <v>14487.144002653678</v>
      </c>
      <c r="V552" s="22">
        <f t="shared" si="105"/>
        <v>14632.44054338706</v>
      </c>
      <c r="W552" s="22">
        <f t="shared" si="106"/>
        <v>14705.681890696047</v>
      </c>
      <c r="X552" s="22">
        <f t="shared" si="107"/>
        <v>14701.218632608634</v>
      </c>
      <c r="Y552" s="22">
        <f t="shared" si="108"/>
        <v>14665.752685174833</v>
      </c>
      <c r="Z552" s="22">
        <f t="shared" si="109"/>
        <v>14723.063657972729</v>
      </c>
      <c r="AA552" s="27">
        <f t="shared" si="110"/>
        <v>45.616956850870544</v>
      </c>
      <c r="AB552" s="27">
        <f t="shared" si="111"/>
        <v>-57.310972797895374</v>
      </c>
    </row>
    <row r="553" spans="1:28" x14ac:dyDescent="0.25">
      <c r="A553" s="20" t="s">
        <v>1368</v>
      </c>
      <c r="B553" s="21">
        <v>14581.45</v>
      </c>
      <c r="C553" s="21">
        <v>14522.4</v>
      </c>
      <c r="D553" s="21">
        <v>14597.55</v>
      </c>
      <c r="E553" s="21">
        <v>14353.2</v>
      </c>
      <c r="F553" s="21" t="s">
        <v>1369</v>
      </c>
      <c r="G553" s="21">
        <v>5.3E-3</v>
      </c>
      <c r="H553" s="25">
        <f t="shared" si="93"/>
        <v>12279.203673469385</v>
      </c>
      <c r="I553" s="25">
        <f t="shared" si="94"/>
        <v>3790.9222941595681</v>
      </c>
      <c r="J553" s="25">
        <f t="shared" si="95"/>
        <v>8488.2813793098176</v>
      </c>
      <c r="K553" s="25">
        <f t="shared" si="96"/>
        <v>16070.125967628952</v>
      </c>
      <c r="L553" s="22" t="str">
        <f t="shared" si="97"/>
        <v>NONE</v>
      </c>
      <c r="M553" s="22">
        <f t="shared" si="112"/>
        <v>76.650000000001455</v>
      </c>
      <c r="N553" s="22">
        <f t="shared" si="113"/>
        <v>0</v>
      </c>
      <c r="O553" s="22">
        <f t="shared" si="98"/>
        <v>0.83333333333333337</v>
      </c>
      <c r="P553" s="22">
        <f t="shared" si="99"/>
        <v>0.22727272727272727</v>
      </c>
      <c r="Q553" s="22">
        <f t="shared" si="100"/>
        <v>9.8039215686274508E-2</v>
      </c>
      <c r="R553" s="22">
        <f t="shared" si="101"/>
        <v>4.9504950495049507E-2</v>
      </c>
      <c r="S553" s="22">
        <f t="shared" si="102"/>
        <v>0.15384615384615385</v>
      </c>
      <c r="T553" s="22">
        <f t="shared" si="103"/>
        <v>7.407407407407407E-2</v>
      </c>
      <c r="U553" s="22">
        <f t="shared" si="104"/>
        <v>14565.732333775613</v>
      </c>
      <c r="V553" s="22">
        <f t="shared" si="105"/>
        <v>14620.851783526363</v>
      </c>
      <c r="W553" s="22">
        <f t="shared" si="106"/>
        <v>14693.502293568985</v>
      </c>
      <c r="X553" s="22">
        <f t="shared" si="107"/>
        <v>14695.289492380483</v>
      </c>
      <c r="Y553" s="22">
        <f t="shared" si="108"/>
        <v>14652.783041301784</v>
      </c>
      <c r="Z553" s="22">
        <f t="shared" si="109"/>
        <v>14712.573757382157</v>
      </c>
      <c r="AA553" s="27">
        <f t="shared" si="110"/>
        <v>45.581941446047814</v>
      </c>
      <c r="AB553" s="27">
        <f t="shared" si="111"/>
        <v>-59.790716080373386</v>
      </c>
    </row>
    <row r="554" spans="1:28" x14ac:dyDescent="0.25">
      <c r="A554" s="20" t="s">
        <v>1366</v>
      </c>
      <c r="B554" s="21">
        <v>14617.85</v>
      </c>
      <c r="C554" s="21">
        <v>14599.6</v>
      </c>
      <c r="D554" s="21">
        <v>14697.7</v>
      </c>
      <c r="E554" s="21">
        <v>14559</v>
      </c>
      <c r="F554" s="21" t="s">
        <v>1367</v>
      </c>
      <c r="G554" s="21">
        <v>2.5000000000000001E-3</v>
      </c>
      <c r="H554" s="25">
        <f t="shared" si="93"/>
        <v>12301.503469387753</v>
      </c>
      <c r="I554" s="25">
        <f t="shared" si="94"/>
        <v>3781.3598843745076</v>
      </c>
      <c r="J554" s="25">
        <f t="shared" si="95"/>
        <v>8520.1435850132457</v>
      </c>
      <c r="K554" s="25">
        <f t="shared" si="96"/>
        <v>16082.863353762261</v>
      </c>
      <c r="L554" s="22" t="str">
        <f t="shared" si="97"/>
        <v>NONE</v>
      </c>
      <c r="M554" s="22">
        <f t="shared" si="112"/>
        <v>36.399999999999636</v>
      </c>
      <c r="N554" s="22">
        <f t="shared" si="113"/>
        <v>0</v>
      </c>
      <c r="O554" s="22">
        <f t="shared" si="98"/>
        <v>0.83333333333333337</v>
      </c>
      <c r="P554" s="22">
        <f t="shared" si="99"/>
        <v>0.22727272727272727</v>
      </c>
      <c r="Q554" s="22">
        <f t="shared" si="100"/>
        <v>9.8039215686274508E-2</v>
      </c>
      <c r="R554" s="22">
        <f t="shared" si="101"/>
        <v>4.9504950495049507E-2</v>
      </c>
      <c r="S554" s="22">
        <f t="shared" si="102"/>
        <v>0.15384615384615385</v>
      </c>
      <c r="T554" s="22">
        <f t="shared" si="103"/>
        <v>7.407407407407407E-2</v>
      </c>
      <c r="U554" s="22">
        <f t="shared" si="104"/>
        <v>14609.163722295936</v>
      </c>
      <c r="V554" s="22">
        <f t="shared" si="105"/>
        <v>14620.169559997643</v>
      </c>
      <c r="W554" s="22">
        <f t="shared" si="106"/>
        <v>14686.085402042614</v>
      </c>
      <c r="X554" s="22">
        <f t="shared" si="107"/>
        <v>14691.455854143824</v>
      </c>
      <c r="Y554" s="22">
        <f t="shared" si="108"/>
        <v>14647.408727255355</v>
      </c>
      <c r="Z554" s="22">
        <f t="shared" si="109"/>
        <v>14705.557182761257</v>
      </c>
      <c r="AA554" s="27">
        <f t="shared" si="110"/>
        <v>51.419329421278555</v>
      </c>
      <c r="AB554" s="27">
        <f t="shared" si="111"/>
        <v>-58.148455505901438</v>
      </c>
    </row>
    <row r="555" spans="1:28" x14ac:dyDescent="0.25">
      <c r="A555" s="20" t="s">
        <v>1364</v>
      </c>
      <c r="B555" s="21">
        <v>14359.45</v>
      </c>
      <c r="C555" s="21">
        <v>14306.6</v>
      </c>
      <c r="D555" s="21">
        <v>14382.3</v>
      </c>
      <c r="E555" s="21">
        <v>14191.4</v>
      </c>
      <c r="F555" s="21" t="s">
        <v>1365</v>
      </c>
      <c r="G555" s="21">
        <v>-1.77E-2</v>
      </c>
      <c r="H555" s="25">
        <f t="shared" si="93"/>
        <v>12322.226530612244</v>
      </c>
      <c r="I555" s="25">
        <f t="shared" si="94"/>
        <v>3770.5371564264778</v>
      </c>
      <c r="J555" s="25">
        <f t="shared" si="95"/>
        <v>8551.6893741857675</v>
      </c>
      <c r="K555" s="25">
        <f t="shared" si="96"/>
        <v>16092.763687038721</v>
      </c>
      <c r="L555" s="22" t="str">
        <f t="shared" si="97"/>
        <v>NONE</v>
      </c>
      <c r="M555" s="22">
        <f t="shared" si="112"/>
        <v>0</v>
      </c>
      <c r="N555" s="22">
        <f t="shared" si="113"/>
        <v>258.39999999999964</v>
      </c>
      <c r="O555" s="22">
        <f t="shared" si="98"/>
        <v>0.83333333333333337</v>
      </c>
      <c r="P555" s="22">
        <f t="shared" si="99"/>
        <v>0.22727272727272727</v>
      </c>
      <c r="Q555" s="22">
        <f t="shared" si="100"/>
        <v>9.8039215686274508E-2</v>
      </c>
      <c r="R555" s="22">
        <f t="shared" si="101"/>
        <v>4.9504950495049507E-2</v>
      </c>
      <c r="S555" s="22">
        <f t="shared" si="102"/>
        <v>0.15384615384615385</v>
      </c>
      <c r="T555" s="22">
        <f t="shared" si="103"/>
        <v>7.407407407407407E-2</v>
      </c>
      <c r="U555" s="22">
        <f t="shared" si="104"/>
        <v>14401.068953715989</v>
      </c>
      <c r="V555" s="22">
        <f t="shared" si="105"/>
        <v>14560.915114543634</v>
      </c>
      <c r="W555" s="22">
        <f t="shared" si="106"/>
        <v>14654.062323410986</v>
      </c>
      <c r="X555" s="22">
        <f t="shared" si="107"/>
        <v>14675.019920770366</v>
      </c>
      <c r="Y555" s="22">
        <f t="shared" si="108"/>
        <v>14603.107384600684</v>
      </c>
      <c r="Z555" s="22">
        <f t="shared" si="109"/>
        <v>14679.919613667829</v>
      </c>
      <c r="AA555" s="27">
        <f t="shared" si="110"/>
        <v>50.706471730906877</v>
      </c>
      <c r="AB555" s="27">
        <f t="shared" si="111"/>
        <v>-76.812229067145381</v>
      </c>
    </row>
    <row r="556" spans="1:28" x14ac:dyDescent="0.25">
      <c r="A556" s="20" t="s">
        <v>1362</v>
      </c>
      <c r="B556" s="21">
        <v>14296.4</v>
      </c>
      <c r="C556" s="21">
        <v>14526.7</v>
      </c>
      <c r="D556" s="21">
        <v>14526.95</v>
      </c>
      <c r="E556" s="21">
        <v>14207.3</v>
      </c>
      <c r="F556" s="21" t="s">
        <v>1363</v>
      </c>
      <c r="G556" s="21">
        <v>-4.4000000000000003E-3</v>
      </c>
      <c r="H556" s="25">
        <f t="shared" si="93"/>
        <v>12342.289795918367</v>
      </c>
      <c r="I556" s="25">
        <f t="shared" si="94"/>
        <v>3759.9732198961183</v>
      </c>
      <c r="J556" s="25">
        <f t="shared" si="95"/>
        <v>8582.3165760222473</v>
      </c>
      <c r="K556" s="25">
        <f t="shared" si="96"/>
        <v>16102.263015814486</v>
      </c>
      <c r="L556" s="22" t="str">
        <f t="shared" si="97"/>
        <v>NONE</v>
      </c>
      <c r="M556" s="22">
        <f t="shared" si="112"/>
        <v>0</v>
      </c>
      <c r="N556" s="22">
        <f t="shared" si="113"/>
        <v>63.050000000001091</v>
      </c>
      <c r="O556" s="22">
        <f t="shared" si="98"/>
        <v>0.83333333333333337</v>
      </c>
      <c r="P556" s="22">
        <f t="shared" si="99"/>
        <v>0.22727272727272727</v>
      </c>
      <c r="Q556" s="22">
        <f t="shared" si="100"/>
        <v>9.8039215686274508E-2</v>
      </c>
      <c r="R556" s="22">
        <f t="shared" si="101"/>
        <v>4.9504950495049507E-2</v>
      </c>
      <c r="S556" s="22">
        <f t="shared" si="102"/>
        <v>0.15384615384615385</v>
      </c>
      <c r="T556" s="22">
        <f t="shared" si="103"/>
        <v>7.407407407407407E-2</v>
      </c>
      <c r="U556" s="22">
        <f t="shared" si="104"/>
        <v>14313.84482561933</v>
      </c>
      <c r="V556" s="22">
        <f t="shared" si="105"/>
        <v>14500.798043056444</v>
      </c>
      <c r="W556" s="22">
        <f t="shared" si="106"/>
        <v>14618.997389743243</v>
      </c>
      <c r="X556" s="22">
        <f t="shared" si="107"/>
        <v>14656.276360336189</v>
      </c>
      <c r="Y556" s="22">
        <f t="shared" si="108"/>
        <v>14555.921633123657</v>
      </c>
      <c r="Z556" s="22">
        <f t="shared" si="109"/>
        <v>14651.510753396138</v>
      </c>
      <c r="AA556" s="27">
        <f t="shared" si="110"/>
        <v>45.466271120856455</v>
      </c>
      <c r="AB556" s="27">
        <f t="shared" si="111"/>
        <v>-95.589120272481523</v>
      </c>
    </row>
    <row r="557" spans="1:28" x14ac:dyDescent="0.25">
      <c r="A557" s="20" t="s">
        <v>1360</v>
      </c>
      <c r="B557" s="21">
        <v>14406.15</v>
      </c>
      <c r="C557" s="21">
        <v>14219.15</v>
      </c>
      <c r="D557" s="21">
        <v>14424.75</v>
      </c>
      <c r="E557" s="21">
        <v>14151.4</v>
      </c>
      <c r="F557" s="21" t="s">
        <v>1361</v>
      </c>
      <c r="G557" s="21">
        <v>7.7000000000000002E-3</v>
      </c>
      <c r="H557" s="25">
        <f t="shared" si="93"/>
        <v>12362.097142857143</v>
      </c>
      <c r="I557" s="25">
        <f t="shared" si="94"/>
        <v>3752.0847279267286</v>
      </c>
      <c r="J557" s="25">
        <f t="shared" si="95"/>
        <v>8610.0124149304138</v>
      </c>
      <c r="K557" s="25">
        <f t="shared" si="96"/>
        <v>16114.181870783872</v>
      </c>
      <c r="L557" s="22" t="str">
        <f t="shared" si="97"/>
        <v>NONE</v>
      </c>
      <c r="M557" s="22">
        <f t="shared" si="112"/>
        <v>109.75</v>
      </c>
      <c r="N557" s="22">
        <f t="shared" si="113"/>
        <v>0</v>
      </c>
      <c r="O557" s="22">
        <f t="shared" si="98"/>
        <v>0.83333333333333337</v>
      </c>
      <c r="P557" s="22">
        <f t="shared" si="99"/>
        <v>0.22727272727272727</v>
      </c>
      <c r="Q557" s="22">
        <f t="shared" si="100"/>
        <v>9.8039215686274508E-2</v>
      </c>
      <c r="R557" s="22">
        <f t="shared" si="101"/>
        <v>4.9504950495049507E-2</v>
      </c>
      <c r="S557" s="22">
        <f t="shared" si="102"/>
        <v>0.15384615384615385</v>
      </c>
      <c r="T557" s="22">
        <f t="shared" si="103"/>
        <v>7.407407407407407E-2</v>
      </c>
      <c r="U557" s="22">
        <f t="shared" si="104"/>
        <v>14390.765804269888</v>
      </c>
      <c r="V557" s="22">
        <f t="shared" si="105"/>
        <v>14479.287124179978</v>
      </c>
      <c r="W557" s="22">
        <f t="shared" si="106"/>
        <v>14598.129998591945</v>
      </c>
      <c r="X557" s="22">
        <f t="shared" si="107"/>
        <v>14643.893867250239</v>
      </c>
      <c r="Y557" s="22">
        <f t="shared" si="108"/>
        <v>14532.879843412325</v>
      </c>
      <c r="Z557" s="22">
        <f t="shared" si="109"/>
        <v>14633.335882774201</v>
      </c>
      <c r="AA557" s="27">
        <f t="shared" si="110"/>
        <v>39.538098529446813</v>
      </c>
      <c r="AB557" s="27">
        <f t="shared" si="111"/>
        <v>-100.45603936187581</v>
      </c>
    </row>
    <row r="558" spans="1:28" x14ac:dyDescent="0.25">
      <c r="A558" s="20" t="s">
        <v>1358</v>
      </c>
      <c r="B558" s="21">
        <v>14341.35</v>
      </c>
      <c r="C558" s="21">
        <v>14326.35</v>
      </c>
      <c r="D558" s="21">
        <v>14461.15</v>
      </c>
      <c r="E558" s="21">
        <v>14273.3</v>
      </c>
      <c r="F558" s="21" t="s">
        <v>1359</v>
      </c>
      <c r="G558" s="21">
        <v>-4.4999999999999997E-3</v>
      </c>
      <c r="H558" s="25">
        <f t="shared" si="93"/>
        <v>12380.388775510204</v>
      </c>
      <c r="I558" s="25">
        <f t="shared" si="94"/>
        <v>3746.7822400850919</v>
      </c>
      <c r="J558" s="25">
        <f t="shared" si="95"/>
        <v>8633.6065354251114</v>
      </c>
      <c r="K558" s="25">
        <f t="shared" si="96"/>
        <v>16127.171015595297</v>
      </c>
      <c r="L558" s="22" t="str">
        <f t="shared" si="97"/>
        <v>NONE</v>
      </c>
      <c r="M558" s="22">
        <f t="shared" si="112"/>
        <v>0</v>
      </c>
      <c r="N558" s="22">
        <f t="shared" si="113"/>
        <v>64.799999999999272</v>
      </c>
      <c r="O558" s="22">
        <f t="shared" si="98"/>
        <v>0.83333333333333337</v>
      </c>
      <c r="P558" s="22">
        <f t="shared" si="99"/>
        <v>0.22727272727272727</v>
      </c>
      <c r="Q558" s="22">
        <f t="shared" si="100"/>
        <v>9.8039215686274508E-2</v>
      </c>
      <c r="R558" s="22">
        <f t="shared" si="101"/>
        <v>4.9504950495049507E-2</v>
      </c>
      <c r="S558" s="22">
        <f t="shared" si="102"/>
        <v>0.15384615384615385</v>
      </c>
      <c r="T558" s="22">
        <f t="shared" si="103"/>
        <v>7.407407407407407E-2</v>
      </c>
      <c r="U558" s="22">
        <f t="shared" si="104"/>
        <v>14349.585967378314</v>
      </c>
      <c r="V558" s="22">
        <f t="shared" si="105"/>
        <v>14447.937777775438</v>
      </c>
      <c r="W558" s="22">
        <f t="shared" si="106"/>
        <v>14572.955488926069</v>
      </c>
      <c r="X558" s="22">
        <f t="shared" si="107"/>
        <v>14628.916448079435</v>
      </c>
      <c r="Y558" s="22">
        <f t="shared" si="108"/>
        <v>14503.413713656582</v>
      </c>
      <c r="Z558" s="22">
        <f t="shared" si="109"/>
        <v>14611.707298865</v>
      </c>
      <c r="AA558" s="27">
        <f t="shared" si="110"/>
        <v>41.302128719033981</v>
      </c>
      <c r="AB558" s="27">
        <f t="shared" si="111"/>
        <v>-108.29358520841743</v>
      </c>
    </row>
    <row r="559" spans="1:28" x14ac:dyDescent="0.25">
      <c r="A559" s="20" t="s">
        <v>1356</v>
      </c>
      <c r="B559" s="21">
        <v>14485</v>
      </c>
      <c r="C559" s="21">
        <v>14449.45</v>
      </c>
      <c r="D559" s="21">
        <v>14557.5</v>
      </c>
      <c r="E559" s="21">
        <v>14421.3</v>
      </c>
      <c r="F559" s="21" t="s">
        <v>1357</v>
      </c>
      <c r="G559" s="21">
        <v>0.01</v>
      </c>
      <c r="H559" s="25">
        <f t="shared" si="93"/>
        <v>12401.578571428572</v>
      </c>
      <c r="I559" s="25">
        <f t="shared" si="94"/>
        <v>3735.3681884492676</v>
      </c>
      <c r="J559" s="25">
        <f t="shared" si="95"/>
        <v>8666.210382979305</v>
      </c>
      <c r="K559" s="25">
        <f t="shared" si="96"/>
        <v>16136.946759877839</v>
      </c>
      <c r="L559" s="22" t="str">
        <f t="shared" si="97"/>
        <v>NONE</v>
      </c>
      <c r="M559" s="22">
        <f t="shared" si="112"/>
        <v>143.64999999999964</v>
      </c>
      <c r="N559" s="22">
        <f t="shared" si="113"/>
        <v>0</v>
      </c>
      <c r="O559" s="22">
        <f t="shared" si="98"/>
        <v>0.83333333333333337</v>
      </c>
      <c r="P559" s="22">
        <f t="shared" si="99"/>
        <v>0.22727272727272727</v>
      </c>
      <c r="Q559" s="22">
        <f t="shared" si="100"/>
        <v>9.8039215686274508E-2</v>
      </c>
      <c r="R559" s="22">
        <f t="shared" si="101"/>
        <v>4.9504950495049507E-2</v>
      </c>
      <c r="S559" s="22">
        <f t="shared" si="102"/>
        <v>0.15384615384615385</v>
      </c>
      <c r="T559" s="22">
        <f t="shared" si="103"/>
        <v>7.407407407407407E-2</v>
      </c>
      <c r="U559" s="22">
        <f t="shared" si="104"/>
        <v>14462.430994563052</v>
      </c>
      <c r="V559" s="22">
        <f t="shared" si="105"/>
        <v>14456.361010099201</v>
      </c>
      <c r="W559" s="22">
        <f t="shared" si="106"/>
        <v>14564.332401776453</v>
      </c>
      <c r="X559" s="22">
        <f t="shared" si="107"/>
        <v>14621.791871441837</v>
      </c>
      <c r="Y559" s="22">
        <f t="shared" si="108"/>
        <v>14500.580834632494</v>
      </c>
      <c r="Z559" s="22">
        <f t="shared" si="109"/>
        <v>14602.321573023148</v>
      </c>
      <c r="AA559" s="27">
        <f t="shared" si="110"/>
        <v>40.321478293886855</v>
      </c>
      <c r="AB559" s="27">
        <f t="shared" si="111"/>
        <v>-101.74073839065386</v>
      </c>
    </row>
    <row r="560" spans="1:28" x14ac:dyDescent="0.25">
      <c r="A560" s="20" t="s">
        <v>1354</v>
      </c>
      <c r="B560" s="21">
        <v>14653.05</v>
      </c>
      <c r="C560" s="21">
        <v>14493.8</v>
      </c>
      <c r="D560" s="21">
        <v>14667.55</v>
      </c>
      <c r="E560" s="21">
        <v>14484.85</v>
      </c>
      <c r="F560" s="21" t="s">
        <v>1355</v>
      </c>
      <c r="G560" s="21">
        <v>1.1599999999999999E-2</v>
      </c>
      <c r="H560" s="25">
        <f t="shared" si="93"/>
        <v>12423.813061224491</v>
      </c>
      <c r="I560" s="25">
        <f t="shared" si="94"/>
        <v>3723.7941804360262</v>
      </c>
      <c r="J560" s="25">
        <f t="shared" si="95"/>
        <v>8700.018880788466</v>
      </c>
      <c r="K560" s="25">
        <f t="shared" si="96"/>
        <v>16147.607241660517</v>
      </c>
      <c r="L560" s="22" t="str">
        <f t="shared" si="97"/>
        <v>NONE</v>
      </c>
      <c r="M560" s="22">
        <f t="shared" si="112"/>
        <v>168.04999999999927</v>
      </c>
      <c r="N560" s="22">
        <f t="shared" si="113"/>
        <v>0</v>
      </c>
      <c r="O560" s="22">
        <f t="shared" si="98"/>
        <v>0.83333333333333337</v>
      </c>
      <c r="P560" s="22">
        <f t="shared" si="99"/>
        <v>0.22727272727272727</v>
      </c>
      <c r="Q560" s="22">
        <f t="shared" si="100"/>
        <v>9.8039215686274508E-2</v>
      </c>
      <c r="R560" s="22">
        <f t="shared" si="101"/>
        <v>4.9504950495049507E-2</v>
      </c>
      <c r="S560" s="22">
        <f t="shared" si="102"/>
        <v>0.15384615384615385</v>
      </c>
      <c r="T560" s="22">
        <f t="shared" si="103"/>
        <v>7.407407407407407E-2</v>
      </c>
      <c r="U560" s="22">
        <f t="shared" si="104"/>
        <v>14621.280165760509</v>
      </c>
      <c r="V560" s="22">
        <f t="shared" si="105"/>
        <v>14501.063053258473</v>
      </c>
      <c r="W560" s="22">
        <f t="shared" si="106"/>
        <v>14573.030205523859</v>
      </c>
      <c r="X560" s="22">
        <f t="shared" si="107"/>
        <v>14623.339303548677</v>
      </c>
      <c r="Y560" s="22">
        <f t="shared" si="108"/>
        <v>14524.037629304417</v>
      </c>
      <c r="Z560" s="22">
        <f t="shared" si="109"/>
        <v>14606.079234280693</v>
      </c>
      <c r="AA560" s="27">
        <f t="shared" si="110"/>
        <v>50.398432397126058</v>
      </c>
      <c r="AB560" s="27">
        <f t="shared" si="111"/>
        <v>-82.041604976275266</v>
      </c>
    </row>
    <row r="561" spans="1:28" x14ac:dyDescent="0.25">
      <c r="A561" s="20" t="s">
        <v>1352</v>
      </c>
      <c r="B561" s="21">
        <v>14864.55</v>
      </c>
      <c r="C561" s="21">
        <v>14710.5</v>
      </c>
      <c r="D561" s="21">
        <v>14890.25</v>
      </c>
      <c r="E561" s="21">
        <v>14694.95</v>
      </c>
      <c r="F561" s="21" t="s">
        <v>1353</v>
      </c>
      <c r="G561" s="21">
        <v>1.44E-2</v>
      </c>
      <c r="H561" s="25">
        <f t="shared" si="93"/>
        <v>12446.644285714285</v>
      </c>
      <c r="I561" s="25">
        <f t="shared" si="94"/>
        <v>3714.7333049628278</v>
      </c>
      <c r="J561" s="25">
        <f t="shared" si="95"/>
        <v>8731.9109807514578</v>
      </c>
      <c r="K561" s="25">
        <f t="shared" si="96"/>
        <v>16161.377590677112</v>
      </c>
      <c r="L561" s="22" t="str">
        <f t="shared" si="97"/>
        <v>NONE</v>
      </c>
      <c r="M561" s="22">
        <f t="shared" si="112"/>
        <v>211.5</v>
      </c>
      <c r="N561" s="22">
        <f t="shared" si="113"/>
        <v>0</v>
      </c>
      <c r="O561" s="22">
        <f t="shared" si="98"/>
        <v>0.83333333333333337</v>
      </c>
      <c r="P561" s="22">
        <f t="shared" si="99"/>
        <v>0.22727272727272727</v>
      </c>
      <c r="Q561" s="22">
        <f t="shared" si="100"/>
        <v>9.8039215686274508E-2</v>
      </c>
      <c r="R561" s="22">
        <f t="shared" si="101"/>
        <v>4.9504950495049507E-2</v>
      </c>
      <c r="S561" s="22">
        <f t="shared" si="102"/>
        <v>0.15384615384615385</v>
      </c>
      <c r="T561" s="22">
        <f t="shared" si="103"/>
        <v>7.407407407407407E-2</v>
      </c>
      <c r="U561" s="22">
        <f t="shared" si="104"/>
        <v>14824.00502762675</v>
      </c>
      <c r="V561" s="22">
        <f t="shared" si="105"/>
        <v>14583.673722972455</v>
      </c>
      <c r="W561" s="22">
        <f t="shared" si="106"/>
        <v>14601.610577531323</v>
      </c>
      <c r="X561" s="22">
        <f t="shared" si="107"/>
        <v>14635.280427135374</v>
      </c>
      <c r="Y561" s="22">
        <f t="shared" si="108"/>
        <v>14576.424147872969</v>
      </c>
      <c r="Z561" s="22">
        <f t="shared" si="109"/>
        <v>14625.225216926567</v>
      </c>
      <c r="AA561" s="27">
        <f t="shared" si="110"/>
        <v>54.353105239114207</v>
      </c>
      <c r="AB561" s="27">
        <f t="shared" si="111"/>
        <v>-48.80106905359753</v>
      </c>
    </row>
    <row r="562" spans="1:28" x14ac:dyDescent="0.25">
      <c r="A562" s="20" t="s">
        <v>1350</v>
      </c>
      <c r="B562" s="21">
        <v>14894.9</v>
      </c>
      <c r="C562" s="21">
        <v>14979</v>
      </c>
      <c r="D562" s="21">
        <v>15044.35</v>
      </c>
      <c r="E562" s="21">
        <v>14814.45</v>
      </c>
      <c r="F562" s="21" t="s">
        <v>1351</v>
      </c>
      <c r="G562" s="21">
        <v>2E-3</v>
      </c>
      <c r="H562" s="25">
        <f t="shared" si="93"/>
        <v>12469.892653061221</v>
      </c>
      <c r="I562" s="25">
        <f t="shared" si="94"/>
        <v>3704.3804891935638</v>
      </c>
      <c r="J562" s="25">
        <f t="shared" si="95"/>
        <v>8765.5121638676574</v>
      </c>
      <c r="K562" s="25">
        <f t="shared" si="96"/>
        <v>16174.273142254784</v>
      </c>
      <c r="L562" s="22" t="str">
        <f t="shared" si="97"/>
        <v>NONE</v>
      </c>
      <c r="M562" s="22">
        <f t="shared" si="112"/>
        <v>30.350000000000364</v>
      </c>
      <c r="N562" s="22">
        <f t="shared" si="113"/>
        <v>0</v>
      </c>
      <c r="O562" s="22">
        <f t="shared" si="98"/>
        <v>0.83333333333333337</v>
      </c>
      <c r="P562" s="22">
        <f t="shared" si="99"/>
        <v>0.22727272727272727</v>
      </c>
      <c r="Q562" s="22">
        <f t="shared" si="100"/>
        <v>9.8039215686274508E-2</v>
      </c>
      <c r="R562" s="22">
        <f t="shared" si="101"/>
        <v>4.9504950495049507E-2</v>
      </c>
      <c r="S562" s="22">
        <f t="shared" si="102"/>
        <v>0.15384615384615385</v>
      </c>
      <c r="T562" s="22">
        <f t="shared" si="103"/>
        <v>7.407407407407407E-2</v>
      </c>
      <c r="U562" s="22">
        <f t="shared" si="104"/>
        <v>14883.084171271124</v>
      </c>
      <c r="V562" s="22">
        <f t="shared" si="105"/>
        <v>14654.406967751442</v>
      </c>
      <c r="W562" s="22">
        <f t="shared" si="106"/>
        <v>14630.364442479231</v>
      </c>
      <c r="X562" s="22">
        <f t="shared" si="107"/>
        <v>14648.132881237583</v>
      </c>
      <c r="Y562" s="22">
        <f t="shared" si="108"/>
        <v>14625.420432815588</v>
      </c>
      <c r="Z562" s="22">
        <f t="shared" si="109"/>
        <v>14645.201126783857</v>
      </c>
      <c r="AA562" s="27">
        <f t="shared" si="110"/>
        <v>51.920885354673693</v>
      </c>
      <c r="AB562" s="27">
        <f t="shared" si="111"/>
        <v>-19.780693968268679</v>
      </c>
    </row>
    <row r="563" spans="1:28" x14ac:dyDescent="0.25">
      <c r="A563" s="20" t="s">
        <v>1348</v>
      </c>
      <c r="B563" s="21">
        <v>14631.1</v>
      </c>
      <c r="C563" s="21">
        <v>14747.35</v>
      </c>
      <c r="D563" s="21">
        <v>14855.45</v>
      </c>
      <c r="E563" s="21">
        <v>14601.7</v>
      </c>
      <c r="F563" s="21" t="s">
        <v>1349</v>
      </c>
      <c r="G563" s="21">
        <v>-1.77E-2</v>
      </c>
      <c r="H563" s="25">
        <f t="shared" si="93"/>
        <v>12491.850204081629</v>
      </c>
      <c r="I563" s="25">
        <f t="shared" si="94"/>
        <v>3691.5125657699932</v>
      </c>
      <c r="J563" s="25">
        <f t="shared" si="95"/>
        <v>8800.3376383116356</v>
      </c>
      <c r="K563" s="25">
        <f t="shared" si="96"/>
        <v>16183.362769851623</v>
      </c>
      <c r="L563" s="22" t="str">
        <f t="shared" si="97"/>
        <v>NONE</v>
      </c>
      <c r="M563" s="22">
        <f t="shared" si="112"/>
        <v>0</v>
      </c>
      <c r="N563" s="22">
        <f t="shared" si="113"/>
        <v>263.79999999999927</v>
      </c>
      <c r="O563" s="22">
        <f t="shared" si="98"/>
        <v>0.83333333333333337</v>
      </c>
      <c r="P563" s="22">
        <f t="shared" si="99"/>
        <v>0.22727272727272727</v>
      </c>
      <c r="Q563" s="22">
        <f t="shared" si="100"/>
        <v>9.8039215686274508E-2</v>
      </c>
      <c r="R563" s="22">
        <f t="shared" si="101"/>
        <v>4.9504950495049507E-2</v>
      </c>
      <c r="S563" s="22">
        <f t="shared" si="102"/>
        <v>0.15384615384615385</v>
      </c>
      <c r="T563" s="22">
        <f t="shared" si="103"/>
        <v>7.407407407407407E-2</v>
      </c>
      <c r="U563" s="22">
        <f t="shared" si="104"/>
        <v>14673.097361878521</v>
      </c>
      <c r="V563" s="22">
        <f t="shared" si="105"/>
        <v>14649.109929626115</v>
      </c>
      <c r="W563" s="22">
        <f t="shared" si="106"/>
        <v>14630.43655596166</v>
      </c>
      <c r="X563" s="22">
        <f t="shared" si="107"/>
        <v>14647.289669295129</v>
      </c>
      <c r="Y563" s="22">
        <f t="shared" si="108"/>
        <v>14626.294212382421</v>
      </c>
      <c r="Z563" s="22">
        <f t="shared" si="109"/>
        <v>14644.156598873942</v>
      </c>
      <c r="AA563" s="27">
        <f t="shared" si="110"/>
        <v>44.442154438032446</v>
      </c>
      <c r="AB563" s="27">
        <f t="shared" si="111"/>
        <v>-17.862386491520738</v>
      </c>
    </row>
    <row r="564" spans="1:28" x14ac:dyDescent="0.25">
      <c r="A564" s="20" t="s">
        <v>1346</v>
      </c>
      <c r="B564" s="21">
        <v>14634.15</v>
      </c>
      <c r="C564" s="21">
        <v>14481.05</v>
      </c>
      <c r="D564" s="21">
        <v>14673.85</v>
      </c>
      <c r="E564" s="21">
        <v>14416.25</v>
      </c>
      <c r="F564" s="21" t="s">
        <v>1347</v>
      </c>
      <c r="G564" s="21">
        <v>2.0000000000000001E-4</v>
      </c>
      <c r="H564" s="25">
        <f t="shared" si="93"/>
        <v>12513.870408163264</v>
      </c>
      <c r="I564" s="25">
        <f t="shared" si="94"/>
        <v>3677.9228002108716</v>
      </c>
      <c r="J564" s="25">
        <f t="shared" si="95"/>
        <v>8835.947607952392</v>
      </c>
      <c r="K564" s="25">
        <f t="shared" si="96"/>
        <v>16191.793208374136</v>
      </c>
      <c r="L564" s="22" t="str">
        <f t="shared" si="97"/>
        <v>NONE</v>
      </c>
      <c r="M564" s="22">
        <f t="shared" si="112"/>
        <v>3.0499999999992724</v>
      </c>
      <c r="N564" s="22">
        <f t="shared" si="113"/>
        <v>0</v>
      </c>
      <c r="O564" s="22">
        <f t="shared" si="98"/>
        <v>0.83333333333333337</v>
      </c>
      <c r="P564" s="22">
        <f t="shared" si="99"/>
        <v>0.22727272727272727</v>
      </c>
      <c r="Q564" s="22">
        <f t="shared" si="100"/>
        <v>9.8039215686274508E-2</v>
      </c>
      <c r="R564" s="22">
        <f t="shared" si="101"/>
        <v>4.9504950495049507E-2</v>
      </c>
      <c r="S564" s="22">
        <f t="shared" si="102"/>
        <v>0.15384615384615385</v>
      </c>
      <c r="T564" s="22">
        <f t="shared" si="103"/>
        <v>7.407407407407407E-2</v>
      </c>
      <c r="U564" s="22">
        <f t="shared" si="104"/>
        <v>14640.641226979753</v>
      </c>
      <c r="V564" s="22">
        <f t="shared" si="105"/>
        <v>14645.709945620179</v>
      </c>
      <c r="W564" s="22">
        <f t="shared" si="106"/>
        <v>14630.800619102674</v>
      </c>
      <c r="X564" s="22">
        <f t="shared" si="107"/>
        <v>14646.639190617152</v>
      </c>
      <c r="Y564" s="22">
        <f t="shared" si="108"/>
        <v>14627.502795092818</v>
      </c>
      <c r="Z564" s="22">
        <f t="shared" si="109"/>
        <v>14643.415369327724</v>
      </c>
      <c r="AA564" s="27">
        <f t="shared" si="110"/>
        <v>45.32712456344585</v>
      </c>
      <c r="AB564" s="27">
        <f t="shared" si="111"/>
        <v>-15.91257423490606</v>
      </c>
    </row>
    <row r="565" spans="1:28" x14ac:dyDescent="0.25">
      <c r="A565" s="20" t="s">
        <v>1344</v>
      </c>
      <c r="B565" s="21">
        <v>14496.5</v>
      </c>
      <c r="C565" s="21">
        <v>14687.25</v>
      </c>
      <c r="D565" s="21">
        <v>14723.4</v>
      </c>
      <c r="E565" s="21">
        <v>14461.5</v>
      </c>
      <c r="F565" s="21" t="s">
        <v>1345</v>
      </c>
      <c r="G565" s="21">
        <v>-9.4000000000000004E-3</v>
      </c>
      <c r="H565" s="25">
        <f t="shared" si="93"/>
        <v>12535.502857142854</v>
      </c>
      <c r="I565" s="25">
        <f t="shared" si="94"/>
        <v>3661.8673864058915</v>
      </c>
      <c r="J565" s="25">
        <f t="shared" si="95"/>
        <v>8873.6354707369628</v>
      </c>
      <c r="K565" s="25">
        <f t="shared" si="96"/>
        <v>16197.370243548745</v>
      </c>
      <c r="L565" s="22" t="str">
        <f t="shared" si="97"/>
        <v>NONE</v>
      </c>
      <c r="M565" s="22">
        <f t="shared" si="112"/>
        <v>0</v>
      </c>
      <c r="N565" s="22">
        <f t="shared" si="113"/>
        <v>137.64999999999964</v>
      </c>
      <c r="O565" s="22">
        <f t="shared" si="98"/>
        <v>0.83333333333333337</v>
      </c>
      <c r="P565" s="22">
        <f t="shared" si="99"/>
        <v>0.22727272727272727</v>
      </c>
      <c r="Q565" s="22">
        <f t="shared" si="100"/>
        <v>9.8039215686274508E-2</v>
      </c>
      <c r="R565" s="22">
        <f t="shared" si="101"/>
        <v>4.9504950495049507E-2</v>
      </c>
      <c r="S565" s="22">
        <f t="shared" si="102"/>
        <v>0.15384615384615385</v>
      </c>
      <c r="T565" s="22">
        <f t="shared" si="103"/>
        <v>7.407407407407407E-2</v>
      </c>
      <c r="U565" s="22">
        <f t="shared" si="104"/>
        <v>14520.523537829959</v>
      </c>
      <c r="V565" s="22">
        <f t="shared" si="105"/>
        <v>14611.798594342865</v>
      </c>
      <c r="W565" s="22">
        <f t="shared" si="106"/>
        <v>14617.633891739668</v>
      </c>
      <c r="X565" s="22">
        <f t="shared" si="107"/>
        <v>14639.206557418283</v>
      </c>
      <c r="Y565" s="22">
        <f t="shared" si="108"/>
        <v>14607.348518924693</v>
      </c>
      <c r="Z565" s="22">
        <f t="shared" si="109"/>
        <v>14632.532749377522</v>
      </c>
      <c r="AA565" s="27">
        <f t="shared" si="110"/>
        <v>55.272273011186215</v>
      </c>
      <c r="AB565" s="27">
        <f t="shared" si="111"/>
        <v>-25.18423045282907</v>
      </c>
    </row>
    <row r="566" spans="1:28" x14ac:dyDescent="0.25">
      <c r="A566" s="20" t="s">
        <v>1342</v>
      </c>
      <c r="B566" s="21">
        <v>14617.85</v>
      </c>
      <c r="C566" s="21">
        <v>14604.15</v>
      </c>
      <c r="D566" s="21">
        <v>14637.9</v>
      </c>
      <c r="E566" s="21">
        <v>14506.6</v>
      </c>
      <c r="F566" s="21" t="s">
        <v>1343</v>
      </c>
      <c r="G566" s="21">
        <v>8.3999999999999995E-3</v>
      </c>
      <c r="H566" s="25">
        <f t="shared" si="93"/>
        <v>12556.867346938774</v>
      </c>
      <c r="I566" s="25">
        <f t="shared" si="94"/>
        <v>3649.0626974243733</v>
      </c>
      <c r="J566" s="25">
        <f t="shared" si="95"/>
        <v>8907.8046495144008</v>
      </c>
      <c r="K566" s="25">
        <f t="shared" si="96"/>
        <v>16205.930044363147</v>
      </c>
      <c r="L566" s="22" t="str">
        <f t="shared" si="97"/>
        <v>NONE</v>
      </c>
      <c r="M566" s="22">
        <f t="shared" si="112"/>
        <v>121.35000000000036</v>
      </c>
      <c r="N566" s="22">
        <f t="shared" si="113"/>
        <v>0</v>
      </c>
      <c r="O566" s="22">
        <f t="shared" si="98"/>
        <v>0.83333333333333337</v>
      </c>
      <c r="P566" s="22">
        <f t="shared" si="99"/>
        <v>0.22727272727272727</v>
      </c>
      <c r="Q566" s="22">
        <f t="shared" si="100"/>
        <v>9.8039215686274508E-2</v>
      </c>
      <c r="R566" s="22">
        <f t="shared" si="101"/>
        <v>4.9504950495049507E-2</v>
      </c>
      <c r="S566" s="22">
        <f t="shared" si="102"/>
        <v>0.15384615384615385</v>
      </c>
      <c r="T566" s="22">
        <f t="shared" si="103"/>
        <v>7.407407407407407E-2</v>
      </c>
      <c r="U566" s="22">
        <f t="shared" si="104"/>
        <v>14601.62892297166</v>
      </c>
      <c r="V566" s="22">
        <f t="shared" si="105"/>
        <v>14613.173913810395</v>
      </c>
      <c r="W566" s="22">
        <f t="shared" si="106"/>
        <v>14617.655078824015</v>
      </c>
      <c r="X566" s="22">
        <f t="shared" si="107"/>
        <v>14638.149302100546</v>
      </c>
      <c r="Y566" s="22">
        <f t="shared" si="108"/>
        <v>14608.964131397817</v>
      </c>
      <c r="Z566" s="22">
        <f t="shared" si="109"/>
        <v>14631.44513831252</v>
      </c>
      <c r="AA566" s="27">
        <f t="shared" si="110"/>
        <v>53.3477449732003</v>
      </c>
      <c r="AB566" s="27">
        <f t="shared" si="111"/>
        <v>-22.481006914702448</v>
      </c>
    </row>
    <row r="567" spans="1:28" x14ac:dyDescent="0.25">
      <c r="A567" s="20" t="s">
        <v>1340</v>
      </c>
      <c r="B567" s="21">
        <v>14724.8</v>
      </c>
      <c r="C567" s="21">
        <v>14668.35</v>
      </c>
      <c r="D567" s="21">
        <v>14743.9</v>
      </c>
      <c r="E567" s="21">
        <v>14611.5</v>
      </c>
      <c r="F567" s="21" t="s">
        <v>1341</v>
      </c>
      <c r="G567" s="21">
        <v>7.3000000000000001E-3</v>
      </c>
      <c r="H567" s="25">
        <f t="shared" ref="H567:H630" si="114">AVERAGE(B323:B567)</f>
        <v>12579.651224489793</v>
      </c>
      <c r="I567" s="25">
        <f t="shared" ref="I567:I630" si="115">2*STDEV(B323:B567)</f>
        <v>3633.1166378095422</v>
      </c>
      <c r="J567" s="25">
        <f t="shared" ref="J567:J630" si="116">H567-I567</f>
        <v>8946.5345866802509</v>
      </c>
      <c r="K567" s="25">
        <f t="shared" ref="K567:K630" si="117">I567+H567</f>
        <v>16212.767862299335</v>
      </c>
      <c r="L567" s="22" t="str">
        <f t="shared" ref="L567:L630" si="118">IF(B567&gt;K567,IF(AA567&gt;=80,"STRONG SHORT","SHORT"),IF(B567&lt;J567,IF(AA567&lt;=20,"STRONG LONG","LONG"),"NONE"))</f>
        <v>NONE</v>
      </c>
      <c r="M567" s="22">
        <f t="shared" si="112"/>
        <v>106.94999999999891</v>
      </c>
      <c r="N567" s="22">
        <f t="shared" si="113"/>
        <v>0</v>
      </c>
      <c r="O567" s="22">
        <f t="shared" ref="O567:O630" si="119">5/6</f>
        <v>0.83333333333333337</v>
      </c>
      <c r="P567" s="22">
        <f t="shared" ref="P567:P630" si="120">5/22</f>
        <v>0.22727272727272727</v>
      </c>
      <c r="Q567" s="22">
        <f t="shared" ref="Q567:Q630" si="121">5/51</f>
        <v>9.8039215686274508E-2</v>
      </c>
      <c r="R567" s="22">
        <f t="shared" ref="R567:R630" si="122">5/101</f>
        <v>4.9504950495049507E-2</v>
      </c>
      <c r="S567" s="22">
        <f t="shared" ref="S567:S630" si="123">2/13</f>
        <v>0.15384615384615385</v>
      </c>
      <c r="T567" s="22">
        <f t="shared" ref="T567:T630" si="124">2/27</f>
        <v>7.407407407407407E-2</v>
      </c>
      <c r="U567" s="22">
        <f t="shared" ref="U567:U630" si="125">$B567*O567+U566*(1-O567)</f>
        <v>14704.271487161943</v>
      </c>
      <c r="V567" s="22">
        <f t="shared" ref="V567:V630" si="126">$B567*P567+V566*(1-P567)</f>
        <v>14638.543478853486</v>
      </c>
      <c r="W567" s="22">
        <f t="shared" ref="W567:W630" si="127">$B567*Q567+W566*(1-Q567)</f>
        <v>14628.159482860876</v>
      </c>
      <c r="X567" s="22">
        <f t="shared" ref="X567:X630" si="128">$B567*R567+X566*(1-R567)</f>
        <v>14642.43894061042</v>
      </c>
      <c r="Y567" s="22">
        <f t="shared" ref="Y567:Y630" si="129">$B567*S567+Y566*(1-S567)</f>
        <v>14626.785034259692</v>
      </c>
      <c r="Z567" s="22">
        <f t="shared" ref="Z567:Z630" si="130">$B567*T567+Z566*(1-T567)</f>
        <v>14638.360313252333</v>
      </c>
      <c r="AA567" s="27">
        <f t="shared" ref="AA567:AA630" si="131">100-100/(1+AVERAGE(M554:M567)/AVERAGE(N554:N567))</f>
        <v>54.170181818181781</v>
      </c>
      <c r="AB567" s="27">
        <f t="shared" ref="AB567:AB630" si="132">Y567-Z567</f>
        <v>-11.57527899264096</v>
      </c>
    </row>
    <row r="568" spans="1:28" x14ac:dyDescent="0.25">
      <c r="A568" s="20" t="s">
        <v>1338</v>
      </c>
      <c r="B568" s="21">
        <v>14823.15</v>
      </c>
      <c r="C568" s="21">
        <v>14816.85</v>
      </c>
      <c r="D568" s="21">
        <v>14863.05</v>
      </c>
      <c r="E568" s="21">
        <v>14765.5</v>
      </c>
      <c r="F568" s="21" t="s">
        <v>1339</v>
      </c>
      <c r="G568" s="21">
        <v>6.7000000000000002E-3</v>
      </c>
      <c r="H568" s="25">
        <f t="shared" si="114"/>
        <v>12602.860612244895</v>
      </c>
      <c r="I568" s="25">
        <f t="shared" si="115"/>
        <v>3617.3991147576753</v>
      </c>
      <c r="J568" s="25">
        <f t="shared" si="116"/>
        <v>8985.4614974872202</v>
      </c>
      <c r="K568" s="25">
        <f t="shared" si="117"/>
        <v>16220.259727002569</v>
      </c>
      <c r="L568" s="22" t="str">
        <f t="shared" si="118"/>
        <v>NONE</v>
      </c>
      <c r="M568" s="22">
        <f t="shared" si="112"/>
        <v>98.350000000000364</v>
      </c>
      <c r="N568" s="22">
        <f t="shared" si="113"/>
        <v>0</v>
      </c>
      <c r="O568" s="22">
        <f t="shared" si="119"/>
        <v>0.83333333333333337</v>
      </c>
      <c r="P568" s="22">
        <f t="shared" si="120"/>
        <v>0.22727272727272727</v>
      </c>
      <c r="Q568" s="22">
        <f t="shared" si="121"/>
        <v>9.8039215686274508E-2</v>
      </c>
      <c r="R568" s="22">
        <f t="shared" si="122"/>
        <v>4.9504950495049507E-2</v>
      </c>
      <c r="S568" s="22">
        <f t="shared" si="123"/>
        <v>0.15384615384615385</v>
      </c>
      <c r="T568" s="22">
        <f t="shared" si="124"/>
        <v>7.407407407407407E-2</v>
      </c>
      <c r="U568" s="22">
        <f t="shared" si="125"/>
        <v>14803.33691452699</v>
      </c>
      <c r="V568" s="22">
        <f t="shared" si="126"/>
        <v>14680.499506386783</v>
      </c>
      <c r="W568" s="22">
        <f t="shared" si="127"/>
        <v>14647.276200227458</v>
      </c>
      <c r="X568" s="22">
        <f t="shared" si="128"/>
        <v>14651.385032659407</v>
      </c>
      <c r="Y568" s="22">
        <f t="shared" si="129"/>
        <v>14656.995028988971</v>
      </c>
      <c r="Z568" s="22">
        <f t="shared" si="130"/>
        <v>14652.048438196605</v>
      </c>
      <c r="AA568" s="27">
        <f t="shared" si="131"/>
        <v>55.764586960184182</v>
      </c>
      <c r="AB568" s="27">
        <f t="shared" si="132"/>
        <v>4.946590792365896</v>
      </c>
    </row>
    <row r="569" spans="1:28" x14ac:dyDescent="0.25">
      <c r="A569" s="20" t="s">
        <v>1336</v>
      </c>
      <c r="B569" s="21">
        <v>14942.35</v>
      </c>
      <c r="C569" s="21">
        <v>14928.25</v>
      </c>
      <c r="D569" s="21">
        <v>14966.9</v>
      </c>
      <c r="E569" s="21">
        <v>14892.5</v>
      </c>
      <c r="F569" s="21" t="s">
        <v>1337</v>
      </c>
      <c r="G569" s="21">
        <v>8.0000000000000002E-3</v>
      </c>
      <c r="H569" s="25">
        <f t="shared" si="114"/>
        <v>12627.836530612241</v>
      </c>
      <c r="I569" s="25">
        <f t="shared" si="115"/>
        <v>3597.0276476046388</v>
      </c>
      <c r="J569" s="25">
        <f t="shared" si="116"/>
        <v>9030.8088830076031</v>
      </c>
      <c r="K569" s="25">
        <f t="shared" si="117"/>
        <v>16224.86417821688</v>
      </c>
      <c r="L569" s="22" t="str">
        <f t="shared" si="118"/>
        <v>NONE</v>
      </c>
      <c r="M569" s="22">
        <f t="shared" si="112"/>
        <v>119.20000000000073</v>
      </c>
      <c r="N569" s="22">
        <f t="shared" si="113"/>
        <v>0</v>
      </c>
      <c r="O569" s="22">
        <f t="shared" si="119"/>
        <v>0.83333333333333337</v>
      </c>
      <c r="P569" s="22">
        <f t="shared" si="120"/>
        <v>0.22727272727272727</v>
      </c>
      <c r="Q569" s="22">
        <f t="shared" si="121"/>
        <v>9.8039215686274508E-2</v>
      </c>
      <c r="R569" s="22">
        <f t="shared" si="122"/>
        <v>4.9504950495049507E-2</v>
      </c>
      <c r="S569" s="22">
        <f t="shared" si="123"/>
        <v>0.15384615384615385</v>
      </c>
      <c r="T569" s="22">
        <f t="shared" si="124"/>
        <v>7.407407407407407E-2</v>
      </c>
      <c r="U569" s="22">
        <f t="shared" si="125"/>
        <v>14919.181152421164</v>
      </c>
      <c r="V569" s="22">
        <f t="shared" si="126"/>
        <v>14740.010982207968</v>
      </c>
      <c r="W569" s="22">
        <f t="shared" si="127"/>
        <v>14676.205004126727</v>
      </c>
      <c r="X569" s="22">
        <f t="shared" si="128"/>
        <v>14665.789238963396</v>
      </c>
      <c r="Y569" s="22">
        <f t="shared" si="129"/>
        <v>14700.895793759899</v>
      </c>
      <c r="Z569" s="22">
        <f t="shared" si="130"/>
        <v>14673.55225758945</v>
      </c>
      <c r="AA569" s="27">
        <f t="shared" si="131"/>
        <v>67.755102040816325</v>
      </c>
      <c r="AB569" s="27">
        <f t="shared" si="132"/>
        <v>27.343536170448715</v>
      </c>
    </row>
    <row r="570" spans="1:28" x14ac:dyDescent="0.25">
      <c r="A570" s="20" t="s">
        <v>1334</v>
      </c>
      <c r="B570" s="21">
        <v>14850.75</v>
      </c>
      <c r="C570" s="21">
        <v>14789.7</v>
      </c>
      <c r="D570" s="21">
        <v>14900</v>
      </c>
      <c r="E570" s="21">
        <v>14771.4</v>
      </c>
      <c r="F570" s="21" t="s">
        <v>1335</v>
      </c>
      <c r="G570" s="21">
        <v>-6.1000000000000004E-3</v>
      </c>
      <c r="H570" s="25">
        <f t="shared" si="114"/>
        <v>12652.210612244895</v>
      </c>
      <c r="I570" s="25">
        <f t="shared" si="115"/>
        <v>3575.8705164775683</v>
      </c>
      <c r="J570" s="25">
        <f t="shared" si="116"/>
        <v>9076.3400957673257</v>
      </c>
      <c r="K570" s="25">
        <f t="shared" si="117"/>
        <v>16228.081128722464</v>
      </c>
      <c r="L570" s="22" t="str">
        <f t="shared" si="118"/>
        <v>NONE</v>
      </c>
      <c r="M570" s="22">
        <f t="shared" si="112"/>
        <v>0</v>
      </c>
      <c r="N570" s="22">
        <f t="shared" si="113"/>
        <v>91.600000000000364</v>
      </c>
      <c r="O570" s="22">
        <f t="shared" si="119"/>
        <v>0.83333333333333337</v>
      </c>
      <c r="P570" s="22">
        <f t="shared" si="120"/>
        <v>0.22727272727272727</v>
      </c>
      <c r="Q570" s="22">
        <f t="shared" si="121"/>
        <v>9.8039215686274508E-2</v>
      </c>
      <c r="R570" s="22">
        <f t="shared" si="122"/>
        <v>4.9504950495049507E-2</v>
      </c>
      <c r="S570" s="22">
        <f t="shared" si="123"/>
        <v>0.15384615384615385</v>
      </c>
      <c r="T570" s="22">
        <f t="shared" si="124"/>
        <v>7.407407407407407E-2</v>
      </c>
      <c r="U570" s="22">
        <f t="shared" si="125"/>
        <v>14862.155192070193</v>
      </c>
      <c r="V570" s="22">
        <f t="shared" si="126"/>
        <v>14765.178940797066</v>
      </c>
      <c r="W570" s="22">
        <f t="shared" si="127"/>
        <v>14693.317258624105</v>
      </c>
      <c r="X570" s="22">
        <f t="shared" si="128"/>
        <v>14674.94571228204</v>
      </c>
      <c r="Y570" s="22">
        <f t="shared" si="129"/>
        <v>14723.950287027606</v>
      </c>
      <c r="Z570" s="22">
        <f t="shared" si="130"/>
        <v>14686.678016286527</v>
      </c>
      <c r="AA570" s="27">
        <f t="shared" si="131"/>
        <v>66.596808478788091</v>
      </c>
      <c r="AB570" s="27">
        <f t="shared" si="132"/>
        <v>37.27227074107941</v>
      </c>
    </row>
    <row r="571" spans="1:28" x14ac:dyDescent="0.25">
      <c r="A571" s="20" t="s">
        <v>1332</v>
      </c>
      <c r="B571" s="21">
        <v>14696.5</v>
      </c>
      <c r="C571" s="21">
        <v>14823.55</v>
      </c>
      <c r="D571" s="21">
        <v>14824.05</v>
      </c>
      <c r="E571" s="21">
        <v>14649.7</v>
      </c>
      <c r="F571" s="21" t="s">
        <v>1333</v>
      </c>
      <c r="G571" s="21">
        <v>-1.04E-2</v>
      </c>
      <c r="H571" s="25">
        <f t="shared" si="114"/>
        <v>12675.189999999997</v>
      </c>
      <c r="I571" s="25">
        <f t="shared" si="115"/>
        <v>3555.6250315360239</v>
      </c>
      <c r="J571" s="25">
        <f t="shared" si="116"/>
        <v>9119.564968463972</v>
      </c>
      <c r="K571" s="25">
        <f t="shared" si="117"/>
        <v>16230.815031536022</v>
      </c>
      <c r="L571" s="22" t="str">
        <f t="shared" si="118"/>
        <v>NONE</v>
      </c>
      <c r="M571" s="22">
        <f t="shared" si="112"/>
        <v>0</v>
      </c>
      <c r="N571" s="22">
        <f t="shared" si="113"/>
        <v>154.25</v>
      </c>
      <c r="O571" s="22">
        <f t="shared" si="119"/>
        <v>0.83333333333333337</v>
      </c>
      <c r="P571" s="22">
        <f t="shared" si="120"/>
        <v>0.22727272727272727</v>
      </c>
      <c r="Q571" s="22">
        <f t="shared" si="121"/>
        <v>9.8039215686274508E-2</v>
      </c>
      <c r="R571" s="22">
        <f t="shared" si="122"/>
        <v>4.9504950495049507E-2</v>
      </c>
      <c r="S571" s="22">
        <f t="shared" si="123"/>
        <v>0.15384615384615385</v>
      </c>
      <c r="T571" s="22">
        <f t="shared" si="124"/>
        <v>7.407407407407407E-2</v>
      </c>
      <c r="U571" s="22">
        <f t="shared" si="125"/>
        <v>14724.109198678365</v>
      </c>
      <c r="V571" s="22">
        <f t="shared" si="126"/>
        <v>14749.570090615915</v>
      </c>
      <c r="W571" s="22">
        <f t="shared" si="127"/>
        <v>14693.629292092332</v>
      </c>
      <c r="X571" s="22">
        <f t="shared" si="128"/>
        <v>14676.012756228474</v>
      </c>
      <c r="Y571" s="22">
        <f t="shared" si="129"/>
        <v>14719.727165946437</v>
      </c>
      <c r="Z571" s="22">
        <f t="shared" si="130"/>
        <v>14687.405570635674</v>
      </c>
      <c r="AA571" s="27">
        <f t="shared" si="131"/>
        <v>58.46723630107028</v>
      </c>
      <c r="AB571" s="27">
        <f t="shared" si="132"/>
        <v>32.321595310762859</v>
      </c>
    </row>
    <row r="572" spans="1:28" x14ac:dyDescent="0.25">
      <c r="A572" s="20" t="s">
        <v>1330</v>
      </c>
      <c r="B572" s="21">
        <v>14677.8</v>
      </c>
      <c r="C572" s="21">
        <v>14749.4</v>
      </c>
      <c r="D572" s="21">
        <v>14749.65</v>
      </c>
      <c r="E572" s="21">
        <v>14591.9</v>
      </c>
      <c r="F572" s="21" t="s">
        <v>1331</v>
      </c>
      <c r="G572" s="21">
        <v>-1.2999999999999999E-3</v>
      </c>
      <c r="H572" s="25">
        <f t="shared" si="114"/>
        <v>12697.931020408159</v>
      </c>
      <c r="I572" s="25">
        <f t="shared" si="115"/>
        <v>3535.1560881306004</v>
      </c>
      <c r="J572" s="25">
        <f t="shared" si="116"/>
        <v>9162.7749322775599</v>
      </c>
      <c r="K572" s="25">
        <f t="shared" si="117"/>
        <v>16233.087108538759</v>
      </c>
      <c r="L572" s="22" t="str">
        <f t="shared" si="118"/>
        <v>NONE</v>
      </c>
      <c r="M572" s="22">
        <f t="shared" si="112"/>
        <v>0</v>
      </c>
      <c r="N572" s="22">
        <f t="shared" si="113"/>
        <v>18.700000000000728</v>
      </c>
      <c r="O572" s="22">
        <f t="shared" si="119"/>
        <v>0.83333333333333337</v>
      </c>
      <c r="P572" s="22">
        <f t="shared" si="120"/>
        <v>0.22727272727272727</v>
      </c>
      <c r="Q572" s="22">
        <f t="shared" si="121"/>
        <v>9.8039215686274508E-2</v>
      </c>
      <c r="R572" s="22">
        <f t="shared" si="122"/>
        <v>4.9504950495049507E-2</v>
      </c>
      <c r="S572" s="22">
        <f t="shared" si="123"/>
        <v>0.15384615384615385</v>
      </c>
      <c r="T572" s="22">
        <f t="shared" si="124"/>
        <v>7.407407407407407E-2</v>
      </c>
      <c r="U572" s="22">
        <f t="shared" si="125"/>
        <v>14685.518199779726</v>
      </c>
      <c r="V572" s="22">
        <f t="shared" si="126"/>
        <v>14733.258706385024</v>
      </c>
      <c r="W572" s="22">
        <f t="shared" si="127"/>
        <v>14692.07740071073</v>
      </c>
      <c r="X572" s="22">
        <f t="shared" si="128"/>
        <v>14676.101233642905</v>
      </c>
      <c r="Y572" s="22">
        <f t="shared" si="129"/>
        <v>14713.276832723908</v>
      </c>
      <c r="Z572" s="22">
        <f t="shared" si="130"/>
        <v>14686.694046884884</v>
      </c>
      <c r="AA572" s="27">
        <f t="shared" si="131"/>
        <v>60.082711498696369</v>
      </c>
      <c r="AB572" s="27">
        <f t="shared" si="132"/>
        <v>26.582785839023927</v>
      </c>
    </row>
    <row r="573" spans="1:28" x14ac:dyDescent="0.25">
      <c r="A573" s="20" t="s">
        <v>1328</v>
      </c>
      <c r="B573" s="21">
        <v>14923.15</v>
      </c>
      <c r="C573" s="21">
        <v>14756.25</v>
      </c>
      <c r="D573" s="21">
        <v>14938</v>
      </c>
      <c r="E573" s="21">
        <v>14725.35</v>
      </c>
      <c r="F573" s="21" t="s">
        <v>1329</v>
      </c>
      <c r="G573" s="21">
        <v>1.67E-2</v>
      </c>
      <c r="H573" s="25">
        <f t="shared" si="114"/>
        <v>12721.946938775505</v>
      </c>
      <c r="I573" s="25">
        <f t="shared" si="115"/>
        <v>3515.2160767721298</v>
      </c>
      <c r="J573" s="25">
        <f t="shared" si="116"/>
        <v>9206.7308620033764</v>
      </c>
      <c r="K573" s="25">
        <f t="shared" si="117"/>
        <v>16237.163015547634</v>
      </c>
      <c r="L573" s="22" t="str">
        <f t="shared" si="118"/>
        <v>NONE</v>
      </c>
      <c r="M573" s="22">
        <f t="shared" si="112"/>
        <v>245.35000000000036</v>
      </c>
      <c r="N573" s="22">
        <f t="shared" si="113"/>
        <v>0</v>
      </c>
      <c r="O573" s="22">
        <f t="shared" si="119"/>
        <v>0.83333333333333337</v>
      </c>
      <c r="P573" s="22">
        <f t="shared" si="120"/>
        <v>0.22727272727272727</v>
      </c>
      <c r="Q573" s="22">
        <f t="shared" si="121"/>
        <v>9.8039215686274508E-2</v>
      </c>
      <c r="R573" s="22">
        <f t="shared" si="122"/>
        <v>4.9504950495049507E-2</v>
      </c>
      <c r="S573" s="22">
        <f t="shared" si="123"/>
        <v>0.15384615384615385</v>
      </c>
      <c r="T573" s="22">
        <f t="shared" si="124"/>
        <v>7.407407407407407E-2</v>
      </c>
      <c r="U573" s="22">
        <f t="shared" si="125"/>
        <v>14883.544699963288</v>
      </c>
      <c r="V573" s="22">
        <f t="shared" si="126"/>
        <v>14776.415818570245</v>
      </c>
      <c r="W573" s="22">
        <f t="shared" si="127"/>
        <v>14714.731577111639</v>
      </c>
      <c r="X573" s="22">
        <f t="shared" si="128"/>
        <v>14688.331370591275</v>
      </c>
      <c r="Y573" s="22">
        <f t="shared" si="129"/>
        <v>14745.565012304845</v>
      </c>
      <c r="Z573" s="22">
        <f t="shared" si="130"/>
        <v>14704.209302671188</v>
      </c>
      <c r="AA573" s="27">
        <f t="shared" si="131"/>
        <v>62.376069824591127</v>
      </c>
      <c r="AB573" s="27">
        <f t="shared" si="132"/>
        <v>41.35570963365717</v>
      </c>
    </row>
    <row r="574" spans="1:28" x14ac:dyDescent="0.25">
      <c r="A574" s="20" t="s">
        <v>1326</v>
      </c>
      <c r="B574" s="21">
        <v>15108.1</v>
      </c>
      <c r="C574" s="21">
        <v>15067.2</v>
      </c>
      <c r="D574" s="21">
        <v>15137.25</v>
      </c>
      <c r="E574" s="21">
        <v>15043.7</v>
      </c>
      <c r="F574" s="21" t="s">
        <v>1327</v>
      </c>
      <c r="G574" s="21">
        <v>1.24E-2</v>
      </c>
      <c r="H574" s="25">
        <f t="shared" si="114"/>
        <v>12746.759387755097</v>
      </c>
      <c r="I574" s="25">
        <f t="shared" si="115"/>
        <v>3496.2902835636355</v>
      </c>
      <c r="J574" s="25">
        <f t="shared" si="116"/>
        <v>9250.4691041914612</v>
      </c>
      <c r="K574" s="25">
        <f t="shared" si="117"/>
        <v>16243.049671318733</v>
      </c>
      <c r="L574" s="22" t="str">
        <f t="shared" si="118"/>
        <v>NONE</v>
      </c>
      <c r="M574" s="22">
        <f t="shared" si="112"/>
        <v>184.95000000000073</v>
      </c>
      <c r="N574" s="22">
        <f t="shared" si="113"/>
        <v>0</v>
      </c>
      <c r="O574" s="22">
        <f t="shared" si="119"/>
        <v>0.83333333333333337</v>
      </c>
      <c r="P574" s="22">
        <f t="shared" si="120"/>
        <v>0.22727272727272727</v>
      </c>
      <c r="Q574" s="22">
        <f t="shared" si="121"/>
        <v>9.8039215686274508E-2</v>
      </c>
      <c r="R574" s="22">
        <f t="shared" si="122"/>
        <v>4.9504950495049507E-2</v>
      </c>
      <c r="S574" s="22">
        <f t="shared" si="123"/>
        <v>0.15384615384615385</v>
      </c>
      <c r="T574" s="22">
        <f t="shared" si="124"/>
        <v>7.407407407407407E-2</v>
      </c>
      <c r="U574" s="22">
        <f t="shared" si="125"/>
        <v>15070.674116660548</v>
      </c>
      <c r="V574" s="22">
        <f t="shared" si="126"/>
        <v>14851.798587077006</v>
      </c>
      <c r="W574" s="22">
        <f t="shared" si="127"/>
        <v>14753.297108767361</v>
      </c>
      <c r="X574" s="22">
        <f t="shared" si="128"/>
        <v>14709.11199580953</v>
      </c>
      <c r="Y574" s="22">
        <f t="shared" si="129"/>
        <v>14801.339625796409</v>
      </c>
      <c r="Z574" s="22">
        <f t="shared" si="130"/>
        <v>14734.127132102953</v>
      </c>
      <c r="AA574" s="27">
        <f t="shared" si="131"/>
        <v>62.731876556335877</v>
      </c>
      <c r="AB574" s="27">
        <f t="shared" si="132"/>
        <v>67.212493693456054</v>
      </c>
    </row>
    <row r="575" spans="1:28" x14ac:dyDescent="0.25">
      <c r="A575" s="20" t="s">
        <v>1324</v>
      </c>
      <c r="B575" s="21">
        <v>15030.15</v>
      </c>
      <c r="C575" s="21">
        <v>15058.6</v>
      </c>
      <c r="D575" s="21">
        <v>15133.4</v>
      </c>
      <c r="E575" s="21">
        <v>15008.85</v>
      </c>
      <c r="F575" s="21" t="s">
        <v>1325</v>
      </c>
      <c r="G575" s="21">
        <v>-5.1999999999999998E-3</v>
      </c>
      <c r="H575" s="25">
        <f t="shared" si="114"/>
        <v>12770.086734693872</v>
      </c>
      <c r="I575" s="25">
        <f t="shared" si="115"/>
        <v>3480.5549470945853</v>
      </c>
      <c r="J575" s="25">
        <f t="shared" si="116"/>
        <v>9289.5317875992878</v>
      </c>
      <c r="K575" s="25">
        <f t="shared" si="117"/>
        <v>16250.641681788456</v>
      </c>
      <c r="L575" s="22" t="str">
        <f t="shared" si="118"/>
        <v>NONE</v>
      </c>
      <c r="M575" s="22">
        <f t="shared" si="112"/>
        <v>0</v>
      </c>
      <c r="N575" s="22">
        <f t="shared" si="113"/>
        <v>77.950000000000728</v>
      </c>
      <c r="O575" s="22">
        <f t="shared" si="119"/>
        <v>0.83333333333333337</v>
      </c>
      <c r="P575" s="22">
        <f t="shared" si="120"/>
        <v>0.22727272727272727</v>
      </c>
      <c r="Q575" s="22">
        <f t="shared" si="121"/>
        <v>9.8039215686274508E-2</v>
      </c>
      <c r="R575" s="22">
        <f t="shared" si="122"/>
        <v>4.9504950495049507E-2</v>
      </c>
      <c r="S575" s="22">
        <f t="shared" si="123"/>
        <v>0.15384615384615385</v>
      </c>
      <c r="T575" s="22">
        <f t="shared" si="124"/>
        <v>7.407407407407407E-2</v>
      </c>
      <c r="U575" s="22">
        <f t="shared" si="125"/>
        <v>15036.904019443424</v>
      </c>
      <c r="V575" s="22">
        <f t="shared" si="126"/>
        <v>14892.33299910496</v>
      </c>
      <c r="W575" s="22">
        <f t="shared" si="127"/>
        <v>14780.439549084287</v>
      </c>
      <c r="X575" s="22">
        <f t="shared" si="128"/>
        <v>14725.004966314009</v>
      </c>
      <c r="Y575" s="22">
        <f t="shared" si="129"/>
        <v>14836.541221827731</v>
      </c>
      <c r="Z575" s="22">
        <f t="shared" si="130"/>
        <v>14756.054751947178</v>
      </c>
      <c r="AA575" s="27">
        <f t="shared" si="131"/>
        <v>55.007559721802245</v>
      </c>
      <c r="AB575" s="27">
        <f t="shared" si="132"/>
        <v>80.486469880552249</v>
      </c>
    </row>
    <row r="576" spans="1:28" x14ac:dyDescent="0.25">
      <c r="A576" s="20" t="s">
        <v>1322</v>
      </c>
      <c r="B576" s="21">
        <v>14906.05</v>
      </c>
      <c r="C576" s="21">
        <v>15042.6</v>
      </c>
      <c r="D576" s="21">
        <v>15069.8</v>
      </c>
      <c r="E576" s="21">
        <v>14884.9</v>
      </c>
      <c r="F576" s="21" t="s">
        <v>1323</v>
      </c>
      <c r="G576" s="21">
        <v>-8.3000000000000001E-3</v>
      </c>
      <c r="H576" s="25">
        <f t="shared" si="114"/>
        <v>12792.192653061218</v>
      </c>
      <c r="I576" s="25">
        <f t="shared" si="115"/>
        <v>3465.6495350014852</v>
      </c>
      <c r="J576" s="25">
        <f t="shared" si="116"/>
        <v>9326.5431180597334</v>
      </c>
      <c r="K576" s="25">
        <f t="shared" si="117"/>
        <v>16257.842188062703</v>
      </c>
      <c r="L576" s="22" t="str">
        <f t="shared" si="118"/>
        <v>NONE</v>
      </c>
      <c r="M576" s="22">
        <f t="shared" si="112"/>
        <v>0</v>
      </c>
      <c r="N576" s="22">
        <f t="shared" si="113"/>
        <v>124.10000000000036</v>
      </c>
      <c r="O576" s="22">
        <f t="shared" si="119"/>
        <v>0.83333333333333337</v>
      </c>
      <c r="P576" s="22">
        <f t="shared" si="120"/>
        <v>0.22727272727272727</v>
      </c>
      <c r="Q576" s="22">
        <f t="shared" si="121"/>
        <v>9.8039215686274508E-2</v>
      </c>
      <c r="R576" s="22">
        <f t="shared" si="122"/>
        <v>4.9504950495049507E-2</v>
      </c>
      <c r="S576" s="22">
        <f t="shared" si="123"/>
        <v>0.15384615384615385</v>
      </c>
      <c r="T576" s="22">
        <f t="shared" si="124"/>
        <v>7.407407407407407E-2</v>
      </c>
      <c r="U576" s="22">
        <f t="shared" si="125"/>
        <v>14927.85900324057</v>
      </c>
      <c r="V576" s="22">
        <f t="shared" si="126"/>
        <v>14895.450499308377</v>
      </c>
      <c r="W576" s="22">
        <f t="shared" si="127"/>
        <v>14792.754299174063</v>
      </c>
      <c r="X576" s="22">
        <f t="shared" si="128"/>
        <v>14733.967591744007</v>
      </c>
      <c r="Y576" s="22">
        <f t="shared" si="129"/>
        <v>14847.23488000808</v>
      </c>
      <c r="Z576" s="22">
        <f t="shared" si="130"/>
        <v>14767.165511062201</v>
      </c>
      <c r="AA576" s="27">
        <f t="shared" si="131"/>
        <v>50.319072828730853</v>
      </c>
      <c r="AB576" s="27">
        <f t="shared" si="132"/>
        <v>80.069368945878523</v>
      </c>
    </row>
    <row r="577" spans="1:28" x14ac:dyDescent="0.25">
      <c r="A577" s="20" t="s">
        <v>1320</v>
      </c>
      <c r="B577" s="21">
        <v>15175.3</v>
      </c>
      <c r="C577" s="21">
        <v>14987.8</v>
      </c>
      <c r="D577" s="21">
        <v>15190</v>
      </c>
      <c r="E577" s="21">
        <v>14985.85</v>
      </c>
      <c r="F577" s="21" t="s">
        <v>1321</v>
      </c>
      <c r="G577" s="21">
        <v>1.8100000000000002E-2</v>
      </c>
      <c r="H577" s="25">
        <f t="shared" si="114"/>
        <v>12815.029387755096</v>
      </c>
      <c r="I577" s="25">
        <f t="shared" si="115"/>
        <v>3454.3617078978541</v>
      </c>
      <c r="J577" s="25">
        <f t="shared" si="116"/>
        <v>9360.6676798572407</v>
      </c>
      <c r="K577" s="25">
        <f t="shared" si="117"/>
        <v>16269.391095652951</v>
      </c>
      <c r="L577" s="22" t="str">
        <f t="shared" si="118"/>
        <v>NONE</v>
      </c>
      <c r="M577" s="22">
        <f t="shared" si="112"/>
        <v>269.25</v>
      </c>
      <c r="N577" s="22">
        <f t="shared" si="113"/>
        <v>0</v>
      </c>
      <c r="O577" s="22">
        <f t="shared" si="119"/>
        <v>0.83333333333333337</v>
      </c>
      <c r="P577" s="22">
        <f t="shared" si="120"/>
        <v>0.22727272727272727</v>
      </c>
      <c r="Q577" s="22">
        <f t="shared" si="121"/>
        <v>9.8039215686274508E-2</v>
      </c>
      <c r="R577" s="22">
        <f t="shared" si="122"/>
        <v>4.9504950495049507E-2</v>
      </c>
      <c r="S577" s="22">
        <f t="shared" si="123"/>
        <v>0.15384615384615385</v>
      </c>
      <c r="T577" s="22">
        <f t="shared" si="124"/>
        <v>7.407407407407407E-2</v>
      </c>
      <c r="U577" s="22">
        <f t="shared" si="125"/>
        <v>15134.059833873429</v>
      </c>
      <c r="V577" s="22">
        <f t="shared" si="126"/>
        <v>14959.052658556473</v>
      </c>
      <c r="W577" s="22">
        <f t="shared" si="127"/>
        <v>14830.258779647194</v>
      </c>
      <c r="X577" s="22">
        <f t="shared" si="128"/>
        <v>14755.815730766581</v>
      </c>
      <c r="Y577" s="22">
        <f t="shared" si="129"/>
        <v>14897.706436929913</v>
      </c>
      <c r="Z577" s="22">
        <f t="shared" si="130"/>
        <v>14797.397695427964</v>
      </c>
      <c r="AA577" s="27">
        <f t="shared" si="131"/>
        <v>65.524619159011763</v>
      </c>
      <c r="AB577" s="27">
        <f t="shared" si="132"/>
        <v>100.30874150194904</v>
      </c>
    </row>
    <row r="578" spans="1:28" x14ac:dyDescent="0.25">
      <c r="A578" s="20" t="s">
        <v>1318</v>
      </c>
      <c r="B578" s="21">
        <v>15197.7</v>
      </c>
      <c r="C578" s="21">
        <v>15211.35</v>
      </c>
      <c r="D578" s="21">
        <v>15256.25</v>
      </c>
      <c r="E578" s="21">
        <v>15145.45</v>
      </c>
      <c r="F578" s="21" t="s">
        <v>1319</v>
      </c>
      <c r="G578" s="21">
        <v>1.5E-3</v>
      </c>
      <c r="H578" s="25">
        <f t="shared" si="114"/>
        <v>12836.954081632646</v>
      </c>
      <c r="I578" s="25">
        <f t="shared" si="115"/>
        <v>3446.3462548583898</v>
      </c>
      <c r="J578" s="25">
        <f t="shared" si="116"/>
        <v>9390.607826774256</v>
      </c>
      <c r="K578" s="25">
        <f t="shared" si="117"/>
        <v>16283.300336491036</v>
      </c>
      <c r="L578" s="22" t="str">
        <f t="shared" si="118"/>
        <v>NONE</v>
      </c>
      <c r="M578" s="22">
        <f t="shared" si="112"/>
        <v>22.400000000001455</v>
      </c>
      <c r="N578" s="22">
        <f t="shared" si="113"/>
        <v>0</v>
      </c>
      <c r="O578" s="22">
        <f t="shared" si="119"/>
        <v>0.83333333333333337</v>
      </c>
      <c r="P578" s="22">
        <f t="shared" si="120"/>
        <v>0.22727272727272727</v>
      </c>
      <c r="Q578" s="22">
        <f t="shared" si="121"/>
        <v>9.8039215686274508E-2</v>
      </c>
      <c r="R578" s="22">
        <f t="shared" si="122"/>
        <v>4.9504950495049507E-2</v>
      </c>
      <c r="S578" s="22">
        <f t="shared" si="123"/>
        <v>0.15384615384615385</v>
      </c>
      <c r="T578" s="22">
        <f t="shared" si="124"/>
        <v>7.407407407407407E-2</v>
      </c>
      <c r="U578" s="22">
        <f t="shared" si="125"/>
        <v>15187.093305645572</v>
      </c>
      <c r="V578" s="22">
        <f t="shared" si="126"/>
        <v>15013.29069070273</v>
      </c>
      <c r="W578" s="22">
        <f t="shared" si="127"/>
        <v>14866.28242870139</v>
      </c>
      <c r="X578" s="22">
        <f t="shared" si="128"/>
        <v>14777.691189639523</v>
      </c>
      <c r="Y578" s="22">
        <f t="shared" si="129"/>
        <v>14943.85929278685</v>
      </c>
      <c r="Z578" s="22">
        <f t="shared" si="130"/>
        <v>14827.049717988855</v>
      </c>
      <c r="AA578" s="27">
        <f t="shared" si="131"/>
        <v>65.901075026099704</v>
      </c>
      <c r="AB578" s="27">
        <f t="shared" si="132"/>
        <v>116.80957479799508</v>
      </c>
    </row>
    <row r="579" spans="1:28" x14ac:dyDescent="0.25">
      <c r="A579" s="20" t="s">
        <v>1316</v>
      </c>
      <c r="B579" s="21">
        <v>15208.45</v>
      </c>
      <c r="C579" s="21">
        <v>15291.75</v>
      </c>
      <c r="D579" s="21">
        <v>15293.85</v>
      </c>
      <c r="E579" s="21">
        <v>15163.4</v>
      </c>
      <c r="F579" s="21" t="s">
        <v>1317</v>
      </c>
      <c r="G579" s="21">
        <v>6.9999999999999999E-4</v>
      </c>
      <c r="H579" s="25">
        <f t="shared" si="114"/>
        <v>12858.298367346932</v>
      </c>
      <c r="I579" s="25">
        <f t="shared" si="115"/>
        <v>3440.0259701873797</v>
      </c>
      <c r="J579" s="25">
        <f t="shared" si="116"/>
        <v>9418.2723971595515</v>
      </c>
      <c r="K579" s="25">
        <f t="shared" si="117"/>
        <v>16298.324337534312</v>
      </c>
      <c r="L579" s="22" t="str">
        <f t="shared" si="118"/>
        <v>NONE</v>
      </c>
      <c r="M579" s="22">
        <f t="shared" si="112"/>
        <v>10.75</v>
      </c>
      <c r="N579" s="22">
        <f t="shared" si="113"/>
        <v>0</v>
      </c>
      <c r="O579" s="22">
        <f t="shared" si="119"/>
        <v>0.83333333333333337</v>
      </c>
      <c r="P579" s="22">
        <f t="shared" si="120"/>
        <v>0.22727272727272727</v>
      </c>
      <c r="Q579" s="22">
        <f t="shared" si="121"/>
        <v>9.8039215686274508E-2</v>
      </c>
      <c r="R579" s="22">
        <f t="shared" si="122"/>
        <v>4.9504950495049507E-2</v>
      </c>
      <c r="S579" s="22">
        <f t="shared" si="123"/>
        <v>0.15384615384615385</v>
      </c>
      <c r="T579" s="22">
        <f t="shared" si="124"/>
        <v>7.407407407407407E-2</v>
      </c>
      <c r="U579" s="22">
        <f t="shared" si="125"/>
        <v>15204.890550940929</v>
      </c>
      <c r="V579" s="22">
        <f t="shared" si="126"/>
        <v>15057.645079179383</v>
      </c>
      <c r="W579" s="22">
        <f t="shared" si="127"/>
        <v>14899.828269024783</v>
      </c>
      <c r="X579" s="22">
        <f t="shared" si="128"/>
        <v>14799.015883221726</v>
      </c>
      <c r="Y579" s="22">
        <f t="shared" si="129"/>
        <v>14984.565555435027</v>
      </c>
      <c r="Z579" s="22">
        <f t="shared" si="130"/>
        <v>14855.301590730422</v>
      </c>
      <c r="AA579" s="27">
        <f t="shared" si="131"/>
        <v>71.637844573443104</v>
      </c>
      <c r="AB579" s="27">
        <f t="shared" si="132"/>
        <v>129.26396470460531</v>
      </c>
    </row>
    <row r="580" spans="1:28" x14ac:dyDescent="0.25">
      <c r="A580" s="20" t="s">
        <v>1314</v>
      </c>
      <c r="B580" s="21">
        <v>15301.45</v>
      </c>
      <c r="C580" s="21">
        <v>15257.05</v>
      </c>
      <c r="D580" s="21">
        <v>15319.9</v>
      </c>
      <c r="E580" s="21">
        <v>15194.95</v>
      </c>
      <c r="F580" s="21" t="s">
        <v>1315</v>
      </c>
      <c r="G580" s="21">
        <v>6.1000000000000004E-3</v>
      </c>
      <c r="H580" s="25">
        <f t="shared" si="114"/>
        <v>12879.685714285708</v>
      </c>
      <c r="I580" s="25">
        <f t="shared" si="115"/>
        <v>3435.3409645843731</v>
      </c>
      <c r="J580" s="25">
        <f t="shared" si="116"/>
        <v>9444.3447497013349</v>
      </c>
      <c r="K580" s="25">
        <f t="shared" si="117"/>
        <v>16315.026678870081</v>
      </c>
      <c r="L580" s="22" t="str">
        <f t="shared" si="118"/>
        <v>NONE</v>
      </c>
      <c r="M580" s="22">
        <f t="shared" ref="M580:M643" si="133">IF(B580&gt;B579,B580-B579,0)</f>
        <v>93</v>
      </c>
      <c r="N580" s="22">
        <f t="shared" ref="N580:N643" si="134">IF(B580&lt;B579,B579-B580,0)</f>
        <v>0</v>
      </c>
      <c r="O580" s="22">
        <f t="shared" si="119"/>
        <v>0.83333333333333337</v>
      </c>
      <c r="P580" s="22">
        <f t="shared" si="120"/>
        <v>0.22727272727272727</v>
      </c>
      <c r="Q580" s="22">
        <f t="shared" si="121"/>
        <v>9.8039215686274508E-2</v>
      </c>
      <c r="R580" s="22">
        <f t="shared" si="122"/>
        <v>4.9504950495049507E-2</v>
      </c>
      <c r="S580" s="22">
        <f t="shared" si="123"/>
        <v>0.15384615384615385</v>
      </c>
      <c r="T580" s="22">
        <f t="shared" si="124"/>
        <v>7.407407407407407E-2</v>
      </c>
      <c r="U580" s="22">
        <f t="shared" si="125"/>
        <v>15285.356758490154</v>
      </c>
      <c r="V580" s="22">
        <f t="shared" si="126"/>
        <v>15113.055288456795</v>
      </c>
      <c r="W580" s="22">
        <f t="shared" si="127"/>
        <v>14939.202948532158</v>
      </c>
      <c r="X580" s="22">
        <f t="shared" si="128"/>
        <v>14823.888859299859</v>
      </c>
      <c r="Y580" s="22">
        <f t="shared" si="129"/>
        <v>15033.317008445023</v>
      </c>
      <c r="Z580" s="22">
        <f t="shared" si="130"/>
        <v>14888.349621046687</v>
      </c>
      <c r="AA580" s="27">
        <f t="shared" si="131"/>
        <v>71.140524492825278</v>
      </c>
      <c r="AB580" s="27">
        <f t="shared" si="132"/>
        <v>144.96738739833563</v>
      </c>
    </row>
    <row r="581" spans="1:28" x14ac:dyDescent="0.25">
      <c r="A581" s="20" t="s">
        <v>1312</v>
      </c>
      <c r="B581" s="21">
        <v>15337.85</v>
      </c>
      <c r="C581" s="21">
        <v>15323.95</v>
      </c>
      <c r="D581" s="21">
        <v>15384.55</v>
      </c>
      <c r="E581" s="21">
        <v>15272.5</v>
      </c>
      <c r="F581" s="21" t="s">
        <v>1313</v>
      </c>
      <c r="G581" s="21">
        <v>2.3999999999999998E-3</v>
      </c>
      <c r="H581" s="25">
        <f t="shared" si="114"/>
        <v>12901.354081632649</v>
      </c>
      <c r="I581" s="25">
        <f t="shared" si="115"/>
        <v>3430.0918137975327</v>
      </c>
      <c r="J581" s="25">
        <f t="shared" si="116"/>
        <v>9471.2622678351163</v>
      </c>
      <c r="K581" s="25">
        <f t="shared" si="117"/>
        <v>16331.445895430183</v>
      </c>
      <c r="L581" s="22" t="str">
        <f t="shared" si="118"/>
        <v>NONE</v>
      </c>
      <c r="M581" s="22">
        <f t="shared" si="133"/>
        <v>36.399999999999636</v>
      </c>
      <c r="N581" s="22">
        <f t="shared" si="134"/>
        <v>0</v>
      </c>
      <c r="O581" s="22">
        <f t="shared" si="119"/>
        <v>0.83333333333333337</v>
      </c>
      <c r="P581" s="22">
        <f t="shared" si="120"/>
        <v>0.22727272727272727</v>
      </c>
      <c r="Q581" s="22">
        <f t="shared" si="121"/>
        <v>9.8039215686274508E-2</v>
      </c>
      <c r="R581" s="22">
        <f t="shared" si="122"/>
        <v>4.9504950495049507E-2</v>
      </c>
      <c r="S581" s="22">
        <f t="shared" si="123"/>
        <v>0.15384615384615385</v>
      </c>
      <c r="T581" s="22">
        <f t="shared" si="124"/>
        <v>7.407407407407407E-2</v>
      </c>
      <c r="U581" s="22">
        <f t="shared" si="125"/>
        <v>15329.101126415026</v>
      </c>
      <c r="V581" s="22">
        <f t="shared" si="126"/>
        <v>15164.144995625706</v>
      </c>
      <c r="W581" s="22">
        <f t="shared" si="127"/>
        <v>14978.285992793712</v>
      </c>
      <c r="X581" s="22">
        <f t="shared" si="128"/>
        <v>14849.332480126599</v>
      </c>
      <c r="Y581" s="22">
        <f t="shared" si="129"/>
        <v>15080.168237915019</v>
      </c>
      <c r="Z581" s="22">
        <f t="shared" si="130"/>
        <v>14921.6459454136</v>
      </c>
      <c r="AA581" s="27">
        <f t="shared" si="131"/>
        <v>69.823767178658017</v>
      </c>
      <c r="AB581" s="27">
        <f t="shared" si="132"/>
        <v>158.52229250141863</v>
      </c>
    </row>
    <row r="582" spans="1:28" x14ac:dyDescent="0.25">
      <c r="A582" s="20" t="s">
        <v>1310</v>
      </c>
      <c r="B582" s="21">
        <v>15435.65</v>
      </c>
      <c r="C582" s="21">
        <v>15421.2</v>
      </c>
      <c r="D582" s="21">
        <v>15469.65</v>
      </c>
      <c r="E582" s="21">
        <v>15394.75</v>
      </c>
      <c r="F582" s="21" t="s">
        <v>1311</v>
      </c>
      <c r="G582" s="21">
        <v>6.4000000000000003E-3</v>
      </c>
      <c r="H582" s="25">
        <f t="shared" si="114"/>
        <v>12922.960204081626</v>
      </c>
      <c r="I582" s="25">
        <f t="shared" si="115"/>
        <v>3426.9720840217456</v>
      </c>
      <c r="J582" s="25">
        <f t="shared" si="116"/>
        <v>9495.9881200598811</v>
      </c>
      <c r="K582" s="25">
        <f t="shared" si="117"/>
        <v>16349.932288103371</v>
      </c>
      <c r="L582" s="22" t="str">
        <f t="shared" si="118"/>
        <v>NONE</v>
      </c>
      <c r="M582" s="22">
        <f t="shared" si="133"/>
        <v>97.799999999999272</v>
      </c>
      <c r="N582" s="22">
        <f t="shared" si="134"/>
        <v>0</v>
      </c>
      <c r="O582" s="22">
        <f t="shared" si="119"/>
        <v>0.83333333333333337</v>
      </c>
      <c r="P582" s="22">
        <f t="shared" si="120"/>
        <v>0.22727272727272727</v>
      </c>
      <c r="Q582" s="22">
        <f t="shared" si="121"/>
        <v>9.8039215686274508E-2</v>
      </c>
      <c r="R582" s="22">
        <f t="shared" si="122"/>
        <v>4.9504950495049507E-2</v>
      </c>
      <c r="S582" s="22">
        <f t="shared" si="123"/>
        <v>0.15384615384615385</v>
      </c>
      <c r="T582" s="22">
        <f t="shared" si="124"/>
        <v>7.407407407407407E-2</v>
      </c>
      <c r="U582" s="22">
        <f t="shared" si="125"/>
        <v>15417.891854402504</v>
      </c>
      <c r="V582" s="22">
        <f t="shared" si="126"/>
        <v>15225.850678438044</v>
      </c>
      <c r="W582" s="22">
        <f t="shared" si="127"/>
        <v>15023.125601343347</v>
      </c>
      <c r="X582" s="22">
        <f t="shared" si="128"/>
        <v>14878.35809992231</v>
      </c>
      <c r="Y582" s="22">
        <f t="shared" si="129"/>
        <v>15134.857739774247</v>
      </c>
      <c r="Z582" s="22">
        <f t="shared" si="130"/>
        <v>14959.720319827407</v>
      </c>
      <c r="AA582" s="27">
        <f t="shared" si="131"/>
        <v>69.813029695283632</v>
      </c>
      <c r="AB582" s="27">
        <f t="shared" si="132"/>
        <v>175.13741994683915</v>
      </c>
    </row>
    <row r="583" spans="1:28" x14ac:dyDescent="0.25">
      <c r="A583" s="20" t="s">
        <v>1308</v>
      </c>
      <c r="B583" s="21">
        <v>15582.8</v>
      </c>
      <c r="C583" s="21">
        <v>15437.75</v>
      </c>
      <c r="D583" s="21">
        <v>15606.35</v>
      </c>
      <c r="E583" s="21">
        <v>15374</v>
      </c>
      <c r="F583" s="21" t="s">
        <v>1309</v>
      </c>
      <c r="G583" s="21">
        <v>9.4999999999999998E-3</v>
      </c>
      <c r="H583" s="25">
        <f t="shared" si="114"/>
        <v>12945.063673469382</v>
      </c>
      <c r="I583" s="25">
        <f t="shared" si="115"/>
        <v>3425.4462693028227</v>
      </c>
      <c r="J583" s="25">
        <f t="shared" si="116"/>
        <v>9519.6174041665581</v>
      </c>
      <c r="K583" s="25">
        <f t="shared" si="117"/>
        <v>16370.509942772205</v>
      </c>
      <c r="L583" s="22" t="str">
        <f t="shared" si="118"/>
        <v>NONE</v>
      </c>
      <c r="M583" s="22">
        <f t="shared" si="133"/>
        <v>147.14999999999964</v>
      </c>
      <c r="N583" s="22">
        <f t="shared" si="134"/>
        <v>0</v>
      </c>
      <c r="O583" s="22">
        <f t="shared" si="119"/>
        <v>0.83333333333333337</v>
      </c>
      <c r="P583" s="22">
        <f t="shared" si="120"/>
        <v>0.22727272727272727</v>
      </c>
      <c r="Q583" s="22">
        <f t="shared" si="121"/>
        <v>9.8039215686274508E-2</v>
      </c>
      <c r="R583" s="22">
        <f t="shared" si="122"/>
        <v>4.9504950495049507E-2</v>
      </c>
      <c r="S583" s="22">
        <f t="shared" si="123"/>
        <v>0.15384615384615385</v>
      </c>
      <c r="T583" s="22">
        <f t="shared" si="124"/>
        <v>7.407407407407407E-2</v>
      </c>
      <c r="U583" s="22">
        <f t="shared" si="125"/>
        <v>15555.315309067082</v>
      </c>
      <c r="V583" s="22">
        <f t="shared" si="126"/>
        <v>15306.975524247579</v>
      </c>
      <c r="W583" s="22">
        <f t="shared" si="127"/>
        <v>15077.995640427333</v>
      </c>
      <c r="X583" s="22">
        <f t="shared" si="128"/>
        <v>14913.231461312294</v>
      </c>
      <c r="Y583" s="22">
        <f t="shared" si="129"/>
        <v>15203.771933655133</v>
      </c>
      <c r="Z583" s="22">
        <f t="shared" si="130"/>
        <v>15005.874370210562</v>
      </c>
      <c r="AA583" s="27">
        <f t="shared" si="131"/>
        <v>70.349188193054289</v>
      </c>
      <c r="AB583" s="27">
        <f t="shared" si="132"/>
        <v>197.89756344457055</v>
      </c>
    </row>
    <row r="584" spans="1:28" x14ac:dyDescent="0.25">
      <c r="A584" s="20" t="s">
        <v>1306</v>
      </c>
      <c r="B584" s="21">
        <v>15574.85</v>
      </c>
      <c r="C584" s="21">
        <v>15629.65</v>
      </c>
      <c r="D584" s="21">
        <v>15660.75</v>
      </c>
      <c r="E584" s="21">
        <v>15528.3</v>
      </c>
      <c r="F584" s="21" t="s">
        <v>1307</v>
      </c>
      <c r="G584" s="21">
        <v>-5.0000000000000001E-4</v>
      </c>
      <c r="H584" s="25">
        <f t="shared" si="114"/>
        <v>12967.627755102038</v>
      </c>
      <c r="I584" s="25">
        <f t="shared" si="115"/>
        <v>3421.5921093321026</v>
      </c>
      <c r="J584" s="25">
        <f t="shared" si="116"/>
        <v>9546.0356457699345</v>
      </c>
      <c r="K584" s="25">
        <f t="shared" si="117"/>
        <v>16389.219864434141</v>
      </c>
      <c r="L584" s="22" t="str">
        <f t="shared" si="118"/>
        <v>NONE</v>
      </c>
      <c r="M584" s="22">
        <f t="shared" si="133"/>
        <v>0</v>
      </c>
      <c r="N584" s="22">
        <f t="shared" si="134"/>
        <v>7.9499999999989086</v>
      </c>
      <c r="O584" s="22">
        <f t="shared" si="119"/>
        <v>0.83333333333333337</v>
      </c>
      <c r="P584" s="22">
        <f t="shared" si="120"/>
        <v>0.22727272727272727</v>
      </c>
      <c r="Q584" s="22">
        <f t="shared" si="121"/>
        <v>9.8039215686274508E-2</v>
      </c>
      <c r="R584" s="22">
        <f t="shared" si="122"/>
        <v>4.9504950495049507E-2</v>
      </c>
      <c r="S584" s="22">
        <f t="shared" si="123"/>
        <v>0.15384615384615385</v>
      </c>
      <c r="T584" s="22">
        <f t="shared" si="124"/>
        <v>7.407407407407407E-2</v>
      </c>
      <c r="U584" s="22">
        <f t="shared" si="125"/>
        <v>15571.594218177848</v>
      </c>
      <c r="V584" s="22">
        <f t="shared" si="126"/>
        <v>15367.856086918582</v>
      </c>
      <c r="W584" s="22">
        <f t="shared" si="127"/>
        <v>15126.706852150142</v>
      </c>
      <c r="X584" s="22">
        <f t="shared" si="128"/>
        <v>14945.984854316635</v>
      </c>
      <c r="Y584" s="22">
        <f t="shared" si="129"/>
        <v>15260.860866938958</v>
      </c>
      <c r="Z584" s="22">
        <f t="shared" si="130"/>
        <v>15048.020713157926</v>
      </c>
      <c r="AA584" s="27">
        <f t="shared" si="131"/>
        <v>74.298657718120779</v>
      </c>
      <c r="AB584" s="27">
        <f t="shared" si="132"/>
        <v>212.8401537810314</v>
      </c>
    </row>
    <row r="585" spans="1:28" x14ac:dyDescent="0.25">
      <c r="A585" s="20" t="s">
        <v>1304</v>
      </c>
      <c r="B585" s="21">
        <v>15576.2</v>
      </c>
      <c r="C585" s="21">
        <v>15520.35</v>
      </c>
      <c r="D585" s="21">
        <v>15597.45</v>
      </c>
      <c r="E585" s="21">
        <v>15459.85</v>
      </c>
      <c r="F585" s="21" t="s">
        <v>1305</v>
      </c>
      <c r="G585" s="21">
        <v>1E-4</v>
      </c>
      <c r="H585" s="25">
        <f t="shared" si="114"/>
        <v>12989.913673469386</v>
      </c>
      <c r="I585" s="25">
        <f t="shared" si="115"/>
        <v>3418.1216389584938</v>
      </c>
      <c r="J585" s="25">
        <f t="shared" si="116"/>
        <v>9571.7920345108923</v>
      </c>
      <c r="K585" s="25">
        <f t="shared" si="117"/>
        <v>16408.035312427881</v>
      </c>
      <c r="L585" s="22" t="str">
        <f t="shared" si="118"/>
        <v>NONE</v>
      </c>
      <c r="M585" s="22">
        <f t="shared" si="133"/>
        <v>1.3500000000003638</v>
      </c>
      <c r="N585" s="22">
        <f t="shared" si="134"/>
        <v>0</v>
      </c>
      <c r="O585" s="22">
        <f t="shared" si="119"/>
        <v>0.83333333333333337</v>
      </c>
      <c r="P585" s="22">
        <f t="shared" si="120"/>
        <v>0.22727272727272727</v>
      </c>
      <c r="Q585" s="22">
        <f t="shared" si="121"/>
        <v>9.8039215686274508E-2</v>
      </c>
      <c r="R585" s="22">
        <f t="shared" si="122"/>
        <v>4.9504950495049507E-2</v>
      </c>
      <c r="S585" s="22">
        <f t="shared" si="123"/>
        <v>0.15384615384615385</v>
      </c>
      <c r="T585" s="22">
        <f t="shared" si="124"/>
        <v>7.407407407407407E-2</v>
      </c>
      <c r="U585" s="22">
        <f t="shared" si="125"/>
        <v>15575.432369696309</v>
      </c>
      <c r="V585" s="22">
        <f t="shared" si="126"/>
        <v>15415.206976255267</v>
      </c>
      <c r="W585" s="22">
        <f t="shared" si="127"/>
        <v>15170.774807821697</v>
      </c>
      <c r="X585" s="22">
        <f t="shared" si="128"/>
        <v>14977.183623904921</v>
      </c>
      <c r="Y585" s="22">
        <f t="shared" si="129"/>
        <v>15309.37457971758</v>
      </c>
      <c r="Z585" s="22">
        <f t="shared" si="130"/>
        <v>15087.145104775856</v>
      </c>
      <c r="AA585" s="27">
        <f t="shared" si="131"/>
        <v>82.895819310447962</v>
      </c>
      <c r="AB585" s="27">
        <f t="shared" si="132"/>
        <v>222.22947494172331</v>
      </c>
    </row>
    <row r="586" spans="1:28" x14ac:dyDescent="0.25">
      <c r="A586" s="20" t="s">
        <v>1302</v>
      </c>
      <c r="B586" s="21">
        <v>15690.35</v>
      </c>
      <c r="C586" s="21">
        <v>15655.55</v>
      </c>
      <c r="D586" s="21">
        <v>15705.1</v>
      </c>
      <c r="E586" s="21">
        <v>15611</v>
      </c>
      <c r="F586" s="21" t="s">
        <v>1303</v>
      </c>
      <c r="G586" s="21">
        <v>7.3000000000000001E-3</v>
      </c>
      <c r="H586" s="25">
        <f t="shared" si="114"/>
        <v>13013.539591836734</v>
      </c>
      <c r="I586" s="25">
        <f t="shared" si="115"/>
        <v>3412.41051831509</v>
      </c>
      <c r="J586" s="25">
        <f t="shared" si="116"/>
        <v>9601.1290735216444</v>
      </c>
      <c r="K586" s="25">
        <f t="shared" si="117"/>
        <v>16425.950110151825</v>
      </c>
      <c r="L586" s="22" t="str">
        <f t="shared" si="118"/>
        <v>NONE</v>
      </c>
      <c r="M586" s="22">
        <f t="shared" si="133"/>
        <v>114.14999999999964</v>
      </c>
      <c r="N586" s="22">
        <f t="shared" si="134"/>
        <v>0</v>
      </c>
      <c r="O586" s="22">
        <f t="shared" si="119"/>
        <v>0.83333333333333337</v>
      </c>
      <c r="P586" s="22">
        <f t="shared" si="120"/>
        <v>0.22727272727272727</v>
      </c>
      <c r="Q586" s="22">
        <f t="shared" si="121"/>
        <v>9.8039215686274508E-2</v>
      </c>
      <c r="R586" s="22">
        <f t="shared" si="122"/>
        <v>4.9504950495049507E-2</v>
      </c>
      <c r="S586" s="22">
        <f t="shared" si="123"/>
        <v>0.15384615384615385</v>
      </c>
      <c r="T586" s="22">
        <f t="shared" si="124"/>
        <v>7.407407407407407E-2</v>
      </c>
      <c r="U586" s="22">
        <f t="shared" si="125"/>
        <v>15671.197061616052</v>
      </c>
      <c r="V586" s="22">
        <f t="shared" si="126"/>
        <v>15477.739481651797</v>
      </c>
      <c r="W586" s="22">
        <f t="shared" si="127"/>
        <v>15221.713552152905</v>
      </c>
      <c r="X586" s="22">
        <f t="shared" si="128"/>
        <v>15012.48889004824</v>
      </c>
      <c r="Y586" s="22">
        <f t="shared" si="129"/>
        <v>15367.986182837951</v>
      </c>
      <c r="Z586" s="22">
        <f t="shared" si="130"/>
        <v>15131.826948866534</v>
      </c>
      <c r="AA586" s="27">
        <f t="shared" si="131"/>
        <v>85.340825800146604</v>
      </c>
      <c r="AB586" s="27">
        <f t="shared" si="132"/>
        <v>236.15923397141705</v>
      </c>
    </row>
    <row r="587" spans="1:28" x14ac:dyDescent="0.25">
      <c r="A587" s="20" t="s">
        <v>1300</v>
      </c>
      <c r="B587" s="21">
        <v>15670.25</v>
      </c>
      <c r="C587" s="21">
        <v>15712.5</v>
      </c>
      <c r="D587" s="21">
        <v>15733.6</v>
      </c>
      <c r="E587" s="21">
        <v>15622.35</v>
      </c>
      <c r="F587" s="21" t="s">
        <v>1301</v>
      </c>
      <c r="G587" s="21">
        <v>-1.2999999999999999E-3</v>
      </c>
      <c r="H587" s="25">
        <f t="shared" si="114"/>
        <v>13036.794081632652</v>
      </c>
      <c r="I587" s="25">
        <f t="shared" si="115"/>
        <v>3406.8335627327674</v>
      </c>
      <c r="J587" s="25">
        <f t="shared" si="116"/>
        <v>9629.9605188998848</v>
      </c>
      <c r="K587" s="25">
        <f t="shared" si="117"/>
        <v>16443.627644365421</v>
      </c>
      <c r="L587" s="22" t="str">
        <f t="shared" si="118"/>
        <v>NONE</v>
      </c>
      <c r="M587" s="22">
        <f t="shared" si="133"/>
        <v>0</v>
      </c>
      <c r="N587" s="22">
        <f t="shared" si="134"/>
        <v>20.100000000000364</v>
      </c>
      <c r="O587" s="22">
        <f t="shared" si="119"/>
        <v>0.83333333333333337</v>
      </c>
      <c r="P587" s="22">
        <f t="shared" si="120"/>
        <v>0.22727272727272727</v>
      </c>
      <c r="Q587" s="22">
        <f t="shared" si="121"/>
        <v>9.8039215686274508E-2</v>
      </c>
      <c r="R587" s="22">
        <f t="shared" si="122"/>
        <v>4.9504950495049507E-2</v>
      </c>
      <c r="S587" s="22">
        <f t="shared" si="123"/>
        <v>0.15384615384615385</v>
      </c>
      <c r="T587" s="22">
        <f t="shared" si="124"/>
        <v>7.407407407407407E-2</v>
      </c>
      <c r="U587" s="22">
        <f t="shared" si="125"/>
        <v>15670.407843602676</v>
      </c>
      <c r="V587" s="22">
        <f t="shared" si="126"/>
        <v>15521.491872185479</v>
      </c>
      <c r="W587" s="22">
        <f t="shared" si="127"/>
        <v>15265.687713706542</v>
      </c>
      <c r="X587" s="22">
        <f t="shared" si="128"/>
        <v>15045.05132123397</v>
      </c>
      <c r="Y587" s="22">
        <f t="shared" si="129"/>
        <v>15414.488308555188</v>
      </c>
      <c r="Z587" s="22">
        <f t="shared" si="130"/>
        <v>15171.710137839384</v>
      </c>
      <c r="AA587" s="27">
        <f t="shared" si="131"/>
        <v>80.940942599188261</v>
      </c>
      <c r="AB587" s="27">
        <f t="shared" si="132"/>
        <v>242.77817071580466</v>
      </c>
    </row>
    <row r="588" spans="1:28" x14ac:dyDescent="0.25">
      <c r="A588" s="20" t="s">
        <v>1298</v>
      </c>
      <c r="B588" s="21">
        <v>15751.65</v>
      </c>
      <c r="C588" s="21">
        <v>15725.1</v>
      </c>
      <c r="D588" s="21">
        <v>15773.45</v>
      </c>
      <c r="E588" s="21">
        <v>15678.1</v>
      </c>
      <c r="F588" s="21" t="s">
        <v>1299</v>
      </c>
      <c r="G588" s="21">
        <v>5.1999999999999998E-3</v>
      </c>
      <c r="H588" s="25">
        <f t="shared" si="114"/>
        <v>13061.030612244896</v>
      </c>
      <c r="I588" s="25">
        <f t="shared" si="115"/>
        <v>3399.2178518522473</v>
      </c>
      <c r="J588" s="25">
        <f t="shared" si="116"/>
        <v>9661.8127603926496</v>
      </c>
      <c r="K588" s="25">
        <f t="shared" si="117"/>
        <v>16460.248464097145</v>
      </c>
      <c r="L588" s="22" t="str">
        <f t="shared" si="118"/>
        <v>NONE</v>
      </c>
      <c r="M588" s="22">
        <f t="shared" si="133"/>
        <v>81.399999999999636</v>
      </c>
      <c r="N588" s="22">
        <f t="shared" si="134"/>
        <v>0</v>
      </c>
      <c r="O588" s="22">
        <f t="shared" si="119"/>
        <v>0.83333333333333337</v>
      </c>
      <c r="P588" s="22">
        <f t="shared" si="120"/>
        <v>0.22727272727272727</v>
      </c>
      <c r="Q588" s="22">
        <f t="shared" si="121"/>
        <v>9.8039215686274508E-2</v>
      </c>
      <c r="R588" s="22">
        <f t="shared" si="122"/>
        <v>4.9504950495049507E-2</v>
      </c>
      <c r="S588" s="22">
        <f t="shared" si="123"/>
        <v>0.15384615384615385</v>
      </c>
      <c r="T588" s="22">
        <f t="shared" si="124"/>
        <v>7.407407407407407E-2</v>
      </c>
      <c r="U588" s="22">
        <f t="shared" si="125"/>
        <v>15738.109640600445</v>
      </c>
      <c r="V588" s="22">
        <f t="shared" si="126"/>
        <v>15573.80053759787</v>
      </c>
      <c r="W588" s="22">
        <f t="shared" si="127"/>
        <v>15313.331075107862</v>
      </c>
      <c r="X588" s="22">
        <f t="shared" si="128"/>
        <v>15080.03145384615</v>
      </c>
      <c r="Y588" s="22">
        <f t="shared" si="129"/>
        <v>15466.359338008237</v>
      </c>
      <c r="Z588" s="22">
        <f t="shared" si="130"/>
        <v>15214.668646147577</v>
      </c>
      <c r="AA588" s="27">
        <f t="shared" si="131"/>
        <v>79.152887882219673</v>
      </c>
      <c r="AB588" s="27">
        <f t="shared" si="132"/>
        <v>251.69069186066008</v>
      </c>
    </row>
    <row r="589" spans="1:28" x14ac:dyDescent="0.25">
      <c r="A589" s="20" t="s">
        <v>1296</v>
      </c>
      <c r="B589" s="21">
        <v>15740.1</v>
      </c>
      <c r="C589" s="21">
        <v>15773.9</v>
      </c>
      <c r="D589" s="21">
        <v>15778.8</v>
      </c>
      <c r="E589" s="21">
        <v>15680</v>
      </c>
      <c r="F589" s="21" t="s">
        <v>1297</v>
      </c>
      <c r="G589" s="21">
        <v>-6.9999999999999999E-4</v>
      </c>
      <c r="H589" s="25">
        <f t="shared" si="114"/>
        <v>13084.810612244897</v>
      </c>
      <c r="I589" s="25">
        <f t="shared" si="115"/>
        <v>3392.302445333145</v>
      </c>
      <c r="J589" s="25">
        <f t="shared" si="116"/>
        <v>9692.5081669117517</v>
      </c>
      <c r="K589" s="25">
        <f t="shared" si="117"/>
        <v>16477.113057578041</v>
      </c>
      <c r="L589" s="22" t="str">
        <f t="shared" si="118"/>
        <v>NONE</v>
      </c>
      <c r="M589" s="22">
        <f t="shared" si="133"/>
        <v>0</v>
      </c>
      <c r="N589" s="22">
        <f t="shared" si="134"/>
        <v>11.549999999999272</v>
      </c>
      <c r="O589" s="22">
        <f t="shared" si="119"/>
        <v>0.83333333333333337</v>
      </c>
      <c r="P589" s="22">
        <f t="shared" si="120"/>
        <v>0.22727272727272727</v>
      </c>
      <c r="Q589" s="22">
        <f t="shared" si="121"/>
        <v>9.8039215686274508E-2</v>
      </c>
      <c r="R589" s="22">
        <f t="shared" si="122"/>
        <v>4.9504950495049507E-2</v>
      </c>
      <c r="S589" s="22">
        <f t="shared" si="123"/>
        <v>0.15384615384615385</v>
      </c>
      <c r="T589" s="22">
        <f t="shared" si="124"/>
        <v>7.407407407407407E-2</v>
      </c>
      <c r="U589" s="22">
        <f t="shared" si="125"/>
        <v>15739.768273433407</v>
      </c>
      <c r="V589" s="22">
        <f t="shared" si="126"/>
        <v>15611.59586996199</v>
      </c>
      <c r="W589" s="22">
        <f t="shared" si="127"/>
        <v>15355.171165783562</v>
      </c>
      <c r="X589" s="22">
        <f t="shared" si="128"/>
        <v>15112.708114546835</v>
      </c>
      <c r="Y589" s="22">
        <f t="shared" si="129"/>
        <v>15508.473286006971</v>
      </c>
      <c r="Z589" s="22">
        <f t="shared" si="130"/>
        <v>15253.589487173682</v>
      </c>
      <c r="AA589" s="27">
        <f t="shared" si="131"/>
        <v>84.219405215211921</v>
      </c>
      <c r="AB589" s="27">
        <f t="shared" si="132"/>
        <v>254.88379883328889</v>
      </c>
    </row>
    <row r="590" spans="1:28" x14ac:dyDescent="0.25">
      <c r="A590" s="20" t="s">
        <v>1294</v>
      </c>
      <c r="B590" s="21">
        <v>15635.35</v>
      </c>
      <c r="C590" s="21">
        <v>15766.3</v>
      </c>
      <c r="D590" s="21">
        <v>15800.45</v>
      </c>
      <c r="E590" s="21">
        <v>15566.9</v>
      </c>
      <c r="F590" s="21" t="s">
        <v>1295</v>
      </c>
      <c r="G590" s="21">
        <v>-6.7000000000000002E-3</v>
      </c>
      <c r="H590" s="25">
        <f t="shared" si="114"/>
        <v>13108.297142857142</v>
      </c>
      <c r="I590" s="25">
        <f t="shared" si="115"/>
        <v>3382.882010156316</v>
      </c>
      <c r="J590" s="25">
        <f t="shared" si="116"/>
        <v>9725.4151327008258</v>
      </c>
      <c r="K590" s="25">
        <f t="shared" si="117"/>
        <v>16491.179153013458</v>
      </c>
      <c r="L590" s="22" t="str">
        <f t="shared" si="118"/>
        <v>NONE</v>
      </c>
      <c r="M590" s="22">
        <f t="shared" si="133"/>
        <v>0</v>
      </c>
      <c r="N590" s="22">
        <f t="shared" si="134"/>
        <v>104.75</v>
      </c>
      <c r="O590" s="22">
        <f t="shared" si="119"/>
        <v>0.83333333333333337</v>
      </c>
      <c r="P590" s="22">
        <f t="shared" si="120"/>
        <v>0.22727272727272727</v>
      </c>
      <c r="Q590" s="22">
        <f t="shared" si="121"/>
        <v>9.8039215686274508E-2</v>
      </c>
      <c r="R590" s="22">
        <f t="shared" si="122"/>
        <v>4.9504950495049507E-2</v>
      </c>
      <c r="S590" s="22">
        <f t="shared" si="123"/>
        <v>0.15384615384615385</v>
      </c>
      <c r="T590" s="22">
        <f t="shared" si="124"/>
        <v>7.407407407407407E-2</v>
      </c>
      <c r="U590" s="22">
        <f t="shared" si="125"/>
        <v>15652.753045572234</v>
      </c>
      <c r="V590" s="22">
        <f t="shared" si="126"/>
        <v>15616.994535879719</v>
      </c>
      <c r="W590" s="22">
        <f t="shared" si="127"/>
        <v>15382.639678942036</v>
      </c>
      <c r="X590" s="22">
        <f t="shared" si="128"/>
        <v>15138.581475212832</v>
      </c>
      <c r="Y590" s="22">
        <f t="shared" si="129"/>
        <v>15527.992780467437</v>
      </c>
      <c r="Z590" s="22">
        <f t="shared" si="130"/>
        <v>15281.868043679335</v>
      </c>
      <c r="AA590" s="27">
        <f t="shared" si="131"/>
        <v>85.820235756385188</v>
      </c>
      <c r="AB590" s="27">
        <f t="shared" si="132"/>
        <v>246.12473678810238</v>
      </c>
    </row>
    <row r="591" spans="1:28" x14ac:dyDescent="0.25">
      <c r="A591" s="20" t="s">
        <v>1292</v>
      </c>
      <c r="B591" s="21">
        <v>15737.75</v>
      </c>
      <c r="C591" s="21">
        <v>15692.1</v>
      </c>
      <c r="D591" s="21">
        <v>15751.25</v>
      </c>
      <c r="E591" s="21">
        <v>15648.5</v>
      </c>
      <c r="F591" s="21" t="s">
        <v>1293</v>
      </c>
      <c r="G591" s="21">
        <v>6.4999999999999997E-3</v>
      </c>
      <c r="H591" s="25">
        <f t="shared" si="114"/>
        <v>13131.342448979589</v>
      </c>
      <c r="I591" s="25">
        <f t="shared" si="115"/>
        <v>3377.2650653351452</v>
      </c>
      <c r="J591" s="25">
        <f t="shared" si="116"/>
        <v>9754.0773836444441</v>
      </c>
      <c r="K591" s="25">
        <f t="shared" si="117"/>
        <v>16508.607514314735</v>
      </c>
      <c r="L591" s="22" t="str">
        <f t="shared" si="118"/>
        <v>NONE</v>
      </c>
      <c r="M591" s="22">
        <f t="shared" si="133"/>
        <v>102.39999999999964</v>
      </c>
      <c r="N591" s="22">
        <f t="shared" si="134"/>
        <v>0</v>
      </c>
      <c r="O591" s="22">
        <f t="shared" si="119"/>
        <v>0.83333333333333337</v>
      </c>
      <c r="P591" s="22">
        <f t="shared" si="120"/>
        <v>0.22727272727272727</v>
      </c>
      <c r="Q591" s="22">
        <f t="shared" si="121"/>
        <v>9.8039215686274508E-2</v>
      </c>
      <c r="R591" s="22">
        <f t="shared" si="122"/>
        <v>4.9504950495049507E-2</v>
      </c>
      <c r="S591" s="22">
        <f t="shared" si="123"/>
        <v>0.15384615384615385</v>
      </c>
      <c r="T591" s="22">
        <f t="shared" si="124"/>
        <v>7.407407407407407E-2</v>
      </c>
      <c r="U591" s="22">
        <f t="shared" si="125"/>
        <v>15723.583840928706</v>
      </c>
      <c r="V591" s="22">
        <f t="shared" si="126"/>
        <v>15644.43895954342</v>
      </c>
      <c r="W591" s="22">
        <f t="shared" si="127"/>
        <v>15417.454416300659</v>
      </c>
      <c r="X591" s="22">
        <f t="shared" si="128"/>
        <v>15168.243283370612</v>
      </c>
      <c r="Y591" s="22">
        <f t="shared" si="129"/>
        <v>15560.263121933986</v>
      </c>
      <c r="Z591" s="22">
        <f t="shared" si="130"/>
        <v>15315.637077480866</v>
      </c>
      <c r="AA591" s="27">
        <f t="shared" si="131"/>
        <v>83.040592140045945</v>
      </c>
      <c r="AB591" s="27">
        <f t="shared" si="132"/>
        <v>244.6260444531199</v>
      </c>
    </row>
    <row r="592" spans="1:28" x14ac:dyDescent="0.25">
      <c r="A592" s="20" t="s">
        <v>1290</v>
      </c>
      <c r="B592" s="21">
        <v>15799.35</v>
      </c>
      <c r="C592" s="21">
        <v>15796.45</v>
      </c>
      <c r="D592" s="21">
        <v>15835.55</v>
      </c>
      <c r="E592" s="21">
        <v>15749.8</v>
      </c>
      <c r="F592" s="21" t="s">
        <v>1291</v>
      </c>
      <c r="G592" s="21">
        <v>3.8999999999999998E-3</v>
      </c>
      <c r="H592" s="25">
        <f t="shared" si="114"/>
        <v>13154.015714285713</v>
      </c>
      <c r="I592" s="25">
        <f t="shared" si="115"/>
        <v>3374.0061252993269</v>
      </c>
      <c r="J592" s="25">
        <f t="shared" si="116"/>
        <v>9780.009588986386</v>
      </c>
      <c r="K592" s="25">
        <f t="shared" si="117"/>
        <v>16528.021839585039</v>
      </c>
      <c r="L592" s="22" t="str">
        <f t="shared" si="118"/>
        <v>NONE</v>
      </c>
      <c r="M592" s="22">
        <f t="shared" si="133"/>
        <v>61.600000000000364</v>
      </c>
      <c r="N592" s="22">
        <f t="shared" si="134"/>
        <v>0</v>
      </c>
      <c r="O592" s="22">
        <f t="shared" si="119"/>
        <v>0.83333333333333337</v>
      </c>
      <c r="P592" s="22">
        <f t="shared" si="120"/>
        <v>0.22727272727272727</v>
      </c>
      <c r="Q592" s="22">
        <f t="shared" si="121"/>
        <v>9.8039215686274508E-2</v>
      </c>
      <c r="R592" s="22">
        <f t="shared" si="122"/>
        <v>4.9504950495049507E-2</v>
      </c>
      <c r="S592" s="22">
        <f t="shared" si="123"/>
        <v>0.15384615384615385</v>
      </c>
      <c r="T592" s="22">
        <f t="shared" si="124"/>
        <v>7.407407407407407E-2</v>
      </c>
      <c r="U592" s="22">
        <f t="shared" si="125"/>
        <v>15786.72230682145</v>
      </c>
      <c r="V592" s="22">
        <f t="shared" si="126"/>
        <v>15679.646014192644</v>
      </c>
      <c r="W592" s="22">
        <f t="shared" si="127"/>
        <v>15454.895159800595</v>
      </c>
      <c r="X592" s="22">
        <f t="shared" si="128"/>
        <v>15199.486190134441</v>
      </c>
      <c r="Y592" s="22">
        <f t="shared" si="129"/>
        <v>15597.045718559526</v>
      </c>
      <c r="Z592" s="22">
        <f t="shared" si="130"/>
        <v>15351.467664334134</v>
      </c>
      <c r="AA592" s="27">
        <f t="shared" si="131"/>
        <v>83.787274667265791</v>
      </c>
      <c r="AB592" s="27">
        <f t="shared" si="132"/>
        <v>245.57805422539241</v>
      </c>
    </row>
    <row r="593" spans="1:28" x14ac:dyDescent="0.25">
      <c r="A593" s="20" t="s">
        <v>1288</v>
      </c>
      <c r="B593" s="21">
        <v>15811.85</v>
      </c>
      <c r="C593" s="21">
        <v>15791.4</v>
      </c>
      <c r="D593" s="21">
        <v>15823.05</v>
      </c>
      <c r="E593" s="21">
        <v>15606.5</v>
      </c>
      <c r="F593" s="21" t="s">
        <v>1289</v>
      </c>
      <c r="G593" s="21">
        <v>8.0000000000000004E-4</v>
      </c>
      <c r="H593" s="25">
        <f t="shared" si="114"/>
        <v>13176.467346938774</v>
      </c>
      <c r="I593" s="25">
        <f t="shared" si="115"/>
        <v>3371.2330299573</v>
      </c>
      <c r="J593" s="25">
        <f t="shared" si="116"/>
        <v>9805.234316981474</v>
      </c>
      <c r="K593" s="25">
        <f t="shared" si="117"/>
        <v>16547.700376896075</v>
      </c>
      <c r="L593" s="22" t="str">
        <f t="shared" si="118"/>
        <v>NONE</v>
      </c>
      <c r="M593" s="22">
        <f t="shared" si="133"/>
        <v>12.5</v>
      </c>
      <c r="N593" s="22">
        <f t="shared" si="134"/>
        <v>0</v>
      </c>
      <c r="O593" s="22">
        <f t="shared" si="119"/>
        <v>0.83333333333333337</v>
      </c>
      <c r="P593" s="22">
        <f t="shared" si="120"/>
        <v>0.22727272727272727</v>
      </c>
      <c r="Q593" s="22">
        <f t="shared" si="121"/>
        <v>9.8039215686274508E-2</v>
      </c>
      <c r="R593" s="22">
        <f t="shared" si="122"/>
        <v>4.9504950495049507E-2</v>
      </c>
      <c r="S593" s="22">
        <f t="shared" si="123"/>
        <v>0.15384615384615385</v>
      </c>
      <c r="T593" s="22">
        <f t="shared" si="124"/>
        <v>7.407407407407407E-2</v>
      </c>
      <c r="U593" s="22">
        <f t="shared" si="125"/>
        <v>15807.662051136909</v>
      </c>
      <c r="V593" s="22">
        <f t="shared" si="126"/>
        <v>15709.692374603406</v>
      </c>
      <c r="W593" s="22">
        <f t="shared" si="127"/>
        <v>15489.890732369164</v>
      </c>
      <c r="X593" s="22">
        <f t="shared" si="128"/>
        <v>15229.801230226794</v>
      </c>
      <c r="Y593" s="22">
        <f t="shared" si="129"/>
        <v>15630.092531088831</v>
      </c>
      <c r="Z593" s="22">
        <f t="shared" si="130"/>
        <v>15385.570059568643</v>
      </c>
      <c r="AA593" s="27">
        <f t="shared" si="131"/>
        <v>83.819078578634787</v>
      </c>
      <c r="AB593" s="27">
        <f t="shared" si="132"/>
        <v>244.52247152018754</v>
      </c>
    </row>
    <row r="594" spans="1:28" x14ac:dyDescent="0.25">
      <c r="A594" s="20" t="s">
        <v>1286</v>
      </c>
      <c r="B594" s="21">
        <v>15869.25</v>
      </c>
      <c r="C594" s="21">
        <v>15866.95</v>
      </c>
      <c r="D594" s="21">
        <v>15901.6</v>
      </c>
      <c r="E594" s="21">
        <v>15842.4</v>
      </c>
      <c r="F594" s="21" t="s">
        <v>1287</v>
      </c>
      <c r="G594" s="21">
        <v>3.5999999999999999E-3</v>
      </c>
      <c r="H594" s="25">
        <f t="shared" si="114"/>
        <v>13198.501020408161</v>
      </c>
      <c r="I594" s="25">
        <f t="shared" si="115"/>
        <v>3370.7773152573118</v>
      </c>
      <c r="J594" s="25">
        <f t="shared" si="116"/>
        <v>9827.7237051508491</v>
      </c>
      <c r="K594" s="25">
        <f t="shared" si="117"/>
        <v>16569.278335665473</v>
      </c>
      <c r="L594" s="22" t="str">
        <f t="shared" si="118"/>
        <v>NONE</v>
      </c>
      <c r="M594" s="22">
        <f t="shared" si="133"/>
        <v>57.399999999999636</v>
      </c>
      <c r="N594" s="22">
        <f t="shared" si="134"/>
        <v>0</v>
      </c>
      <c r="O594" s="22">
        <f t="shared" si="119"/>
        <v>0.83333333333333337</v>
      </c>
      <c r="P594" s="22">
        <f t="shared" si="120"/>
        <v>0.22727272727272727</v>
      </c>
      <c r="Q594" s="22">
        <f t="shared" si="121"/>
        <v>9.8039215686274508E-2</v>
      </c>
      <c r="R594" s="22">
        <f t="shared" si="122"/>
        <v>4.9504950495049507E-2</v>
      </c>
      <c r="S594" s="22">
        <f t="shared" si="123"/>
        <v>0.15384615384615385</v>
      </c>
      <c r="T594" s="22">
        <f t="shared" si="124"/>
        <v>7.407407407407407E-2</v>
      </c>
      <c r="U594" s="22">
        <f t="shared" si="125"/>
        <v>15858.985341856151</v>
      </c>
      <c r="V594" s="22">
        <f t="shared" si="126"/>
        <v>15745.955471284451</v>
      </c>
      <c r="W594" s="22">
        <f t="shared" si="127"/>
        <v>15527.082817431012</v>
      </c>
      <c r="X594" s="22">
        <f t="shared" si="128"/>
        <v>15261.457109918536</v>
      </c>
      <c r="Y594" s="22">
        <f t="shared" si="129"/>
        <v>15666.885987844395</v>
      </c>
      <c r="Z594" s="22">
        <f t="shared" si="130"/>
        <v>15421.398203304299</v>
      </c>
      <c r="AA594" s="27">
        <f t="shared" si="131"/>
        <v>83.146526561587962</v>
      </c>
      <c r="AB594" s="27">
        <f t="shared" si="132"/>
        <v>245.48778454009516</v>
      </c>
    </row>
    <row r="595" spans="1:28" x14ac:dyDescent="0.25">
      <c r="A595" s="20" t="s">
        <v>1284</v>
      </c>
      <c r="B595" s="21">
        <v>15767.55</v>
      </c>
      <c r="C595" s="21">
        <v>15847.5</v>
      </c>
      <c r="D595" s="21">
        <v>15880.85</v>
      </c>
      <c r="E595" s="21">
        <v>15742.6</v>
      </c>
      <c r="F595" s="21" t="s">
        <v>1285</v>
      </c>
      <c r="G595" s="21">
        <v>-6.4000000000000003E-3</v>
      </c>
      <c r="H595" s="25">
        <f t="shared" si="114"/>
        <v>13220.795918367345</v>
      </c>
      <c r="I595" s="25">
        <f t="shared" si="115"/>
        <v>3366.1724687727219</v>
      </c>
      <c r="J595" s="25">
        <f t="shared" si="116"/>
        <v>9854.6234495946228</v>
      </c>
      <c r="K595" s="25">
        <f t="shared" si="117"/>
        <v>16586.968387140067</v>
      </c>
      <c r="L595" s="22" t="str">
        <f t="shared" si="118"/>
        <v>NONE</v>
      </c>
      <c r="M595" s="22">
        <f t="shared" si="133"/>
        <v>0</v>
      </c>
      <c r="N595" s="22">
        <f t="shared" si="134"/>
        <v>101.70000000000073</v>
      </c>
      <c r="O595" s="22">
        <f t="shared" si="119"/>
        <v>0.83333333333333337</v>
      </c>
      <c r="P595" s="22">
        <f t="shared" si="120"/>
        <v>0.22727272727272727</v>
      </c>
      <c r="Q595" s="22">
        <f t="shared" si="121"/>
        <v>9.8039215686274508E-2</v>
      </c>
      <c r="R595" s="22">
        <f t="shared" si="122"/>
        <v>4.9504950495049507E-2</v>
      </c>
      <c r="S595" s="22">
        <f t="shared" si="123"/>
        <v>0.15384615384615385</v>
      </c>
      <c r="T595" s="22">
        <f t="shared" si="124"/>
        <v>7.407407407407407E-2</v>
      </c>
      <c r="U595" s="22">
        <f t="shared" si="125"/>
        <v>15782.789223642691</v>
      </c>
      <c r="V595" s="22">
        <f t="shared" si="126"/>
        <v>15750.863318719801</v>
      </c>
      <c r="W595" s="22">
        <f t="shared" si="127"/>
        <v>15550.658031408364</v>
      </c>
      <c r="X595" s="22">
        <f t="shared" si="128"/>
        <v>15286.511213387916</v>
      </c>
      <c r="Y595" s="22">
        <f t="shared" si="129"/>
        <v>15682.372758945256</v>
      </c>
      <c r="Z595" s="22">
        <f t="shared" si="130"/>
        <v>15447.039077133611</v>
      </c>
      <c r="AA595" s="27">
        <f t="shared" si="131"/>
        <v>73.307658928183997</v>
      </c>
      <c r="AB595" s="27">
        <f t="shared" si="132"/>
        <v>235.33368181164406</v>
      </c>
    </row>
    <row r="596" spans="1:28" x14ac:dyDescent="0.25">
      <c r="A596" s="20" t="s">
        <v>1282</v>
      </c>
      <c r="B596" s="21">
        <v>15691.4</v>
      </c>
      <c r="C596" s="21">
        <v>15648.3</v>
      </c>
      <c r="D596" s="21">
        <v>15769.35</v>
      </c>
      <c r="E596" s="21">
        <v>15616.75</v>
      </c>
      <c r="F596" s="21" t="s">
        <v>1283</v>
      </c>
      <c r="G596" s="21">
        <v>-4.7999999999999996E-3</v>
      </c>
      <c r="H596" s="25">
        <f t="shared" si="114"/>
        <v>13242.846938775509</v>
      </c>
      <c r="I596" s="25">
        <f t="shared" si="115"/>
        <v>3359.80796356767</v>
      </c>
      <c r="J596" s="25">
        <f t="shared" si="116"/>
        <v>9883.038975207839</v>
      </c>
      <c r="K596" s="25">
        <f t="shared" si="117"/>
        <v>16602.65490234318</v>
      </c>
      <c r="L596" s="22" t="str">
        <f t="shared" si="118"/>
        <v>NONE</v>
      </c>
      <c r="M596" s="22">
        <f t="shared" si="133"/>
        <v>0</v>
      </c>
      <c r="N596" s="22">
        <f t="shared" si="134"/>
        <v>76.149999999999636</v>
      </c>
      <c r="O596" s="22">
        <f t="shared" si="119"/>
        <v>0.83333333333333337</v>
      </c>
      <c r="P596" s="22">
        <f t="shared" si="120"/>
        <v>0.22727272727272727</v>
      </c>
      <c r="Q596" s="22">
        <f t="shared" si="121"/>
        <v>9.8039215686274508E-2</v>
      </c>
      <c r="R596" s="22">
        <f t="shared" si="122"/>
        <v>4.9504950495049507E-2</v>
      </c>
      <c r="S596" s="22">
        <f t="shared" si="123"/>
        <v>0.15384615384615385</v>
      </c>
      <c r="T596" s="22">
        <f t="shared" si="124"/>
        <v>7.407407407407407E-2</v>
      </c>
      <c r="U596" s="22">
        <f t="shared" si="125"/>
        <v>15706.631537273781</v>
      </c>
      <c r="V596" s="22">
        <f t="shared" si="126"/>
        <v>15737.348928101663</v>
      </c>
      <c r="W596" s="22">
        <f t="shared" si="127"/>
        <v>15564.456263623231</v>
      </c>
      <c r="X596" s="22">
        <f t="shared" si="128"/>
        <v>15306.555212725147</v>
      </c>
      <c r="Y596" s="22">
        <f t="shared" si="129"/>
        <v>15683.761565261371</v>
      </c>
      <c r="Z596" s="22">
        <f t="shared" si="130"/>
        <v>15465.139886234825</v>
      </c>
      <c r="AA596" s="27">
        <f t="shared" si="131"/>
        <v>64.205965672387975</v>
      </c>
      <c r="AB596" s="27">
        <f t="shared" si="132"/>
        <v>218.62167902654619</v>
      </c>
    </row>
    <row r="597" spans="1:28" x14ac:dyDescent="0.25">
      <c r="A597" s="20" t="s">
        <v>1280</v>
      </c>
      <c r="B597" s="21">
        <v>15683.35</v>
      </c>
      <c r="C597" s="21">
        <v>15756.5</v>
      </c>
      <c r="D597" s="21">
        <v>15761.5</v>
      </c>
      <c r="E597" s="21">
        <v>15450.9</v>
      </c>
      <c r="F597" s="21" t="s">
        <v>1281</v>
      </c>
      <c r="G597" s="21">
        <v>-5.0000000000000001E-4</v>
      </c>
      <c r="H597" s="25">
        <f t="shared" si="114"/>
        <v>13264.48102040816</v>
      </c>
      <c r="I597" s="25">
        <f t="shared" si="115"/>
        <v>3354.1008546897319</v>
      </c>
      <c r="J597" s="25">
        <f t="shared" si="116"/>
        <v>9910.3801657184285</v>
      </c>
      <c r="K597" s="25">
        <f t="shared" si="117"/>
        <v>16618.581875097894</v>
      </c>
      <c r="L597" s="22" t="str">
        <f t="shared" si="118"/>
        <v>NONE</v>
      </c>
      <c r="M597" s="22">
        <f t="shared" si="133"/>
        <v>0</v>
      </c>
      <c r="N597" s="22">
        <f t="shared" si="134"/>
        <v>8.0499999999992724</v>
      </c>
      <c r="O597" s="22">
        <f t="shared" si="119"/>
        <v>0.83333333333333337</v>
      </c>
      <c r="P597" s="22">
        <f t="shared" si="120"/>
        <v>0.22727272727272727</v>
      </c>
      <c r="Q597" s="22">
        <f t="shared" si="121"/>
        <v>9.8039215686274508E-2</v>
      </c>
      <c r="R597" s="22">
        <f t="shared" si="122"/>
        <v>4.9504950495049507E-2</v>
      </c>
      <c r="S597" s="22">
        <f t="shared" si="123"/>
        <v>0.15384615384615385</v>
      </c>
      <c r="T597" s="22">
        <f t="shared" si="124"/>
        <v>7.407407407407407E-2</v>
      </c>
      <c r="U597" s="22">
        <f t="shared" si="125"/>
        <v>15687.230256212297</v>
      </c>
      <c r="V597" s="22">
        <f t="shared" si="126"/>
        <v>15725.076444442195</v>
      </c>
      <c r="W597" s="22">
        <f t="shared" si="127"/>
        <v>15576.112512287622</v>
      </c>
      <c r="X597" s="22">
        <f t="shared" si="128"/>
        <v>15325.208420015981</v>
      </c>
      <c r="Y597" s="22">
        <f t="shared" si="129"/>
        <v>15683.698247528853</v>
      </c>
      <c r="Z597" s="22">
        <f t="shared" si="130"/>
        <v>15481.303598365579</v>
      </c>
      <c r="AA597" s="27">
        <f t="shared" si="131"/>
        <v>56.606004861704321</v>
      </c>
      <c r="AB597" s="27">
        <f t="shared" si="132"/>
        <v>202.39464916327415</v>
      </c>
    </row>
    <row r="598" spans="1:28" x14ac:dyDescent="0.25">
      <c r="A598" s="20" t="s">
        <v>1278</v>
      </c>
      <c r="B598" s="21">
        <v>15746.5</v>
      </c>
      <c r="C598" s="21">
        <v>15525.85</v>
      </c>
      <c r="D598" s="21">
        <v>15765.15</v>
      </c>
      <c r="E598" s="21">
        <v>15505.65</v>
      </c>
      <c r="F598" s="21" t="s">
        <v>1279</v>
      </c>
      <c r="G598" s="21">
        <v>4.0000000000000001E-3</v>
      </c>
      <c r="H598" s="25">
        <f t="shared" si="114"/>
        <v>13286.661020408163</v>
      </c>
      <c r="I598" s="25">
        <f t="shared" si="115"/>
        <v>3347.5575942969522</v>
      </c>
      <c r="J598" s="25">
        <f t="shared" si="116"/>
        <v>9939.1034261112109</v>
      </c>
      <c r="K598" s="25">
        <f t="shared" si="117"/>
        <v>16634.218614705114</v>
      </c>
      <c r="L598" s="22" t="str">
        <f t="shared" si="118"/>
        <v>NONE</v>
      </c>
      <c r="M598" s="22">
        <f t="shared" si="133"/>
        <v>63.149999999999636</v>
      </c>
      <c r="N598" s="22">
        <f t="shared" si="134"/>
        <v>0</v>
      </c>
      <c r="O598" s="22">
        <f t="shared" si="119"/>
        <v>0.83333333333333337</v>
      </c>
      <c r="P598" s="22">
        <f t="shared" si="120"/>
        <v>0.22727272727272727</v>
      </c>
      <c r="Q598" s="22">
        <f t="shared" si="121"/>
        <v>9.8039215686274508E-2</v>
      </c>
      <c r="R598" s="22">
        <f t="shared" si="122"/>
        <v>4.9504950495049507E-2</v>
      </c>
      <c r="S598" s="22">
        <f t="shared" si="123"/>
        <v>0.15384615384615385</v>
      </c>
      <c r="T598" s="22">
        <f t="shared" si="124"/>
        <v>7.407407407407407E-2</v>
      </c>
      <c r="U598" s="22">
        <f t="shared" si="125"/>
        <v>15736.621709368716</v>
      </c>
      <c r="V598" s="22">
        <f t="shared" si="126"/>
        <v>15729.945434341696</v>
      </c>
      <c r="W598" s="22">
        <f t="shared" si="127"/>
        <v>15592.817167945699</v>
      </c>
      <c r="X598" s="22">
        <f t="shared" si="128"/>
        <v>15346.06443882707</v>
      </c>
      <c r="Y598" s="22">
        <f t="shared" si="129"/>
        <v>15693.360055601337</v>
      </c>
      <c r="Z598" s="22">
        <f t="shared" si="130"/>
        <v>15500.947776264426</v>
      </c>
      <c r="AA598" s="27">
        <f t="shared" si="131"/>
        <v>60.514548238897397</v>
      </c>
      <c r="AB598" s="27">
        <f t="shared" si="132"/>
        <v>192.41227933691152</v>
      </c>
    </row>
    <row r="599" spans="1:28" x14ac:dyDescent="0.25">
      <c r="A599" s="20" t="s">
        <v>1276</v>
      </c>
      <c r="B599" s="21">
        <v>15772.75</v>
      </c>
      <c r="C599" s="21">
        <v>15840.5</v>
      </c>
      <c r="D599" s="21">
        <v>15895.75</v>
      </c>
      <c r="E599" s="21">
        <v>15752.1</v>
      </c>
      <c r="F599" s="21" t="s">
        <v>1277</v>
      </c>
      <c r="G599" s="21">
        <v>1.6999999999999999E-3</v>
      </c>
      <c r="H599" s="25">
        <f t="shared" si="114"/>
        <v>13308.990204081629</v>
      </c>
      <c r="I599" s="25">
        <f t="shared" si="115"/>
        <v>3340.574043769991</v>
      </c>
      <c r="J599" s="25">
        <f t="shared" si="116"/>
        <v>9968.4161603116372</v>
      </c>
      <c r="K599" s="25">
        <f t="shared" si="117"/>
        <v>16649.56424785162</v>
      </c>
      <c r="L599" s="22" t="str">
        <f t="shared" si="118"/>
        <v>NONE</v>
      </c>
      <c r="M599" s="22">
        <f t="shared" si="133"/>
        <v>26.25</v>
      </c>
      <c r="N599" s="22">
        <f t="shared" si="134"/>
        <v>0</v>
      </c>
      <c r="O599" s="22">
        <f t="shared" si="119"/>
        <v>0.83333333333333337</v>
      </c>
      <c r="P599" s="22">
        <f t="shared" si="120"/>
        <v>0.22727272727272727</v>
      </c>
      <c r="Q599" s="22">
        <f t="shared" si="121"/>
        <v>9.8039215686274508E-2</v>
      </c>
      <c r="R599" s="22">
        <f t="shared" si="122"/>
        <v>4.9504950495049507E-2</v>
      </c>
      <c r="S599" s="22">
        <f t="shared" si="123"/>
        <v>0.15384615384615385</v>
      </c>
      <c r="T599" s="22">
        <f t="shared" si="124"/>
        <v>7.407407407407407E-2</v>
      </c>
      <c r="U599" s="22">
        <f t="shared" si="125"/>
        <v>15766.728618228119</v>
      </c>
      <c r="V599" s="22">
        <f t="shared" si="126"/>
        <v>15739.673744718584</v>
      </c>
      <c r="W599" s="22">
        <f t="shared" si="127"/>
        <v>15610.457641676512</v>
      </c>
      <c r="X599" s="22">
        <f t="shared" si="128"/>
        <v>15367.187486409886</v>
      </c>
      <c r="Y599" s="22">
        <f t="shared" si="129"/>
        <v>15705.573893201132</v>
      </c>
      <c r="Z599" s="22">
        <f t="shared" si="130"/>
        <v>15521.081274318913</v>
      </c>
      <c r="AA599" s="27">
        <f t="shared" si="131"/>
        <v>61.683409617785166</v>
      </c>
      <c r="AB599" s="27">
        <f t="shared" si="132"/>
        <v>184.49261888221918</v>
      </c>
    </row>
    <row r="600" spans="1:28" x14ac:dyDescent="0.25">
      <c r="A600" s="20" t="s">
        <v>1274</v>
      </c>
      <c r="B600" s="21">
        <v>15686.95</v>
      </c>
      <c r="C600" s="21">
        <v>15862.8</v>
      </c>
      <c r="D600" s="21">
        <v>15862.95</v>
      </c>
      <c r="E600" s="21">
        <v>15673.95</v>
      </c>
      <c r="F600" s="21" t="s">
        <v>1275</v>
      </c>
      <c r="G600" s="21">
        <v>-5.4000000000000003E-3</v>
      </c>
      <c r="H600" s="25">
        <f t="shared" si="114"/>
        <v>13330.446938775509</v>
      </c>
      <c r="I600" s="25">
        <f t="shared" si="115"/>
        <v>3333.8284290139659</v>
      </c>
      <c r="J600" s="25">
        <f t="shared" si="116"/>
        <v>9996.6185097615435</v>
      </c>
      <c r="K600" s="25">
        <f t="shared" si="117"/>
        <v>16664.275367789476</v>
      </c>
      <c r="L600" s="22" t="str">
        <f t="shared" si="118"/>
        <v>NONE</v>
      </c>
      <c r="M600" s="22">
        <f t="shared" si="133"/>
        <v>0</v>
      </c>
      <c r="N600" s="22">
        <f t="shared" si="134"/>
        <v>85.799999999999272</v>
      </c>
      <c r="O600" s="22">
        <f t="shared" si="119"/>
        <v>0.83333333333333337</v>
      </c>
      <c r="P600" s="22">
        <f t="shared" si="120"/>
        <v>0.22727272727272727</v>
      </c>
      <c r="Q600" s="22">
        <f t="shared" si="121"/>
        <v>9.8039215686274508E-2</v>
      </c>
      <c r="R600" s="22">
        <f t="shared" si="122"/>
        <v>4.9504950495049507E-2</v>
      </c>
      <c r="S600" s="22">
        <f t="shared" si="123"/>
        <v>0.15384615384615385</v>
      </c>
      <c r="T600" s="22">
        <f t="shared" si="124"/>
        <v>7.407407407407407E-2</v>
      </c>
      <c r="U600" s="22">
        <f t="shared" si="125"/>
        <v>15700.246436371353</v>
      </c>
      <c r="V600" s="22">
        <f t="shared" si="126"/>
        <v>15727.691075464361</v>
      </c>
      <c r="W600" s="22">
        <f t="shared" si="127"/>
        <v>15617.956892492541</v>
      </c>
      <c r="X600" s="22">
        <f t="shared" si="128"/>
        <v>15383.017313815337</v>
      </c>
      <c r="Y600" s="22">
        <f t="shared" si="129"/>
        <v>15702.708678862497</v>
      </c>
      <c r="Z600" s="22">
        <f t="shared" si="130"/>
        <v>15533.367846591585</v>
      </c>
      <c r="AA600" s="27">
        <f t="shared" si="131"/>
        <v>49.79084645669294</v>
      </c>
      <c r="AB600" s="27">
        <f t="shared" si="132"/>
        <v>169.34083227091105</v>
      </c>
    </row>
    <row r="601" spans="1:28" x14ac:dyDescent="0.25">
      <c r="A601" s="20" t="s">
        <v>1272</v>
      </c>
      <c r="B601" s="21">
        <v>15790.45</v>
      </c>
      <c r="C601" s="21">
        <v>15737.3</v>
      </c>
      <c r="D601" s="21">
        <v>15821.4</v>
      </c>
      <c r="E601" s="21">
        <v>15702.7</v>
      </c>
      <c r="F601" s="21" t="s">
        <v>1273</v>
      </c>
      <c r="G601" s="21">
        <v>6.6E-3</v>
      </c>
      <c r="H601" s="25">
        <f t="shared" si="114"/>
        <v>13351.829591836735</v>
      </c>
      <c r="I601" s="25">
        <f t="shared" si="115"/>
        <v>3329.4446289649245</v>
      </c>
      <c r="J601" s="25">
        <f t="shared" si="116"/>
        <v>10022.384962871811</v>
      </c>
      <c r="K601" s="25">
        <f t="shared" si="117"/>
        <v>16681.274220801661</v>
      </c>
      <c r="L601" s="22" t="str">
        <f t="shared" si="118"/>
        <v>NONE</v>
      </c>
      <c r="M601" s="22">
        <f t="shared" si="133"/>
        <v>103.5</v>
      </c>
      <c r="N601" s="22">
        <f t="shared" si="134"/>
        <v>0</v>
      </c>
      <c r="O601" s="22">
        <f t="shared" si="119"/>
        <v>0.83333333333333337</v>
      </c>
      <c r="P601" s="22">
        <f t="shared" si="120"/>
        <v>0.22727272727272727</v>
      </c>
      <c r="Q601" s="22">
        <f t="shared" si="121"/>
        <v>9.8039215686274508E-2</v>
      </c>
      <c r="R601" s="22">
        <f t="shared" si="122"/>
        <v>4.9504950495049507E-2</v>
      </c>
      <c r="S601" s="22">
        <f t="shared" si="123"/>
        <v>0.15384615384615385</v>
      </c>
      <c r="T601" s="22">
        <f t="shared" si="124"/>
        <v>7.407407407407407E-2</v>
      </c>
      <c r="U601" s="22">
        <f t="shared" si="125"/>
        <v>15775.41607272856</v>
      </c>
      <c r="V601" s="22">
        <f t="shared" si="126"/>
        <v>15741.954467404279</v>
      </c>
      <c r="W601" s="22">
        <f t="shared" si="127"/>
        <v>15634.867981463862</v>
      </c>
      <c r="X601" s="22">
        <f t="shared" si="128"/>
        <v>15403.187248774973</v>
      </c>
      <c r="Y601" s="22">
        <f t="shared" si="129"/>
        <v>15716.207343652881</v>
      </c>
      <c r="Z601" s="22">
        <f t="shared" si="130"/>
        <v>15552.410969066283</v>
      </c>
      <c r="AA601" s="27">
        <f t="shared" si="131"/>
        <v>56.706092390091563</v>
      </c>
      <c r="AB601" s="27">
        <f t="shared" si="132"/>
        <v>163.79637458659818</v>
      </c>
    </row>
    <row r="602" spans="1:28" x14ac:dyDescent="0.25">
      <c r="A602" s="20" t="s">
        <v>1270</v>
      </c>
      <c r="B602" s="21">
        <v>15860.35</v>
      </c>
      <c r="C602" s="21">
        <v>15839.35</v>
      </c>
      <c r="D602" s="21">
        <v>15870.8</v>
      </c>
      <c r="E602" s="21">
        <v>15772.3</v>
      </c>
      <c r="F602" s="21" t="s">
        <v>1271</v>
      </c>
      <c r="G602" s="21">
        <v>4.4000000000000003E-3</v>
      </c>
      <c r="H602" s="25">
        <f t="shared" si="114"/>
        <v>13373.270408163266</v>
      </c>
      <c r="I602" s="25">
        <f t="shared" si="115"/>
        <v>3326.114189206136</v>
      </c>
      <c r="J602" s="25">
        <f t="shared" si="116"/>
        <v>10047.15621895713</v>
      </c>
      <c r="K602" s="25">
        <f t="shared" si="117"/>
        <v>16699.384597369401</v>
      </c>
      <c r="L602" s="22" t="str">
        <f t="shared" si="118"/>
        <v>NONE</v>
      </c>
      <c r="M602" s="22">
        <f t="shared" si="133"/>
        <v>69.899999999999636</v>
      </c>
      <c r="N602" s="22">
        <f t="shared" si="134"/>
        <v>0</v>
      </c>
      <c r="O602" s="22">
        <f t="shared" si="119"/>
        <v>0.83333333333333337</v>
      </c>
      <c r="P602" s="22">
        <f t="shared" si="120"/>
        <v>0.22727272727272727</v>
      </c>
      <c r="Q602" s="22">
        <f t="shared" si="121"/>
        <v>9.8039215686274508E-2</v>
      </c>
      <c r="R602" s="22">
        <f t="shared" si="122"/>
        <v>4.9504950495049507E-2</v>
      </c>
      <c r="S602" s="22">
        <f t="shared" si="123"/>
        <v>0.15384615384615385</v>
      </c>
      <c r="T602" s="22">
        <f t="shared" si="124"/>
        <v>7.407407407407407E-2</v>
      </c>
      <c r="U602" s="22">
        <f t="shared" si="125"/>
        <v>15846.19434545476</v>
      </c>
      <c r="V602" s="22">
        <f t="shared" si="126"/>
        <v>15768.862542994215</v>
      </c>
      <c r="W602" s="22">
        <f t="shared" si="127"/>
        <v>15656.974061712503</v>
      </c>
      <c r="X602" s="22">
        <f t="shared" si="128"/>
        <v>15425.819068142548</v>
      </c>
      <c r="Y602" s="22">
        <f t="shared" si="129"/>
        <v>15738.383136937053</v>
      </c>
      <c r="Z602" s="22">
        <f t="shared" si="130"/>
        <v>15575.221267653966</v>
      </c>
      <c r="AA602" s="27">
        <f t="shared" si="131"/>
        <v>56.14332542104674</v>
      </c>
      <c r="AB602" s="27">
        <f t="shared" si="132"/>
        <v>163.16186928308707</v>
      </c>
    </row>
    <row r="603" spans="1:28" x14ac:dyDescent="0.25">
      <c r="A603" s="20" t="s">
        <v>1268</v>
      </c>
      <c r="B603" s="21">
        <v>15814.7</v>
      </c>
      <c r="C603" s="21">
        <v>15915.35</v>
      </c>
      <c r="D603" s="21">
        <v>15915.65</v>
      </c>
      <c r="E603" s="21">
        <v>15792.15</v>
      </c>
      <c r="F603" s="21" t="s">
        <v>1269</v>
      </c>
      <c r="G603" s="21">
        <v>-2.8999999999999998E-3</v>
      </c>
      <c r="H603" s="25">
        <f t="shared" si="114"/>
        <v>13393.886938775511</v>
      </c>
      <c r="I603" s="25">
        <f t="shared" si="115"/>
        <v>3323.7631650752655</v>
      </c>
      <c r="J603" s="25">
        <f t="shared" si="116"/>
        <v>10070.123773700245</v>
      </c>
      <c r="K603" s="25">
        <f t="shared" si="117"/>
        <v>16717.650103850778</v>
      </c>
      <c r="L603" s="22" t="str">
        <f t="shared" si="118"/>
        <v>NONE</v>
      </c>
      <c r="M603" s="22">
        <f t="shared" si="133"/>
        <v>0</v>
      </c>
      <c r="N603" s="22">
        <f t="shared" si="134"/>
        <v>45.649999999999636</v>
      </c>
      <c r="O603" s="22">
        <f t="shared" si="119"/>
        <v>0.83333333333333337</v>
      </c>
      <c r="P603" s="22">
        <f t="shared" si="120"/>
        <v>0.22727272727272727</v>
      </c>
      <c r="Q603" s="22">
        <f t="shared" si="121"/>
        <v>9.8039215686274508E-2</v>
      </c>
      <c r="R603" s="22">
        <f t="shared" si="122"/>
        <v>4.9504950495049507E-2</v>
      </c>
      <c r="S603" s="22">
        <f t="shared" si="123"/>
        <v>0.15384615384615385</v>
      </c>
      <c r="T603" s="22">
        <f t="shared" si="124"/>
        <v>7.407407407407407E-2</v>
      </c>
      <c r="U603" s="22">
        <f t="shared" si="125"/>
        <v>15819.949057575794</v>
      </c>
      <c r="V603" s="22">
        <f t="shared" si="126"/>
        <v>15779.280146859166</v>
      </c>
      <c r="W603" s="22">
        <f t="shared" si="127"/>
        <v>15672.437388995591</v>
      </c>
      <c r="X603" s="22">
        <f t="shared" si="128"/>
        <v>15445.070599422619</v>
      </c>
      <c r="Y603" s="22">
        <f t="shared" si="129"/>
        <v>15750.12419279289</v>
      </c>
      <c r="Z603" s="22">
        <f t="shared" si="130"/>
        <v>15592.960433012931</v>
      </c>
      <c r="AA603" s="27">
        <f t="shared" si="131"/>
        <v>54.059643012625195</v>
      </c>
      <c r="AB603" s="27">
        <f t="shared" si="132"/>
        <v>157.16375977995813</v>
      </c>
    </row>
    <row r="604" spans="1:28" x14ac:dyDescent="0.25">
      <c r="A604" s="20" t="s">
        <v>1266</v>
      </c>
      <c r="B604" s="21">
        <v>15748.45</v>
      </c>
      <c r="C604" s="21">
        <v>15807.5</v>
      </c>
      <c r="D604" s="21">
        <v>15835.9</v>
      </c>
      <c r="E604" s="21">
        <v>15724.05</v>
      </c>
      <c r="F604" s="21" t="s">
        <v>1267</v>
      </c>
      <c r="G604" s="21">
        <v>-4.1999999999999997E-3</v>
      </c>
      <c r="H604" s="25">
        <f t="shared" si="114"/>
        <v>13414.086122448982</v>
      </c>
      <c r="I604" s="25">
        <f t="shared" si="115"/>
        <v>3320.5901026597198</v>
      </c>
      <c r="J604" s="25">
        <f t="shared" si="116"/>
        <v>10093.496019789261</v>
      </c>
      <c r="K604" s="25">
        <f t="shared" si="117"/>
        <v>16734.676225108702</v>
      </c>
      <c r="L604" s="22" t="str">
        <f t="shared" si="118"/>
        <v>NONE</v>
      </c>
      <c r="M604" s="22">
        <f t="shared" si="133"/>
        <v>0</v>
      </c>
      <c r="N604" s="22">
        <f t="shared" si="134"/>
        <v>66.25</v>
      </c>
      <c r="O604" s="22">
        <f t="shared" si="119"/>
        <v>0.83333333333333337</v>
      </c>
      <c r="P604" s="22">
        <f t="shared" si="120"/>
        <v>0.22727272727272727</v>
      </c>
      <c r="Q604" s="22">
        <f t="shared" si="121"/>
        <v>9.8039215686274508E-2</v>
      </c>
      <c r="R604" s="22">
        <f t="shared" si="122"/>
        <v>4.9504950495049507E-2</v>
      </c>
      <c r="S604" s="22">
        <f t="shared" si="123"/>
        <v>0.15384615384615385</v>
      </c>
      <c r="T604" s="22">
        <f t="shared" si="124"/>
        <v>7.407407407407407E-2</v>
      </c>
      <c r="U604" s="22">
        <f t="shared" si="125"/>
        <v>15760.366509595966</v>
      </c>
      <c r="V604" s="22">
        <f t="shared" si="126"/>
        <v>15772.273295300265</v>
      </c>
      <c r="W604" s="22">
        <f t="shared" si="127"/>
        <v>15679.889605760731</v>
      </c>
      <c r="X604" s="22">
        <f t="shared" si="128"/>
        <v>15460.089381629419</v>
      </c>
      <c r="Y604" s="22">
        <f t="shared" si="129"/>
        <v>15749.866624670907</v>
      </c>
      <c r="Z604" s="22">
        <f t="shared" si="130"/>
        <v>15604.478178715677</v>
      </c>
      <c r="AA604" s="27">
        <f t="shared" si="131"/>
        <v>56.423946381915293</v>
      </c>
      <c r="AB604" s="27">
        <f t="shared" si="132"/>
        <v>145.38844595523005</v>
      </c>
    </row>
    <row r="605" spans="1:28" x14ac:dyDescent="0.25">
      <c r="A605" s="20" t="s">
        <v>1264</v>
      </c>
      <c r="B605" s="21">
        <v>15721.5</v>
      </c>
      <c r="C605" s="21">
        <v>15776.9</v>
      </c>
      <c r="D605" s="21">
        <v>15839.1</v>
      </c>
      <c r="E605" s="21">
        <v>15708.75</v>
      </c>
      <c r="F605" s="21" t="s">
        <v>1265</v>
      </c>
      <c r="G605" s="21">
        <v>-1.6999999999999999E-3</v>
      </c>
      <c r="H605" s="25">
        <f t="shared" si="114"/>
        <v>13434.558571428573</v>
      </c>
      <c r="I605" s="25">
        <f t="shared" si="115"/>
        <v>3315.3686489551619</v>
      </c>
      <c r="J605" s="25">
        <f t="shared" si="116"/>
        <v>10119.189922473412</v>
      </c>
      <c r="K605" s="25">
        <f t="shared" si="117"/>
        <v>16749.927220383735</v>
      </c>
      <c r="L605" s="22" t="str">
        <f t="shared" si="118"/>
        <v>NONE</v>
      </c>
      <c r="M605" s="22">
        <f t="shared" si="133"/>
        <v>0</v>
      </c>
      <c r="N605" s="22">
        <f t="shared" si="134"/>
        <v>26.950000000000728</v>
      </c>
      <c r="O605" s="22">
        <f t="shared" si="119"/>
        <v>0.83333333333333337</v>
      </c>
      <c r="P605" s="22">
        <f t="shared" si="120"/>
        <v>0.22727272727272727</v>
      </c>
      <c r="Q605" s="22">
        <f t="shared" si="121"/>
        <v>9.8039215686274508E-2</v>
      </c>
      <c r="R605" s="22">
        <f t="shared" si="122"/>
        <v>4.9504950495049507E-2</v>
      </c>
      <c r="S605" s="22">
        <f t="shared" si="123"/>
        <v>0.15384615384615385</v>
      </c>
      <c r="T605" s="22">
        <f t="shared" si="124"/>
        <v>7.407407407407407E-2</v>
      </c>
      <c r="U605" s="22">
        <f t="shared" si="125"/>
        <v>15727.977751599326</v>
      </c>
      <c r="V605" s="22">
        <f t="shared" si="126"/>
        <v>15760.73391000475</v>
      </c>
      <c r="W605" s="22">
        <f t="shared" si="127"/>
        <v>15683.969056176345</v>
      </c>
      <c r="X605" s="22">
        <f t="shared" si="128"/>
        <v>15473.030501350733</v>
      </c>
      <c r="Y605" s="22">
        <f t="shared" si="129"/>
        <v>15745.502528567689</v>
      </c>
      <c r="Z605" s="22">
        <f t="shared" si="130"/>
        <v>15613.146461773775</v>
      </c>
      <c r="AA605" s="27">
        <f t="shared" si="131"/>
        <v>48.990495123314901</v>
      </c>
      <c r="AB605" s="27">
        <f t="shared" si="132"/>
        <v>132.35606679391458</v>
      </c>
    </row>
    <row r="606" spans="1:28" x14ac:dyDescent="0.25">
      <c r="A606" s="20" t="s">
        <v>1262</v>
      </c>
      <c r="B606" s="21">
        <v>15680</v>
      </c>
      <c r="C606" s="21">
        <v>15755.05</v>
      </c>
      <c r="D606" s="21">
        <v>15755.55</v>
      </c>
      <c r="E606" s="21">
        <v>15667.05</v>
      </c>
      <c r="F606" s="21" t="s">
        <v>1263</v>
      </c>
      <c r="G606" s="21">
        <v>-2.5999999999999999E-3</v>
      </c>
      <c r="H606" s="25">
        <f t="shared" si="114"/>
        <v>13454.422040816327</v>
      </c>
      <c r="I606" s="25">
        <f t="shared" si="115"/>
        <v>3310.6062950392256</v>
      </c>
      <c r="J606" s="25">
        <f t="shared" si="116"/>
        <v>10143.815745777101</v>
      </c>
      <c r="K606" s="25">
        <f t="shared" si="117"/>
        <v>16765.028335855553</v>
      </c>
      <c r="L606" s="22" t="str">
        <f t="shared" si="118"/>
        <v>NONE</v>
      </c>
      <c r="M606" s="22">
        <f t="shared" si="133"/>
        <v>0</v>
      </c>
      <c r="N606" s="22">
        <f t="shared" si="134"/>
        <v>41.5</v>
      </c>
      <c r="O606" s="22">
        <f t="shared" si="119"/>
        <v>0.83333333333333337</v>
      </c>
      <c r="P606" s="22">
        <f t="shared" si="120"/>
        <v>0.22727272727272727</v>
      </c>
      <c r="Q606" s="22">
        <f t="shared" si="121"/>
        <v>9.8039215686274508E-2</v>
      </c>
      <c r="R606" s="22">
        <f t="shared" si="122"/>
        <v>4.9504950495049507E-2</v>
      </c>
      <c r="S606" s="22">
        <f t="shared" si="123"/>
        <v>0.15384615384615385</v>
      </c>
      <c r="T606" s="22">
        <f t="shared" si="124"/>
        <v>7.407407407407407E-2</v>
      </c>
      <c r="U606" s="22">
        <f t="shared" si="125"/>
        <v>15687.996291933221</v>
      </c>
      <c r="V606" s="22">
        <f t="shared" si="126"/>
        <v>15742.38529409458</v>
      </c>
      <c r="W606" s="22">
        <f t="shared" si="127"/>
        <v>15683.579933021803</v>
      </c>
      <c r="X606" s="22">
        <f t="shared" si="128"/>
        <v>15483.276516135349</v>
      </c>
      <c r="Y606" s="22">
        <f t="shared" si="129"/>
        <v>15735.425216480351</v>
      </c>
      <c r="Z606" s="22">
        <f t="shared" si="130"/>
        <v>15618.098575716458</v>
      </c>
      <c r="AA606" s="27">
        <f t="shared" si="131"/>
        <v>42.395667410003149</v>
      </c>
      <c r="AB606" s="27">
        <f t="shared" si="132"/>
        <v>117.32664076389301</v>
      </c>
    </row>
    <row r="607" spans="1:28" x14ac:dyDescent="0.25">
      <c r="A607" s="20" t="s">
        <v>1260</v>
      </c>
      <c r="B607" s="21">
        <v>15722.2</v>
      </c>
      <c r="C607" s="21">
        <v>15705.85</v>
      </c>
      <c r="D607" s="21">
        <v>15738.35</v>
      </c>
      <c r="E607" s="21">
        <v>15635.95</v>
      </c>
      <c r="F607" s="21" t="s">
        <v>1261</v>
      </c>
      <c r="G607" s="21">
        <v>2.7000000000000001E-3</v>
      </c>
      <c r="H607" s="25">
        <f t="shared" si="114"/>
        <v>13474.643061224491</v>
      </c>
      <c r="I607" s="25">
        <f t="shared" si="115"/>
        <v>3305.2194209253053</v>
      </c>
      <c r="J607" s="25">
        <f t="shared" si="116"/>
        <v>10169.423640299186</v>
      </c>
      <c r="K607" s="25">
        <f t="shared" si="117"/>
        <v>16779.862482149798</v>
      </c>
      <c r="L607" s="22" t="str">
        <f t="shared" si="118"/>
        <v>NONE</v>
      </c>
      <c r="M607" s="22">
        <f t="shared" si="133"/>
        <v>42.200000000000728</v>
      </c>
      <c r="N607" s="22">
        <f t="shared" si="134"/>
        <v>0</v>
      </c>
      <c r="O607" s="22">
        <f t="shared" si="119"/>
        <v>0.83333333333333337</v>
      </c>
      <c r="P607" s="22">
        <f t="shared" si="120"/>
        <v>0.22727272727272727</v>
      </c>
      <c r="Q607" s="22">
        <f t="shared" si="121"/>
        <v>9.8039215686274508E-2</v>
      </c>
      <c r="R607" s="22">
        <f t="shared" si="122"/>
        <v>4.9504950495049507E-2</v>
      </c>
      <c r="S607" s="22">
        <f t="shared" si="123"/>
        <v>0.15384615384615385</v>
      </c>
      <c r="T607" s="22">
        <f t="shared" si="124"/>
        <v>7.407407407407407E-2</v>
      </c>
      <c r="U607" s="22">
        <f t="shared" si="125"/>
        <v>15716.49938198887</v>
      </c>
      <c r="V607" s="22">
        <f t="shared" si="126"/>
        <v>15737.797727254903</v>
      </c>
      <c r="W607" s="22">
        <f t="shared" si="127"/>
        <v>15687.366214098098</v>
      </c>
      <c r="X607" s="22">
        <f t="shared" si="128"/>
        <v>15495.104411376173</v>
      </c>
      <c r="Y607" s="22">
        <f t="shared" si="129"/>
        <v>15733.390567791066</v>
      </c>
      <c r="Z607" s="22">
        <f t="shared" si="130"/>
        <v>15625.809792330054</v>
      </c>
      <c r="AA607" s="27">
        <f t="shared" si="131"/>
        <v>44.496285837067973</v>
      </c>
      <c r="AB607" s="27">
        <f t="shared" si="132"/>
        <v>107.58077546101231</v>
      </c>
    </row>
    <row r="608" spans="1:28" x14ac:dyDescent="0.25">
      <c r="A608" s="20" t="s">
        <v>1258</v>
      </c>
      <c r="B608" s="21">
        <v>15834.35</v>
      </c>
      <c r="C608" s="21">
        <v>15793.4</v>
      </c>
      <c r="D608" s="21">
        <v>15845.95</v>
      </c>
      <c r="E608" s="21">
        <v>15762.05</v>
      </c>
      <c r="F608" s="21" t="s">
        <v>1259</v>
      </c>
      <c r="G608" s="21">
        <v>7.1000000000000004E-3</v>
      </c>
      <c r="H608" s="25">
        <f t="shared" si="114"/>
        <v>13495.180408163265</v>
      </c>
      <c r="I608" s="25">
        <f t="shared" si="115"/>
        <v>3301.0644111020783</v>
      </c>
      <c r="J608" s="25">
        <f t="shared" si="116"/>
        <v>10194.115997061188</v>
      </c>
      <c r="K608" s="25">
        <f t="shared" si="117"/>
        <v>16796.244819265343</v>
      </c>
      <c r="L608" s="22" t="str">
        <f t="shared" si="118"/>
        <v>NONE</v>
      </c>
      <c r="M608" s="22">
        <f t="shared" si="133"/>
        <v>112.14999999999964</v>
      </c>
      <c r="N608" s="22">
        <f t="shared" si="134"/>
        <v>0</v>
      </c>
      <c r="O608" s="22">
        <f t="shared" si="119"/>
        <v>0.83333333333333337</v>
      </c>
      <c r="P608" s="22">
        <f t="shared" si="120"/>
        <v>0.22727272727272727</v>
      </c>
      <c r="Q608" s="22">
        <f t="shared" si="121"/>
        <v>9.8039215686274508E-2</v>
      </c>
      <c r="R608" s="22">
        <f t="shared" si="122"/>
        <v>4.9504950495049507E-2</v>
      </c>
      <c r="S608" s="22">
        <f t="shared" si="123"/>
        <v>0.15384615384615385</v>
      </c>
      <c r="T608" s="22">
        <f t="shared" si="124"/>
        <v>7.407407407407407E-2</v>
      </c>
      <c r="U608" s="22">
        <f t="shared" si="125"/>
        <v>15814.708230331478</v>
      </c>
      <c r="V608" s="22">
        <f t="shared" si="126"/>
        <v>15759.741425606062</v>
      </c>
      <c r="W608" s="22">
        <f t="shared" si="127"/>
        <v>15701.77638918652</v>
      </c>
      <c r="X608" s="22">
        <f t="shared" si="128"/>
        <v>15511.898747446658</v>
      </c>
      <c r="Y608" s="22">
        <f t="shared" si="129"/>
        <v>15748.922788130902</v>
      </c>
      <c r="Z608" s="22">
        <f t="shared" si="130"/>
        <v>15641.25721512042</v>
      </c>
      <c r="AA608" s="27">
        <f t="shared" si="131"/>
        <v>47.992406810860587</v>
      </c>
      <c r="AB608" s="27">
        <f t="shared" si="132"/>
        <v>107.66557301048124</v>
      </c>
    </row>
    <row r="609" spans="1:28" x14ac:dyDescent="0.25">
      <c r="A609" s="20" t="s">
        <v>1256</v>
      </c>
      <c r="B609" s="21">
        <v>15818.25</v>
      </c>
      <c r="C609" s="21">
        <v>15813.75</v>
      </c>
      <c r="D609" s="21">
        <v>15914.2</v>
      </c>
      <c r="E609" s="21">
        <v>15801</v>
      </c>
      <c r="F609" s="21" t="s">
        <v>1257</v>
      </c>
      <c r="G609" s="21">
        <v>-1E-3</v>
      </c>
      <c r="H609" s="25">
        <f t="shared" si="114"/>
        <v>13516.449387755105</v>
      </c>
      <c r="I609" s="25">
        <f t="shared" si="115"/>
        <v>3293.4730742947331</v>
      </c>
      <c r="J609" s="25">
        <f t="shared" si="116"/>
        <v>10222.976313460371</v>
      </c>
      <c r="K609" s="25">
        <f t="shared" si="117"/>
        <v>16809.922462049839</v>
      </c>
      <c r="L609" s="22" t="str">
        <f t="shared" si="118"/>
        <v>NONE</v>
      </c>
      <c r="M609" s="22">
        <f t="shared" si="133"/>
        <v>0</v>
      </c>
      <c r="N609" s="22">
        <f t="shared" si="134"/>
        <v>16.100000000000364</v>
      </c>
      <c r="O609" s="22">
        <f t="shared" si="119"/>
        <v>0.83333333333333337</v>
      </c>
      <c r="P609" s="22">
        <f t="shared" si="120"/>
        <v>0.22727272727272727</v>
      </c>
      <c r="Q609" s="22">
        <f t="shared" si="121"/>
        <v>9.8039215686274508E-2</v>
      </c>
      <c r="R609" s="22">
        <f t="shared" si="122"/>
        <v>4.9504950495049507E-2</v>
      </c>
      <c r="S609" s="22">
        <f t="shared" si="123"/>
        <v>0.15384615384615385</v>
      </c>
      <c r="T609" s="22">
        <f t="shared" si="124"/>
        <v>7.407407407407407E-2</v>
      </c>
      <c r="U609" s="22">
        <f t="shared" si="125"/>
        <v>15817.659705055246</v>
      </c>
      <c r="V609" s="22">
        <f t="shared" si="126"/>
        <v>15773.03882887741</v>
      </c>
      <c r="W609" s="22">
        <f t="shared" si="127"/>
        <v>15713.195370638823</v>
      </c>
      <c r="X609" s="22">
        <f t="shared" si="128"/>
        <v>15527.064651038407</v>
      </c>
      <c r="Y609" s="22">
        <f t="shared" si="129"/>
        <v>15759.588513033841</v>
      </c>
      <c r="Z609" s="22">
        <f t="shared" si="130"/>
        <v>15654.367791778168</v>
      </c>
      <c r="AA609" s="27">
        <f t="shared" si="131"/>
        <v>53.235068912710616</v>
      </c>
      <c r="AB609" s="27">
        <f t="shared" si="132"/>
        <v>105.2207212556732</v>
      </c>
    </row>
    <row r="610" spans="1:28" x14ac:dyDescent="0.25">
      <c r="A610" s="20" t="s">
        <v>1254</v>
      </c>
      <c r="B610" s="21">
        <v>15879.65</v>
      </c>
      <c r="C610" s="21">
        <v>15819.6</v>
      </c>
      <c r="D610" s="21">
        <v>15893.55</v>
      </c>
      <c r="E610" s="21">
        <v>15779.7</v>
      </c>
      <c r="F610" s="21" t="s">
        <v>1255</v>
      </c>
      <c r="G610" s="21">
        <v>3.8999999999999998E-3</v>
      </c>
      <c r="H610" s="25">
        <f t="shared" si="114"/>
        <v>13537.924693877552</v>
      </c>
      <c r="I610" s="25">
        <f t="shared" si="115"/>
        <v>3286.1775460851763</v>
      </c>
      <c r="J610" s="25">
        <f t="shared" si="116"/>
        <v>10251.747147792375</v>
      </c>
      <c r="K610" s="25">
        <f t="shared" si="117"/>
        <v>16824.102239962729</v>
      </c>
      <c r="L610" s="22" t="str">
        <f t="shared" si="118"/>
        <v>NONE</v>
      </c>
      <c r="M610" s="22">
        <f t="shared" si="133"/>
        <v>61.399999999999636</v>
      </c>
      <c r="N610" s="22">
        <f t="shared" si="134"/>
        <v>0</v>
      </c>
      <c r="O610" s="22">
        <f t="shared" si="119"/>
        <v>0.83333333333333337</v>
      </c>
      <c r="P610" s="22">
        <f t="shared" si="120"/>
        <v>0.22727272727272727</v>
      </c>
      <c r="Q610" s="22">
        <f t="shared" si="121"/>
        <v>9.8039215686274508E-2</v>
      </c>
      <c r="R610" s="22">
        <f t="shared" si="122"/>
        <v>4.9504950495049507E-2</v>
      </c>
      <c r="S610" s="22">
        <f t="shared" si="123"/>
        <v>0.15384615384615385</v>
      </c>
      <c r="T610" s="22">
        <f t="shared" si="124"/>
        <v>7.407407407407407E-2</v>
      </c>
      <c r="U610" s="22">
        <f t="shared" si="125"/>
        <v>15869.318284175873</v>
      </c>
      <c r="V610" s="22">
        <f t="shared" si="126"/>
        <v>15797.268640496181</v>
      </c>
      <c r="W610" s="22">
        <f t="shared" si="127"/>
        <v>15729.514451948742</v>
      </c>
      <c r="X610" s="22">
        <f t="shared" si="128"/>
        <v>15544.51937128403</v>
      </c>
      <c r="Y610" s="22">
        <f t="shared" si="129"/>
        <v>15778.059511028634</v>
      </c>
      <c r="Z610" s="22">
        <f t="shared" si="130"/>
        <v>15671.055362757563</v>
      </c>
      <c r="AA610" s="27">
        <f t="shared" si="131"/>
        <v>62.242309943422015</v>
      </c>
      <c r="AB610" s="27">
        <f t="shared" si="132"/>
        <v>107.00414827107124</v>
      </c>
    </row>
    <row r="611" spans="1:28" x14ac:dyDescent="0.25">
      <c r="A611" s="20" t="s">
        <v>1252</v>
      </c>
      <c r="B611" s="21">
        <v>15727.9</v>
      </c>
      <c r="C611" s="21">
        <v>15855.4</v>
      </c>
      <c r="D611" s="21">
        <v>15885.75</v>
      </c>
      <c r="E611" s="21">
        <v>15682.9</v>
      </c>
      <c r="F611" s="21" t="s">
        <v>1253</v>
      </c>
      <c r="G611" s="21">
        <v>-9.5999999999999992E-3</v>
      </c>
      <c r="H611" s="25">
        <f t="shared" si="114"/>
        <v>13558.28367346939</v>
      </c>
      <c r="I611" s="25">
        <f t="shared" si="115"/>
        <v>3278.3505313976789</v>
      </c>
      <c r="J611" s="25">
        <f t="shared" si="116"/>
        <v>10279.933142071712</v>
      </c>
      <c r="K611" s="25">
        <f t="shared" si="117"/>
        <v>16836.63420486707</v>
      </c>
      <c r="L611" s="22" t="str">
        <f t="shared" si="118"/>
        <v>NONE</v>
      </c>
      <c r="M611" s="22">
        <f t="shared" si="133"/>
        <v>0</v>
      </c>
      <c r="N611" s="22">
        <f t="shared" si="134"/>
        <v>151.75</v>
      </c>
      <c r="O611" s="22">
        <f t="shared" si="119"/>
        <v>0.83333333333333337</v>
      </c>
      <c r="P611" s="22">
        <f t="shared" si="120"/>
        <v>0.22727272727272727</v>
      </c>
      <c r="Q611" s="22">
        <f t="shared" si="121"/>
        <v>9.8039215686274508E-2</v>
      </c>
      <c r="R611" s="22">
        <f t="shared" si="122"/>
        <v>4.9504950495049507E-2</v>
      </c>
      <c r="S611" s="22">
        <f t="shared" si="123"/>
        <v>0.15384615384615385</v>
      </c>
      <c r="T611" s="22">
        <f t="shared" si="124"/>
        <v>7.407407407407407E-2</v>
      </c>
      <c r="U611" s="22">
        <f t="shared" si="125"/>
        <v>15751.469714029312</v>
      </c>
      <c r="V611" s="22">
        <f t="shared" si="126"/>
        <v>15781.503040383413</v>
      </c>
      <c r="W611" s="22">
        <f t="shared" si="127"/>
        <v>15729.356172345924</v>
      </c>
      <c r="X611" s="22">
        <f t="shared" si="128"/>
        <v>15553.597620230365</v>
      </c>
      <c r="Y611" s="22">
        <f t="shared" si="129"/>
        <v>15770.342663178075</v>
      </c>
      <c r="Z611" s="22">
        <f t="shared" si="130"/>
        <v>15675.266076627373</v>
      </c>
      <c r="AA611" s="27">
        <f t="shared" si="131"/>
        <v>52.440962139060836</v>
      </c>
      <c r="AB611" s="27">
        <f t="shared" si="132"/>
        <v>95.076586550701904</v>
      </c>
    </row>
    <row r="612" spans="1:28" x14ac:dyDescent="0.25">
      <c r="A612" s="20" t="s">
        <v>1250</v>
      </c>
      <c r="B612" s="21">
        <v>15689.8</v>
      </c>
      <c r="C612" s="21">
        <v>15688.25</v>
      </c>
      <c r="D612" s="21">
        <v>15730.85</v>
      </c>
      <c r="E612" s="21">
        <v>15632.75</v>
      </c>
      <c r="F612" s="21" t="s">
        <v>1251</v>
      </c>
      <c r="G612" s="21">
        <v>-2.3999999999999998E-3</v>
      </c>
      <c r="H612" s="25">
        <f t="shared" si="114"/>
        <v>13577.82693877551</v>
      </c>
      <c r="I612" s="25">
        <f t="shared" si="115"/>
        <v>3271.8242380775355</v>
      </c>
      <c r="J612" s="25">
        <f t="shared" si="116"/>
        <v>10306.002700697974</v>
      </c>
      <c r="K612" s="25">
        <f t="shared" si="117"/>
        <v>16849.651176853047</v>
      </c>
      <c r="L612" s="22" t="str">
        <f t="shared" si="118"/>
        <v>NONE</v>
      </c>
      <c r="M612" s="22">
        <f t="shared" si="133"/>
        <v>0</v>
      </c>
      <c r="N612" s="22">
        <f t="shared" si="134"/>
        <v>38.100000000000364</v>
      </c>
      <c r="O612" s="22">
        <f t="shared" si="119"/>
        <v>0.83333333333333337</v>
      </c>
      <c r="P612" s="22">
        <f t="shared" si="120"/>
        <v>0.22727272727272727</v>
      </c>
      <c r="Q612" s="22">
        <f t="shared" si="121"/>
        <v>9.8039215686274508E-2</v>
      </c>
      <c r="R612" s="22">
        <f t="shared" si="122"/>
        <v>4.9504950495049507E-2</v>
      </c>
      <c r="S612" s="22">
        <f t="shared" si="123"/>
        <v>0.15384615384615385</v>
      </c>
      <c r="T612" s="22">
        <f t="shared" si="124"/>
        <v>7.407407407407407E-2</v>
      </c>
      <c r="U612" s="22">
        <f t="shared" si="125"/>
        <v>15700.078285671552</v>
      </c>
      <c r="V612" s="22">
        <f t="shared" si="126"/>
        <v>15760.661440296273</v>
      </c>
      <c r="W612" s="22">
        <f t="shared" si="127"/>
        <v>15725.478116233578</v>
      </c>
      <c r="X612" s="22">
        <f t="shared" si="128"/>
        <v>15560.340312298167</v>
      </c>
      <c r="Y612" s="22">
        <f t="shared" si="129"/>
        <v>15757.9514842276</v>
      </c>
      <c r="Z612" s="22">
        <f t="shared" si="130"/>
        <v>15676.342663543865</v>
      </c>
      <c r="AA612" s="27">
        <f t="shared" si="131"/>
        <v>46.805633802816857</v>
      </c>
      <c r="AB612" s="27">
        <f t="shared" si="132"/>
        <v>81.608820683735757</v>
      </c>
    </row>
    <row r="613" spans="1:28" x14ac:dyDescent="0.25">
      <c r="A613" s="20" t="s">
        <v>1249</v>
      </c>
      <c r="B613" s="21">
        <v>15692.6</v>
      </c>
      <c r="C613" s="21">
        <v>15766.8</v>
      </c>
      <c r="D613" s="21">
        <v>15789.2</v>
      </c>
      <c r="E613" s="21">
        <v>15644.75</v>
      </c>
      <c r="F613" s="21" t="s">
        <v>641</v>
      </c>
      <c r="G613" s="21">
        <v>2.0000000000000001E-4</v>
      </c>
      <c r="H613" s="25">
        <f t="shared" si="114"/>
        <v>13596.889795918369</v>
      </c>
      <c r="I613" s="25">
        <f t="shared" si="115"/>
        <v>3266.4385514126698</v>
      </c>
      <c r="J613" s="25">
        <f t="shared" si="116"/>
        <v>10330.451244505699</v>
      </c>
      <c r="K613" s="25">
        <f t="shared" si="117"/>
        <v>16863.328347331037</v>
      </c>
      <c r="L613" s="22" t="str">
        <f t="shared" si="118"/>
        <v>NONE</v>
      </c>
      <c r="M613" s="22">
        <f t="shared" si="133"/>
        <v>2.8000000000010914</v>
      </c>
      <c r="N613" s="22">
        <f t="shared" si="134"/>
        <v>0</v>
      </c>
      <c r="O613" s="22">
        <f t="shared" si="119"/>
        <v>0.83333333333333337</v>
      </c>
      <c r="P613" s="22">
        <f t="shared" si="120"/>
        <v>0.22727272727272727</v>
      </c>
      <c r="Q613" s="22">
        <f t="shared" si="121"/>
        <v>9.8039215686274508E-2</v>
      </c>
      <c r="R613" s="22">
        <f t="shared" si="122"/>
        <v>4.9504950495049507E-2</v>
      </c>
      <c r="S613" s="22">
        <f t="shared" si="123"/>
        <v>0.15384615384615385</v>
      </c>
      <c r="T613" s="22">
        <f t="shared" si="124"/>
        <v>7.407407407407407E-2</v>
      </c>
      <c r="U613" s="22">
        <f t="shared" si="125"/>
        <v>15693.846380945259</v>
      </c>
      <c r="V613" s="22">
        <f t="shared" si="126"/>
        <v>15745.192931138028</v>
      </c>
      <c r="W613" s="22">
        <f t="shared" si="127"/>
        <v>15722.254771504797</v>
      </c>
      <c r="X613" s="22">
        <f t="shared" si="128"/>
        <v>15566.887821590337</v>
      </c>
      <c r="Y613" s="22">
        <f t="shared" si="129"/>
        <v>15747.897409731046</v>
      </c>
      <c r="Z613" s="22">
        <f t="shared" si="130"/>
        <v>15677.546910688763</v>
      </c>
      <c r="AA613" s="27">
        <f t="shared" si="131"/>
        <v>45.361958220010436</v>
      </c>
      <c r="AB613" s="27">
        <f t="shared" si="132"/>
        <v>70.350499042282536</v>
      </c>
    </row>
    <row r="614" spans="1:28" x14ac:dyDescent="0.25">
      <c r="A614" s="20" t="s">
        <v>1247</v>
      </c>
      <c r="B614" s="21">
        <v>15812.35</v>
      </c>
      <c r="C614" s="21">
        <v>15794</v>
      </c>
      <c r="D614" s="21">
        <v>15820.8</v>
      </c>
      <c r="E614" s="21">
        <v>15744.6</v>
      </c>
      <c r="F614" s="21" t="s">
        <v>1248</v>
      </c>
      <c r="G614" s="21">
        <v>7.6E-3</v>
      </c>
      <c r="H614" s="25">
        <f t="shared" si="114"/>
        <v>13615.869795918368</v>
      </c>
      <c r="I614" s="25">
        <f t="shared" si="115"/>
        <v>3263.6583202246261</v>
      </c>
      <c r="J614" s="25">
        <f t="shared" si="116"/>
        <v>10352.211475693743</v>
      </c>
      <c r="K614" s="25">
        <f t="shared" si="117"/>
        <v>16879.528116142996</v>
      </c>
      <c r="L614" s="22" t="str">
        <f t="shared" si="118"/>
        <v>NONE</v>
      </c>
      <c r="M614" s="22">
        <f t="shared" si="133"/>
        <v>119.75</v>
      </c>
      <c r="N614" s="22">
        <f t="shared" si="134"/>
        <v>0</v>
      </c>
      <c r="O614" s="22">
        <f t="shared" si="119"/>
        <v>0.83333333333333337</v>
      </c>
      <c r="P614" s="22">
        <f t="shared" si="120"/>
        <v>0.22727272727272727</v>
      </c>
      <c r="Q614" s="22">
        <f t="shared" si="121"/>
        <v>9.8039215686274508E-2</v>
      </c>
      <c r="R614" s="22">
        <f t="shared" si="122"/>
        <v>4.9504950495049507E-2</v>
      </c>
      <c r="S614" s="22">
        <f t="shared" si="123"/>
        <v>0.15384615384615385</v>
      </c>
      <c r="T614" s="22">
        <f t="shared" si="124"/>
        <v>7.407407407407407E-2</v>
      </c>
      <c r="U614" s="22">
        <f t="shared" si="125"/>
        <v>15792.599396824209</v>
      </c>
      <c r="V614" s="22">
        <f t="shared" si="126"/>
        <v>15760.455901333931</v>
      </c>
      <c r="W614" s="22">
        <f t="shared" si="127"/>
        <v>15731.087637043544</v>
      </c>
      <c r="X614" s="22">
        <f t="shared" si="128"/>
        <v>15579.039414580913</v>
      </c>
      <c r="Y614" s="22">
        <f t="shared" si="129"/>
        <v>15757.813192849346</v>
      </c>
      <c r="Z614" s="22">
        <f t="shared" si="130"/>
        <v>15687.532324711818</v>
      </c>
      <c r="AA614" s="27">
        <f t="shared" si="131"/>
        <v>56.982182628062326</v>
      </c>
      <c r="AB614" s="27">
        <f t="shared" si="132"/>
        <v>70.280868137528159</v>
      </c>
    </row>
    <row r="615" spans="1:28" x14ac:dyDescent="0.25">
      <c r="A615" s="20" t="s">
        <v>1245</v>
      </c>
      <c r="B615" s="21">
        <v>15853.95</v>
      </c>
      <c r="C615" s="21">
        <v>15808.7</v>
      </c>
      <c r="D615" s="21">
        <v>15877.35</v>
      </c>
      <c r="E615" s="21">
        <v>15764.2</v>
      </c>
      <c r="F615" s="21" t="s">
        <v>1246</v>
      </c>
      <c r="G615" s="21">
        <v>2.5999999999999999E-3</v>
      </c>
      <c r="H615" s="25">
        <f t="shared" si="114"/>
        <v>13635.140612244901</v>
      </c>
      <c r="I615" s="25">
        <f t="shared" si="115"/>
        <v>3260.520911196586</v>
      </c>
      <c r="J615" s="25">
        <f t="shared" si="116"/>
        <v>10374.619701048316</v>
      </c>
      <c r="K615" s="25">
        <f t="shared" si="117"/>
        <v>16895.661523441486</v>
      </c>
      <c r="L615" s="22" t="str">
        <f t="shared" si="118"/>
        <v>NONE</v>
      </c>
      <c r="M615" s="22">
        <f t="shared" si="133"/>
        <v>41.600000000000364</v>
      </c>
      <c r="N615" s="22">
        <f t="shared" si="134"/>
        <v>0</v>
      </c>
      <c r="O615" s="22">
        <f t="shared" si="119"/>
        <v>0.83333333333333337</v>
      </c>
      <c r="P615" s="22">
        <f t="shared" si="120"/>
        <v>0.22727272727272727</v>
      </c>
      <c r="Q615" s="22">
        <f t="shared" si="121"/>
        <v>9.8039215686274508E-2</v>
      </c>
      <c r="R615" s="22">
        <f t="shared" si="122"/>
        <v>4.9504950495049507E-2</v>
      </c>
      <c r="S615" s="22">
        <f t="shared" si="123"/>
        <v>0.15384615384615385</v>
      </c>
      <c r="T615" s="22">
        <f t="shared" si="124"/>
        <v>7.407407407407407E-2</v>
      </c>
      <c r="U615" s="22">
        <f t="shared" si="125"/>
        <v>15843.724899470702</v>
      </c>
      <c r="V615" s="22">
        <f t="shared" si="126"/>
        <v>15781.704560121674</v>
      </c>
      <c r="W615" s="22">
        <f t="shared" si="127"/>
        <v>15743.132966745157</v>
      </c>
      <c r="X615" s="22">
        <f t="shared" si="128"/>
        <v>15592.64884950265</v>
      </c>
      <c r="Y615" s="22">
        <f t="shared" si="129"/>
        <v>15772.603470872524</v>
      </c>
      <c r="Z615" s="22">
        <f t="shared" si="130"/>
        <v>15699.85955991835</v>
      </c>
      <c r="AA615" s="27">
        <f t="shared" si="131"/>
        <v>53.797392656380808</v>
      </c>
      <c r="AB615" s="27">
        <f t="shared" si="132"/>
        <v>72.743910954173771</v>
      </c>
    </row>
    <row r="616" spans="1:28" x14ac:dyDescent="0.25">
      <c r="A616" s="20" t="s">
        <v>1243</v>
      </c>
      <c r="B616" s="21">
        <v>15924.2</v>
      </c>
      <c r="C616" s="21">
        <v>15872.15</v>
      </c>
      <c r="D616" s="21">
        <v>15952.35</v>
      </c>
      <c r="E616" s="21">
        <v>15855</v>
      </c>
      <c r="F616" s="21" t="s">
        <v>1244</v>
      </c>
      <c r="G616" s="21">
        <v>4.4000000000000003E-3</v>
      </c>
      <c r="H616" s="25">
        <f t="shared" si="114"/>
        <v>13654.360000000002</v>
      </c>
      <c r="I616" s="25">
        <f t="shared" si="115"/>
        <v>3258.7465766058253</v>
      </c>
      <c r="J616" s="25">
        <f t="shared" si="116"/>
        <v>10395.613423394178</v>
      </c>
      <c r="K616" s="25">
        <f t="shared" si="117"/>
        <v>16913.106576605827</v>
      </c>
      <c r="L616" s="22" t="str">
        <f t="shared" si="118"/>
        <v>NONE</v>
      </c>
      <c r="M616" s="22">
        <f t="shared" si="133"/>
        <v>70.25</v>
      </c>
      <c r="N616" s="22">
        <f t="shared" si="134"/>
        <v>0</v>
      </c>
      <c r="O616" s="22">
        <f t="shared" si="119"/>
        <v>0.83333333333333337</v>
      </c>
      <c r="P616" s="22">
        <f t="shared" si="120"/>
        <v>0.22727272727272727</v>
      </c>
      <c r="Q616" s="22">
        <f t="shared" si="121"/>
        <v>9.8039215686274508E-2</v>
      </c>
      <c r="R616" s="22">
        <f t="shared" si="122"/>
        <v>4.9504950495049507E-2</v>
      </c>
      <c r="S616" s="22">
        <f t="shared" si="123"/>
        <v>0.15384615384615385</v>
      </c>
      <c r="T616" s="22">
        <f t="shared" si="124"/>
        <v>7.407407407407407E-2</v>
      </c>
      <c r="U616" s="22">
        <f t="shared" si="125"/>
        <v>15910.787483245118</v>
      </c>
      <c r="V616" s="22">
        <f t="shared" si="126"/>
        <v>15814.089887366748</v>
      </c>
      <c r="W616" s="22">
        <f t="shared" si="127"/>
        <v>15760.884636672103</v>
      </c>
      <c r="X616" s="22">
        <f t="shared" si="128"/>
        <v>15609.062272794597</v>
      </c>
      <c r="Y616" s="22">
        <f t="shared" si="129"/>
        <v>15795.926013815213</v>
      </c>
      <c r="Z616" s="22">
        <f t="shared" si="130"/>
        <v>15716.477370294768</v>
      </c>
      <c r="AA616" s="27">
        <f t="shared" si="131"/>
        <v>53.816725446828869</v>
      </c>
      <c r="AB616" s="27">
        <f t="shared" si="132"/>
        <v>79.44864352044533</v>
      </c>
    </row>
    <row r="617" spans="1:28" x14ac:dyDescent="0.25">
      <c r="A617" s="20" t="s">
        <v>1241</v>
      </c>
      <c r="B617" s="21">
        <v>15923.4</v>
      </c>
      <c r="C617" s="21">
        <v>15958.35</v>
      </c>
      <c r="D617" s="21">
        <v>15962.25</v>
      </c>
      <c r="E617" s="21">
        <v>15882.6</v>
      </c>
      <c r="F617" s="21" t="s">
        <v>1242</v>
      </c>
      <c r="G617" s="21">
        <v>-1E-4</v>
      </c>
      <c r="H617" s="25">
        <f t="shared" si="114"/>
        <v>13673.66306122449</v>
      </c>
      <c r="I617" s="25">
        <f t="shared" si="115"/>
        <v>3256.2419366708614</v>
      </c>
      <c r="J617" s="25">
        <f t="shared" si="116"/>
        <v>10417.421124553628</v>
      </c>
      <c r="K617" s="25">
        <f t="shared" si="117"/>
        <v>16929.904997895352</v>
      </c>
      <c r="L617" s="22" t="str">
        <f t="shared" si="118"/>
        <v>NONE</v>
      </c>
      <c r="M617" s="22">
        <f t="shared" si="133"/>
        <v>0</v>
      </c>
      <c r="N617" s="22">
        <f t="shared" si="134"/>
        <v>0.80000000000109139</v>
      </c>
      <c r="O617" s="22">
        <f t="shared" si="119"/>
        <v>0.83333333333333337</v>
      </c>
      <c r="P617" s="22">
        <f t="shared" si="120"/>
        <v>0.22727272727272727</v>
      </c>
      <c r="Q617" s="22">
        <f t="shared" si="121"/>
        <v>9.8039215686274508E-2</v>
      </c>
      <c r="R617" s="22">
        <f t="shared" si="122"/>
        <v>4.9504950495049507E-2</v>
      </c>
      <c r="S617" s="22">
        <f t="shared" si="123"/>
        <v>0.15384615384615385</v>
      </c>
      <c r="T617" s="22">
        <f t="shared" si="124"/>
        <v>7.407407407407407E-2</v>
      </c>
      <c r="U617" s="22">
        <f t="shared" si="125"/>
        <v>15921.297913874187</v>
      </c>
      <c r="V617" s="22">
        <f t="shared" si="126"/>
        <v>15838.933094783395</v>
      </c>
      <c r="W617" s="22">
        <f t="shared" si="127"/>
        <v>15776.817515429741</v>
      </c>
      <c r="X617" s="22">
        <f t="shared" si="128"/>
        <v>15624.623546418627</v>
      </c>
      <c r="Y617" s="22">
        <f t="shared" si="129"/>
        <v>15815.537396305181</v>
      </c>
      <c r="Z617" s="22">
        <f t="shared" si="130"/>
        <v>15731.804972495156</v>
      </c>
      <c r="AA617" s="27">
        <f t="shared" si="131"/>
        <v>56.865841334006973</v>
      </c>
      <c r="AB617" s="27">
        <f t="shared" si="132"/>
        <v>83.732423810024557</v>
      </c>
    </row>
    <row r="618" spans="1:28" x14ac:dyDescent="0.25">
      <c r="A618" s="20" t="s">
        <v>1239</v>
      </c>
      <c r="B618" s="21">
        <v>15752.4</v>
      </c>
      <c r="C618" s="21">
        <v>15754.5</v>
      </c>
      <c r="D618" s="21">
        <v>15836.9</v>
      </c>
      <c r="E618" s="21">
        <v>15707.5</v>
      </c>
      <c r="F618" s="21" t="s">
        <v>1240</v>
      </c>
      <c r="G618" s="21">
        <v>-1.0699999999999999E-2</v>
      </c>
      <c r="H618" s="25">
        <f t="shared" si="114"/>
        <v>13692.522653061225</v>
      </c>
      <c r="I618" s="25">
        <f t="shared" si="115"/>
        <v>3250.6310644992454</v>
      </c>
      <c r="J618" s="25">
        <f t="shared" si="116"/>
        <v>10441.891588561979</v>
      </c>
      <c r="K618" s="25">
        <f t="shared" si="117"/>
        <v>16943.153717560472</v>
      </c>
      <c r="L618" s="22" t="str">
        <f t="shared" si="118"/>
        <v>NONE</v>
      </c>
      <c r="M618" s="22">
        <f t="shared" si="133"/>
        <v>0</v>
      </c>
      <c r="N618" s="22">
        <f t="shared" si="134"/>
        <v>171</v>
      </c>
      <c r="O618" s="22">
        <f t="shared" si="119"/>
        <v>0.83333333333333337</v>
      </c>
      <c r="P618" s="22">
        <f t="shared" si="120"/>
        <v>0.22727272727272727</v>
      </c>
      <c r="Q618" s="22">
        <f t="shared" si="121"/>
        <v>9.8039215686274508E-2</v>
      </c>
      <c r="R618" s="22">
        <f t="shared" si="122"/>
        <v>4.9504950495049507E-2</v>
      </c>
      <c r="S618" s="22">
        <f t="shared" si="123"/>
        <v>0.15384615384615385</v>
      </c>
      <c r="T618" s="22">
        <f t="shared" si="124"/>
        <v>7.407407407407407E-2</v>
      </c>
      <c r="U618" s="22">
        <f t="shared" si="125"/>
        <v>15780.549652312364</v>
      </c>
      <c r="V618" s="22">
        <f t="shared" si="126"/>
        <v>15819.266482332623</v>
      </c>
      <c r="W618" s="22">
        <f t="shared" si="127"/>
        <v>15774.423641368001</v>
      </c>
      <c r="X618" s="22">
        <f t="shared" si="128"/>
        <v>15630.949113427605</v>
      </c>
      <c r="Y618" s="22">
        <f t="shared" si="129"/>
        <v>15805.823950719769</v>
      </c>
      <c r="Z618" s="22">
        <f t="shared" si="130"/>
        <v>15733.330530088107</v>
      </c>
      <c r="AA618" s="27">
        <f t="shared" si="131"/>
        <v>50.220338037596861</v>
      </c>
      <c r="AB618" s="27">
        <f t="shared" si="132"/>
        <v>72.493420631661138</v>
      </c>
    </row>
    <row r="619" spans="1:28" x14ac:dyDescent="0.25">
      <c r="A619" s="20" t="s">
        <v>1237</v>
      </c>
      <c r="B619" s="21">
        <v>15632.1</v>
      </c>
      <c r="C619" s="21">
        <v>15703.95</v>
      </c>
      <c r="D619" s="21">
        <v>15728.45</v>
      </c>
      <c r="E619" s="21">
        <v>15578.55</v>
      </c>
      <c r="F619" s="21" t="s">
        <v>1238</v>
      </c>
      <c r="G619" s="21">
        <v>-7.6E-3</v>
      </c>
      <c r="H619" s="25">
        <f t="shared" si="114"/>
        <v>13710.202448979595</v>
      </c>
      <c r="I619" s="25">
        <f t="shared" si="115"/>
        <v>3245.4926816833899</v>
      </c>
      <c r="J619" s="25">
        <f t="shared" si="116"/>
        <v>10464.709767296205</v>
      </c>
      <c r="K619" s="25">
        <f t="shared" si="117"/>
        <v>16955.695130662985</v>
      </c>
      <c r="L619" s="22" t="str">
        <f t="shared" si="118"/>
        <v>NONE</v>
      </c>
      <c r="M619" s="22">
        <f t="shared" si="133"/>
        <v>0</v>
      </c>
      <c r="N619" s="22">
        <f t="shared" si="134"/>
        <v>120.29999999999927</v>
      </c>
      <c r="O619" s="22">
        <f t="shared" si="119"/>
        <v>0.83333333333333337</v>
      </c>
      <c r="P619" s="22">
        <f t="shared" si="120"/>
        <v>0.22727272727272727</v>
      </c>
      <c r="Q619" s="22">
        <f t="shared" si="121"/>
        <v>9.8039215686274508E-2</v>
      </c>
      <c r="R619" s="22">
        <f t="shared" si="122"/>
        <v>4.9504950495049507E-2</v>
      </c>
      <c r="S619" s="22">
        <f t="shared" si="123"/>
        <v>0.15384615384615385</v>
      </c>
      <c r="T619" s="22">
        <f t="shared" si="124"/>
        <v>7.407407407407407E-2</v>
      </c>
      <c r="U619" s="22">
        <f t="shared" si="125"/>
        <v>15656.841608718727</v>
      </c>
      <c r="V619" s="22">
        <f t="shared" si="126"/>
        <v>15776.728645438845</v>
      </c>
      <c r="W619" s="22">
        <f t="shared" si="127"/>
        <v>15760.470343194669</v>
      </c>
      <c r="X619" s="22">
        <f t="shared" si="128"/>
        <v>15631.006088010397</v>
      </c>
      <c r="Y619" s="22">
        <f t="shared" si="129"/>
        <v>15779.097189070573</v>
      </c>
      <c r="Z619" s="22">
        <f t="shared" si="130"/>
        <v>15725.831972303804</v>
      </c>
      <c r="AA619" s="27">
        <f t="shared" si="131"/>
        <v>45.483479842376511</v>
      </c>
      <c r="AB619" s="27">
        <f t="shared" si="132"/>
        <v>53.265216766769299</v>
      </c>
    </row>
    <row r="620" spans="1:28" x14ac:dyDescent="0.25">
      <c r="A620" s="20" t="s">
        <v>1235</v>
      </c>
      <c r="B620" s="21">
        <v>15824.05</v>
      </c>
      <c r="C620" s="21">
        <v>15736.6</v>
      </c>
      <c r="D620" s="21">
        <v>15834.8</v>
      </c>
      <c r="E620" s="21">
        <v>15726.4</v>
      </c>
      <c r="F620" s="21" t="s">
        <v>1236</v>
      </c>
      <c r="G620" s="21">
        <v>1.23E-2</v>
      </c>
      <c r="H620" s="25">
        <f t="shared" si="114"/>
        <v>13729.064489795919</v>
      </c>
      <c r="I620" s="25">
        <f t="shared" si="115"/>
        <v>3240.6763042916018</v>
      </c>
      <c r="J620" s="25">
        <f t="shared" si="116"/>
        <v>10488.388185504318</v>
      </c>
      <c r="K620" s="25">
        <f t="shared" si="117"/>
        <v>16969.74079408752</v>
      </c>
      <c r="L620" s="22" t="str">
        <f t="shared" si="118"/>
        <v>NONE</v>
      </c>
      <c r="M620" s="22">
        <f t="shared" si="133"/>
        <v>191.94999999999891</v>
      </c>
      <c r="N620" s="22">
        <f t="shared" si="134"/>
        <v>0</v>
      </c>
      <c r="O620" s="22">
        <f t="shared" si="119"/>
        <v>0.83333333333333337</v>
      </c>
      <c r="P620" s="22">
        <f t="shared" si="120"/>
        <v>0.22727272727272727</v>
      </c>
      <c r="Q620" s="22">
        <f t="shared" si="121"/>
        <v>9.8039215686274508E-2</v>
      </c>
      <c r="R620" s="22">
        <f t="shared" si="122"/>
        <v>4.9504950495049507E-2</v>
      </c>
      <c r="S620" s="22">
        <f t="shared" si="123"/>
        <v>0.15384615384615385</v>
      </c>
      <c r="T620" s="22">
        <f t="shared" si="124"/>
        <v>7.407407407407407E-2</v>
      </c>
      <c r="U620" s="22">
        <f t="shared" si="125"/>
        <v>15796.181934786455</v>
      </c>
      <c r="V620" s="22">
        <f t="shared" si="126"/>
        <v>15787.483498748197</v>
      </c>
      <c r="W620" s="22">
        <f t="shared" si="127"/>
        <v>15766.703642881466</v>
      </c>
      <c r="X620" s="22">
        <f t="shared" si="128"/>
        <v>15640.562717316812</v>
      </c>
      <c r="Y620" s="22">
        <f t="shared" si="129"/>
        <v>15786.01300613664</v>
      </c>
      <c r="Z620" s="22">
        <f t="shared" si="130"/>
        <v>15733.10738176278</v>
      </c>
      <c r="AA620" s="27">
        <f t="shared" si="131"/>
        <v>56.317151252028204</v>
      </c>
      <c r="AB620" s="27">
        <f t="shared" si="132"/>
        <v>52.905624373859609</v>
      </c>
    </row>
    <row r="621" spans="1:28" x14ac:dyDescent="0.25">
      <c r="A621" s="20" t="s">
        <v>1233</v>
      </c>
      <c r="B621" s="21">
        <v>15856.05</v>
      </c>
      <c r="C621" s="21">
        <v>15856.8</v>
      </c>
      <c r="D621" s="21">
        <v>15899.8</v>
      </c>
      <c r="E621" s="21">
        <v>15768.4</v>
      </c>
      <c r="F621" s="21" t="s">
        <v>1234</v>
      </c>
      <c r="G621" s="21">
        <v>2E-3</v>
      </c>
      <c r="H621" s="25">
        <f t="shared" si="114"/>
        <v>13748.468163265306</v>
      </c>
      <c r="I621" s="25">
        <f t="shared" si="115"/>
        <v>3234.4257401003538</v>
      </c>
      <c r="J621" s="25">
        <f t="shared" si="116"/>
        <v>10514.042423164952</v>
      </c>
      <c r="K621" s="25">
        <f t="shared" si="117"/>
        <v>16982.893903365661</v>
      </c>
      <c r="L621" s="22" t="str">
        <f t="shared" si="118"/>
        <v>NONE</v>
      </c>
      <c r="M621" s="22">
        <f t="shared" si="133"/>
        <v>32</v>
      </c>
      <c r="N621" s="22">
        <f t="shared" si="134"/>
        <v>0</v>
      </c>
      <c r="O621" s="22">
        <f t="shared" si="119"/>
        <v>0.83333333333333337</v>
      </c>
      <c r="P621" s="22">
        <f t="shared" si="120"/>
        <v>0.22727272727272727</v>
      </c>
      <c r="Q621" s="22">
        <f t="shared" si="121"/>
        <v>9.8039215686274508E-2</v>
      </c>
      <c r="R621" s="22">
        <f t="shared" si="122"/>
        <v>4.9504950495049507E-2</v>
      </c>
      <c r="S621" s="22">
        <f t="shared" si="123"/>
        <v>0.15384615384615385</v>
      </c>
      <c r="T621" s="22">
        <f t="shared" si="124"/>
        <v>7.407407407407407E-2</v>
      </c>
      <c r="U621" s="22">
        <f t="shared" si="125"/>
        <v>15846.071989131075</v>
      </c>
      <c r="V621" s="22">
        <f t="shared" si="126"/>
        <v>15803.066794487244</v>
      </c>
      <c r="W621" s="22">
        <f t="shared" si="127"/>
        <v>15775.463089657793</v>
      </c>
      <c r="X621" s="22">
        <f t="shared" si="128"/>
        <v>15651.230404578357</v>
      </c>
      <c r="Y621" s="22">
        <f t="shared" si="129"/>
        <v>15796.787928269465</v>
      </c>
      <c r="Z621" s="22">
        <f t="shared" si="130"/>
        <v>15742.214242372944</v>
      </c>
      <c r="AA621" s="27">
        <f t="shared" si="131"/>
        <v>55.922828443736385</v>
      </c>
      <c r="AB621" s="27">
        <f t="shared" si="132"/>
        <v>54.573685896521056</v>
      </c>
    </row>
    <row r="622" spans="1:28" x14ac:dyDescent="0.25">
      <c r="A622" s="20" t="s">
        <v>1231</v>
      </c>
      <c r="B622" s="21">
        <v>15824.45</v>
      </c>
      <c r="C622" s="21">
        <v>15849.3</v>
      </c>
      <c r="D622" s="21">
        <v>15893.35</v>
      </c>
      <c r="E622" s="21">
        <v>15797</v>
      </c>
      <c r="F622" s="21" t="s">
        <v>1232</v>
      </c>
      <c r="G622" s="21">
        <v>-2E-3</v>
      </c>
      <c r="H622" s="25">
        <f t="shared" si="114"/>
        <v>13767.860000000002</v>
      </c>
      <c r="I622" s="25">
        <f t="shared" si="115"/>
        <v>3226.9712485014552</v>
      </c>
      <c r="J622" s="25">
        <f t="shared" si="116"/>
        <v>10540.888751498547</v>
      </c>
      <c r="K622" s="25">
        <f t="shared" si="117"/>
        <v>16994.831248501458</v>
      </c>
      <c r="L622" s="22" t="str">
        <f t="shared" si="118"/>
        <v>NONE</v>
      </c>
      <c r="M622" s="22">
        <f t="shared" si="133"/>
        <v>0</v>
      </c>
      <c r="N622" s="22">
        <f t="shared" si="134"/>
        <v>31.599999999998545</v>
      </c>
      <c r="O622" s="22">
        <f t="shared" si="119"/>
        <v>0.83333333333333337</v>
      </c>
      <c r="P622" s="22">
        <f t="shared" si="120"/>
        <v>0.22727272727272727</v>
      </c>
      <c r="Q622" s="22">
        <f t="shared" si="121"/>
        <v>9.8039215686274508E-2</v>
      </c>
      <c r="R622" s="22">
        <f t="shared" si="122"/>
        <v>4.9504950495049507E-2</v>
      </c>
      <c r="S622" s="22">
        <f t="shared" si="123"/>
        <v>0.15384615384615385</v>
      </c>
      <c r="T622" s="22">
        <f t="shared" si="124"/>
        <v>7.407407407407407E-2</v>
      </c>
      <c r="U622" s="22">
        <f t="shared" si="125"/>
        <v>15828.053664855179</v>
      </c>
      <c r="V622" s="22">
        <f t="shared" si="126"/>
        <v>15807.926613921962</v>
      </c>
      <c r="W622" s="22">
        <f t="shared" si="127"/>
        <v>15780.265727926637</v>
      </c>
      <c r="X622" s="22">
        <f t="shared" si="128"/>
        <v>15659.805632074478</v>
      </c>
      <c r="Y622" s="22">
        <f t="shared" si="129"/>
        <v>15801.043631612625</v>
      </c>
      <c r="Z622" s="22">
        <f t="shared" si="130"/>
        <v>15748.305779974948</v>
      </c>
      <c r="AA622" s="27">
        <f t="shared" si="131"/>
        <v>49.52830188679247</v>
      </c>
      <c r="AB622" s="27">
        <f t="shared" si="132"/>
        <v>52.737851637677522</v>
      </c>
    </row>
    <row r="623" spans="1:28" x14ac:dyDescent="0.25">
      <c r="A623" s="20" t="s">
        <v>1229</v>
      </c>
      <c r="B623" s="21">
        <v>15746.45</v>
      </c>
      <c r="C623" s="21">
        <v>15860.5</v>
      </c>
      <c r="D623" s="21">
        <v>15881.55</v>
      </c>
      <c r="E623" s="21">
        <v>15701</v>
      </c>
      <c r="F623" s="21" t="s">
        <v>1230</v>
      </c>
      <c r="G623" s="21">
        <v>-4.8999999999999998E-3</v>
      </c>
      <c r="H623" s="25">
        <f t="shared" si="114"/>
        <v>13787.675714285717</v>
      </c>
      <c r="I623" s="25">
        <f t="shared" si="115"/>
        <v>3215.6372395467765</v>
      </c>
      <c r="J623" s="25">
        <f t="shared" si="116"/>
        <v>10572.03847473894</v>
      </c>
      <c r="K623" s="25">
        <f t="shared" si="117"/>
        <v>17003.312953832494</v>
      </c>
      <c r="L623" s="22" t="str">
        <f t="shared" si="118"/>
        <v>NONE</v>
      </c>
      <c r="M623" s="22">
        <f t="shared" si="133"/>
        <v>0</v>
      </c>
      <c r="N623" s="22">
        <f t="shared" si="134"/>
        <v>78</v>
      </c>
      <c r="O623" s="22">
        <f t="shared" si="119"/>
        <v>0.83333333333333337</v>
      </c>
      <c r="P623" s="22">
        <f t="shared" si="120"/>
        <v>0.22727272727272727</v>
      </c>
      <c r="Q623" s="22">
        <f t="shared" si="121"/>
        <v>9.8039215686274508E-2</v>
      </c>
      <c r="R623" s="22">
        <f t="shared" si="122"/>
        <v>4.9504950495049507E-2</v>
      </c>
      <c r="S623" s="22">
        <f t="shared" si="123"/>
        <v>0.15384615384615385</v>
      </c>
      <c r="T623" s="22">
        <f t="shared" si="124"/>
        <v>7.407407407407407E-2</v>
      </c>
      <c r="U623" s="22">
        <f t="shared" si="125"/>
        <v>15760.050610809198</v>
      </c>
      <c r="V623" s="22">
        <f t="shared" si="126"/>
        <v>15793.954656212425</v>
      </c>
      <c r="W623" s="22">
        <f t="shared" si="127"/>
        <v>15776.950460482851</v>
      </c>
      <c r="X623" s="22">
        <f t="shared" si="128"/>
        <v>15664.094957219306</v>
      </c>
      <c r="Y623" s="22">
        <f t="shared" si="129"/>
        <v>15792.644611364529</v>
      </c>
      <c r="Z623" s="22">
        <f t="shared" si="130"/>
        <v>15748.168314791617</v>
      </c>
      <c r="AA623" s="27">
        <f t="shared" si="131"/>
        <v>46.769549176639998</v>
      </c>
      <c r="AB623" s="27">
        <f t="shared" si="132"/>
        <v>44.476296572911451</v>
      </c>
    </row>
    <row r="624" spans="1:28" x14ac:dyDescent="0.25">
      <c r="A624" s="20" t="s">
        <v>1227</v>
      </c>
      <c r="B624" s="21">
        <v>15709.4</v>
      </c>
      <c r="C624" s="21">
        <v>15761.55</v>
      </c>
      <c r="D624" s="21">
        <v>15767.5</v>
      </c>
      <c r="E624" s="21">
        <v>15513.45</v>
      </c>
      <c r="F624" s="21" t="s">
        <v>1228</v>
      </c>
      <c r="G624" s="21">
        <v>-2.3999999999999998E-3</v>
      </c>
      <c r="H624" s="25">
        <f t="shared" si="114"/>
        <v>13806.508979591839</v>
      </c>
      <c r="I624" s="25">
        <f t="shared" si="115"/>
        <v>3206.3376348045385</v>
      </c>
      <c r="J624" s="25">
        <f t="shared" si="116"/>
        <v>10600.171344787301</v>
      </c>
      <c r="K624" s="25">
        <f t="shared" si="117"/>
        <v>17012.846614396378</v>
      </c>
      <c r="L624" s="22" t="str">
        <f t="shared" si="118"/>
        <v>NONE</v>
      </c>
      <c r="M624" s="22">
        <f t="shared" si="133"/>
        <v>0</v>
      </c>
      <c r="N624" s="22">
        <f t="shared" si="134"/>
        <v>37.050000000001091</v>
      </c>
      <c r="O624" s="22">
        <f t="shared" si="119"/>
        <v>0.83333333333333337</v>
      </c>
      <c r="P624" s="22">
        <f t="shared" si="120"/>
        <v>0.22727272727272727</v>
      </c>
      <c r="Q624" s="22">
        <f t="shared" si="121"/>
        <v>9.8039215686274508E-2</v>
      </c>
      <c r="R624" s="22">
        <f t="shared" si="122"/>
        <v>4.9504950495049507E-2</v>
      </c>
      <c r="S624" s="22">
        <f t="shared" si="123"/>
        <v>0.15384615384615385</v>
      </c>
      <c r="T624" s="22">
        <f t="shared" si="124"/>
        <v>7.407407407407407E-2</v>
      </c>
      <c r="U624" s="22">
        <f t="shared" si="125"/>
        <v>15717.841768468199</v>
      </c>
      <c r="V624" s="22">
        <f t="shared" si="126"/>
        <v>15774.737688891419</v>
      </c>
      <c r="W624" s="22">
        <f t="shared" si="127"/>
        <v>15770.327866317864</v>
      </c>
      <c r="X624" s="22">
        <f t="shared" si="128"/>
        <v>15666.337781119339</v>
      </c>
      <c r="Y624" s="22">
        <f t="shared" si="129"/>
        <v>15779.837748077678</v>
      </c>
      <c r="Z624" s="22">
        <f t="shared" si="130"/>
        <v>15745.296587770015</v>
      </c>
      <c r="AA624" s="27">
        <f t="shared" si="131"/>
        <v>42.168453010718068</v>
      </c>
      <c r="AB624" s="27">
        <f t="shared" si="132"/>
        <v>34.541160307662722</v>
      </c>
    </row>
    <row r="625" spans="1:28" x14ac:dyDescent="0.25">
      <c r="A625" s="20" t="s">
        <v>1225</v>
      </c>
      <c r="B625" s="21">
        <v>15778.45</v>
      </c>
      <c r="C625" s="21">
        <v>15762.7</v>
      </c>
      <c r="D625" s="21">
        <v>15817.35</v>
      </c>
      <c r="E625" s="21">
        <v>15737.8</v>
      </c>
      <c r="F625" s="21" t="s">
        <v>1226</v>
      </c>
      <c r="G625" s="21">
        <v>4.4000000000000003E-3</v>
      </c>
      <c r="H625" s="25">
        <f t="shared" si="114"/>
        <v>13825.597959183677</v>
      </c>
      <c r="I625" s="25">
        <f t="shared" si="115"/>
        <v>3197.3341269449197</v>
      </c>
      <c r="J625" s="25">
        <f t="shared" si="116"/>
        <v>10628.263832238757</v>
      </c>
      <c r="K625" s="25">
        <f t="shared" si="117"/>
        <v>17022.932086128596</v>
      </c>
      <c r="L625" s="22" t="str">
        <f t="shared" si="118"/>
        <v>NONE</v>
      </c>
      <c r="M625" s="22">
        <f t="shared" si="133"/>
        <v>69.050000000001091</v>
      </c>
      <c r="N625" s="22">
        <f t="shared" si="134"/>
        <v>0</v>
      </c>
      <c r="O625" s="22">
        <f t="shared" si="119"/>
        <v>0.83333333333333337</v>
      </c>
      <c r="P625" s="22">
        <f t="shared" si="120"/>
        <v>0.22727272727272727</v>
      </c>
      <c r="Q625" s="22">
        <f t="shared" si="121"/>
        <v>9.8039215686274508E-2</v>
      </c>
      <c r="R625" s="22">
        <f t="shared" si="122"/>
        <v>4.9504950495049507E-2</v>
      </c>
      <c r="S625" s="22">
        <f t="shared" si="123"/>
        <v>0.15384615384615385</v>
      </c>
      <c r="T625" s="22">
        <f t="shared" si="124"/>
        <v>7.407407407407407E-2</v>
      </c>
      <c r="U625" s="22">
        <f t="shared" si="125"/>
        <v>15768.348628078033</v>
      </c>
      <c r="V625" s="22">
        <f t="shared" si="126"/>
        <v>15775.581395961552</v>
      </c>
      <c r="W625" s="22">
        <f t="shared" si="127"/>
        <v>15771.124153933761</v>
      </c>
      <c r="X625" s="22">
        <f t="shared" si="128"/>
        <v>15671.887890964916</v>
      </c>
      <c r="Y625" s="22">
        <f t="shared" si="129"/>
        <v>15779.62424837342</v>
      </c>
      <c r="Z625" s="22">
        <f t="shared" si="130"/>
        <v>15747.752396083348</v>
      </c>
      <c r="AA625" s="27">
        <f t="shared" si="131"/>
        <v>52.516803584764801</v>
      </c>
      <c r="AB625" s="27">
        <f t="shared" si="132"/>
        <v>31.871852290072638</v>
      </c>
    </row>
    <row r="626" spans="1:28" x14ac:dyDescent="0.25">
      <c r="A626" s="20" t="s">
        <v>1223</v>
      </c>
      <c r="B626" s="21">
        <v>15763.05</v>
      </c>
      <c r="C626" s="21">
        <v>15800.6</v>
      </c>
      <c r="D626" s="21">
        <v>15862.8</v>
      </c>
      <c r="E626" s="21">
        <v>15744.85</v>
      </c>
      <c r="F626" s="21" t="s">
        <v>1224</v>
      </c>
      <c r="G626" s="21">
        <v>-1E-3</v>
      </c>
      <c r="H626" s="25">
        <f t="shared" si="114"/>
        <v>13844.22204081633</v>
      </c>
      <c r="I626" s="25">
        <f t="shared" si="115"/>
        <v>3189.0577268110319</v>
      </c>
      <c r="J626" s="25">
        <f t="shared" si="116"/>
        <v>10655.164314005298</v>
      </c>
      <c r="K626" s="25">
        <f t="shared" si="117"/>
        <v>17033.279767627362</v>
      </c>
      <c r="L626" s="22" t="str">
        <f t="shared" si="118"/>
        <v>NONE</v>
      </c>
      <c r="M626" s="22">
        <f t="shared" si="133"/>
        <v>0</v>
      </c>
      <c r="N626" s="22">
        <f t="shared" si="134"/>
        <v>15.400000000001455</v>
      </c>
      <c r="O626" s="22">
        <f t="shared" si="119"/>
        <v>0.83333333333333337</v>
      </c>
      <c r="P626" s="22">
        <f t="shared" si="120"/>
        <v>0.22727272727272727</v>
      </c>
      <c r="Q626" s="22">
        <f t="shared" si="121"/>
        <v>9.8039215686274508E-2</v>
      </c>
      <c r="R626" s="22">
        <f t="shared" si="122"/>
        <v>4.9504950495049507E-2</v>
      </c>
      <c r="S626" s="22">
        <f t="shared" si="123"/>
        <v>0.15384615384615385</v>
      </c>
      <c r="T626" s="22">
        <f t="shared" si="124"/>
        <v>7.407407407407407E-2</v>
      </c>
      <c r="U626" s="22">
        <f t="shared" si="125"/>
        <v>15763.933104679672</v>
      </c>
      <c r="V626" s="22">
        <f t="shared" si="126"/>
        <v>15772.733351424835</v>
      </c>
      <c r="W626" s="22">
        <f t="shared" si="127"/>
        <v>15770.332570214765</v>
      </c>
      <c r="X626" s="22">
        <f t="shared" si="128"/>
        <v>15676.400866659722</v>
      </c>
      <c r="Y626" s="22">
        <f t="shared" si="129"/>
        <v>15777.07436400828</v>
      </c>
      <c r="Z626" s="22">
        <f t="shared" si="130"/>
        <v>15748.885551929026</v>
      </c>
      <c r="AA626" s="27">
        <f t="shared" si="131"/>
        <v>53.731343283582085</v>
      </c>
      <c r="AB626" s="27">
        <f t="shared" si="132"/>
        <v>28.188812079253694</v>
      </c>
    </row>
    <row r="627" spans="1:28" x14ac:dyDescent="0.25">
      <c r="A627" s="20" t="s">
        <v>1222</v>
      </c>
      <c r="B627" s="21">
        <v>15885.15</v>
      </c>
      <c r="C627" s="21">
        <v>15874.9</v>
      </c>
      <c r="D627" s="21">
        <v>15892.9</v>
      </c>
      <c r="E627" s="21">
        <v>15834.65</v>
      </c>
      <c r="F627" s="21" t="s">
        <v>694</v>
      </c>
      <c r="G627" s="21">
        <v>7.7000000000000002E-3</v>
      </c>
      <c r="H627" s="25">
        <f t="shared" si="114"/>
        <v>13863.287755102043</v>
      </c>
      <c r="I627" s="25">
        <f t="shared" si="115"/>
        <v>3181.7460007052086</v>
      </c>
      <c r="J627" s="25">
        <f t="shared" si="116"/>
        <v>10681.541754396834</v>
      </c>
      <c r="K627" s="25">
        <f t="shared" si="117"/>
        <v>17045.03375580725</v>
      </c>
      <c r="L627" s="22" t="str">
        <f t="shared" si="118"/>
        <v>NONE</v>
      </c>
      <c r="M627" s="22">
        <f t="shared" si="133"/>
        <v>122.10000000000036</v>
      </c>
      <c r="N627" s="22">
        <f t="shared" si="134"/>
        <v>0</v>
      </c>
      <c r="O627" s="22">
        <f t="shared" si="119"/>
        <v>0.83333333333333337</v>
      </c>
      <c r="P627" s="22">
        <f t="shared" si="120"/>
        <v>0.22727272727272727</v>
      </c>
      <c r="Q627" s="22">
        <f t="shared" si="121"/>
        <v>9.8039215686274508E-2</v>
      </c>
      <c r="R627" s="22">
        <f t="shared" si="122"/>
        <v>4.9504950495049507E-2</v>
      </c>
      <c r="S627" s="22">
        <f t="shared" si="123"/>
        <v>0.15384615384615385</v>
      </c>
      <c r="T627" s="22">
        <f t="shared" si="124"/>
        <v>7.407407407407407E-2</v>
      </c>
      <c r="U627" s="22">
        <f t="shared" si="125"/>
        <v>15864.947184113278</v>
      </c>
      <c r="V627" s="22">
        <f t="shared" si="126"/>
        <v>15798.282589737373</v>
      </c>
      <c r="W627" s="22">
        <f t="shared" si="127"/>
        <v>15781.589180978024</v>
      </c>
      <c r="X627" s="22">
        <f t="shared" si="128"/>
        <v>15686.734982171616</v>
      </c>
      <c r="Y627" s="22">
        <f t="shared" si="129"/>
        <v>15793.701384930084</v>
      </c>
      <c r="Z627" s="22">
        <f t="shared" si="130"/>
        <v>15758.979214749097</v>
      </c>
      <c r="AA627" s="27">
        <f t="shared" si="131"/>
        <v>58.745514829449924</v>
      </c>
      <c r="AB627" s="27">
        <f t="shared" si="132"/>
        <v>34.722170180986723</v>
      </c>
    </row>
    <row r="628" spans="1:28" x14ac:dyDescent="0.25">
      <c r="A628" s="20" t="s">
        <v>1220</v>
      </c>
      <c r="B628" s="21">
        <v>16130.75</v>
      </c>
      <c r="C628" s="21">
        <v>15951.55</v>
      </c>
      <c r="D628" s="21">
        <v>16146.9</v>
      </c>
      <c r="E628" s="21">
        <v>15914.35</v>
      </c>
      <c r="F628" s="21" t="s">
        <v>1221</v>
      </c>
      <c r="G628" s="21">
        <v>1.55E-2</v>
      </c>
      <c r="H628" s="25">
        <f t="shared" si="114"/>
        <v>13883.126938775513</v>
      </c>
      <c r="I628" s="25">
        <f t="shared" si="115"/>
        <v>3177.4166114147679</v>
      </c>
      <c r="J628" s="25">
        <f t="shared" si="116"/>
        <v>10705.710327360744</v>
      </c>
      <c r="K628" s="25">
        <f t="shared" si="117"/>
        <v>17060.543550190279</v>
      </c>
      <c r="L628" s="22" t="str">
        <f t="shared" si="118"/>
        <v>NONE</v>
      </c>
      <c r="M628" s="22">
        <f t="shared" si="133"/>
        <v>245.60000000000036</v>
      </c>
      <c r="N628" s="22">
        <f t="shared" si="134"/>
        <v>0</v>
      </c>
      <c r="O628" s="22">
        <f t="shared" si="119"/>
        <v>0.83333333333333337</v>
      </c>
      <c r="P628" s="22">
        <f t="shared" si="120"/>
        <v>0.22727272727272727</v>
      </c>
      <c r="Q628" s="22">
        <f t="shared" si="121"/>
        <v>9.8039215686274508E-2</v>
      </c>
      <c r="R628" s="22">
        <f t="shared" si="122"/>
        <v>4.9504950495049507E-2</v>
      </c>
      <c r="S628" s="22">
        <f t="shared" si="123"/>
        <v>0.15384615384615385</v>
      </c>
      <c r="T628" s="22">
        <f t="shared" si="124"/>
        <v>7.407407407407407E-2</v>
      </c>
      <c r="U628" s="22">
        <f t="shared" si="125"/>
        <v>16086.449530685546</v>
      </c>
      <c r="V628" s="22">
        <f t="shared" si="126"/>
        <v>15873.843364797061</v>
      </c>
      <c r="W628" s="22">
        <f t="shared" si="127"/>
        <v>15815.820633823316</v>
      </c>
      <c r="X628" s="22">
        <f t="shared" si="128"/>
        <v>15708.715923648268</v>
      </c>
      <c r="Y628" s="22">
        <f t="shared" si="129"/>
        <v>15845.555018017763</v>
      </c>
      <c r="Z628" s="22">
        <f t="shared" si="130"/>
        <v>15786.517791434349</v>
      </c>
      <c r="AA628" s="27">
        <f t="shared" si="131"/>
        <v>62.977908209016022</v>
      </c>
      <c r="AB628" s="27">
        <f t="shared" si="132"/>
        <v>59.03722658341394</v>
      </c>
    </row>
    <row r="629" spans="1:28" x14ac:dyDescent="0.25">
      <c r="A629" s="20" t="s">
        <v>1218</v>
      </c>
      <c r="B629" s="21">
        <v>16258.8</v>
      </c>
      <c r="C629" s="21">
        <v>16195.25</v>
      </c>
      <c r="D629" s="21">
        <v>16290.2</v>
      </c>
      <c r="E629" s="21">
        <v>16176.15</v>
      </c>
      <c r="F629" s="21" t="s">
        <v>1219</v>
      </c>
      <c r="G629" s="21">
        <v>7.9000000000000008E-3</v>
      </c>
      <c r="H629" s="25">
        <f t="shared" si="114"/>
        <v>13903.275102040818</v>
      </c>
      <c r="I629" s="25">
        <f t="shared" si="115"/>
        <v>3174.8037514360731</v>
      </c>
      <c r="J629" s="25">
        <f t="shared" si="116"/>
        <v>10728.471350604745</v>
      </c>
      <c r="K629" s="25">
        <f t="shared" si="117"/>
        <v>17078.078853476891</v>
      </c>
      <c r="L629" s="22" t="str">
        <f t="shared" si="118"/>
        <v>NONE</v>
      </c>
      <c r="M629" s="22">
        <f t="shared" si="133"/>
        <v>128.04999999999927</v>
      </c>
      <c r="N629" s="22">
        <f t="shared" si="134"/>
        <v>0</v>
      </c>
      <c r="O629" s="22">
        <f t="shared" si="119"/>
        <v>0.83333333333333337</v>
      </c>
      <c r="P629" s="22">
        <f t="shared" si="120"/>
        <v>0.22727272727272727</v>
      </c>
      <c r="Q629" s="22">
        <f t="shared" si="121"/>
        <v>9.8039215686274508E-2</v>
      </c>
      <c r="R629" s="22">
        <f t="shared" si="122"/>
        <v>4.9504950495049507E-2</v>
      </c>
      <c r="S629" s="22">
        <f t="shared" si="123"/>
        <v>0.15384615384615385</v>
      </c>
      <c r="T629" s="22">
        <f t="shared" si="124"/>
        <v>7.407407407407407E-2</v>
      </c>
      <c r="U629" s="22">
        <f t="shared" si="125"/>
        <v>16230.074921780924</v>
      </c>
      <c r="V629" s="22">
        <f t="shared" si="126"/>
        <v>15961.333509161364</v>
      </c>
      <c r="W629" s="22">
        <f t="shared" si="127"/>
        <v>15859.249983448481</v>
      </c>
      <c r="X629" s="22">
        <f t="shared" si="128"/>
        <v>15735.947808616174</v>
      </c>
      <c r="Y629" s="22">
        <f t="shared" si="129"/>
        <v>15909.131169091954</v>
      </c>
      <c r="Z629" s="22">
        <f t="shared" si="130"/>
        <v>15821.501658735509</v>
      </c>
      <c r="AA629" s="27">
        <f t="shared" si="131"/>
        <v>65.415222937211979</v>
      </c>
      <c r="AB629" s="27">
        <f t="shared" si="132"/>
        <v>87.629510356444371</v>
      </c>
    </row>
    <row r="630" spans="1:28" x14ac:dyDescent="0.25">
      <c r="A630" s="20" t="s">
        <v>1216</v>
      </c>
      <c r="B630" s="21">
        <v>16294.6</v>
      </c>
      <c r="C630" s="21">
        <v>16288.95</v>
      </c>
      <c r="D630" s="21">
        <v>16349.45</v>
      </c>
      <c r="E630" s="21">
        <v>16210.3</v>
      </c>
      <c r="F630" s="21" t="s">
        <v>1217</v>
      </c>
      <c r="G630" s="21">
        <v>2.2000000000000001E-3</v>
      </c>
      <c r="H630" s="25">
        <f t="shared" si="114"/>
        <v>13923.626938775511</v>
      </c>
      <c r="I630" s="25">
        <f t="shared" si="115"/>
        <v>3171.9200631612844</v>
      </c>
      <c r="J630" s="25">
        <f t="shared" si="116"/>
        <v>10751.706875614227</v>
      </c>
      <c r="K630" s="25">
        <f t="shared" si="117"/>
        <v>17095.547001936797</v>
      </c>
      <c r="L630" s="22" t="str">
        <f t="shared" si="118"/>
        <v>NONE</v>
      </c>
      <c r="M630" s="22">
        <f t="shared" si="133"/>
        <v>35.800000000001091</v>
      </c>
      <c r="N630" s="22">
        <f t="shared" si="134"/>
        <v>0</v>
      </c>
      <c r="O630" s="22">
        <f t="shared" si="119"/>
        <v>0.83333333333333337</v>
      </c>
      <c r="P630" s="22">
        <f t="shared" si="120"/>
        <v>0.22727272727272727</v>
      </c>
      <c r="Q630" s="22">
        <f t="shared" si="121"/>
        <v>9.8039215686274508E-2</v>
      </c>
      <c r="R630" s="22">
        <f t="shared" si="122"/>
        <v>4.9504950495049507E-2</v>
      </c>
      <c r="S630" s="22">
        <f t="shared" si="123"/>
        <v>0.15384615384615385</v>
      </c>
      <c r="T630" s="22">
        <f t="shared" si="124"/>
        <v>7.407407407407407E-2</v>
      </c>
      <c r="U630" s="22">
        <f t="shared" si="125"/>
        <v>16283.845820296821</v>
      </c>
      <c r="V630" s="22">
        <f t="shared" si="126"/>
        <v>16037.075893442872</v>
      </c>
      <c r="W630" s="22">
        <f t="shared" si="127"/>
        <v>15901.931357620198</v>
      </c>
      <c r="X630" s="22">
        <f t="shared" si="128"/>
        <v>15763.603857694581</v>
      </c>
      <c r="Y630" s="22">
        <f t="shared" si="129"/>
        <v>15968.43406615473</v>
      </c>
      <c r="Z630" s="22">
        <f t="shared" si="130"/>
        <v>15856.545980310657</v>
      </c>
      <c r="AA630" s="27">
        <f t="shared" si="131"/>
        <v>64.483459763822594</v>
      </c>
      <c r="AB630" s="27">
        <f t="shared" si="132"/>
        <v>111.88808584407343</v>
      </c>
    </row>
    <row r="631" spans="1:28" x14ac:dyDescent="0.25">
      <c r="A631" s="20" t="s">
        <v>1214</v>
      </c>
      <c r="B631" s="21">
        <v>16238.2</v>
      </c>
      <c r="C631" s="21">
        <v>16304.4</v>
      </c>
      <c r="D631" s="21">
        <v>16336.75</v>
      </c>
      <c r="E631" s="21">
        <v>16223.3</v>
      </c>
      <c r="F631" s="21" t="s">
        <v>1215</v>
      </c>
      <c r="G631" s="21">
        <v>-3.5000000000000001E-3</v>
      </c>
      <c r="H631" s="25">
        <f t="shared" ref="H631:H694" si="135">AVERAGE(B387:B631)</f>
        <v>13943.781020408165</v>
      </c>
      <c r="I631" s="25">
        <f t="shared" ref="I631:I694" si="136">2*STDEV(B387:B631)</f>
        <v>3167.72236917692</v>
      </c>
      <c r="J631" s="25">
        <f t="shared" ref="J631:J694" si="137">H631-I631</f>
        <v>10776.058651231246</v>
      </c>
      <c r="K631" s="25">
        <f t="shared" ref="K631:K694" si="138">I631+H631</f>
        <v>17111.503389585087</v>
      </c>
      <c r="L631" s="22" t="str">
        <f t="shared" ref="L631:L694" si="139">IF(B631&gt;K631,IF(AA631&gt;=80,"STRONG SHORT","SHORT"),IF(B631&lt;J631,IF(AA631&lt;=20,"STRONG LONG","LONG"),"NONE"))</f>
        <v>NONE</v>
      </c>
      <c r="M631" s="22">
        <f t="shared" si="133"/>
        <v>0</v>
      </c>
      <c r="N631" s="22">
        <f t="shared" si="134"/>
        <v>56.399999999999636</v>
      </c>
      <c r="O631" s="22">
        <f t="shared" ref="O631:O694" si="140">5/6</f>
        <v>0.83333333333333337</v>
      </c>
      <c r="P631" s="22">
        <f t="shared" ref="P631:P694" si="141">5/22</f>
        <v>0.22727272727272727</v>
      </c>
      <c r="Q631" s="22">
        <f t="shared" ref="Q631:Q694" si="142">5/51</f>
        <v>9.8039215686274508E-2</v>
      </c>
      <c r="R631" s="22">
        <f t="shared" ref="R631:R694" si="143">5/101</f>
        <v>4.9504950495049507E-2</v>
      </c>
      <c r="S631" s="22">
        <f t="shared" ref="S631:S694" si="144">2/13</f>
        <v>0.15384615384615385</v>
      </c>
      <c r="T631" s="22">
        <f t="shared" ref="T631:T694" si="145">2/27</f>
        <v>7.407407407407407E-2</v>
      </c>
      <c r="U631" s="22">
        <f t="shared" ref="U631:U694" si="146">$B631*O631+U630*(1-O631)</f>
        <v>16245.807636716137</v>
      </c>
      <c r="V631" s="22">
        <f t="shared" ref="V631:V694" si="147">$B631*P631+V630*(1-P631)</f>
        <v>16082.785917660402</v>
      </c>
      <c r="W631" s="22">
        <f t="shared" ref="W631:W694" si="148">$B631*Q631+W630*(1-Q631)</f>
        <v>15934.898871579004</v>
      </c>
      <c r="X631" s="22">
        <f t="shared" ref="X631:X694" si="149">$B631*R631+X630*(1-R631)</f>
        <v>15787.098716224553</v>
      </c>
      <c r="Y631" s="22">
        <f t="shared" ref="Y631:Y694" si="150">$B631*S631+Y630*(1-S631)</f>
        <v>16009.93651751554</v>
      </c>
      <c r="Z631" s="22">
        <f t="shared" ref="Z631:Z694" si="151">$B631*T631+Z630*(1-T631)</f>
        <v>15884.816648435793</v>
      </c>
      <c r="AA631" s="27">
        <f t="shared" ref="AA631:AA694" si="152">100-100/(1+AVERAGE(M618:M631)/AVERAGE(N618:N631))</f>
        <v>61.796447575507791</v>
      </c>
      <c r="AB631" s="27">
        <f t="shared" ref="AB631:AB694" si="153">Y631-Z631</f>
        <v>125.11986907974642</v>
      </c>
    </row>
    <row r="632" spans="1:28" x14ac:dyDescent="0.25">
      <c r="A632" s="20" t="s">
        <v>1212</v>
      </c>
      <c r="B632" s="21">
        <v>16258.25</v>
      </c>
      <c r="C632" s="21">
        <v>16281.35</v>
      </c>
      <c r="D632" s="21">
        <v>16320.75</v>
      </c>
      <c r="E632" s="21">
        <v>16179.05</v>
      </c>
      <c r="F632" s="21" t="s">
        <v>1213</v>
      </c>
      <c r="G632" s="21">
        <v>1.1999999999999999E-3</v>
      </c>
      <c r="H632" s="25">
        <f t="shared" si="135"/>
        <v>13964.515102040819</v>
      </c>
      <c r="I632" s="25">
        <f t="shared" si="136"/>
        <v>3161.5167400227383</v>
      </c>
      <c r="J632" s="25">
        <f t="shared" si="137"/>
        <v>10802.998362018081</v>
      </c>
      <c r="K632" s="25">
        <f t="shared" si="138"/>
        <v>17126.031842063559</v>
      </c>
      <c r="L632" s="22" t="str">
        <f t="shared" si="139"/>
        <v>NONE</v>
      </c>
      <c r="M632" s="22">
        <f t="shared" si="133"/>
        <v>20.049999999999272</v>
      </c>
      <c r="N632" s="22">
        <f t="shared" si="134"/>
        <v>0</v>
      </c>
      <c r="O632" s="22">
        <f t="shared" si="140"/>
        <v>0.83333333333333337</v>
      </c>
      <c r="P632" s="22">
        <f t="shared" si="141"/>
        <v>0.22727272727272727</v>
      </c>
      <c r="Q632" s="22">
        <f t="shared" si="142"/>
        <v>9.8039215686274508E-2</v>
      </c>
      <c r="R632" s="22">
        <f t="shared" si="143"/>
        <v>4.9504950495049507E-2</v>
      </c>
      <c r="S632" s="22">
        <f t="shared" si="144"/>
        <v>0.15384615384615385</v>
      </c>
      <c r="T632" s="22">
        <f t="shared" si="145"/>
        <v>7.407407407407407E-2</v>
      </c>
      <c r="U632" s="22">
        <f t="shared" si="146"/>
        <v>16256.176272786024</v>
      </c>
      <c r="V632" s="22">
        <f t="shared" si="147"/>
        <v>16122.664118192128</v>
      </c>
      <c r="W632" s="22">
        <f t="shared" si="148"/>
        <v>15966.599962600671</v>
      </c>
      <c r="X632" s="22">
        <f t="shared" si="149"/>
        <v>15810.423037203534</v>
      </c>
      <c r="Y632" s="22">
        <f t="shared" si="150"/>
        <v>16048.138591743918</v>
      </c>
      <c r="Z632" s="22">
        <f t="shared" si="151"/>
        <v>15912.478378181291</v>
      </c>
      <c r="AA632" s="27">
        <f t="shared" si="152"/>
        <v>71.373642624751767</v>
      </c>
      <c r="AB632" s="27">
        <f t="shared" si="153"/>
        <v>135.66021356262718</v>
      </c>
    </row>
    <row r="633" spans="1:28" x14ac:dyDescent="0.25">
      <c r="A633" s="20" t="s">
        <v>1210</v>
      </c>
      <c r="B633" s="21">
        <v>16280.1</v>
      </c>
      <c r="C633" s="21">
        <v>16274.8</v>
      </c>
      <c r="D633" s="21">
        <v>16359.25</v>
      </c>
      <c r="E633" s="21">
        <v>16202.25</v>
      </c>
      <c r="F633" s="21" t="s">
        <v>1211</v>
      </c>
      <c r="G633" s="21">
        <v>1.2999999999999999E-3</v>
      </c>
      <c r="H633" s="25">
        <f t="shared" si="135"/>
        <v>13985.057959183676</v>
      </c>
      <c r="I633" s="25">
        <f t="shared" si="136"/>
        <v>3156.0004527595888</v>
      </c>
      <c r="J633" s="25">
        <f t="shared" si="137"/>
        <v>10829.057506424087</v>
      </c>
      <c r="K633" s="25">
        <f t="shared" si="138"/>
        <v>17141.058411943264</v>
      </c>
      <c r="L633" s="22" t="str">
        <f t="shared" si="139"/>
        <v>NONE</v>
      </c>
      <c r="M633" s="22">
        <f t="shared" si="133"/>
        <v>21.850000000000364</v>
      </c>
      <c r="N633" s="22">
        <f t="shared" si="134"/>
        <v>0</v>
      </c>
      <c r="O633" s="22">
        <f t="shared" si="140"/>
        <v>0.83333333333333337</v>
      </c>
      <c r="P633" s="22">
        <f t="shared" si="141"/>
        <v>0.22727272727272727</v>
      </c>
      <c r="Q633" s="22">
        <f t="shared" si="142"/>
        <v>9.8039215686274508E-2</v>
      </c>
      <c r="R633" s="22">
        <f t="shared" si="143"/>
        <v>4.9504950495049507E-2</v>
      </c>
      <c r="S633" s="22">
        <f t="shared" si="144"/>
        <v>0.15384615384615385</v>
      </c>
      <c r="T633" s="22">
        <f t="shared" si="145"/>
        <v>7.407407407407407E-2</v>
      </c>
      <c r="U633" s="22">
        <f t="shared" si="146"/>
        <v>16276.112712131004</v>
      </c>
      <c r="V633" s="22">
        <f t="shared" si="147"/>
        <v>16158.44500042119</v>
      </c>
      <c r="W633" s="22">
        <f t="shared" si="148"/>
        <v>15997.335260384918</v>
      </c>
      <c r="X633" s="22">
        <f t="shared" si="149"/>
        <v>15833.674371995437</v>
      </c>
      <c r="Y633" s="22">
        <f t="shared" si="150"/>
        <v>16083.824962244853</v>
      </c>
      <c r="Z633" s="22">
        <f t="shared" si="151"/>
        <v>15939.709609427122</v>
      </c>
      <c r="AA633" s="27">
        <f t="shared" si="152"/>
        <v>79.864503640888529</v>
      </c>
      <c r="AB633" s="27">
        <f t="shared" si="153"/>
        <v>144.11535281773104</v>
      </c>
    </row>
    <row r="634" spans="1:28" x14ac:dyDescent="0.25">
      <c r="A634" s="20" t="s">
        <v>1208</v>
      </c>
      <c r="B634" s="21">
        <v>16282.25</v>
      </c>
      <c r="C634" s="21">
        <v>16327.3</v>
      </c>
      <c r="D634" s="21">
        <v>16338.75</v>
      </c>
      <c r="E634" s="21">
        <v>16162.55</v>
      </c>
      <c r="F634" s="21" t="s">
        <v>1209</v>
      </c>
      <c r="G634" s="21">
        <v>1E-4</v>
      </c>
      <c r="H634" s="25">
        <f t="shared" si="135"/>
        <v>14005.045306122453</v>
      </c>
      <c r="I634" s="25">
        <f t="shared" si="136"/>
        <v>3151.8961352381143</v>
      </c>
      <c r="J634" s="25">
        <f t="shared" si="137"/>
        <v>10853.149170884339</v>
      </c>
      <c r="K634" s="25">
        <f t="shared" si="138"/>
        <v>17156.941441360566</v>
      </c>
      <c r="L634" s="22" t="str">
        <f t="shared" si="139"/>
        <v>NONE</v>
      </c>
      <c r="M634" s="22">
        <f t="shared" si="133"/>
        <v>2.1499999999996362</v>
      </c>
      <c r="N634" s="22">
        <f t="shared" si="134"/>
        <v>0</v>
      </c>
      <c r="O634" s="22">
        <f t="shared" si="140"/>
        <v>0.83333333333333337</v>
      </c>
      <c r="P634" s="22">
        <f t="shared" si="141"/>
        <v>0.22727272727272727</v>
      </c>
      <c r="Q634" s="22">
        <f t="shared" si="142"/>
        <v>9.8039215686274508E-2</v>
      </c>
      <c r="R634" s="22">
        <f t="shared" si="143"/>
        <v>4.9504950495049507E-2</v>
      </c>
      <c r="S634" s="22">
        <f t="shared" si="144"/>
        <v>0.15384615384615385</v>
      </c>
      <c r="T634" s="22">
        <f t="shared" si="145"/>
        <v>7.407407407407407E-2</v>
      </c>
      <c r="U634" s="22">
        <f t="shared" si="146"/>
        <v>16281.227118688501</v>
      </c>
      <c r="V634" s="22">
        <f t="shared" si="147"/>
        <v>16186.582500325465</v>
      </c>
      <c r="W634" s="22">
        <f t="shared" si="148"/>
        <v>16025.26807799424</v>
      </c>
      <c r="X634" s="22">
        <f t="shared" si="149"/>
        <v>15855.881086253088</v>
      </c>
      <c r="Y634" s="22">
        <f t="shared" si="150"/>
        <v>16114.35189113026</v>
      </c>
      <c r="Z634" s="22">
        <f t="shared" si="151"/>
        <v>15965.08297169178</v>
      </c>
      <c r="AA634" s="27">
        <f t="shared" si="152"/>
        <v>75.594905597139956</v>
      </c>
      <c r="AB634" s="27">
        <f t="shared" si="153"/>
        <v>149.26891943848022</v>
      </c>
    </row>
    <row r="635" spans="1:28" x14ac:dyDescent="0.25">
      <c r="A635" s="20" t="s">
        <v>1206</v>
      </c>
      <c r="B635" s="21">
        <v>16364.4</v>
      </c>
      <c r="C635" s="21">
        <v>16303.65</v>
      </c>
      <c r="D635" s="21">
        <v>16375.5</v>
      </c>
      <c r="E635" s="21">
        <v>16286.9</v>
      </c>
      <c r="F635" s="21" t="s">
        <v>1207</v>
      </c>
      <c r="G635" s="21">
        <v>5.0000000000000001E-3</v>
      </c>
      <c r="H635" s="25">
        <f t="shared" si="135"/>
        <v>14025.273877551024</v>
      </c>
      <c r="I635" s="25">
        <f t="shared" si="136"/>
        <v>3148.5753713484182</v>
      </c>
      <c r="J635" s="25">
        <f t="shared" si="137"/>
        <v>10876.698506202607</v>
      </c>
      <c r="K635" s="25">
        <f t="shared" si="138"/>
        <v>17173.849248899442</v>
      </c>
      <c r="L635" s="22" t="str">
        <f t="shared" si="139"/>
        <v>NONE</v>
      </c>
      <c r="M635" s="22">
        <f t="shared" si="133"/>
        <v>82.149999999999636</v>
      </c>
      <c r="N635" s="22">
        <f t="shared" si="134"/>
        <v>0</v>
      </c>
      <c r="O635" s="22">
        <f t="shared" si="140"/>
        <v>0.83333333333333337</v>
      </c>
      <c r="P635" s="22">
        <f t="shared" si="141"/>
        <v>0.22727272727272727</v>
      </c>
      <c r="Q635" s="22">
        <f t="shared" si="142"/>
        <v>9.8039215686274508E-2</v>
      </c>
      <c r="R635" s="22">
        <f t="shared" si="143"/>
        <v>4.9504950495049507E-2</v>
      </c>
      <c r="S635" s="22">
        <f t="shared" si="144"/>
        <v>0.15384615384615385</v>
      </c>
      <c r="T635" s="22">
        <f t="shared" si="145"/>
        <v>7.407407407407407E-2</v>
      </c>
      <c r="U635" s="22">
        <f t="shared" si="146"/>
        <v>16350.537853114749</v>
      </c>
      <c r="V635" s="22">
        <f t="shared" si="147"/>
        <v>16226.995568433313</v>
      </c>
      <c r="W635" s="22">
        <f t="shared" si="148"/>
        <v>16058.516305641864</v>
      </c>
      <c r="X635" s="22">
        <f t="shared" si="149"/>
        <v>15881.055289903925</v>
      </c>
      <c r="Y635" s="22">
        <f t="shared" si="150"/>
        <v>16152.820830956374</v>
      </c>
      <c r="Z635" s="22">
        <f t="shared" si="151"/>
        <v>15994.662010825721</v>
      </c>
      <c r="AA635" s="27">
        <f t="shared" si="152"/>
        <v>76.88971171647708</v>
      </c>
      <c r="AB635" s="27">
        <f t="shared" si="153"/>
        <v>158.15882013065311</v>
      </c>
    </row>
    <row r="636" spans="1:28" x14ac:dyDescent="0.25">
      <c r="A636" s="20" t="s">
        <v>1204</v>
      </c>
      <c r="B636" s="21">
        <v>16529.099999999999</v>
      </c>
      <c r="C636" s="21">
        <v>16385.7</v>
      </c>
      <c r="D636" s="21">
        <v>16543.599999999999</v>
      </c>
      <c r="E636" s="21">
        <v>16376.3</v>
      </c>
      <c r="F636" s="21" t="s">
        <v>1205</v>
      </c>
      <c r="G636" s="21">
        <v>1.01E-2</v>
      </c>
      <c r="H636" s="25">
        <f t="shared" si="135"/>
        <v>14046.567346938782</v>
      </c>
      <c r="I636" s="25">
        <f t="shared" si="136"/>
        <v>3145.4427833387267</v>
      </c>
      <c r="J636" s="25">
        <f t="shared" si="137"/>
        <v>10901.124563600055</v>
      </c>
      <c r="K636" s="25">
        <f t="shared" si="138"/>
        <v>17192.010130277507</v>
      </c>
      <c r="L636" s="22" t="str">
        <f t="shared" si="139"/>
        <v>NONE</v>
      </c>
      <c r="M636" s="22">
        <f t="shared" si="133"/>
        <v>164.69999999999891</v>
      </c>
      <c r="N636" s="22">
        <f t="shared" si="134"/>
        <v>0</v>
      </c>
      <c r="O636" s="22">
        <f t="shared" si="140"/>
        <v>0.83333333333333337</v>
      </c>
      <c r="P636" s="22">
        <f t="shared" si="141"/>
        <v>0.22727272727272727</v>
      </c>
      <c r="Q636" s="22">
        <f t="shared" si="142"/>
        <v>9.8039215686274508E-2</v>
      </c>
      <c r="R636" s="22">
        <f t="shared" si="143"/>
        <v>4.9504950495049507E-2</v>
      </c>
      <c r="S636" s="22">
        <f t="shared" si="144"/>
        <v>0.15384615384615385</v>
      </c>
      <c r="T636" s="22">
        <f t="shared" si="145"/>
        <v>7.407407407407407E-2</v>
      </c>
      <c r="U636" s="22">
        <f t="shared" si="146"/>
        <v>16499.339642185791</v>
      </c>
      <c r="V636" s="22">
        <f t="shared" si="147"/>
        <v>16295.65566651665</v>
      </c>
      <c r="W636" s="22">
        <f t="shared" si="148"/>
        <v>16104.651961951486</v>
      </c>
      <c r="X636" s="22">
        <f t="shared" si="149"/>
        <v>15913.13671119581</v>
      </c>
      <c r="Y636" s="22">
        <f t="shared" si="150"/>
        <v>16210.709933886163</v>
      </c>
      <c r="Z636" s="22">
        <f t="shared" si="151"/>
        <v>16034.250010023816</v>
      </c>
      <c r="AA636" s="27">
        <f t="shared" si="152"/>
        <v>82.672601659943268</v>
      </c>
      <c r="AB636" s="27">
        <f t="shared" si="153"/>
        <v>176.45992386234684</v>
      </c>
    </row>
    <row r="637" spans="1:28" x14ac:dyDescent="0.25">
      <c r="A637" s="20" t="s">
        <v>1202</v>
      </c>
      <c r="B637" s="21">
        <v>16563.05</v>
      </c>
      <c r="C637" s="21">
        <v>16518.400000000001</v>
      </c>
      <c r="D637" s="21">
        <v>16589.400000000001</v>
      </c>
      <c r="E637" s="21">
        <v>16480.75</v>
      </c>
      <c r="F637" s="21" t="s">
        <v>1203</v>
      </c>
      <c r="G637" s="21">
        <v>2.0999999999999999E-3</v>
      </c>
      <c r="H637" s="25">
        <f t="shared" si="135"/>
        <v>14067.756938775516</v>
      </c>
      <c r="I637" s="25">
        <f t="shared" si="136"/>
        <v>3143.011134346405</v>
      </c>
      <c r="J637" s="25">
        <f t="shared" si="137"/>
        <v>10924.745804429111</v>
      </c>
      <c r="K637" s="25">
        <f t="shared" si="138"/>
        <v>17210.768073121922</v>
      </c>
      <c r="L637" s="22" t="str">
        <f t="shared" si="139"/>
        <v>NONE</v>
      </c>
      <c r="M637" s="22">
        <f t="shared" si="133"/>
        <v>33.950000000000728</v>
      </c>
      <c r="N637" s="22">
        <f t="shared" si="134"/>
        <v>0</v>
      </c>
      <c r="O637" s="22">
        <f t="shared" si="140"/>
        <v>0.83333333333333337</v>
      </c>
      <c r="P637" s="22">
        <f t="shared" si="141"/>
        <v>0.22727272727272727</v>
      </c>
      <c r="Q637" s="22">
        <f t="shared" si="142"/>
        <v>9.8039215686274508E-2</v>
      </c>
      <c r="R637" s="22">
        <f t="shared" si="143"/>
        <v>4.9504950495049507E-2</v>
      </c>
      <c r="S637" s="22">
        <f t="shared" si="144"/>
        <v>0.15384615384615385</v>
      </c>
      <c r="T637" s="22">
        <f t="shared" si="145"/>
        <v>7.407407407407407E-2</v>
      </c>
      <c r="U637" s="22">
        <f t="shared" si="146"/>
        <v>16552.431607030965</v>
      </c>
      <c r="V637" s="22">
        <f t="shared" si="147"/>
        <v>16356.427105944684</v>
      </c>
      <c r="W637" s="22">
        <f t="shared" si="148"/>
        <v>16149.59294607389</v>
      </c>
      <c r="X637" s="22">
        <f t="shared" si="149"/>
        <v>15945.310636384136</v>
      </c>
      <c r="Y637" s="22">
        <f t="shared" si="150"/>
        <v>16264.916097903675</v>
      </c>
      <c r="Z637" s="22">
        <f t="shared" si="151"/>
        <v>16073.420379651681</v>
      </c>
      <c r="AA637" s="27">
        <f t="shared" si="152"/>
        <v>89.475974088755493</v>
      </c>
      <c r="AB637" s="27">
        <f t="shared" si="153"/>
        <v>191.49571825199382</v>
      </c>
    </row>
    <row r="638" spans="1:28" x14ac:dyDescent="0.25">
      <c r="A638" s="20" t="s">
        <v>1200</v>
      </c>
      <c r="B638" s="21">
        <v>16614.599999999999</v>
      </c>
      <c r="C638" s="21">
        <v>16545.25</v>
      </c>
      <c r="D638" s="21">
        <v>16628.55</v>
      </c>
      <c r="E638" s="21">
        <v>16495.400000000001</v>
      </c>
      <c r="F638" s="21" t="s">
        <v>1201</v>
      </c>
      <c r="G638" s="21">
        <v>3.0999999999999999E-3</v>
      </c>
      <c r="H638" s="25">
        <f t="shared" si="135"/>
        <v>14088.769795918373</v>
      </c>
      <c r="I638" s="25">
        <f t="shared" si="136"/>
        <v>3141.9976230971442</v>
      </c>
      <c r="J638" s="25">
        <f t="shared" si="137"/>
        <v>10946.772172821229</v>
      </c>
      <c r="K638" s="25">
        <f t="shared" si="138"/>
        <v>17230.767419015516</v>
      </c>
      <c r="L638" s="22" t="str">
        <f t="shared" si="139"/>
        <v>NONE</v>
      </c>
      <c r="M638" s="22">
        <f t="shared" si="133"/>
        <v>51.549999999999272</v>
      </c>
      <c r="N638" s="22">
        <f t="shared" si="134"/>
        <v>0</v>
      </c>
      <c r="O638" s="22">
        <f t="shared" si="140"/>
        <v>0.83333333333333337</v>
      </c>
      <c r="P638" s="22">
        <f t="shared" si="141"/>
        <v>0.22727272727272727</v>
      </c>
      <c r="Q638" s="22">
        <f t="shared" si="142"/>
        <v>9.8039215686274508E-2</v>
      </c>
      <c r="R638" s="22">
        <f t="shared" si="143"/>
        <v>4.9504950495049507E-2</v>
      </c>
      <c r="S638" s="22">
        <f t="shared" si="144"/>
        <v>0.15384615384615385</v>
      </c>
      <c r="T638" s="22">
        <f t="shared" si="145"/>
        <v>7.407407407407407E-2</v>
      </c>
      <c r="U638" s="22">
        <f t="shared" si="146"/>
        <v>16604.238601171826</v>
      </c>
      <c r="V638" s="22">
        <f t="shared" si="147"/>
        <v>16415.102763684528</v>
      </c>
      <c r="W638" s="22">
        <f t="shared" si="148"/>
        <v>16195.181872929392</v>
      </c>
      <c r="X638" s="22">
        <f t="shared" si="149"/>
        <v>15978.443773196801</v>
      </c>
      <c r="Y638" s="22">
        <f t="shared" si="150"/>
        <v>16318.71362130311</v>
      </c>
      <c r="Z638" s="22">
        <f t="shared" si="151"/>
        <v>16113.507758936743</v>
      </c>
      <c r="AA638" s="27">
        <f t="shared" si="152"/>
        <v>93.154080854309598</v>
      </c>
      <c r="AB638" s="27">
        <f t="shared" si="153"/>
        <v>205.205862366367</v>
      </c>
    </row>
    <row r="639" spans="1:28" x14ac:dyDescent="0.25">
      <c r="A639" s="20" t="s">
        <v>1198</v>
      </c>
      <c r="B639" s="21">
        <v>16568.849999999999</v>
      </c>
      <c r="C639" s="21">
        <v>16691.95</v>
      </c>
      <c r="D639" s="21">
        <v>16701.849999999999</v>
      </c>
      <c r="E639" s="21">
        <v>16535.849999999999</v>
      </c>
      <c r="F639" s="21" t="s">
        <v>1199</v>
      </c>
      <c r="G639" s="21">
        <v>-2.8E-3</v>
      </c>
      <c r="H639" s="25">
        <f t="shared" si="135"/>
        <v>14109.572244897965</v>
      </c>
      <c r="I639" s="25">
        <f t="shared" si="136"/>
        <v>3139.9062664593944</v>
      </c>
      <c r="J639" s="25">
        <f t="shared" si="137"/>
        <v>10969.66597843857</v>
      </c>
      <c r="K639" s="25">
        <f t="shared" si="138"/>
        <v>17249.47851135736</v>
      </c>
      <c r="L639" s="22" t="str">
        <f t="shared" si="139"/>
        <v>NONE</v>
      </c>
      <c r="M639" s="22">
        <f t="shared" si="133"/>
        <v>0</v>
      </c>
      <c r="N639" s="22">
        <f t="shared" si="134"/>
        <v>45.75</v>
      </c>
      <c r="O639" s="22">
        <f t="shared" si="140"/>
        <v>0.83333333333333337</v>
      </c>
      <c r="P639" s="22">
        <f t="shared" si="141"/>
        <v>0.22727272727272727</v>
      </c>
      <c r="Q639" s="22">
        <f t="shared" si="142"/>
        <v>9.8039215686274508E-2</v>
      </c>
      <c r="R639" s="22">
        <f t="shared" si="143"/>
        <v>4.9504950495049507E-2</v>
      </c>
      <c r="S639" s="22">
        <f t="shared" si="144"/>
        <v>0.15384615384615385</v>
      </c>
      <c r="T639" s="22">
        <f t="shared" si="145"/>
        <v>7.407407407407407E-2</v>
      </c>
      <c r="U639" s="22">
        <f t="shared" si="146"/>
        <v>16574.748100195306</v>
      </c>
      <c r="V639" s="22">
        <f t="shared" si="147"/>
        <v>16450.045317392589</v>
      </c>
      <c r="W639" s="22">
        <f t="shared" si="148"/>
        <v>16231.816003034353</v>
      </c>
      <c r="X639" s="22">
        <f t="shared" si="149"/>
        <v>16007.671804226662</v>
      </c>
      <c r="Y639" s="22">
        <f t="shared" si="150"/>
        <v>16357.196141102631</v>
      </c>
      <c r="Z639" s="22">
        <f t="shared" si="151"/>
        <v>16147.236813830317</v>
      </c>
      <c r="AA639" s="27">
        <f t="shared" si="152"/>
        <v>88.537298878595706</v>
      </c>
      <c r="AB639" s="27">
        <f t="shared" si="153"/>
        <v>209.95932727231411</v>
      </c>
    </row>
    <row r="640" spans="1:28" x14ac:dyDescent="0.25">
      <c r="A640" s="20" t="s">
        <v>1196</v>
      </c>
      <c r="B640" s="21">
        <v>16450.5</v>
      </c>
      <c r="C640" s="21">
        <v>16382.5</v>
      </c>
      <c r="D640" s="21">
        <v>16509.55</v>
      </c>
      <c r="E640" s="21">
        <v>16376.05</v>
      </c>
      <c r="F640" s="21" t="s">
        <v>1197</v>
      </c>
      <c r="G640" s="21">
        <v>-7.1000000000000004E-3</v>
      </c>
      <c r="H640" s="25">
        <f t="shared" si="135"/>
        <v>14129.575918367353</v>
      </c>
      <c r="I640" s="25">
        <f t="shared" si="136"/>
        <v>3136.8464427993217</v>
      </c>
      <c r="J640" s="25">
        <f t="shared" si="137"/>
        <v>10992.72947556803</v>
      </c>
      <c r="K640" s="25">
        <f t="shared" si="138"/>
        <v>17266.422361166675</v>
      </c>
      <c r="L640" s="22" t="str">
        <f t="shared" si="139"/>
        <v>NONE</v>
      </c>
      <c r="M640" s="22">
        <f t="shared" si="133"/>
        <v>0</v>
      </c>
      <c r="N640" s="22">
        <f t="shared" si="134"/>
        <v>118.34999999999854</v>
      </c>
      <c r="O640" s="22">
        <f t="shared" si="140"/>
        <v>0.83333333333333337</v>
      </c>
      <c r="P640" s="22">
        <f t="shared" si="141"/>
        <v>0.22727272727272727</v>
      </c>
      <c r="Q640" s="22">
        <f t="shared" si="142"/>
        <v>9.8039215686274508E-2</v>
      </c>
      <c r="R640" s="22">
        <f t="shared" si="143"/>
        <v>4.9504950495049507E-2</v>
      </c>
      <c r="S640" s="22">
        <f t="shared" si="144"/>
        <v>0.15384615384615385</v>
      </c>
      <c r="T640" s="22">
        <f t="shared" si="145"/>
        <v>7.407407407407407E-2</v>
      </c>
      <c r="U640" s="22">
        <f t="shared" si="146"/>
        <v>16471.208016699216</v>
      </c>
      <c r="V640" s="22">
        <f t="shared" si="147"/>
        <v>16450.148654348821</v>
      </c>
      <c r="W640" s="22">
        <f t="shared" si="148"/>
        <v>16253.255610580007</v>
      </c>
      <c r="X640" s="22">
        <f t="shared" si="149"/>
        <v>16029.593992136233</v>
      </c>
      <c r="Y640" s="22">
        <f t="shared" si="150"/>
        <v>16371.550580932995</v>
      </c>
      <c r="Z640" s="22">
        <f t="shared" si="151"/>
        <v>16169.700753546589</v>
      </c>
      <c r="AA640" s="27">
        <f t="shared" si="152"/>
        <v>80.459922903097279</v>
      </c>
      <c r="AB640" s="27">
        <f t="shared" si="153"/>
        <v>201.8498273864061</v>
      </c>
    </row>
    <row r="641" spans="1:28" x14ac:dyDescent="0.25">
      <c r="A641" s="20" t="s">
        <v>1194</v>
      </c>
      <c r="B641" s="21">
        <v>16496.45</v>
      </c>
      <c r="C641" s="21">
        <v>16592.25</v>
      </c>
      <c r="D641" s="21">
        <v>16592.5</v>
      </c>
      <c r="E641" s="21">
        <v>16395.7</v>
      </c>
      <c r="F641" s="21" t="s">
        <v>1195</v>
      </c>
      <c r="G641" s="21">
        <v>2.8E-3</v>
      </c>
      <c r="H641" s="25">
        <f t="shared" si="135"/>
        <v>14149.727755102047</v>
      </c>
      <c r="I641" s="25">
        <f t="shared" si="136"/>
        <v>3133.9603758760031</v>
      </c>
      <c r="J641" s="25">
        <f t="shared" si="137"/>
        <v>11015.767379226043</v>
      </c>
      <c r="K641" s="25">
        <f t="shared" si="138"/>
        <v>17283.688130978051</v>
      </c>
      <c r="L641" s="22" t="str">
        <f t="shared" si="139"/>
        <v>NONE</v>
      </c>
      <c r="M641" s="22">
        <f t="shared" si="133"/>
        <v>45.950000000000728</v>
      </c>
      <c r="N641" s="22">
        <f t="shared" si="134"/>
        <v>0</v>
      </c>
      <c r="O641" s="22">
        <f t="shared" si="140"/>
        <v>0.83333333333333337</v>
      </c>
      <c r="P641" s="22">
        <f t="shared" si="141"/>
        <v>0.22727272727272727</v>
      </c>
      <c r="Q641" s="22">
        <f t="shared" si="142"/>
        <v>9.8039215686274508E-2</v>
      </c>
      <c r="R641" s="22">
        <f t="shared" si="143"/>
        <v>4.9504950495049507E-2</v>
      </c>
      <c r="S641" s="22">
        <f t="shared" si="144"/>
        <v>0.15384615384615385</v>
      </c>
      <c r="T641" s="22">
        <f t="shared" si="145"/>
        <v>7.407407407407407E-2</v>
      </c>
      <c r="U641" s="22">
        <f t="shared" si="146"/>
        <v>16492.243002783202</v>
      </c>
      <c r="V641" s="22">
        <f t="shared" si="147"/>
        <v>16460.671687451362</v>
      </c>
      <c r="W641" s="22">
        <f t="shared" si="148"/>
        <v>16277.098197778045</v>
      </c>
      <c r="X641" s="22">
        <f t="shared" si="149"/>
        <v>16052.705675693844</v>
      </c>
      <c r="Y641" s="22">
        <f t="shared" si="150"/>
        <v>16390.765876174071</v>
      </c>
      <c r="Z641" s="22">
        <f t="shared" si="151"/>
        <v>16193.904401432028</v>
      </c>
      <c r="AA641" s="27">
        <f t="shared" si="152"/>
        <v>79.045899458329501</v>
      </c>
      <c r="AB641" s="27">
        <f t="shared" si="153"/>
        <v>196.86147474204336</v>
      </c>
    </row>
    <row r="642" spans="1:28" x14ac:dyDescent="0.25">
      <c r="A642" s="20" t="s">
        <v>1192</v>
      </c>
      <c r="B642" s="21">
        <v>16624.599999999999</v>
      </c>
      <c r="C642" s="21">
        <v>16561.400000000001</v>
      </c>
      <c r="D642" s="21">
        <v>16647.099999999999</v>
      </c>
      <c r="E642" s="21">
        <v>16495.3</v>
      </c>
      <c r="F642" s="21" t="s">
        <v>1193</v>
      </c>
      <c r="G642" s="21">
        <v>7.7999999999999996E-3</v>
      </c>
      <c r="H642" s="25">
        <f t="shared" si="135"/>
        <v>14170.042040816334</v>
      </c>
      <c r="I642" s="25">
        <f t="shared" si="136"/>
        <v>3133.3410938028637</v>
      </c>
      <c r="J642" s="25">
        <f t="shared" si="137"/>
        <v>11036.700947013469</v>
      </c>
      <c r="K642" s="25">
        <f t="shared" si="138"/>
        <v>17303.383134619198</v>
      </c>
      <c r="L642" s="22" t="str">
        <f t="shared" si="139"/>
        <v>NONE</v>
      </c>
      <c r="M642" s="22">
        <f t="shared" si="133"/>
        <v>128.14999999999782</v>
      </c>
      <c r="N642" s="22">
        <f t="shared" si="134"/>
        <v>0</v>
      </c>
      <c r="O642" s="22">
        <f t="shared" si="140"/>
        <v>0.83333333333333337</v>
      </c>
      <c r="P642" s="22">
        <f t="shared" si="141"/>
        <v>0.22727272727272727</v>
      </c>
      <c r="Q642" s="22">
        <f t="shared" si="142"/>
        <v>9.8039215686274508E-2</v>
      </c>
      <c r="R642" s="22">
        <f t="shared" si="143"/>
        <v>4.9504950495049507E-2</v>
      </c>
      <c r="S642" s="22">
        <f t="shared" si="144"/>
        <v>0.15384615384615385</v>
      </c>
      <c r="T642" s="22">
        <f t="shared" si="145"/>
        <v>7.407407407407407E-2</v>
      </c>
      <c r="U642" s="22">
        <f t="shared" si="146"/>
        <v>16602.540500463867</v>
      </c>
      <c r="V642" s="22">
        <f t="shared" si="147"/>
        <v>16497.928122121506</v>
      </c>
      <c r="W642" s="22">
        <f t="shared" si="148"/>
        <v>16311.167001917451</v>
      </c>
      <c r="X642" s="22">
        <f t="shared" si="149"/>
        <v>16081.017275907019</v>
      </c>
      <c r="Y642" s="22">
        <f t="shared" si="150"/>
        <v>16426.740356762675</v>
      </c>
      <c r="Z642" s="22">
        <f t="shared" si="151"/>
        <v>16225.807779103729</v>
      </c>
      <c r="AA642" s="27">
        <f t="shared" si="152"/>
        <v>76.413328341445208</v>
      </c>
      <c r="AB642" s="27">
        <f t="shared" si="153"/>
        <v>200.93257765894668</v>
      </c>
    </row>
    <row r="643" spans="1:28" x14ac:dyDescent="0.25">
      <c r="A643" s="20" t="s">
        <v>1190</v>
      </c>
      <c r="B643" s="21">
        <v>16634.650000000001</v>
      </c>
      <c r="C643" s="21">
        <v>16654</v>
      </c>
      <c r="D643" s="21">
        <v>16712.45</v>
      </c>
      <c r="E643" s="21">
        <v>16617.5</v>
      </c>
      <c r="F643" s="21" t="s">
        <v>1191</v>
      </c>
      <c r="G643" s="21">
        <v>5.9999999999999995E-4</v>
      </c>
      <c r="H643" s="25">
        <f t="shared" si="135"/>
        <v>14191.458979591844</v>
      </c>
      <c r="I643" s="25">
        <f t="shared" si="136"/>
        <v>3128.6795656886043</v>
      </c>
      <c r="J643" s="25">
        <f t="shared" si="137"/>
        <v>11062.779413903239</v>
      </c>
      <c r="K643" s="25">
        <f t="shared" si="138"/>
        <v>17320.138545280446</v>
      </c>
      <c r="L643" s="22" t="str">
        <f t="shared" si="139"/>
        <v>NONE</v>
      </c>
      <c r="M643" s="22">
        <f t="shared" si="133"/>
        <v>10.05000000000291</v>
      </c>
      <c r="N643" s="22">
        <f t="shared" si="134"/>
        <v>0</v>
      </c>
      <c r="O643" s="22">
        <f t="shared" si="140"/>
        <v>0.83333333333333337</v>
      </c>
      <c r="P643" s="22">
        <f t="shared" si="141"/>
        <v>0.22727272727272727</v>
      </c>
      <c r="Q643" s="22">
        <f t="shared" si="142"/>
        <v>9.8039215686274508E-2</v>
      </c>
      <c r="R643" s="22">
        <f t="shared" si="143"/>
        <v>4.9504950495049507E-2</v>
      </c>
      <c r="S643" s="22">
        <f t="shared" si="144"/>
        <v>0.15384615384615385</v>
      </c>
      <c r="T643" s="22">
        <f t="shared" si="145"/>
        <v>7.407407407407407E-2</v>
      </c>
      <c r="U643" s="22">
        <f t="shared" si="146"/>
        <v>16629.298416743979</v>
      </c>
      <c r="V643" s="22">
        <f t="shared" si="147"/>
        <v>16529.001276184801</v>
      </c>
      <c r="W643" s="22">
        <f t="shared" si="148"/>
        <v>16342.881021337309</v>
      </c>
      <c r="X643" s="22">
        <f t="shared" si="149"/>
        <v>16108.424836505681</v>
      </c>
      <c r="Y643" s="22">
        <f t="shared" si="150"/>
        <v>16458.726455722262</v>
      </c>
      <c r="Z643" s="22">
        <f t="shared" si="151"/>
        <v>16256.092388059009</v>
      </c>
      <c r="AA643" s="27">
        <f t="shared" si="152"/>
        <v>73.006059864112316</v>
      </c>
      <c r="AB643" s="27">
        <f t="shared" si="153"/>
        <v>202.63406766325352</v>
      </c>
    </row>
    <row r="644" spans="1:28" x14ac:dyDescent="0.25">
      <c r="A644" s="20" t="s">
        <v>1188</v>
      </c>
      <c r="B644" s="21">
        <v>16636.900000000001</v>
      </c>
      <c r="C644" s="21">
        <v>16627.95</v>
      </c>
      <c r="D644" s="21">
        <v>16683.7</v>
      </c>
      <c r="E644" s="21">
        <v>16603.400000000001</v>
      </c>
      <c r="F644" s="21" t="s">
        <v>1189</v>
      </c>
      <c r="G644" s="21">
        <v>1E-4</v>
      </c>
      <c r="H644" s="25">
        <f t="shared" si="135"/>
        <v>14212.547346938782</v>
      </c>
      <c r="I644" s="25">
        <f t="shared" si="136"/>
        <v>3124.6587553243698</v>
      </c>
      <c r="J644" s="25">
        <f t="shared" si="137"/>
        <v>11087.888591614412</v>
      </c>
      <c r="K644" s="25">
        <f t="shared" si="138"/>
        <v>17337.206102263153</v>
      </c>
      <c r="L644" s="22" t="str">
        <f t="shared" si="139"/>
        <v>NONE</v>
      </c>
      <c r="M644" s="22">
        <f t="shared" ref="M644:M707" si="154">IF(B644&gt;B643,B644-B643,0)</f>
        <v>2.25</v>
      </c>
      <c r="N644" s="22">
        <f t="shared" ref="N644:N707" si="155">IF(B644&lt;B643,B643-B644,0)</f>
        <v>0</v>
      </c>
      <c r="O644" s="22">
        <f t="shared" si="140"/>
        <v>0.83333333333333337</v>
      </c>
      <c r="P644" s="22">
        <f t="shared" si="141"/>
        <v>0.22727272727272727</v>
      </c>
      <c r="Q644" s="22">
        <f t="shared" si="142"/>
        <v>9.8039215686274508E-2</v>
      </c>
      <c r="R644" s="22">
        <f t="shared" si="143"/>
        <v>4.9504950495049507E-2</v>
      </c>
      <c r="S644" s="22">
        <f t="shared" si="144"/>
        <v>0.15384615384615385</v>
      </c>
      <c r="T644" s="22">
        <f t="shared" si="145"/>
        <v>7.407407407407407E-2</v>
      </c>
      <c r="U644" s="22">
        <f t="shared" si="146"/>
        <v>16635.633069457333</v>
      </c>
      <c r="V644" s="22">
        <f t="shared" si="147"/>
        <v>16553.523713415529</v>
      </c>
      <c r="W644" s="22">
        <f t="shared" si="148"/>
        <v>16371.70641140228</v>
      </c>
      <c r="X644" s="22">
        <f t="shared" si="149"/>
        <v>16134.586973312329</v>
      </c>
      <c r="Y644" s="22">
        <f t="shared" si="150"/>
        <v>16486.137770226531</v>
      </c>
      <c r="Z644" s="22">
        <f t="shared" si="151"/>
        <v>16284.300359313898</v>
      </c>
      <c r="AA644" s="27">
        <f t="shared" si="152"/>
        <v>71.849865951742771</v>
      </c>
      <c r="AB644" s="27">
        <f t="shared" si="153"/>
        <v>201.83741091263255</v>
      </c>
    </row>
    <row r="645" spans="1:28" x14ac:dyDescent="0.25">
      <c r="A645" s="20" t="s">
        <v>1186</v>
      </c>
      <c r="B645" s="21">
        <v>16705.2</v>
      </c>
      <c r="C645" s="21">
        <v>16642.55</v>
      </c>
      <c r="D645" s="21">
        <v>16722.05</v>
      </c>
      <c r="E645" s="21">
        <v>16565.599999999999</v>
      </c>
      <c r="F645" s="21" t="s">
        <v>1187</v>
      </c>
      <c r="G645" s="21">
        <v>4.1000000000000003E-3</v>
      </c>
      <c r="H645" s="25">
        <f t="shared" si="135"/>
        <v>14233.650204081639</v>
      </c>
      <c r="I645" s="25">
        <f t="shared" si="136"/>
        <v>3121.8636301289803</v>
      </c>
      <c r="J645" s="25">
        <f t="shared" si="137"/>
        <v>11111.786573952659</v>
      </c>
      <c r="K645" s="25">
        <f t="shared" si="138"/>
        <v>17355.513834210618</v>
      </c>
      <c r="L645" s="22" t="str">
        <f t="shared" si="139"/>
        <v>NONE</v>
      </c>
      <c r="M645" s="22">
        <f t="shared" si="154"/>
        <v>68.299999999999272</v>
      </c>
      <c r="N645" s="22">
        <f t="shared" si="155"/>
        <v>0</v>
      </c>
      <c r="O645" s="22">
        <f t="shared" si="140"/>
        <v>0.83333333333333337</v>
      </c>
      <c r="P645" s="22">
        <f t="shared" si="141"/>
        <v>0.22727272727272727</v>
      </c>
      <c r="Q645" s="22">
        <f t="shared" si="142"/>
        <v>9.8039215686274508E-2</v>
      </c>
      <c r="R645" s="22">
        <f t="shared" si="143"/>
        <v>4.9504950495049507E-2</v>
      </c>
      <c r="S645" s="22">
        <f t="shared" si="144"/>
        <v>0.15384615384615385</v>
      </c>
      <c r="T645" s="22">
        <f t="shared" si="145"/>
        <v>7.407407407407407E-2</v>
      </c>
      <c r="U645" s="22">
        <f t="shared" si="146"/>
        <v>16693.605511576225</v>
      </c>
      <c r="V645" s="22">
        <f t="shared" si="147"/>
        <v>16587.995596730179</v>
      </c>
      <c r="W645" s="22">
        <f t="shared" si="148"/>
        <v>16404.4018612648</v>
      </c>
      <c r="X645" s="22">
        <f t="shared" si="149"/>
        <v>16162.835142950333</v>
      </c>
      <c r="Y645" s="22">
        <f t="shared" si="150"/>
        <v>16519.839651730141</v>
      </c>
      <c r="Z645" s="22">
        <f t="shared" si="151"/>
        <v>16315.478110475831</v>
      </c>
      <c r="AA645" s="27">
        <f t="shared" si="152"/>
        <v>79.363682092555436</v>
      </c>
      <c r="AB645" s="27">
        <f t="shared" si="153"/>
        <v>204.36154125430949</v>
      </c>
    </row>
    <row r="646" spans="1:28" x14ac:dyDescent="0.25">
      <c r="A646" s="20" t="s">
        <v>1184</v>
      </c>
      <c r="B646" s="21">
        <v>16931.05</v>
      </c>
      <c r="C646" s="21">
        <v>16775.849999999999</v>
      </c>
      <c r="D646" s="21">
        <v>16951.5</v>
      </c>
      <c r="E646" s="21">
        <v>16764.849999999999</v>
      </c>
      <c r="F646" s="21" t="s">
        <v>1185</v>
      </c>
      <c r="G646" s="21">
        <v>1.35E-2</v>
      </c>
      <c r="H646" s="25">
        <f t="shared" si="135"/>
        <v>14255.705714285719</v>
      </c>
      <c r="I646" s="25">
        <f t="shared" si="136"/>
        <v>3121.4258275008892</v>
      </c>
      <c r="J646" s="25">
        <f t="shared" si="137"/>
        <v>11134.279886784831</v>
      </c>
      <c r="K646" s="25">
        <f t="shared" si="138"/>
        <v>17377.13154178661</v>
      </c>
      <c r="L646" s="22" t="str">
        <f t="shared" si="139"/>
        <v>NONE</v>
      </c>
      <c r="M646" s="22">
        <f t="shared" si="154"/>
        <v>225.84999999999854</v>
      </c>
      <c r="N646" s="22">
        <f t="shared" si="155"/>
        <v>0</v>
      </c>
      <c r="O646" s="22">
        <f t="shared" si="140"/>
        <v>0.83333333333333337</v>
      </c>
      <c r="P646" s="22">
        <f t="shared" si="141"/>
        <v>0.22727272727272727</v>
      </c>
      <c r="Q646" s="22">
        <f t="shared" si="142"/>
        <v>9.8039215686274508E-2</v>
      </c>
      <c r="R646" s="22">
        <f t="shared" si="143"/>
        <v>4.9504950495049507E-2</v>
      </c>
      <c r="S646" s="22">
        <f t="shared" si="144"/>
        <v>0.15384615384615385</v>
      </c>
      <c r="T646" s="22">
        <f t="shared" si="145"/>
        <v>7.407407407407407E-2</v>
      </c>
      <c r="U646" s="22">
        <f t="shared" si="146"/>
        <v>16891.475918596036</v>
      </c>
      <c r="V646" s="22">
        <f t="shared" si="147"/>
        <v>16665.962506564229</v>
      </c>
      <c r="W646" s="22">
        <f t="shared" si="148"/>
        <v>16456.034031729036</v>
      </c>
      <c r="X646" s="22">
        <f t="shared" si="149"/>
        <v>16200.865581418138</v>
      </c>
      <c r="Y646" s="22">
        <f t="shared" si="150"/>
        <v>16583.102782233196</v>
      </c>
      <c r="Z646" s="22">
        <f t="shared" si="151"/>
        <v>16361.076028218362</v>
      </c>
      <c r="AA646" s="27">
        <f t="shared" si="152"/>
        <v>83.606393606393695</v>
      </c>
      <c r="AB646" s="27">
        <f t="shared" si="153"/>
        <v>222.0267540148343</v>
      </c>
    </row>
    <row r="647" spans="1:28" x14ac:dyDescent="0.25">
      <c r="A647" s="20" t="s">
        <v>1182</v>
      </c>
      <c r="B647" s="21">
        <v>17132.2</v>
      </c>
      <c r="C647" s="21">
        <v>16947.5</v>
      </c>
      <c r="D647" s="21">
        <v>17153.5</v>
      </c>
      <c r="E647" s="21">
        <v>16915.849999999999</v>
      </c>
      <c r="F647" s="21" t="s">
        <v>1183</v>
      </c>
      <c r="G647" s="21">
        <v>1.1900000000000001E-2</v>
      </c>
      <c r="H647" s="25">
        <f t="shared" si="135"/>
        <v>14279.372448979597</v>
      </c>
      <c r="I647" s="25">
        <f t="shared" si="136"/>
        <v>3120.3746137584926</v>
      </c>
      <c r="J647" s="25">
        <f t="shared" si="137"/>
        <v>11158.997835221104</v>
      </c>
      <c r="K647" s="25">
        <f t="shared" si="138"/>
        <v>17399.74706273809</v>
      </c>
      <c r="L647" s="22" t="str">
        <f t="shared" si="139"/>
        <v>NONE</v>
      </c>
      <c r="M647" s="22">
        <f t="shared" si="154"/>
        <v>201.15000000000146</v>
      </c>
      <c r="N647" s="22">
        <f t="shared" si="155"/>
        <v>0</v>
      </c>
      <c r="O647" s="22">
        <f t="shared" si="140"/>
        <v>0.83333333333333337</v>
      </c>
      <c r="P647" s="22">
        <f t="shared" si="141"/>
        <v>0.22727272727272727</v>
      </c>
      <c r="Q647" s="22">
        <f t="shared" si="142"/>
        <v>9.8039215686274508E-2</v>
      </c>
      <c r="R647" s="22">
        <f t="shared" si="143"/>
        <v>4.9504950495049507E-2</v>
      </c>
      <c r="S647" s="22">
        <f t="shared" si="144"/>
        <v>0.15384615384615385</v>
      </c>
      <c r="T647" s="22">
        <f t="shared" si="145"/>
        <v>7.407407407407407E-2</v>
      </c>
      <c r="U647" s="22">
        <f t="shared" si="146"/>
        <v>17092.079319766006</v>
      </c>
      <c r="V647" s="22">
        <f t="shared" si="147"/>
        <v>16771.925573254179</v>
      </c>
      <c r="W647" s="22">
        <f t="shared" si="148"/>
        <v>16522.324812932071</v>
      </c>
      <c r="X647" s="22">
        <f t="shared" si="149"/>
        <v>16246.971245704368</v>
      </c>
      <c r="Y647" s="22">
        <f t="shared" si="150"/>
        <v>16667.579277274242</v>
      </c>
      <c r="Z647" s="22">
        <f t="shared" si="151"/>
        <v>16418.19632242441</v>
      </c>
      <c r="AA647" s="27">
        <f t="shared" si="152"/>
        <v>86.096755062272393</v>
      </c>
      <c r="AB647" s="27">
        <f t="shared" si="153"/>
        <v>249.38295484983246</v>
      </c>
    </row>
    <row r="648" spans="1:28" x14ac:dyDescent="0.25">
      <c r="A648" s="20" t="s">
        <v>1180</v>
      </c>
      <c r="B648" s="21">
        <v>17076.25</v>
      </c>
      <c r="C648" s="21">
        <v>17185.599999999999</v>
      </c>
      <c r="D648" s="21">
        <v>17225.75</v>
      </c>
      <c r="E648" s="21">
        <v>17055.05</v>
      </c>
      <c r="F648" s="21" t="s">
        <v>1181</v>
      </c>
      <c r="G648" s="21">
        <v>-3.3E-3</v>
      </c>
      <c r="H648" s="25">
        <f t="shared" si="135"/>
        <v>14302.72428571429</v>
      </c>
      <c r="I648" s="25">
        <f t="shared" si="136"/>
        <v>3118.1075157410496</v>
      </c>
      <c r="J648" s="25">
        <f t="shared" si="137"/>
        <v>11184.61676997324</v>
      </c>
      <c r="K648" s="25">
        <f t="shared" si="138"/>
        <v>17420.831801455341</v>
      </c>
      <c r="L648" s="22" t="str">
        <f t="shared" si="139"/>
        <v>NONE</v>
      </c>
      <c r="M648" s="22">
        <f t="shared" si="154"/>
        <v>0</v>
      </c>
      <c r="N648" s="22">
        <f t="shared" si="155"/>
        <v>55.950000000000728</v>
      </c>
      <c r="O648" s="22">
        <f t="shared" si="140"/>
        <v>0.83333333333333337</v>
      </c>
      <c r="P648" s="22">
        <f t="shared" si="141"/>
        <v>0.22727272727272727</v>
      </c>
      <c r="Q648" s="22">
        <f t="shared" si="142"/>
        <v>9.8039215686274508E-2</v>
      </c>
      <c r="R648" s="22">
        <f t="shared" si="143"/>
        <v>4.9504950495049507E-2</v>
      </c>
      <c r="S648" s="22">
        <f t="shared" si="144"/>
        <v>0.15384615384615385</v>
      </c>
      <c r="T648" s="22">
        <f t="shared" si="145"/>
        <v>7.407407407407407E-2</v>
      </c>
      <c r="U648" s="22">
        <f t="shared" si="146"/>
        <v>17078.888219961002</v>
      </c>
      <c r="V648" s="22">
        <f t="shared" si="147"/>
        <v>16841.090215696411</v>
      </c>
      <c r="W648" s="22">
        <f t="shared" si="148"/>
        <v>16576.631203821085</v>
      </c>
      <c r="X648" s="22">
        <f t="shared" si="149"/>
        <v>16288.024649382369</v>
      </c>
      <c r="Y648" s="22">
        <f t="shared" si="150"/>
        <v>16730.451696155127</v>
      </c>
      <c r="Z648" s="22">
        <f t="shared" si="151"/>
        <v>16466.941039281861</v>
      </c>
      <c r="AA648" s="27">
        <f t="shared" si="152"/>
        <v>82.169192123814966</v>
      </c>
      <c r="AB648" s="27">
        <f t="shared" si="153"/>
        <v>263.51065687326627</v>
      </c>
    </row>
    <row r="649" spans="1:28" x14ac:dyDescent="0.25">
      <c r="A649" s="20" t="s">
        <v>1178</v>
      </c>
      <c r="B649" s="21">
        <v>17234.150000000001</v>
      </c>
      <c r="C649" s="21">
        <v>17095.400000000001</v>
      </c>
      <c r="D649" s="21">
        <v>17245.5</v>
      </c>
      <c r="E649" s="21">
        <v>17059.7</v>
      </c>
      <c r="F649" s="21" t="s">
        <v>1179</v>
      </c>
      <c r="G649" s="21">
        <v>9.1999999999999998E-3</v>
      </c>
      <c r="H649" s="25">
        <f t="shared" si="135"/>
        <v>14326.874489795924</v>
      </c>
      <c r="I649" s="25">
        <f t="shared" si="136"/>
        <v>3116.892547804267</v>
      </c>
      <c r="J649" s="25">
        <f t="shared" si="137"/>
        <v>11209.981941991657</v>
      </c>
      <c r="K649" s="25">
        <f t="shared" si="138"/>
        <v>17443.767037600192</v>
      </c>
      <c r="L649" s="22" t="str">
        <f t="shared" si="139"/>
        <v>NONE</v>
      </c>
      <c r="M649" s="22">
        <f t="shared" si="154"/>
        <v>157.90000000000146</v>
      </c>
      <c r="N649" s="22">
        <f t="shared" si="155"/>
        <v>0</v>
      </c>
      <c r="O649" s="22">
        <f t="shared" si="140"/>
        <v>0.83333333333333337</v>
      </c>
      <c r="P649" s="22">
        <f t="shared" si="141"/>
        <v>0.22727272727272727</v>
      </c>
      <c r="Q649" s="22">
        <f t="shared" si="142"/>
        <v>9.8039215686274508E-2</v>
      </c>
      <c r="R649" s="22">
        <f t="shared" si="143"/>
        <v>4.9504950495049507E-2</v>
      </c>
      <c r="S649" s="22">
        <f t="shared" si="144"/>
        <v>0.15384615384615385</v>
      </c>
      <c r="T649" s="22">
        <f t="shared" si="145"/>
        <v>7.407407407407407E-2</v>
      </c>
      <c r="U649" s="22">
        <f t="shared" si="146"/>
        <v>17208.273036660168</v>
      </c>
      <c r="V649" s="22">
        <f t="shared" si="147"/>
        <v>16930.421984856319</v>
      </c>
      <c r="W649" s="22">
        <f t="shared" si="148"/>
        <v>16641.093830897451</v>
      </c>
      <c r="X649" s="22">
        <f t="shared" si="149"/>
        <v>16334.862538026806</v>
      </c>
      <c r="Y649" s="22">
        <f t="shared" si="150"/>
        <v>16807.943742900494</v>
      </c>
      <c r="Z649" s="22">
        <f t="shared" si="151"/>
        <v>16523.771332668388</v>
      </c>
      <c r="AA649" s="27">
        <f t="shared" si="152"/>
        <v>83.200366454174201</v>
      </c>
      <c r="AB649" s="27">
        <f t="shared" si="153"/>
        <v>284.1724102321059</v>
      </c>
    </row>
    <row r="650" spans="1:28" x14ac:dyDescent="0.25">
      <c r="A650" s="20" t="s">
        <v>1176</v>
      </c>
      <c r="B650" s="21">
        <v>17323.599999999999</v>
      </c>
      <c r="C650" s="21">
        <v>17262.45</v>
      </c>
      <c r="D650" s="21">
        <v>17340.099999999999</v>
      </c>
      <c r="E650" s="21">
        <v>17212.2</v>
      </c>
      <c r="F650" s="21" t="s">
        <v>1177</v>
      </c>
      <c r="G650" s="21">
        <v>5.1999999999999998E-3</v>
      </c>
      <c r="H650" s="25">
        <f t="shared" si="135"/>
        <v>14351.550408163272</v>
      </c>
      <c r="I650" s="25">
        <f t="shared" si="136"/>
        <v>3115.6709032658946</v>
      </c>
      <c r="J650" s="25">
        <f t="shared" si="137"/>
        <v>11235.879504897377</v>
      </c>
      <c r="K650" s="25">
        <f t="shared" si="138"/>
        <v>17467.221311429166</v>
      </c>
      <c r="L650" s="22" t="str">
        <f t="shared" si="139"/>
        <v>NONE</v>
      </c>
      <c r="M650" s="22">
        <f t="shared" si="154"/>
        <v>89.44999999999709</v>
      </c>
      <c r="N650" s="22">
        <f t="shared" si="155"/>
        <v>0</v>
      </c>
      <c r="O650" s="22">
        <f t="shared" si="140"/>
        <v>0.83333333333333337</v>
      </c>
      <c r="P650" s="22">
        <f t="shared" si="141"/>
        <v>0.22727272727272727</v>
      </c>
      <c r="Q650" s="22">
        <f t="shared" si="142"/>
        <v>9.8039215686274508E-2</v>
      </c>
      <c r="R650" s="22">
        <f t="shared" si="143"/>
        <v>4.9504950495049507E-2</v>
      </c>
      <c r="S650" s="22">
        <f t="shared" si="144"/>
        <v>0.15384615384615385</v>
      </c>
      <c r="T650" s="22">
        <f t="shared" si="145"/>
        <v>7.407407407407407E-2</v>
      </c>
      <c r="U650" s="22">
        <f t="shared" si="146"/>
        <v>17304.378839443358</v>
      </c>
      <c r="V650" s="22">
        <f t="shared" si="147"/>
        <v>17019.7806246617</v>
      </c>
      <c r="W650" s="22">
        <f t="shared" si="148"/>
        <v>16708.006200417309</v>
      </c>
      <c r="X650" s="22">
        <f t="shared" si="149"/>
        <v>16383.809937134389</v>
      </c>
      <c r="Y650" s="22">
        <f t="shared" si="150"/>
        <v>16887.275474761955</v>
      </c>
      <c r="Z650" s="22">
        <f t="shared" si="151"/>
        <v>16583.017900618877</v>
      </c>
      <c r="AA650" s="27">
        <f t="shared" si="152"/>
        <v>82.176413413251296</v>
      </c>
      <c r="AB650" s="27">
        <f t="shared" si="153"/>
        <v>304.25757414307736</v>
      </c>
    </row>
    <row r="651" spans="1:28" x14ac:dyDescent="0.25">
      <c r="A651" s="20" t="s">
        <v>1174</v>
      </c>
      <c r="B651" s="21">
        <v>17377.8</v>
      </c>
      <c r="C651" s="21">
        <v>17399.349999999999</v>
      </c>
      <c r="D651" s="21">
        <v>17429.55</v>
      </c>
      <c r="E651" s="21">
        <v>17345.55</v>
      </c>
      <c r="F651" s="21" t="s">
        <v>1175</v>
      </c>
      <c r="G651" s="21">
        <v>3.0999999999999999E-3</v>
      </c>
      <c r="H651" s="25">
        <f t="shared" si="135"/>
        <v>14375.748571428578</v>
      </c>
      <c r="I651" s="25">
        <f t="shared" si="136"/>
        <v>3117.2263173726742</v>
      </c>
      <c r="J651" s="25">
        <f t="shared" si="137"/>
        <v>11258.522254055904</v>
      </c>
      <c r="K651" s="25">
        <f t="shared" si="138"/>
        <v>17492.974888801251</v>
      </c>
      <c r="L651" s="22" t="str">
        <f t="shared" si="139"/>
        <v>NONE</v>
      </c>
      <c r="M651" s="22">
        <f t="shared" si="154"/>
        <v>54.200000000000728</v>
      </c>
      <c r="N651" s="22">
        <f t="shared" si="155"/>
        <v>0</v>
      </c>
      <c r="O651" s="22">
        <f t="shared" si="140"/>
        <v>0.83333333333333337</v>
      </c>
      <c r="P651" s="22">
        <f t="shared" si="141"/>
        <v>0.22727272727272727</v>
      </c>
      <c r="Q651" s="22">
        <f t="shared" si="142"/>
        <v>9.8039215686274508E-2</v>
      </c>
      <c r="R651" s="22">
        <f t="shared" si="143"/>
        <v>4.9504950495049507E-2</v>
      </c>
      <c r="S651" s="22">
        <f t="shared" si="144"/>
        <v>0.15384615384615385</v>
      </c>
      <c r="T651" s="22">
        <f t="shared" si="145"/>
        <v>7.407407407407407E-2</v>
      </c>
      <c r="U651" s="22">
        <f t="shared" si="146"/>
        <v>17365.563139907226</v>
      </c>
      <c r="V651" s="22">
        <f t="shared" si="147"/>
        <v>17101.148664511311</v>
      </c>
      <c r="W651" s="22">
        <f t="shared" si="148"/>
        <v>16773.672259199928</v>
      </c>
      <c r="X651" s="22">
        <f t="shared" si="149"/>
        <v>16433.017365989122</v>
      </c>
      <c r="Y651" s="22">
        <f t="shared" si="150"/>
        <v>16962.740786337039</v>
      </c>
      <c r="Z651" s="22">
        <f t="shared" si="151"/>
        <v>16641.890648721183</v>
      </c>
      <c r="AA651" s="27">
        <f t="shared" si="152"/>
        <v>82.464039526636697</v>
      </c>
      <c r="AB651" s="27">
        <f t="shared" si="153"/>
        <v>320.85013761585651</v>
      </c>
    </row>
    <row r="652" spans="1:28" x14ac:dyDescent="0.25">
      <c r="A652" s="20" t="s">
        <v>1172</v>
      </c>
      <c r="B652" s="21">
        <v>17362.099999999999</v>
      </c>
      <c r="C652" s="21">
        <v>17401.55</v>
      </c>
      <c r="D652" s="21">
        <v>17436.5</v>
      </c>
      <c r="E652" s="21">
        <v>17287</v>
      </c>
      <c r="F652" s="21" t="s">
        <v>1173</v>
      </c>
      <c r="G652" s="21">
        <v>-8.9999999999999998E-4</v>
      </c>
      <c r="H652" s="25">
        <f t="shared" si="135"/>
        <v>14399.820612244905</v>
      </c>
      <c r="I652" s="25">
        <f t="shared" si="136"/>
        <v>3118.0168186077467</v>
      </c>
      <c r="J652" s="25">
        <f t="shared" si="137"/>
        <v>11281.803793637158</v>
      </c>
      <c r="K652" s="25">
        <f t="shared" si="138"/>
        <v>17517.837430852651</v>
      </c>
      <c r="L652" s="22" t="str">
        <f t="shared" si="139"/>
        <v>NONE</v>
      </c>
      <c r="M652" s="22">
        <f t="shared" si="154"/>
        <v>0</v>
      </c>
      <c r="N652" s="22">
        <f t="shared" si="155"/>
        <v>15.700000000000728</v>
      </c>
      <c r="O652" s="22">
        <f t="shared" si="140"/>
        <v>0.83333333333333337</v>
      </c>
      <c r="P652" s="22">
        <f t="shared" si="141"/>
        <v>0.22727272727272727</v>
      </c>
      <c r="Q652" s="22">
        <f t="shared" si="142"/>
        <v>9.8039215686274508E-2</v>
      </c>
      <c r="R652" s="22">
        <f t="shared" si="143"/>
        <v>4.9504950495049507E-2</v>
      </c>
      <c r="S652" s="22">
        <f t="shared" si="144"/>
        <v>0.15384615384615385</v>
      </c>
      <c r="T652" s="22">
        <f t="shared" si="145"/>
        <v>7.407407407407407E-2</v>
      </c>
      <c r="U652" s="22">
        <f t="shared" si="146"/>
        <v>17362.677189984537</v>
      </c>
      <c r="V652" s="22">
        <f t="shared" si="147"/>
        <v>17160.455786213286</v>
      </c>
      <c r="W652" s="22">
        <f t="shared" si="148"/>
        <v>16831.361253396015</v>
      </c>
      <c r="X652" s="22">
        <f t="shared" si="149"/>
        <v>16479.01155579164</v>
      </c>
      <c r="Y652" s="22">
        <f t="shared" si="150"/>
        <v>17024.18066536211</v>
      </c>
      <c r="Z652" s="22">
        <f t="shared" si="151"/>
        <v>16695.23948955665</v>
      </c>
      <c r="AA652" s="27">
        <f t="shared" si="152"/>
        <v>80.660377358490564</v>
      </c>
      <c r="AB652" s="27">
        <f t="shared" si="153"/>
        <v>328.94117580545935</v>
      </c>
    </row>
    <row r="653" spans="1:28" x14ac:dyDescent="0.25">
      <c r="A653" s="20" t="s">
        <v>1170</v>
      </c>
      <c r="B653" s="21">
        <v>17353.5</v>
      </c>
      <c r="C653" s="21">
        <v>17375.75</v>
      </c>
      <c r="D653" s="21">
        <v>17383.400000000001</v>
      </c>
      <c r="E653" s="21">
        <v>17254.2</v>
      </c>
      <c r="F653" s="21" t="s">
        <v>1171</v>
      </c>
      <c r="G653" s="21">
        <v>-5.0000000000000001E-4</v>
      </c>
      <c r="H653" s="25">
        <f t="shared" si="135"/>
        <v>14423.957142857149</v>
      </c>
      <c r="I653" s="25">
        <f t="shared" si="136"/>
        <v>3117.5468798451598</v>
      </c>
      <c r="J653" s="25">
        <f t="shared" si="137"/>
        <v>11306.410263011989</v>
      </c>
      <c r="K653" s="25">
        <f t="shared" si="138"/>
        <v>17541.504022702309</v>
      </c>
      <c r="L653" s="22" t="str">
        <f t="shared" si="139"/>
        <v>NONE</v>
      </c>
      <c r="M653" s="22">
        <f t="shared" si="154"/>
        <v>0</v>
      </c>
      <c r="N653" s="22">
        <f t="shared" si="155"/>
        <v>8.5999999999985448</v>
      </c>
      <c r="O653" s="22">
        <f t="shared" si="140"/>
        <v>0.83333333333333337</v>
      </c>
      <c r="P653" s="22">
        <f t="shared" si="141"/>
        <v>0.22727272727272727</v>
      </c>
      <c r="Q653" s="22">
        <f t="shared" si="142"/>
        <v>9.8039215686274508E-2</v>
      </c>
      <c r="R653" s="22">
        <f t="shared" si="143"/>
        <v>4.9504950495049507E-2</v>
      </c>
      <c r="S653" s="22">
        <f t="shared" si="144"/>
        <v>0.15384615384615385</v>
      </c>
      <c r="T653" s="22">
        <f t="shared" si="145"/>
        <v>7.407407407407407E-2</v>
      </c>
      <c r="U653" s="22">
        <f t="shared" si="146"/>
        <v>17355.029531664088</v>
      </c>
      <c r="V653" s="22">
        <f t="shared" si="147"/>
        <v>17204.329471164812</v>
      </c>
      <c r="W653" s="22">
        <f t="shared" si="148"/>
        <v>16882.551326592486</v>
      </c>
      <c r="X653" s="22">
        <f t="shared" si="149"/>
        <v>16522.303062930667</v>
      </c>
      <c r="Y653" s="22">
        <f t="shared" si="150"/>
        <v>17074.845178383322</v>
      </c>
      <c r="Z653" s="22">
        <f t="shared" si="151"/>
        <v>16743.999527367268</v>
      </c>
      <c r="AA653" s="27">
        <f t="shared" si="152"/>
        <v>83.195837035156842</v>
      </c>
      <c r="AB653" s="27">
        <f t="shared" si="153"/>
        <v>330.84565101605403</v>
      </c>
    </row>
    <row r="654" spans="1:28" x14ac:dyDescent="0.25">
      <c r="A654" s="20" t="s">
        <v>1168</v>
      </c>
      <c r="B654" s="21">
        <v>17369.25</v>
      </c>
      <c r="C654" s="21">
        <v>17312.849999999999</v>
      </c>
      <c r="D654" s="21">
        <v>17379.650000000001</v>
      </c>
      <c r="E654" s="21">
        <v>17302.7</v>
      </c>
      <c r="F654" s="21" t="s">
        <v>1169</v>
      </c>
      <c r="G654" s="21">
        <v>8.9999999999999998E-4</v>
      </c>
      <c r="H654" s="25">
        <f t="shared" si="135"/>
        <v>14447.824285714294</v>
      </c>
      <c r="I654" s="25">
        <f t="shared" si="136"/>
        <v>3117.8431054384905</v>
      </c>
      <c r="J654" s="25">
        <f t="shared" si="137"/>
        <v>11329.981180275803</v>
      </c>
      <c r="K654" s="25">
        <f t="shared" si="138"/>
        <v>17565.667391152783</v>
      </c>
      <c r="L654" s="22" t="str">
        <f t="shared" si="139"/>
        <v>NONE</v>
      </c>
      <c r="M654" s="22">
        <f t="shared" si="154"/>
        <v>15.75</v>
      </c>
      <c r="N654" s="22">
        <f t="shared" si="155"/>
        <v>0</v>
      </c>
      <c r="O654" s="22">
        <f t="shared" si="140"/>
        <v>0.83333333333333337</v>
      </c>
      <c r="P654" s="22">
        <f t="shared" si="141"/>
        <v>0.22727272727272727</v>
      </c>
      <c r="Q654" s="22">
        <f t="shared" si="142"/>
        <v>9.8039215686274508E-2</v>
      </c>
      <c r="R654" s="22">
        <f t="shared" si="143"/>
        <v>4.9504950495049507E-2</v>
      </c>
      <c r="S654" s="22">
        <f t="shared" si="144"/>
        <v>0.15384615384615385</v>
      </c>
      <c r="T654" s="22">
        <f t="shared" si="145"/>
        <v>7.407407407407407E-2</v>
      </c>
      <c r="U654" s="22">
        <f t="shared" si="146"/>
        <v>17366.879921944015</v>
      </c>
      <c r="V654" s="22">
        <f t="shared" si="147"/>
        <v>17241.811409536444</v>
      </c>
      <c r="W654" s="22">
        <f t="shared" si="148"/>
        <v>16930.266882808908</v>
      </c>
      <c r="X654" s="22">
        <f t="shared" si="149"/>
        <v>16564.231129122218</v>
      </c>
      <c r="Y654" s="22">
        <f t="shared" si="150"/>
        <v>17120.138227862812</v>
      </c>
      <c r="Z654" s="22">
        <f t="shared" si="151"/>
        <v>16790.314377191913</v>
      </c>
      <c r="AA654" s="27">
        <f t="shared" si="152"/>
        <v>92.564280750521192</v>
      </c>
      <c r="AB654" s="27">
        <f t="shared" si="153"/>
        <v>329.82385067089854</v>
      </c>
    </row>
    <row r="655" spans="1:28" x14ac:dyDescent="0.25">
      <c r="A655" s="20" t="s">
        <v>1166</v>
      </c>
      <c r="B655" s="21">
        <v>17355.3</v>
      </c>
      <c r="C655" s="21">
        <v>17363.55</v>
      </c>
      <c r="D655" s="21">
        <v>17378.349999999999</v>
      </c>
      <c r="E655" s="21">
        <v>17269.150000000001</v>
      </c>
      <c r="F655" s="21" t="s">
        <v>1167</v>
      </c>
      <c r="G655" s="21">
        <v>-8.0000000000000004E-4</v>
      </c>
      <c r="H655" s="25">
        <f t="shared" si="135"/>
        <v>14471.296734693884</v>
      </c>
      <c r="I655" s="25">
        <f t="shared" si="136"/>
        <v>3118.4588081276916</v>
      </c>
      <c r="J655" s="25">
        <f t="shared" si="137"/>
        <v>11352.837926566193</v>
      </c>
      <c r="K655" s="25">
        <f t="shared" si="138"/>
        <v>17589.755542821575</v>
      </c>
      <c r="L655" s="22" t="str">
        <f t="shared" si="139"/>
        <v>NONE</v>
      </c>
      <c r="M655" s="22">
        <f t="shared" si="154"/>
        <v>0</v>
      </c>
      <c r="N655" s="22">
        <f t="shared" si="155"/>
        <v>13.950000000000728</v>
      </c>
      <c r="O655" s="22">
        <f t="shared" si="140"/>
        <v>0.83333333333333337</v>
      </c>
      <c r="P655" s="22">
        <f t="shared" si="141"/>
        <v>0.22727272727272727</v>
      </c>
      <c r="Q655" s="22">
        <f t="shared" si="142"/>
        <v>9.8039215686274508E-2</v>
      </c>
      <c r="R655" s="22">
        <f t="shared" si="143"/>
        <v>4.9504950495049507E-2</v>
      </c>
      <c r="S655" s="22">
        <f t="shared" si="144"/>
        <v>0.15384615384615385</v>
      </c>
      <c r="T655" s="22">
        <f t="shared" si="145"/>
        <v>7.407407407407407E-2</v>
      </c>
      <c r="U655" s="22">
        <f t="shared" si="146"/>
        <v>17357.229986990667</v>
      </c>
      <c r="V655" s="22">
        <f t="shared" si="147"/>
        <v>17267.604271005432</v>
      </c>
      <c r="W655" s="22">
        <f t="shared" si="148"/>
        <v>16971.936796259015</v>
      </c>
      <c r="X655" s="22">
        <f t="shared" si="149"/>
        <v>16603.392954413197</v>
      </c>
      <c r="Y655" s="22">
        <f t="shared" si="150"/>
        <v>17156.316962037763</v>
      </c>
      <c r="Z655" s="22">
        <f t="shared" si="151"/>
        <v>16832.165164066588</v>
      </c>
      <c r="AA655" s="27">
        <f t="shared" si="152"/>
        <v>91.005013129625141</v>
      </c>
      <c r="AB655" s="27">
        <f t="shared" si="153"/>
        <v>324.15179797117526</v>
      </c>
    </row>
    <row r="656" spans="1:28" x14ac:dyDescent="0.25">
      <c r="A656" s="20" t="s">
        <v>1164</v>
      </c>
      <c r="B656" s="21">
        <v>17380</v>
      </c>
      <c r="C656" s="21">
        <v>17420.349999999999</v>
      </c>
      <c r="D656" s="21">
        <v>17438.55</v>
      </c>
      <c r="E656" s="21">
        <v>17367.05</v>
      </c>
      <c r="F656" s="21" t="s">
        <v>1165</v>
      </c>
      <c r="G656" s="21">
        <v>1.4E-3</v>
      </c>
      <c r="H656" s="25">
        <f t="shared" si="135"/>
        <v>14495.23102040817</v>
      </c>
      <c r="I656" s="25">
        <f t="shared" si="136"/>
        <v>3117.3731173101264</v>
      </c>
      <c r="J656" s="25">
        <f t="shared" si="137"/>
        <v>11377.857903098044</v>
      </c>
      <c r="K656" s="25">
        <f t="shared" si="138"/>
        <v>17612.604137718296</v>
      </c>
      <c r="L656" s="22" t="str">
        <f t="shared" si="139"/>
        <v>NONE</v>
      </c>
      <c r="M656" s="22">
        <f t="shared" si="154"/>
        <v>24.700000000000728</v>
      </c>
      <c r="N656" s="22">
        <f t="shared" si="155"/>
        <v>0</v>
      </c>
      <c r="O656" s="22">
        <f t="shared" si="140"/>
        <v>0.83333333333333337</v>
      </c>
      <c r="P656" s="22">
        <f t="shared" si="141"/>
        <v>0.22727272727272727</v>
      </c>
      <c r="Q656" s="22">
        <f t="shared" si="142"/>
        <v>9.8039215686274508E-2</v>
      </c>
      <c r="R656" s="22">
        <f t="shared" si="143"/>
        <v>4.9504950495049507E-2</v>
      </c>
      <c r="S656" s="22">
        <f t="shared" si="144"/>
        <v>0.15384615384615385</v>
      </c>
      <c r="T656" s="22">
        <f t="shared" si="145"/>
        <v>7.407407407407407E-2</v>
      </c>
      <c r="U656" s="22">
        <f t="shared" si="146"/>
        <v>17376.204997831777</v>
      </c>
      <c r="V656" s="22">
        <f t="shared" si="147"/>
        <v>17293.148754867834</v>
      </c>
      <c r="W656" s="22">
        <f t="shared" si="148"/>
        <v>17011.942992704207</v>
      </c>
      <c r="X656" s="22">
        <f t="shared" si="149"/>
        <v>16641.838847759078</v>
      </c>
      <c r="Y656" s="22">
        <f t="shared" si="150"/>
        <v>17190.729737108875</v>
      </c>
      <c r="Z656" s="22">
        <f t="shared" si="151"/>
        <v>16872.74552228388</v>
      </c>
      <c r="AA656" s="27">
        <f t="shared" si="152"/>
        <v>90.019071837253605</v>
      </c>
      <c r="AB656" s="27">
        <f t="shared" si="153"/>
        <v>317.98421482499543</v>
      </c>
    </row>
    <row r="657" spans="1:28" x14ac:dyDescent="0.25">
      <c r="A657" s="20" t="s">
        <v>1162</v>
      </c>
      <c r="B657" s="21">
        <v>17519.45</v>
      </c>
      <c r="C657" s="21">
        <v>17387.650000000001</v>
      </c>
      <c r="D657" s="21">
        <v>17532.7</v>
      </c>
      <c r="E657" s="21">
        <v>17386.900000000001</v>
      </c>
      <c r="F657" s="21" t="s">
        <v>1163</v>
      </c>
      <c r="G657" s="21">
        <v>8.0000000000000002E-3</v>
      </c>
      <c r="H657" s="25">
        <f t="shared" si="135"/>
        <v>14519.780000000006</v>
      </c>
      <c r="I657" s="25">
        <f t="shared" si="136"/>
        <v>3117.5215942353657</v>
      </c>
      <c r="J657" s="25">
        <f t="shared" si="137"/>
        <v>11402.25840576464</v>
      </c>
      <c r="K657" s="25">
        <f t="shared" si="138"/>
        <v>17637.30159423537</v>
      </c>
      <c r="L657" s="22" t="str">
        <f t="shared" si="139"/>
        <v>NONE</v>
      </c>
      <c r="M657" s="22">
        <f t="shared" si="154"/>
        <v>139.45000000000073</v>
      </c>
      <c r="N657" s="22">
        <f t="shared" si="155"/>
        <v>0</v>
      </c>
      <c r="O657" s="22">
        <f t="shared" si="140"/>
        <v>0.83333333333333337</v>
      </c>
      <c r="P657" s="22">
        <f t="shared" si="141"/>
        <v>0.22727272727272727</v>
      </c>
      <c r="Q657" s="22">
        <f t="shared" si="142"/>
        <v>9.8039215686274508E-2</v>
      </c>
      <c r="R657" s="22">
        <f t="shared" si="143"/>
        <v>4.9504950495049507E-2</v>
      </c>
      <c r="S657" s="22">
        <f t="shared" si="144"/>
        <v>0.15384615384615385</v>
      </c>
      <c r="T657" s="22">
        <f t="shared" si="145"/>
        <v>7.407407407407407E-2</v>
      </c>
      <c r="U657" s="22">
        <f t="shared" si="146"/>
        <v>17495.575832971965</v>
      </c>
      <c r="V657" s="22">
        <f t="shared" si="147"/>
        <v>17344.580856034234</v>
      </c>
      <c r="W657" s="22">
        <f t="shared" si="148"/>
        <v>17061.698581654775</v>
      </c>
      <c r="X657" s="22">
        <f t="shared" si="149"/>
        <v>16685.284944404666</v>
      </c>
      <c r="Y657" s="22">
        <f t="shared" si="150"/>
        <v>17241.30208524597</v>
      </c>
      <c r="Z657" s="22">
        <f t="shared" si="151"/>
        <v>16920.649557670258</v>
      </c>
      <c r="AA657" s="27">
        <f t="shared" si="152"/>
        <v>91.222512113305939</v>
      </c>
      <c r="AB657" s="27">
        <f t="shared" si="153"/>
        <v>320.65252757571216</v>
      </c>
    </row>
    <row r="658" spans="1:28" x14ac:dyDescent="0.25">
      <c r="A658" s="20" t="s">
        <v>1160</v>
      </c>
      <c r="B658" s="21">
        <v>17629.5</v>
      </c>
      <c r="C658" s="21">
        <v>17539.2</v>
      </c>
      <c r="D658" s="21">
        <v>17644.599999999999</v>
      </c>
      <c r="E658" s="21">
        <v>17510.45</v>
      </c>
      <c r="F658" s="21" t="s">
        <v>1161</v>
      </c>
      <c r="G658" s="21">
        <v>6.3E-3</v>
      </c>
      <c r="H658" s="25">
        <f t="shared" si="135"/>
        <v>14545.816530612252</v>
      </c>
      <c r="I658" s="25">
        <f t="shared" si="136"/>
        <v>3114.4080885945755</v>
      </c>
      <c r="J658" s="25">
        <f t="shared" si="137"/>
        <v>11431.408442017677</v>
      </c>
      <c r="K658" s="25">
        <f t="shared" si="138"/>
        <v>17660.224619206827</v>
      </c>
      <c r="L658" s="22" t="str">
        <f t="shared" si="139"/>
        <v>NONE</v>
      </c>
      <c r="M658" s="22">
        <f t="shared" si="154"/>
        <v>110.04999999999927</v>
      </c>
      <c r="N658" s="22">
        <f t="shared" si="155"/>
        <v>0</v>
      </c>
      <c r="O658" s="22">
        <f t="shared" si="140"/>
        <v>0.83333333333333337</v>
      </c>
      <c r="P658" s="22">
        <f t="shared" si="141"/>
        <v>0.22727272727272727</v>
      </c>
      <c r="Q658" s="22">
        <f t="shared" si="142"/>
        <v>9.8039215686274508E-2</v>
      </c>
      <c r="R658" s="22">
        <f t="shared" si="143"/>
        <v>4.9504950495049507E-2</v>
      </c>
      <c r="S658" s="22">
        <f t="shared" si="144"/>
        <v>0.15384615384615385</v>
      </c>
      <c r="T658" s="22">
        <f t="shared" si="145"/>
        <v>7.407407407407407E-2</v>
      </c>
      <c r="U658" s="22">
        <f t="shared" si="146"/>
        <v>17607.179305495327</v>
      </c>
      <c r="V658" s="22">
        <f t="shared" si="147"/>
        <v>17409.335206935542</v>
      </c>
      <c r="W658" s="22">
        <f t="shared" si="148"/>
        <v>17117.365387374895</v>
      </c>
      <c r="X658" s="22">
        <f t="shared" si="149"/>
        <v>16732.028263988592</v>
      </c>
      <c r="Y658" s="22">
        <f t="shared" si="150"/>
        <v>17301.024841361977</v>
      </c>
      <c r="Z658" s="22">
        <f t="shared" si="151"/>
        <v>16973.156997842834</v>
      </c>
      <c r="AA658" s="27">
        <f t="shared" si="152"/>
        <v>92.023708721422466</v>
      </c>
      <c r="AB658" s="27">
        <f t="shared" si="153"/>
        <v>327.86784351914321</v>
      </c>
    </row>
    <row r="659" spans="1:28" x14ac:dyDescent="0.25">
      <c r="A659" s="20" t="s">
        <v>1158</v>
      </c>
      <c r="B659" s="21">
        <v>17585.150000000001</v>
      </c>
      <c r="C659" s="21">
        <v>17709.650000000001</v>
      </c>
      <c r="D659" s="21">
        <v>17792.95</v>
      </c>
      <c r="E659" s="21">
        <v>17537.650000000001</v>
      </c>
      <c r="F659" s="21" t="s">
        <v>1159</v>
      </c>
      <c r="G659" s="21">
        <v>-2.5000000000000001E-3</v>
      </c>
      <c r="H659" s="25">
        <f t="shared" si="135"/>
        <v>14572.067551020415</v>
      </c>
      <c r="I659" s="25">
        <f t="shared" si="136"/>
        <v>3107.9847537695</v>
      </c>
      <c r="J659" s="25">
        <f t="shared" si="137"/>
        <v>11464.082797250914</v>
      </c>
      <c r="K659" s="25">
        <f t="shared" si="138"/>
        <v>17680.052304789915</v>
      </c>
      <c r="L659" s="22" t="str">
        <f t="shared" si="139"/>
        <v>NONE</v>
      </c>
      <c r="M659" s="22">
        <f t="shared" si="154"/>
        <v>0</v>
      </c>
      <c r="N659" s="22">
        <f t="shared" si="155"/>
        <v>44.349999999998545</v>
      </c>
      <c r="O659" s="22">
        <f t="shared" si="140"/>
        <v>0.83333333333333337</v>
      </c>
      <c r="P659" s="22">
        <f t="shared" si="141"/>
        <v>0.22727272727272727</v>
      </c>
      <c r="Q659" s="22">
        <f t="shared" si="142"/>
        <v>9.8039215686274508E-2</v>
      </c>
      <c r="R659" s="22">
        <f t="shared" si="143"/>
        <v>4.9504950495049507E-2</v>
      </c>
      <c r="S659" s="22">
        <f t="shared" si="144"/>
        <v>0.15384615384615385</v>
      </c>
      <c r="T659" s="22">
        <f t="shared" si="145"/>
        <v>7.407407407407407E-2</v>
      </c>
      <c r="U659" s="22">
        <f t="shared" si="146"/>
        <v>17588.821550915887</v>
      </c>
      <c r="V659" s="22">
        <f t="shared" si="147"/>
        <v>17449.293114450193</v>
      </c>
      <c r="W659" s="22">
        <f t="shared" si="148"/>
        <v>17163.226623906769</v>
      </c>
      <c r="X659" s="22">
        <f t="shared" si="149"/>
        <v>16774.262013296087</v>
      </c>
      <c r="Y659" s="22">
        <f t="shared" si="150"/>
        <v>17344.736404229367</v>
      </c>
      <c r="Z659" s="22">
        <f t="shared" si="151"/>
        <v>17018.489812817439</v>
      </c>
      <c r="AA659" s="27">
        <f t="shared" si="152"/>
        <v>88.025582299814232</v>
      </c>
      <c r="AB659" s="27">
        <f t="shared" si="153"/>
        <v>326.24659141192751</v>
      </c>
    </row>
    <row r="660" spans="1:28" x14ac:dyDescent="0.25">
      <c r="A660" s="20" t="s">
        <v>1156</v>
      </c>
      <c r="B660" s="21">
        <v>17396.900000000001</v>
      </c>
      <c r="C660" s="21">
        <v>17443.849999999999</v>
      </c>
      <c r="D660" s="21">
        <v>17622.75</v>
      </c>
      <c r="E660" s="21">
        <v>17361.8</v>
      </c>
      <c r="F660" s="21" t="s">
        <v>1157</v>
      </c>
      <c r="G660" s="21">
        <v>-1.0699999999999999E-2</v>
      </c>
      <c r="H660" s="25">
        <f t="shared" si="135"/>
        <v>14597.639183673477</v>
      </c>
      <c r="I660" s="25">
        <f t="shared" si="136"/>
        <v>3097.3761953288413</v>
      </c>
      <c r="J660" s="25">
        <f t="shared" si="137"/>
        <v>11500.262988344635</v>
      </c>
      <c r="K660" s="25">
        <f t="shared" si="138"/>
        <v>17695.015379002318</v>
      </c>
      <c r="L660" s="22" t="str">
        <f t="shared" si="139"/>
        <v>NONE</v>
      </c>
      <c r="M660" s="22">
        <f t="shared" si="154"/>
        <v>0</v>
      </c>
      <c r="N660" s="22">
        <f t="shared" si="155"/>
        <v>188.25</v>
      </c>
      <c r="O660" s="22">
        <f t="shared" si="140"/>
        <v>0.83333333333333337</v>
      </c>
      <c r="P660" s="22">
        <f t="shared" si="141"/>
        <v>0.22727272727272727</v>
      </c>
      <c r="Q660" s="22">
        <f t="shared" si="142"/>
        <v>9.8039215686274508E-2</v>
      </c>
      <c r="R660" s="22">
        <f t="shared" si="143"/>
        <v>4.9504950495049507E-2</v>
      </c>
      <c r="S660" s="22">
        <f t="shared" si="144"/>
        <v>0.15384615384615385</v>
      </c>
      <c r="T660" s="22">
        <f t="shared" si="145"/>
        <v>7.407407407407407E-2</v>
      </c>
      <c r="U660" s="22">
        <f t="shared" si="146"/>
        <v>17428.886925152648</v>
      </c>
      <c r="V660" s="22">
        <f t="shared" si="147"/>
        <v>17437.385588438785</v>
      </c>
      <c r="W660" s="22">
        <f t="shared" si="148"/>
        <v>17186.135778425712</v>
      </c>
      <c r="X660" s="22">
        <f t="shared" si="149"/>
        <v>16805.085676004201</v>
      </c>
      <c r="Y660" s="22">
        <f t="shared" si="150"/>
        <v>17352.761572809464</v>
      </c>
      <c r="Z660" s="22">
        <f t="shared" si="151"/>
        <v>17046.520197053185</v>
      </c>
      <c r="AA660" s="27">
        <f t="shared" si="152"/>
        <v>70.80709276877046</v>
      </c>
      <c r="AB660" s="27">
        <f t="shared" si="153"/>
        <v>306.24137575627901</v>
      </c>
    </row>
    <row r="661" spans="1:28" x14ac:dyDescent="0.25">
      <c r="A661" s="20" t="s">
        <v>1154</v>
      </c>
      <c r="B661" s="21">
        <v>17562</v>
      </c>
      <c r="C661" s="21">
        <v>17450.5</v>
      </c>
      <c r="D661" s="21">
        <v>17578.349999999999</v>
      </c>
      <c r="E661" s="21">
        <v>17326.099999999999</v>
      </c>
      <c r="F661" s="21" t="s">
        <v>1155</v>
      </c>
      <c r="G661" s="21">
        <v>9.4999999999999998E-3</v>
      </c>
      <c r="H661" s="25">
        <f t="shared" si="135"/>
        <v>14625.216530612252</v>
      </c>
      <c r="I661" s="25">
        <f t="shared" si="136"/>
        <v>3082.0454851525292</v>
      </c>
      <c r="J661" s="25">
        <f t="shared" si="137"/>
        <v>11543.171045459723</v>
      </c>
      <c r="K661" s="25">
        <f t="shared" si="138"/>
        <v>17707.26201576478</v>
      </c>
      <c r="L661" s="22" t="str">
        <f t="shared" si="139"/>
        <v>NONE</v>
      </c>
      <c r="M661" s="22">
        <f t="shared" si="154"/>
        <v>165.09999999999854</v>
      </c>
      <c r="N661" s="22">
        <f t="shared" si="155"/>
        <v>0</v>
      </c>
      <c r="O661" s="22">
        <f t="shared" si="140"/>
        <v>0.83333333333333337</v>
      </c>
      <c r="P661" s="22">
        <f t="shared" si="141"/>
        <v>0.22727272727272727</v>
      </c>
      <c r="Q661" s="22">
        <f t="shared" si="142"/>
        <v>9.8039215686274508E-2</v>
      </c>
      <c r="R661" s="22">
        <f t="shared" si="143"/>
        <v>4.9504950495049507E-2</v>
      </c>
      <c r="S661" s="22">
        <f t="shared" si="144"/>
        <v>0.15384615384615385</v>
      </c>
      <c r="T661" s="22">
        <f t="shared" si="145"/>
        <v>7.407407407407407E-2</v>
      </c>
      <c r="U661" s="22">
        <f t="shared" si="146"/>
        <v>17539.81448752544</v>
      </c>
      <c r="V661" s="22">
        <f t="shared" si="147"/>
        <v>17465.707045611787</v>
      </c>
      <c r="W661" s="22">
        <f t="shared" si="148"/>
        <v>17222.985211913387</v>
      </c>
      <c r="X661" s="22">
        <f t="shared" si="149"/>
        <v>16842.556682142607</v>
      </c>
      <c r="Y661" s="22">
        <f t="shared" si="150"/>
        <v>17384.952100069546</v>
      </c>
      <c r="Z661" s="22">
        <f t="shared" si="151"/>
        <v>17084.703886160358</v>
      </c>
      <c r="AA661" s="27">
        <f t="shared" si="152"/>
        <v>69.835702418312721</v>
      </c>
      <c r="AB661" s="27">
        <f t="shared" si="153"/>
        <v>300.24821390918805</v>
      </c>
    </row>
    <row r="662" spans="1:28" x14ac:dyDescent="0.25">
      <c r="A662" s="20" t="s">
        <v>1152</v>
      </c>
      <c r="B662" s="21">
        <v>17546.650000000001</v>
      </c>
      <c r="C662" s="21">
        <v>17580.900000000001</v>
      </c>
      <c r="D662" s="21">
        <v>17610.45</v>
      </c>
      <c r="E662" s="21">
        <v>17524</v>
      </c>
      <c r="F662" s="21" t="s">
        <v>1153</v>
      </c>
      <c r="G662" s="21">
        <v>-8.9999999999999998E-4</v>
      </c>
      <c r="H662" s="25">
        <f t="shared" si="135"/>
        <v>14651.732448979597</v>
      </c>
      <c r="I662" s="25">
        <f t="shared" si="136"/>
        <v>3070.2736475853426</v>
      </c>
      <c r="J662" s="25">
        <f t="shared" si="137"/>
        <v>11581.458801394256</v>
      </c>
      <c r="K662" s="25">
        <f t="shared" si="138"/>
        <v>17722.006096564939</v>
      </c>
      <c r="L662" s="22" t="str">
        <f t="shared" si="139"/>
        <v>NONE</v>
      </c>
      <c r="M662" s="22">
        <f t="shared" si="154"/>
        <v>0</v>
      </c>
      <c r="N662" s="22">
        <f t="shared" si="155"/>
        <v>15.349999999998545</v>
      </c>
      <c r="O662" s="22">
        <f t="shared" si="140"/>
        <v>0.83333333333333337</v>
      </c>
      <c r="P662" s="22">
        <f t="shared" si="141"/>
        <v>0.22727272727272727</v>
      </c>
      <c r="Q662" s="22">
        <f t="shared" si="142"/>
        <v>9.8039215686274508E-2</v>
      </c>
      <c r="R662" s="22">
        <f t="shared" si="143"/>
        <v>4.9504950495049507E-2</v>
      </c>
      <c r="S662" s="22">
        <f t="shared" si="144"/>
        <v>0.15384615384615385</v>
      </c>
      <c r="T662" s="22">
        <f t="shared" si="145"/>
        <v>7.407407407407407E-2</v>
      </c>
      <c r="U662" s="22">
        <f t="shared" si="146"/>
        <v>17545.510747920907</v>
      </c>
      <c r="V662" s="22">
        <f t="shared" si="147"/>
        <v>17484.103171609109</v>
      </c>
      <c r="W662" s="22">
        <f t="shared" si="148"/>
        <v>17254.717053882665</v>
      </c>
      <c r="X662" s="22">
        <f t="shared" si="149"/>
        <v>16877.412786987032</v>
      </c>
      <c r="Y662" s="22">
        <f t="shared" si="150"/>
        <v>17409.828700058846</v>
      </c>
      <c r="Z662" s="22">
        <f t="shared" si="151"/>
        <v>17118.922116815145</v>
      </c>
      <c r="AA662" s="27">
        <f t="shared" si="152"/>
        <v>72.554660529344233</v>
      </c>
      <c r="AB662" s="27">
        <f t="shared" si="153"/>
        <v>290.90658324370088</v>
      </c>
    </row>
    <row r="663" spans="1:28" x14ac:dyDescent="0.25">
      <c r="A663" s="20" t="s">
        <v>1150</v>
      </c>
      <c r="B663" s="21">
        <v>17822.95</v>
      </c>
      <c r="C663" s="21">
        <v>17670.849999999999</v>
      </c>
      <c r="D663" s="21">
        <v>17843.900000000001</v>
      </c>
      <c r="E663" s="21">
        <v>17646.55</v>
      </c>
      <c r="F663" s="21" t="s">
        <v>1151</v>
      </c>
      <c r="G663" s="21">
        <v>1.5699999999999999E-2</v>
      </c>
      <c r="H663" s="25">
        <f t="shared" si="135"/>
        <v>14678.652448979597</v>
      </c>
      <c r="I663" s="25">
        <f t="shared" si="136"/>
        <v>3065.3415386915208</v>
      </c>
      <c r="J663" s="25">
        <f t="shared" si="137"/>
        <v>11613.310910288077</v>
      </c>
      <c r="K663" s="25">
        <f t="shared" si="138"/>
        <v>17743.993987671118</v>
      </c>
      <c r="L663" s="22" t="str">
        <f t="shared" si="139"/>
        <v>SHORT</v>
      </c>
      <c r="M663" s="22">
        <f t="shared" si="154"/>
        <v>276.29999999999927</v>
      </c>
      <c r="N663" s="22">
        <f t="shared" si="155"/>
        <v>0</v>
      </c>
      <c r="O663" s="22">
        <f t="shared" si="140"/>
        <v>0.83333333333333337</v>
      </c>
      <c r="P663" s="22">
        <f t="shared" si="141"/>
        <v>0.22727272727272727</v>
      </c>
      <c r="Q663" s="22">
        <f t="shared" si="142"/>
        <v>9.8039215686274508E-2</v>
      </c>
      <c r="R663" s="22">
        <f t="shared" si="143"/>
        <v>4.9504950495049507E-2</v>
      </c>
      <c r="S663" s="22">
        <f t="shared" si="144"/>
        <v>0.15384615384615385</v>
      </c>
      <c r="T663" s="22">
        <f t="shared" si="145"/>
        <v>7.407407407407407E-2</v>
      </c>
      <c r="U663" s="22">
        <f t="shared" si="146"/>
        <v>17776.710124653484</v>
      </c>
      <c r="V663" s="22">
        <f t="shared" si="147"/>
        <v>17561.113814425222</v>
      </c>
      <c r="W663" s="22">
        <f t="shared" si="148"/>
        <v>17310.426166247111</v>
      </c>
      <c r="X663" s="22">
        <f t="shared" si="149"/>
        <v>16924.221559908467</v>
      </c>
      <c r="Y663" s="22">
        <f t="shared" si="150"/>
        <v>17473.385823126715</v>
      </c>
      <c r="Z663" s="22">
        <f t="shared" si="151"/>
        <v>17171.072330384395</v>
      </c>
      <c r="AA663" s="27">
        <f t="shared" si="152"/>
        <v>75.353083017568139</v>
      </c>
      <c r="AB663" s="27">
        <f t="shared" si="153"/>
        <v>302.3134927423198</v>
      </c>
    </row>
    <row r="664" spans="1:28" x14ac:dyDescent="0.25">
      <c r="A664" s="20" t="s">
        <v>1148</v>
      </c>
      <c r="B664" s="21">
        <v>17853.2</v>
      </c>
      <c r="C664" s="21">
        <v>17897.45</v>
      </c>
      <c r="D664" s="21">
        <v>17947.650000000001</v>
      </c>
      <c r="E664" s="21">
        <v>17819.400000000001</v>
      </c>
      <c r="F664" s="21" t="s">
        <v>1149</v>
      </c>
      <c r="G664" s="21">
        <v>1.6999999999999999E-3</v>
      </c>
      <c r="H664" s="25">
        <f t="shared" si="135"/>
        <v>14705.716938775518</v>
      </c>
      <c r="I664" s="25">
        <f t="shared" si="136"/>
        <v>3059.8619266559845</v>
      </c>
      <c r="J664" s="25">
        <f t="shared" si="137"/>
        <v>11645.855012119533</v>
      </c>
      <c r="K664" s="25">
        <f t="shared" si="138"/>
        <v>17765.578865431504</v>
      </c>
      <c r="L664" s="22" t="str">
        <f t="shared" si="139"/>
        <v>SHORT</v>
      </c>
      <c r="M664" s="22">
        <f t="shared" si="154"/>
        <v>30.25</v>
      </c>
      <c r="N664" s="22">
        <f t="shared" si="155"/>
        <v>0</v>
      </c>
      <c r="O664" s="22">
        <f t="shared" si="140"/>
        <v>0.83333333333333337</v>
      </c>
      <c r="P664" s="22">
        <f t="shared" si="141"/>
        <v>0.22727272727272727</v>
      </c>
      <c r="Q664" s="22">
        <f t="shared" si="142"/>
        <v>9.8039215686274508E-2</v>
      </c>
      <c r="R664" s="22">
        <f t="shared" si="143"/>
        <v>4.9504950495049507E-2</v>
      </c>
      <c r="S664" s="22">
        <f t="shared" si="144"/>
        <v>0.15384615384615385</v>
      </c>
      <c r="T664" s="22">
        <f t="shared" si="145"/>
        <v>7.407407407407407E-2</v>
      </c>
      <c r="U664" s="22">
        <f t="shared" si="146"/>
        <v>17840.451687442248</v>
      </c>
      <c r="V664" s="22">
        <f t="shared" si="147"/>
        <v>17627.497038419489</v>
      </c>
      <c r="W664" s="22">
        <f t="shared" si="148"/>
        <v>17363.639287203277</v>
      </c>
      <c r="X664" s="22">
        <f t="shared" si="149"/>
        <v>16970.210591596166</v>
      </c>
      <c r="Y664" s="22">
        <f t="shared" si="150"/>
        <v>17531.818773414914</v>
      </c>
      <c r="Z664" s="22">
        <f t="shared" si="151"/>
        <v>17221.600305911477</v>
      </c>
      <c r="AA664" s="27">
        <f t="shared" si="152"/>
        <v>74.029038112522869</v>
      </c>
      <c r="AB664" s="27">
        <f t="shared" si="153"/>
        <v>310.21846750343684</v>
      </c>
    </row>
    <row r="665" spans="1:28" x14ac:dyDescent="0.25">
      <c r="A665" s="20" t="s">
        <v>1146</v>
      </c>
      <c r="B665" s="21">
        <v>17855.099999999999</v>
      </c>
      <c r="C665" s="21">
        <v>17932.2</v>
      </c>
      <c r="D665" s="21">
        <v>17943.5</v>
      </c>
      <c r="E665" s="21">
        <v>17802.900000000001</v>
      </c>
      <c r="F665" s="21" t="s">
        <v>1147</v>
      </c>
      <c r="G665" s="21">
        <v>1E-4</v>
      </c>
      <c r="H665" s="25">
        <f t="shared" si="135"/>
        <v>14732.686530612253</v>
      </c>
      <c r="I665" s="25">
        <f t="shared" si="136"/>
        <v>3053.9132321122615</v>
      </c>
      <c r="J665" s="25">
        <f t="shared" si="137"/>
        <v>11678.773298499991</v>
      </c>
      <c r="K665" s="25">
        <f t="shared" si="138"/>
        <v>17786.599762724516</v>
      </c>
      <c r="L665" s="22" t="str">
        <f t="shared" si="139"/>
        <v>SHORT</v>
      </c>
      <c r="M665" s="22">
        <f t="shared" si="154"/>
        <v>1.8999999999978172</v>
      </c>
      <c r="N665" s="22">
        <f t="shared" si="155"/>
        <v>0</v>
      </c>
      <c r="O665" s="22">
        <f t="shared" si="140"/>
        <v>0.83333333333333337</v>
      </c>
      <c r="P665" s="22">
        <f t="shared" si="141"/>
        <v>0.22727272727272727</v>
      </c>
      <c r="Q665" s="22">
        <f t="shared" si="142"/>
        <v>9.8039215686274508E-2</v>
      </c>
      <c r="R665" s="22">
        <f t="shared" si="143"/>
        <v>4.9504950495049507E-2</v>
      </c>
      <c r="S665" s="22">
        <f t="shared" si="144"/>
        <v>0.15384615384615385</v>
      </c>
      <c r="T665" s="22">
        <f t="shared" si="145"/>
        <v>7.407407407407407E-2</v>
      </c>
      <c r="U665" s="22">
        <f t="shared" si="146"/>
        <v>17852.658614573709</v>
      </c>
      <c r="V665" s="22">
        <f t="shared" si="147"/>
        <v>17679.224984233239</v>
      </c>
      <c r="W665" s="22">
        <f t="shared" si="148"/>
        <v>17411.821710026485</v>
      </c>
      <c r="X665" s="22">
        <f t="shared" si="149"/>
        <v>17014.016997952789</v>
      </c>
      <c r="Y665" s="22">
        <f t="shared" si="150"/>
        <v>17581.554346735695</v>
      </c>
      <c r="Z665" s="22">
        <f t="shared" si="151"/>
        <v>17268.526209177293</v>
      </c>
      <c r="AA665" s="27">
        <f t="shared" si="152"/>
        <v>72.735067162046406</v>
      </c>
      <c r="AB665" s="27">
        <f t="shared" si="153"/>
        <v>313.0281375584018</v>
      </c>
    </row>
    <row r="666" spans="1:28" x14ac:dyDescent="0.25">
      <c r="A666" s="20" t="s">
        <v>1144</v>
      </c>
      <c r="B666" s="21">
        <v>17748.599999999999</v>
      </c>
      <c r="C666" s="21">
        <v>17906.45</v>
      </c>
      <c r="D666" s="21">
        <v>17912.849999999999</v>
      </c>
      <c r="E666" s="21">
        <v>17576.099999999999</v>
      </c>
      <c r="F666" s="21" t="s">
        <v>1145</v>
      </c>
      <c r="G666" s="21">
        <v>-6.0000000000000001E-3</v>
      </c>
      <c r="H666" s="25">
        <f t="shared" si="135"/>
        <v>14758.53000000001</v>
      </c>
      <c r="I666" s="25">
        <f t="shared" si="136"/>
        <v>3048.3737704244768</v>
      </c>
      <c r="J666" s="25">
        <f t="shared" si="137"/>
        <v>11710.156229575532</v>
      </c>
      <c r="K666" s="25">
        <f t="shared" si="138"/>
        <v>17806.903770424487</v>
      </c>
      <c r="L666" s="22" t="str">
        <f t="shared" si="139"/>
        <v>NONE</v>
      </c>
      <c r="M666" s="22">
        <f t="shared" si="154"/>
        <v>0</v>
      </c>
      <c r="N666" s="22">
        <f t="shared" si="155"/>
        <v>106.5</v>
      </c>
      <c r="O666" s="22">
        <f t="shared" si="140"/>
        <v>0.83333333333333337</v>
      </c>
      <c r="P666" s="22">
        <f t="shared" si="141"/>
        <v>0.22727272727272727</v>
      </c>
      <c r="Q666" s="22">
        <f t="shared" si="142"/>
        <v>9.8039215686274508E-2</v>
      </c>
      <c r="R666" s="22">
        <f t="shared" si="143"/>
        <v>4.9504950495049507E-2</v>
      </c>
      <c r="S666" s="22">
        <f t="shared" si="144"/>
        <v>0.15384615384615385</v>
      </c>
      <c r="T666" s="22">
        <f t="shared" si="145"/>
        <v>7.407407407407407E-2</v>
      </c>
      <c r="U666" s="22">
        <f t="shared" si="146"/>
        <v>17765.943102428952</v>
      </c>
      <c r="V666" s="22">
        <f t="shared" si="147"/>
        <v>17694.992033271137</v>
      </c>
      <c r="W666" s="22">
        <f t="shared" si="148"/>
        <v>17444.839189435654</v>
      </c>
      <c r="X666" s="22">
        <f t="shared" si="149"/>
        <v>17050.38249310364</v>
      </c>
      <c r="Y666" s="22">
        <f t="shared" si="150"/>
        <v>17607.253678007128</v>
      </c>
      <c r="Z666" s="22">
        <f t="shared" si="151"/>
        <v>17304.087230719717</v>
      </c>
      <c r="AA666" s="27">
        <f t="shared" si="152"/>
        <v>66.944322665497708</v>
      </c>
      <c r="AB666" s="27">
        <f t="shared" si="153"/>
        <v>303.16644728741085</v>
      </c>
    </row>
    <row r="667" spans="1:28" x14ac:dyDescent="0.25">
      <c r="A667" s="20" t="s">
        <v>1142</v>
      </c>
      <c r="B667" s="21">
        <v>17711.3</v>
      </c>
      <c r="C667" s="21">
        <v>17657.95</v>
      </c>
      <c r="D667" s="21">
        <v>17781.75</v>
      </c>
      <c r="E667" s="21">
        <v>17608.150000000001</v>
      </c>
      <c r="F667" s="21" t="s">
        <v>1143</v>
      </c>
      <c r="G667" s="21">
        <v>-2.0999999999999999E-3</v>
      </c>
      <c r="H667" s="25">
        <f t="shared" si="135"/>
        <v>14783.86857142858</v>
      </c>
      <c r="I667" s="25">
        <f t="shared" si="136"/>
        <v>3042.8979246035183</v>
      </c>
      <c r="J667" s="25">
        <f t="shared" si="137"/>
        <v>11740.970646825062</v>
      </c>
      <c r="K667" s="25">
        <f t="shared" si="138"/>
        <v>17826.766496032098</v>
      </c>
      <c r="L667" s="22" t="str">
        <f t="shared" si="139"/>
        <v>NONE</v>
      </c>
      <c r="M667" s="22">
        <f t="shared" si="154"/>
        <v>0</v>
      </c>
      <c r="N667" s="22">
        <f t="shared" si="155"/>
        <v>37.299999999999272</v>
      </c>
      <c r="O667" s="22">
        <f t="shared" si="140"/>
        <v>0.83333333333333337</v>
      </c>
      <c r="P667" s="22">
        <f t="shared" si="141"/>
        <v>0.22727272727272727</v>
      </c>
      <c r="Q667" s="22">
        <f t="shared" si="142"/>
        <v>9.8039215686274508E-2</v>
      </c>
      <c r="R667" s="22">
        <f t="shared" si="143"/>
        <v>4.9504950495049507E-2</v>
      </c>
      <c r="S667" s="22">
        <f t="shared" si="144"/>
        <v>0.15384615384615385</v>
      </c>
      <c r="T667" s="22">
        <f t="shared" si="145"/>
        <v>7.407407407407407E-2</v>
      </c>
      <c r="U667" s="22">
        <f t="shared" si="146"/>
        <v>17720.407183738156</v>
      </c>
      <c r="V667" s="22">
        <f t="shared" si="147"/>
        <v>17698.698389345878</v>
      </c>
      <c r="W667" s="22">
        <f t="shared" si="148"/>
        <v>17470.962798314511</v>
      </c>
      <c r="X667" s="22">
        <f t="shared" si="149"/>
        <v>17083.101181563856</v>
      </c>
      <c r="Y667" s="22">
        <f t="shared" si="150"/>
        <v>17623.260804467569</v>
      </c>
      <c r="Z667" s="22">
        <f t="shared" si="151"/>
        <v>17334.251139555294</v>
      </c>
      <c r="AA667" s="27">
        <f t="shared" si="152"/>
        <v>65.30106055422516</v>
      </c>
      <c r="AB667" s="27">
        <f t="shared" si="153"/>
        <v>289.00966491227518</v>
      </c>
    </row>
    <row r="668" spans="1:28" x14ac:dyDescent="0.25">
      <c r="A668" s="20" t="s">
        <v>1140</v>
      </c>
      <c r="B668" s="21">
        <v>17618.150000000001</v>
      </c>
      <c r="C668" s="21">
        <v>17718.900000000001</v>
      </c>
      <c r="D668" s="21">
        <v>17742.150000000001</v>
      </c>
      <c r="E668" s="21">
        <v>17585.349999999999</v>
      </c>
      <c r="F668" s="21" t="s">
        <v>1141</v>
      </c>
      <c r="G668" s="21">
        <v>-5.3E-3</v>
      </c>
      <c r="H668" s="25">
        <f t="shared" si="135"/>
        <v>14808.17775510205</v>
      </c>
      <c r="I668" s="25">
        <f t="shared" si="136"/>
        <v>3037.8964365359998</v>
      </c>
      <c r="J668" s="25">
        <f t="shared" si="137"/>
        <v>11770.281318566049</v>
      </c>
      <c r="K668" s="25">
        <f t="shared" si="138"/>
        <v>17846.07419163805</v>
      </c>
      <c r="L668" s="22" t="str">
        <f t="shared" si="139"/>
        <v>NONE</v>
      </c>
      <c r="M668" s="22">
        <f t="shared" si="154"/>
        <v>0</v>
      </c>
      <c r="N668" s="22">
        <f t="shared" si="155"/>
        <v>93.149999999997817</v>
      </c>
      <c r="O668" s="22">
        <f t="shared" si="140"/>
        <v>0.83333333333333337</v>
      </c>
      <c r="P668" s="22">
        <f t="shared" si="141"/>
        <v>0.22727272727272727</v>
      </c>
      <c r="Q668" s="22">
        <f t="shared" si="142"/>
        <v>9.8039215686274508E-2</v>
      </c>
      <c r="R668" s="22">
        <f t="shared" si="143"/>
        <v>4.9504950495049507E-2</v>
      </c>
      <c r="S668" s="22">
        <f t="shared" si="144"/>
        <v>0.15384615384615385</v>
      </c>
      <c r="T668" s="22">
        <f t="shared" si="145"/>
        <v>7.407407407407407E-2</v>
      </c>
      <c r="U668" s="22">
        <f t="shared" si="146"/>
        <v>17635.192863956359</v>
      </c>
      <c r="V668" s="22">
        <f t="shared" si="147"/>
        <v>17680.391937221815</v>
      </c>
      <c r="W668" s="22">
        <f t="shared" si="148"/>
        <v>17485.392916126813</v>
      </c>
      <c r="X668" s="22">
        <f t="shared" si="149"/>
        <v>17109.588746832971</v>
      </c>
      <c r="Y668" s="22">
        <f t="shared" si="150"/>
        <v>17622.474526857171</v>
      </c>
      <c r="Z668" s="22">
        <f t="shared" si="151"/>
        <v>17355.280684773421</v>
      </c>
      <c r="AA668" s="27">
        <f t="shared" si="152"/>
        <v>59.983154179368015</v>
      </c>
      <c r="AB668" s="27">
        <f t="shared" si="153"/>
        <v>267.1938420837505</v>
      </c>
    </row>
    <row r="669" spans="1:28" x14ac:dyDescent="0.25">
      <c r="A669" s="20" t="s">
        <v>1138</v>
      </c>
      <c r="B669" s="21">
        <v>17532.05</v>
      </c>
      <c r="C669" s="21">
        <v>17531.900000000001</v>
      </c>
      <c r="D669" s="21">
        <v>17557.150000000001</v>
      </c>
      <c r="E669" s="21">
        <v>17452.900000000001</v>
      </c>
      <c r="F669" s="21" t="s">
        <v>1139</v>
      </c>
      <c r="G669" s="21">
        <v>-4.8999999999999998E-3</v>
      </c>
      <c r="H669" s="25">
        <f t="shared" si="135"/>
        <v>14831.823469387762</v>
      </c>
      <c r="I669" s="25">
        <f t="shared" si="136"/>
        <v>3032.1215401601662</v>
      </c>
      <c r="J669" s="25">
        <f t="shared" si="137"/>
        <v>11799.701929227596</v>
      </c>
      <c r="K669" s="25">
        <f t="shared" si="138"/>
        <v>17863.94500954793</v>
      </c>
      <c r="L669" s="22" t="str">
        <f t="shared" si="139"/>
        <v>NONE</v>
      </c>
      <c r="M669" s="22">
        <f t="shared" si="154"/>
        <v>0</v>
      </c>
      <c r="N669" s="22">
        <f t="shared" si="155"/>
        <v>86.100000000002183</v>
      </c>
      <c r="O669" s="22">
        <f t="shared" si="140"/>
        <v>0.83333333333333337</v>
      </c>
      <c r="P669" s="22">
        <f t="shared" si="141"/>
        <v>0.22727272727272727</v>
      </c>
      <c r="Q669" s="22">
        <f t="shared" si="142"/>
        <v>9.8039215686274508E-2</v>
      </c>
      <c r="R669" s="22">
        <f t="shared" si="143"/>
        <v>4.9504950495049507E-2</v>
      </c>
      <c r="S669" s="22">
        <f t="shared" si="144"/>
        <v>0.15384615384615385</v>
      </c>
      <c r="T669" s="22">
        <f t="shared" si="145"/>
        <v>7.407407407407407E-2</v>
      </c>
      <c r="U669" s="22">
        <f t="shared" si="146"/>
        <v>17549.240477326057</v>
      </c>
      <c r="V669" s="22">
        <f t="shared" si="147"/>
        <v>17646.677860580494</v>
      </c>
      <c r="W669" s="22">
        <f t="shared" si="148"/>
        <v>17489.967140035951</v>
      </c>
      <c r="X669" s="22">
        <f t="shared" si="149"/>
        <v>17130.502670257083</v>
      </c>
      <c r="Y669" s="22">
        <f t="shared" si="150"/>
        <v>17608.56306118684</v>
      </c>
      <c r="Z669" s="22">
        <f t="shared" si="151"/>
        <v>17368.374708123538</v>
      </c>
      <c r="AA669" s="27">
        <f t="shared" si="152"/>
        <v>56.701421800947905</v>
      </c>
      <c r="AB669" s="27">
        <f t="shared" si="153"/>
        <v>240.1883530633022</v>
      </c>
    </row>
    <row r="670" spans="1:28" x14ac:dyDescent="0.25">
      <c r="A670" s="20" t="s">
        <v>1136</v>
      </c>
      <c r="B670" s="21">
        <v>17691.25</v>
      </c>
      <c r="C670" s="21">
        <v>17615.55</v>
      </c>
      <c r="D670" s="21">
        <v>17750.900000000001</v>
      </c>
      <c r="E670" s="21">
        <v>17581.349999999999</v>
      </c>
      <c r="F670" s="21" t="s">
        <v>1137</v>
      </c>
      <c r="G670" s="21">
        <v>9.1000000000000004E-3</v>
      </c>
      <c r="H670" s="25">
        <f t="shared" si="135"/>
        <v>14855.728163265314</v>
      </c>
      <c r="I670" s="25">
        <f t="shared" si="136"/>
        <v>3029.5603566389677</v>
      </c>
      <c r="J670" s="25">
        <f t="shared" si="137"/>
        <v>11826.167806626347</v>
      </c>
      <c r="K670" s="25">
        <f t="shared" si="138"/>
        <v>17885.288519904283</v>
      </c>
      <c r="L670" s="22" t="str">
        <f t="shared" si="139"/>
        <v>NONE</v>
      </c>
      <c r="M670" s="22">
        <f t="shared" si="154"/>
        <v>159.20000000000073</v>
      </c>
      <c r="N670" s="22">
        <f t="shared" si="155"/>
        <v>0</v>
      </c>
      <c r="O670" s="22">
        <f t="shared" si="140"/>
        <v>0.83333333333333337</v>
      </c>
      <c r="P670" s="22">
        <f t="shared" si="141"/>
        <v>0.22727272727272727</v>
      </c>
      <c r="Q670" s="22">
        <f t="shared" si="142"/>
        <v>9.8039215686274508E-2</v>
      </c>
      <c r="R670" s="22">
        <f t="shared" si="143"/>
        <v>4.9504950495049507E-2</v>
      </c>
      <c r="S670" s="22">
        <f t="shared" si="144"/>
        <v>0.15384615384615385</v>
      </c>
      <c r="T670" s="22">
        <f t="shared" si="145"/>
        <v>7.407407407407407E-2</v>
      </c>
      <c r="U670" s="22">
        <f t="shared" si="146"/>
        <v>17667.581746221011</v>
      </c>
      <c r="V670" s="22">
        <f t="shared" si="147"/>
        <v>17656.807892266745</v>
      </c>
      <c r="W670" s="22">
        <f t="shared" si="148"/>
        <v>17509.700753757916</v>
      </c>
      <c r="X670" s="22">
        <f t="shared" si="149"/>
        <v>17158.262439056234</v>
      </c>
      <c r="Y670" s="22">
        <f t="shared" si="150"/>
        <v>17621.284128696556</v>
      </c>
      <c r="Z670" s="22">
        <f t="shared" si="151"/>
        <v>17392.291396410685</v>
      </c>
      <c r="AA670" s="27">
        <f t="shared" si="152"/>
        <v>60.708756236022765</v>
      </c>
      <c r="AB670" s="27">
        <f t="shared" si="153"/>
        <v>228.99273228587117</v>
      </c>
    </row>
    <row r="671" spans="1:28" x14ac:dyDescent="0.25">
      <c r="A671" s="20" t="s">
        <v>1134</v>
      </c>
      <c r="B671" s="21">
        <v>17822.3</v>
      </c>
      <c r="C671" s="21">
        <v>17661.349999999999</v>
      </c>
      <c r="D671" s="21">
        <v>17833.45</v>
      </c>
      <c r="E671" s="21">
        <v>17640.900000000001</v>
      </c>
      <c r="F671" s="21" t="s">
        <v>1135</v>
      </c>
      <c r="G671" s="21">
        <v>7.4000000000000003E-3</v>
      </c>
      <c r="H671" s="25">
        <f t="shared" si="135"/>
        <v>14879.842857142865</v>
      </c>
      <c r="I671" s="25">
        <f t="shared" si="136"/>
        <v>3029.5752061962507</v>
      </c>
      <c r="J671" s="25">
        <f t="shared" si="137"/>
        <v>11850.267650946615</v>
      </c>
      <c r="K671" s="25">
        <f t="shared" si="138"/>
        <v>17909.418063339115</v>
      </c>
      <c r="L671" s="22" t="str">
        <f t="shared" si="139"/>
        <v>NONE</v>
      </c>
      <c r="M671" s="22">
        <f t="shared" si="154"/>
        <v>131.04999999999927</v>
      </c>
      <c r="N671" s="22">
        <f t="shared" si="155"/>
        <v>0</v>
      </c>
      <c r="O671" s="22">
        <f t="shared" si="140"/>
        <v>0.83333333333333337</v>
      </c>
      <c r="P671" s="22">
        <f t="shared" si="141"/>
        <v>0.22727272727272727</v>
      </c>
      <c r="Q671" s="22">
        <f t="shared" si="142"/>
        <v>9.8039215686274508E-2</v>
      </c>
      <c r="R671" s="22">
        <f t="shared" si="143"/>
        <v>4.9504950495049507E-2</v>
      </c>
      <c r="S671" s="22">
        <f t="shared" si="144"/>
        <v>0.15384615384615385</v>
      </c>
      <c r="T671" s="22">
        <f t="shared" si="145"/>
        <v>7.407407407407407E-2</v>
      </c>
      <c r="U671" s="22">
        <f t="shared" si="146"/>
        <v>17796.513624370167</v>
      </c>
      <c r="V671" s="22">
        <f t="shared" si="147"/>
        <v>17694.419734933392</v>
      </c>
      <c r="W671" s="22">
        <f t="shared" si="148"/>
        <v>17540.347738683609</v>
      </c>
      <c r="X671" s="22">
        <f t="shared" si="149"/>
        <v>17191.135585637607</v>
      </c>
      <c r="Y671" s="22">
        <f t="shared" si="150"/>
        <v>17652.209647358624</v>
      </c>
      <c r="Z671" s="22">
        <f t="shared" si="151"/>
        <v>17424.143885565449</v>
      </c>
      <c r="AA671" s="27">
        <f t="shared" si="152"/>
        <v>60.480326677509794</v>
      </c>
      <c r="AB671" s="27">
        <f t="shared" si="153"/>
        <v>228.06576179317562</v>
      </c>
    </row>
    <row r="672" spans="1:28" x14ac:dyDescent="0.25">
      <c r="A672" s="20" t="s">
        <v>1132</v>
      </c>
      <c r="B672" s="21">
        <v>17646</v>
      </c>
      <c r="C672" s="21">
        <v>17861.5</v>
      </c>
      <c r="D672" s="21">
        <v>17884.599999999999</v>
      </c>
      <c r="E672" s="21">
        <v>17613.150000000001</v>
      </c>
      <c r="F672" s="21" t="s">
        <v>1133</v>
      </c>
      <c r="G672" s="21">
        <v>-9.9000000000000008E-3</v>
      </c>
      <c r="H672" s="25">
        <f t="shared" si="135"/>
        <v>14903.169591836744</v>
      </c>
      <c r="I672" s="25">
        <f t="shared" si="136"/>
        <v>3026.3872974682058</v>
      </c>
      <c r="J672" s="25">
        <f t="shared" si="137"/>
        <v>11876.782294368539</v>
      </c>
      <c r="K672" s="25">
        <f t="shared" si="138"/>
        <v>17929.556889304949</v>
      </c>
      <c r="L672" s="22" t="str">
        <f t="shared" si="139"/>
        <v>NONE</v>
      </c>
      <c r="M672" s="22">
        <f t="shared" si="154"/>
        <v>0</v>
      </c>
      <c r="N672" s="22">
        <f t="shared" si="155"/>
        <v>176.29999999999927</v>
      </c>
      <c r="O672" s="22">
        <f t="shared" si="140"/>
        <v>0.83333333333333337</v>
      </c>
      <c r="P672" s="22">
        <f t="shared" si="141"/>
        <v>0.22727272727272727</v>
      </c>
      <c r="Q672" s="22">
        <f t="shared" si="142"/>
        <v>9.8039215686274508E-2</v>
      </c>
      <c r="R672" s="22">
        <f t="shared" si="143"/>
        <v>4.9504950495049507E-2</v>
      </c>
      <c r="S672" s="22">
        <f t="shared" si="144"/>
        <v>0.15384615384615385</v>
      </c>
      <c r="T672" s="22">
        <f t="shared" si="145"/>
        <v>7.407407407407407E-2</v>
      </c>
      <c r="U672" s="22">
        <f t="shared" si="146"/>
        <v>17671.085604061693</v>
      </c>
      <c r="V672" s="22">
        <f t="shared" si="147"/>
        <v>17683.415249721256</v>
      </c>
      <c r="W672" s="22">
        <f t="shared" si="148"/>
        <v>17550.705803518547</v>
      </c>
      <c r="X672" s="22">
        <f t="shared" si="149"/>
        <v>17213.653625952578</v>
      </c>
      <c r="Y672" s="22">
        <f t="shared" si="150"/>
        <v>17651.254316995761</v>
      </c>
      <c r="Z672" s="22">
        <f t="shared" si="151"/>
        <v>17440.577671819858</v>
      </c>
      <c r="AA672" s="27">
        <f t="shared" si="152"/>
        <v>50.545959896763954</v>
      </c>
      <c r="AB672" s="27">
        <f t="shared" si="153"/>
        <v>210.6766451759031</v>
      </c>
    </row>
    <row r="673" spans="1:28" x14ac:dyDescent="0.25">
      <c r="A673" s="20" t="s">
        <v>1130</v>
      </c>
      <c r="B673" s="21">
        <v>17790.349999999999</v>
      </c>
      <c r="C673" s="21">
        <v>17810.55</v>
      </c>
      <c r="D673" s="21">
        <v>17857.55</v>
      </c>
      <c r="E673" s="21">
        <v>17763.8</v>
      </c>
      <c r="F673" s="21" t="s">
        <v>1131</v>
      </c>
      <c r="G673" s="21">
        <v>8.2000000000000007E-3</v>
      </c>
      <c r="H673" s="25">
        <f t="shared" si="135"/>
        <v>14927.071020408172</v>
      </c>
      <c r="I673" s="25">
        <f t="shared" si="136"/>
        <v>3024.7153311772395</v>
      </c>
      <c r="J673" s="25">
        <f t="shared" si="137"/>
        <v>11902.355689230932</v>
      </c>
      <c r="K673" s="25">
        <f t="shared" si="138"/>
        <v>17951.786351585411</v>
      </c>
      <c r="L673" s="22" t="str">
        <f t="shared" si="139"/>
        <v>NONE</v>
      </c>
      <c r="M673" s="22">
        <f t="shared" si="154"/>
        <v>144.34999999999854</v>
      </c>
      <c r="N673" s="22">
        <f t="shared" si="155"/>
        <v>0</v>
      </c>
      <c r="O673" s="22">
        <f t="shared" si="140"/>
        <v>0.83333333333333337</v>
      </c>
      <c r="P673" s="22">
        <f t="shared" si="141"/>
        <v>0.22727272727272727</v>
      </c>
      <c r="Q673" s="22">
        <f t="shared" si="142"/>
        <v>9.8039215686274508E-2</v>
      </c>
      <c r="R673" s="22">
        <f t="shared" si="143"/>
        <v>4.9504950495049507E-2</v>
      </c>
      <c r="S673" s="22">
        <f t="shared" si="144"/>
        <v>0.15384615384615385</v>
      </c>
      <c r="T673" s="22">
        <f t="shared" si="145"/>
        <v>7.407407407407407E-2</v>
      </c>
      <c r="U673" s="22">
        <f t="shared" si="146"/>
        <v>17770.472600676949</v>
      </c>
      <c r="V673" s="22">
        <f t="shared" si="147"/>
        <v>17707.718602057332</v>
      </c>
      <c r="W673" s="22">
        <f t="shared" si="148"/>
        <v>17574.200332585358</v>
      </c>
      <c r="X673" s="22">
        <f t="shared" si="149"/>
        <v>17242.202951400472</v>
      </c>
      <c r="Y673" s="22">
        <f t="shared" si="150"/>
        <v>17672.653652842568</v>
      </c>
      <c r="Z673" s="22">
        <f t="shared" si="151"/>
        <v>17466.486733166534</v>
      </c>
      <c r="AA673" s="27">
        <f t="shared" si="152"/>
        <v>56.36831978151568</v>
      </c>
      <c r="AB673" s="27">
        <f t="shared" si="153"/>
        <v>206.16691967603401</v>
      </c>
    </row>
    <row r="674" spans="1:28" x14ac:dyDescent="0.25">
      <c r="A674" s="20" t="s">
        <v>1128</v>
      </c>
      <c r="B674" s="21">
        <v>17895.2</v>
      </c>
      <c r="C674" s="21">
        <v>17886.849999999999</v>
      </c>
      <c r="D674" s="21">
        <v>17941.849999999999</v>
      </c>
      <c r="E674" s="21">
        <v>17840.349999999999</v>
      </c>
      <c r="F674" s="21" t="s">
        <v>1129</v>
      </c>
      <c r="G674" s="21">
        <v>5.8999999999999999E-3</v>
      </c>
      <c r="H674" s="25">
        <f t="shared" si="135"/>
        <v>14951.251224489804</v>
      </c>
      <c r="I674" s="25">
        <f t="shared" si="136"/>
        <v>3024.5215178401554</v>
      </c>
      <c r="J674" s="25">
        <f t="shared" si="137"/>
        <v>11926.729706649649</v>
      </c>
      <c r="K674" s="25">
        <f t="shared" si="138"/>
        <v>17975.772742329958</v>
      </c>
      <c r="L674" s="22" t="str">
        <f t="shared" si="139"/>
        <v>NONE</v>
      </c>
      <c r="M674" s="22">
        <f t="shared" si="154"/>
        <v>104.85000000000218</v>
      </c>
      <c r="N674" s="22">
        <f t="shared" si="155"/>
        <v>0</v>
      </c>
      <c r="O674" s="22">
        <f t="shared" si="140"/>
        <v>0.83333333333333337</v>
      </c>
      <c r="P674" s="22">
        <f t="shared" si="141"/>
        <v>0.22727272727272727</v>
      </c>
      <c r="Q674" s="22">
        <f t="shared" si="142"/>
        <v>9.8039215686274508E-2</v>
      </c>
      <c r="R674" s="22">
        <f t="shared" si="143"/>
        <v>4.9504950495049507E-2</v>
      </c>
      <c r="S674" s="22">
        <f t="shared" si="144"/>
        <v>0.15384615384615385</v>
      </c>
      <c r="T674" s="22">
        <f t="shared" si="145"/>
        <v>7.407407407407407E-2</v>
      </c>
      <c r="U674" s="22">
        <f t="shared" si="146"/>
        <v>17874.412100112826</v>
      </c>
      <c r="V674" s="22">
        <f t="shared" si="147"/>
        <v>17750.328010680663</v>
      </c>
      <c r="W674" s="22">
        <f t="shared" si="148"/>
        <v>17605.670888214245</v>
      </c>
      <c r="X674" s="22">
        <f t="shared" si="149"/>
        <v>17274.529537964805</v>
      </c>
      <c r="Y674" s="22">
        <f t="shared" si="150"/>
        <v>17706.89155240525</v>
      </c>
      <c r="Z674" s="22">
        <f t="shared" si="151"/>
        <v>17498.243271450494</v>
      </c>
      <c r="AA674" s="27">
        <f t="shared" si="152"/>
        <v>66.308830267722755</v>
      </c>
      <c r="AB674" s="27">
        <f t="shared" si="153"/>
        <v>208.64828095475605</v>
      </c>
    </row>
    <row r="675" spans="1:28" x14ac:dyDescent="0.25">
      <c r="A675" s="20" t="s">
        <v>1126</v>
      </c>
      <c r="B675" s="21">
        <v>17945.95</v>
      </c>
      <c r="C675" s="21">
        <v>17867.55</v>
      </c>
      <c r="D675" s="21">
        <v>18041.95</v>
      </c>
      <c r="E675" s="21">
        <v>17839.099999999999</v>
      </c>
      <c r="F675" s="21" t="s">
        <v>1127</v>
      </c>
      <c r="G675" s="21">
        <v>2.8E-3</v>
      </c>
      <c r="H675" s="25">
        <f t="shared" si="135"/>
        <v>14976.825102040826</v>
      </c>
      <c r="I675" s="25">
        <f t="shared" si="136"/>
        <v>3019.3929076398058</v>
      </c>
      <c r="J675" s="25">
        <f t="shared" si="137"/>
        <v>11957.432194401021</v>
      </c>
      <c r="K675" s="25">
        <f t="shared" si="138"/>
        <v>17996.218009680633</v>
      </c>
      <c r="L675" s="22" t="str">
        <f t="shared" si="139"/>
        <v>NONE</v>
      </c>
      <c r="M675" s="22">
        <f t="shared" si="154"/>
        <v>50.75</v>
      </c>
      <c r="N675" s="22">
        <f t="shared" si="155"/>
        <v>0</v>
      </c>
      <c r="O675" s="22">
        <f t="shared" si="140"/>
        <v>0.83333333333333337</v>
      </c>
      <c r="P675" s="22">
        <f t="shared" si="141"/>
        <v>0.22727272727272727</v>
      </c>
      <c r="Q675" s="22">
        <f t="shared" si="142"/>
        <v>9.8039215686274508E-2</v>
      </c>
      <c r="R675" s="22">
        <f t="shared" si="143"/>
        <v>4.9504950495049507E-2</v>
      </c>
      <c r="S675" s="22">
        <f t="shared" si="144"/>
        <v>0.15384615384615385</v>
      </c>
      <c r="T675" s="22">
        <f t="shared" si="145"/>
        <v>7.407407407407407E-2</v>
      </c>
      <c r="U675" s="22">
        <f t="shared" si="146"/>
        <v>17934.027016685472</v>
      </c>
      <c r="V675" s="22">
        <f t="shared" si="147"/>
        <v>17794.787553707785</v>
      </c>
      <c r="W675" s="22">
        <f t="shared" si="148"/>
        <v>17639.031585448145</v>
      </c>
      <c r="X675" s="22">
        <f t="shared" si="149"/>
        <v>17307.76817469922</v>
      </c>
      <c r="Y675" s="22">
        <f t="shared" si="150"/>
        <v>17743.669775112136</v>
      </c>
      <c r="Z675" s="22">
        <f t="shared" si="151"/>
        <v>17531.406732824533</v>
      </c>
      <c r="AA675" s="27">
        <f t="shared" si="152"/>
        <v>63.582976615841872</v>
      </c>
      <c r="AB675" s="27">
        <f t="shared" si="153"/>
        <v>212.26304228760273</v>
      </c>
    </row>
    <row r="676" spans="1:28" x14ac:dyDescent="0.25">
      <c r="A676" s="20" t="s">
        <v>1124</v>
      </c>
      <c r="B676" s="21">
        <v>17991.95</v>
      </c>
      <c r="C676" s="21">
        <v>17915.8</v>
      </c>
      <c r="D676" s="21">
        <v>18008.650000000001</v>
      </c>
      <c r="E676" s="21">
        <v>17864.95</v>
      </c>
      <c r="F676" s="21" t="s">
        <v>1125</v>
      </c>
      <c r="G676" s="21">
        <v>2.5999999999999999E-3</v>
      </c>
      <c r="H676" s="25">
        <f t="shared" si="135"/>
        <v>15002.251632653068</v>
      </c>
      <c r="I676" s="25">
        <f t="shared" si="136"/>
        <v>3015.5909668884906</v>
      </c>
      <c r="J676" s="25">
        <f t="shared" si="137"/>
        <v>11986.660665764577</v>
      </c>
      <c r="K676" s="25">
        <f t="shared" si="138"/>
        <v>18017.84259954156</v>
      </c>
      <c r="L676" s="22" t="str">
        <f t="shared" si="139"/>
        <v>NONE</v>
      </c>
      <c r="M676" s="22">
        <f t="shared" si="154"/>
        <v>46</v>
      </c>
      <c r="N676" s="22">
        <f t="shared" si="155"/>
        <v>0</v>
      </c>
      <c r="O676" s="22">
        <f t="shared" si="140"/>
        <v>0.83333333333333337</v>
      </c>
      <c r="P676" s="22">
        <f t="shared" si="141"/>
        <v>0.22727272727272727</v>
      </c>
      <c r="Q676" s="22">
        <f t="shared" si="142"/>
        <v>9.8039215686274508E-2</v>
      </c>
      <c r="R676" s="22">
        <f t="shared" si="143"/>
        <v>4.9504950495049507E-2</v>
      </c>
      <c r="S676" s="22">
        <f t="shared" si="144"/>
        <v>0.15384615384615385</v>
      </c>
      <c r="T676" s="22">
        <f t="shared" si="145"/>
        <v>7.407407407407407E-2</v>
      </c>
      <c r="U676" s="22">
        <f t="shared" si="146"/>
        <v>17982.296169447578</v>
      </c>
      <c r="V676" s="22">
        <f t="shared" si="147"/>
        <v>17839.59720059238</v>
      </c>
      <c r="W676" s="22">
        <f t="shared" si="148"/>
        <v>17673.631430012054</v>
      </c>
      <c r="X676" s="22">
        <f t="shared" si="149"/>
        <v>17341.638562090346</v>
      </c>
      <c r="Y676" s="22">
        <f t="shared" si="150"/>
        <v>17781.866732787192</v>
      </c>
      <c r="Z676" s="22">
        <f t="shared" si="151"/>
        <v>17565.521048911603</v>
      </c>
      <c r="AA676" s="27">
        <f t="shared" si="152"/>
        <v>65.418975069252085</v>
      </c>
      <c r="AB676" s="27">
        <f t="shared" si="153"/>
        <v>216.34568387558829</v>
      </c>
    </row>
    <row r="677" spans="1:28" x14ac:dyDescent="0.25">
      <c r="A677" s="20" t="s">
        <v>1122</v>
      </c>
      <c r="B677" s="21">
        <v>18161.75</v>
      </c>
      <c r="C677" s="21">
        <v>18097.849999999999</v>
      </c>
      <c r="D677" s="21">
        <v>18197.8</v>
      </c>
      <c r="E677" s="21">
        <v>18050.75</v>
      </c>
      <c r="F677" s="21" t="s">
        <v>1123</v>
      </c>
      <c r="G677" s="21">
        <v>9.4000000000000004E-3</v>
      </c>
      <c r="H677" s="25">
        <f t="shared" si="135"/>
        <v>15027.919795918375</v>
      </c>
      <c r="I677" s="25">
        <f t="shared" si="136"/>
        <v>3015.6700839021582</v>
      </c>
      <c r="J677" s="25">
        <f t="shared" si="137"/>
        <v>12012.249712016217</v>
      </c>
      <c r="K677" s="25">
        <f t="shared" si="138"/>
        <v>18043.589879820534</v>
      </c>
      <c r="L677" s="22" t="str">
        <f t="shared" si="139"/>
        <v>SHORT</v>
      </c>
      <c r="M677" s="22">
        <f t="shared" si="154"/>
        <v>169.79999999999927</v>
      </c>
      <c r="N677" s="22">
        <f t="shared" si="155"/>
        <v>0</v>
      </c>
      <c r="O677" s="22">
        <f t="shared" si="140"/>
        <v>0.83333333333333337</v>
      </c>
      <c r="P677" s="22">
        <f t="shared" si="141"/>
        <v>0.22727272727272727</v>
      </c>
      <c r="Q677" s="22">
        <f t="shared" si="142"/>
        <v>9.8039215686274508E-2</v>
      </c>
      <c r="R677" s="22">
        <f t="shared" si="143"/>
        <v>4.9504950495049507E-2</v>
      </c>
      <c r="S677" s="22">
        <f t="shared" si="144"/>
        <v>0.15384615384615385</v>
      </c>
      <c r="T677" s="22">
        <f t="shared" si="145"/>
        <v>7.407407407407407E-2</v>
      </c>
      <c r="U677" s="22">
        <f t="shared" si="146"/>
        <v>18131.841028241262</v>
      </c>
      <c r="V677" s="22">
        <f t="shared" si="147"/>
        <v>17912.813745912292</v>
      </c>
      <c r="W677" s="22">
        <f t="shared" si="148"/>
        <v>17721.486191775581</v>
      </c>
      <c r="X677" s="22">
        <f t="shared" si="149"/>
        <v>17382.238138224486</v>
      </c>
      <c r="Y677" s="22">
        <f t="shared" si="150"/>
        <v>17840.310312358393</v>
      </c>
      <c r="Z677" s="22">
        <f t="shared" si="151"/>
        <v>17609.686156399632</v>
      </c>
      <c r="AA677" s="27">
        <f t="shared" si="152"/>
        <v>62.66542056074767</v>
      </c>
      <c r="AB677" s="27">
        <f t="shared" si="153"/>
        <v>230.62415595876155</v>
      </c>
    </row>
    <row r="678" spans="1:28" x14ac:dyDescent="0.25">
      <c r="A678" s="20" t="s">
        <v>1120</v>
      </c>
      <c r="B678" s="21">
        <v>18338.55</v>
      </c>
      <c r="C678" s="21">
        <v>18272.849999999999</v>
      </c>
      <c r="D678" s="21">
        <v>18350.75</v>
      </c>
      <c r="E678" s="21">
        <v>18248.7</v>
      </c>
      <c r="F678" s="21" t="s">
        <v>1121</v>
      </c>
      <c r="G678" s="21">
        <v>9.7000000000000003E-3</v>
      </c>
      <c r="H678" s="25">
        <f t="shared" si="135"/>
        <v>15054.212653061233</v>
      </c>
      <c r="I678" s="25">
        <f t="shared" si="136"/>
        <v>3018.351570823831</v>
      </c>
      <c r="J678" s="25">
        <f t="shared" si="137"/>
        <v>12035.861082237403</v>
      </c>
      <c r="K678" s="25">
        <f t="shared" si="138"/>
        <v>18072.564223885063</v>
      </c>
      <c r="L678" s="22" t="str">
        <f t="shared" si="139"/>
        <v>SHORT</v>
      </c>
      <c r="M678" s="22">
        <f t="shared" si="154"/>
        <v>176.79999999999927</v>
      </c>
      <c r="N678" s="22">
        <f t="shared" si="155"/>
        <v>0</v>
      </c>
      <c r="O678" s="22">
        <f t="shared" si="140"/>
        <v>0.83333333333333337</v>
      </c>
      <c r="P678" s="22">
        <f t="shared" si="141"/>
        <v>0.22727272727272727</v>
      </c>
      <c r="Q678" s="22">
        <f t="shared" si="142"/>
        <v>9.8039215686274508E-2</v>
      </c>
      <c r="R678" s="22">
        <f t="shared" si="143"/>
        <v>4.9504950495049507E-2</v>
      </c>
      <c r="S678" s="22">
        <f t="shared" si="144"/>
        <v>0.15384615384615385</v>
      </c>
      <c r="T678" s="22">
        <f t="shared" si="145"/>
        <v>7.407407407407407E-2</v>
      </c>
      <c r="U678" s="22">
        <f t="shared" si="146"/>
        <v>18304.098504706875</v>
      </c>
      <c r="V678" s="22">
        <f t="shared" si="147"/>
        <v>18009.57198547768</v>
      </c>
      <c r="W678" s="22">
        <f t="shared" si="148"/>
        <v>17781.982643562289</v>
      </c>
      <c r="X678" s="22">
        <f t="shared" si="149"/>
        <v>17429.580309599511</v>
      </c>
      <c r="Y678" s="22">
        <f t="shared" si="150"/>
        <v>17916.962571995562</v>
      </c>
      <c r="Z678" s="22">
        <f t="shared" si="151"/>
        <v>17663.676070740399</v>
      </c>
      <c r="AA678" s="27">
        <f t="shared" si="152"/>
        <v>66.352211852700378</v>
      </c>
      <c r="AB678" s="27">
        <f t="shared" si="153"/>
        <v>253.28650125516288</v>
      </c>
    </row>
    <row r="679" spans="1:28" x14ac:dyDescent="0.25">
      <c r="A679" s="20" t="s">
        <v>1118</v>
      </c>
      <c r="B679" s="21">
        <v>18477.05</v>
      </c>
      <c r="C679" s="21">
        <v>18500.099999999999</v>
      </c>
      <c r="D679" s="21">
        <v>18543.150000000001</v>
      </c>
      <c r="E679" s="21">
        <v>18445.3</v>
      </c>
      <c r="F679" s="21" t="s">
        <v>1119</v>
      </c>
      <c r="G679" s="21">
        <v>7.6E-3</v>
      </c>
      <c r="H679" s="25">
        <f t="shared" si="135"/>
        <v>15080.904081632661</v>
      </c>
      <c r="I679" s="25">
        <f t="shared" si="136"/>
        <v>3023.3124958895573</v>
      </c>
      <c r="J679" s="25">
        <f t="shared" si="137"/>
        <v>12057.591585743105</v>
      </c>
      <c r="K679" s="25">
        <f t="shared" si="138"/>
        <v>18104.21657752222</v>
      </c>
      <c r="L679" s="22" t="str">
        <f t="shared" si="139"/>
        <v>SHORT</v>
      </c>
      <c r="M679" s="22">
        <f t="shared" si="154"/>
        <v>138.5</v>
      </c>
      <c r="N679" s="22">
        <f t="shared" si="155"/>
        <v>0</v>
      </c>
      <c r="O679" s="22">
        <f t="shared" si="140"/>
        <v>0.83333333333333337</v>
      </c>
      <c r="P679" s="22">
        <f t="shared" si="141"/>
        <v>0.22727272727272727</v>
      </c>
      <c r="Q679" s="22">
        <f t="shared" si="142"/>
        <v>9.8039215686274508E-2</v>
      </c>
      <c r="R679" s="22">
        <f t="shared" si="143"/>
        <v>4.9504950495049507E-2</v>
      </c>
      <c r="S679" s="22">
        <f t="shared" si="144"/>
        <v>0.15384615384615385</v>
      </c>
      <c r="T679" s="22">
        <f t="shared" si="145"/>
        <v>7.407407407407407E-2</v>
      </c>
      <c r="U679" s="22">
        <f t="shared" si="146"/>
        <v>18448.224750784477</v>
      </c>
      <c r="V679" s="22">
        <f t="shared" si="147"/>
        <v>18115.816988778206</v>
      </c>
      <c r="W679" s="22">
        <f t="shared" si="148"/>
        <v>17850.126502036575</v>
      </c>
      <c r="X679" s="22">
        <f t="shared" si="149"/>
        <v>17481.43524476785</v>
      </c>
      <c r="Y679" s="22">
        <f t="shared" si="150"/>
        <v>18003.129868611628</v>
      </c>
      <c r="Z679" s="22">
        <f t="shared" si="151"/>
        <v>17723.925991426295</v>
      </c>
      <c r="AA679" s="27">
        <f t="shared" si="152"/>
        <v>69.188288649615941</v>
      </c>
      <c r="AB679" s="27">
        <f t="shared" si="153"/>
        <v>279.20387718533311</v>
      </c>
    </row>
    <row r="680" spans="1:28" x14ac:dyDescent="0.25">
      <c r="A680" s="20" t="s">
        <v>1116</v>
      </c>
      <c r="B680" s="21">
        <v>18418.75</v>
      </c>
      <c r="C680" s="21">
        <v>18602.349999999999</v>
      </c>
      <c r="D680" s="21">
        <v>18604.45</v>
      </c>
      <c r="E680" s="21">
        <v>18377.7</v>
      </c>
      <c r="F680" s="21" t="s">
        <v>1117</v>
      </c>
      <c r="G680" s="21">
        <v>-3.2000000000000002E-3</v>
      </c>
      <c r="H680" s="25">
        <f t="shared" si="135"/>
        <v>15107.525714285721</v>
      </c>
      <c r="I680" s="25">
        <f t="shared" si="136"/>
        <v>3025.5533530411199</v>
      </c>
      <c r="J680" s="25">
        <f t="shared" si="137"/>
        <v>12081.972361244601</v>
      </c>
      <c r="K680" s="25">
        <f t="shared" si="138"/>
        <v>18133.079067326842</v>
      </c>
      <c r="L680" s="22" t="str">
        <f t="shared" si="139"/>
        <v>SHORT</v>
      </c>
      <c r="M680" s="22">
        <f t="shared" si="154"/>
        <v>0</v>
      </c>
      <c r="N680" s="22">
        <f t="shared" si="155"/>
        <v>58.299999999999272</v>
      </c>
      <c r="O680" s="22">
        <f t="shared" si="140"/>
        <v>0.83333333333333337</v>
      </c>
      <c r="P680" s="22">
        <f t="shared" si="141"/>
        <v>0.22727272727272727</v>
      </c>
      <c r="Q680" s="22">
        <f t="shared" si="142"/>
        <v>9.8039215686274508E-2</v>
      </c>
      <c r="R680" s="22">
        <f t="shared" si="143"/>
        <v>4.9504950495049507E-2</v>
      </c>
      <c r="S680" s="22">
        <f t="shared" si="144"/>
        <v>0.15384615384615385</v>
      </c>
      <c r="T680" s="22">
        <f t="shared" si="145"/>
        <v>7.407407407407407E-2</v>
      </c>
      <c r="U680" s="22">
        <f t="shared" si="146"/>
        <v>18423.662458464081</v>
      </c>
      <c r="V680" s="22">
        <f t="shared" si="147"/>
        <v>18184.665400419522</v>
      </c>
      <c r="W680" s="22">
        <f t="shared" si="148"/>
        <v>17905.873903797696</v>
      </c>
      <c r="X680" s="22">
        <f t="shared" si="149"/>
        <v>17527.836965323899</v>
      </c>
      <c r="Y680" s="22">
        <f t="shared" si="150"/>
        <v>18067.071427286763</v>
      </c>
      <c r="Z680" s="22">
        <f t="shared" si="151"/>
        <v>17775.394436505827</v>
      </c>
      <c r="AA680" s="27">
        <f t="shared" si="152"/>
        <v>71.309103628096366</v>
      </c>
      <c r="AB680" s="27">
        <f t="shared" si="153"/>
        <v>291.67699078093574</v>
      </c>
    </row>
    <row r="681" spans="1:28" x14ac:dyDescent="0.25">
      <c r="A681" s="20" t="s">
        <v>1114</v>
      </c>
      <c r="B681" s="21">
        <v>18266.599999999999</v>
      </c>
      <c r="C681" s="21">
        <v>18439.900000000001</v>
      </c>
      <c r="D681" s="21">
        <v>18458.3</v>
      </c>
      <c r="E681" s="21">
        <v>18209.349999999999</v>
      </c>
      <c r="F681" s="21" t="s">
        <v>1115</v>
      </c>
      <c r="G681" s="21">
        <v>-8.3000000000000001E-3</v>
      </c>
      <c r="H681" s="25">
        <f t="shared" si="135"/>
        <v>15133.387959183683</v>
      </c>
      <c r="I681" s="25">
        <f t="shared" si="136"/>
        <v>3024.7985809977872</v>
      </c>
      <c r="J681" s="25">
        <f t="shared" si="137"/>
        <v>12108.589378185896</v>
      </c>
      <c r="K681" s="25">
        <f t="shared" si="138"/>
        <v>18158.186540181472</v>
      </c>
      <c r="L681" s="22" t="str">
        <f t="shared" si="139"/>
        <v>SHORT</v>
      </c>
      <c r="M681" s="22">
        <f t="shared" si="154"/>
        <v>0</v>
      </c>
      <c r="N681" s="22">
        <f t="shared" si="155"/>
        <v>152.15000000000146</v>
      </c>
      <c r="O681" s="22">
        <f t="shared" si="140"/>
        <v>0.83333333333333337</v>
      </c>
      <c r="P681" s="22">
        <f t="shared" si="141"/>
        <v>0.22727272727272727</v>
      </c>
      <c r="Q681" s="22">
        <f t="shared" si="142"/>
        <v>9.8039215686274508E-2</v>
      </c>
      <c r="R681" s="22">
        <f t="shared" si="143"/>
        <v>4.9504950495049507E-2</v>
      </c>
      <c r="S681" s="22">
        <f t="shared" si="144"/>
        <v>0.15384615384615385</v>
      </c>
      <c r="T681" s="22">
        <f t="shared" si="145"/>
        <v>7.407407407407407E-2</v>
      </c>
      <c r="U681" s="22">
        <f t="shared" si="146"/>
        <v>18292.777076410679</v>
      </c>
      <c r="V681" s="22">
        <f t="shared" si="147"/>
        <v>18203.286900324176</v>
      </c>
      <c r="W681" s="22">
        <f t="shared" si="148"/>
        <v>17941.239207346942</v>
      </c>
      <c r="X681" s="22">
        <f t="shared" si="149"/>
        <v>17564.409392783113</v>
      </c>
      <c r="Y681" s="22">
        <f t="shared" si="150"/>
        <v>18097.768130781107</v>
      </c>
      <c r="Z681" s="22">
        <f t="shared" si="151"/>
        <v>17811.78003380169</v>
      </c>
      <c r="AA681" s="27">
        <f t="shared" si="152"/>
        <v>66.4552835891661</v>
      </c>
      <c r="AB681" s="27">
        <f t="shared" si="153"/>
        <v>285.98809697941761</v>
      </c>
    </row>
    <row r="682" spans="1:28" x14ac:dyDescent="0.25">
      <c r="A682" s="20" t="s">
        <v>1112</v>
      </c>
      <c r="B682" s="21">
        <v>18178.099999999999</v>
      </c>
      <c r="C682" s="21">
        <v>18382.7</v>
      </c>
      <c r="D682" s="21">
        <v>18384.2</v>
      </c>
      <c r="E682" s="21">
        <v>18048</v>
      </c>
      <c r="F682" s="21" t="s">
        <v>1113</v>
      </c>
      <c r="G682" s="21">
        <v>-4.7999999999999996E-3</v>
      </c>
      <c r="H682" s="25">
        <f t="shared" si="135"/>
        <v>15159.552653061233</v>
      </c>
      <c r="I682" s="25">
        <f t="shared" si="136"/>
        <v>3018.7632400979733</v>
      </c>
      <c r="J682" s="25">
        <f t="shared" si="137"/>
        <v>12140.78941296326</v>
      </c>
      <c r="K682" s="25">
        <f t="shared" si="138"/>
        <v>18178.315893159208</v>
      </c>
      <c r="L682" s="22" t="str">
        <f t="shared" si="139"/>
        <v>NONE</v>
      </c>
      <c r="M682" s="22">
        <f t="shared" si="154"/>
        <v>0</v>
      </c>
      <c r="N682" s="22">
        <f t="shared" si="155"/>
        <v>88.5</v>
      </c>
      <c r="O682" s="22">
        <f t="shared" si="140"/>
        <v>0.83333333333333337</v>
      </c>
      <c r="P682" s="22">
        <f t="shared" si="141"/>
        <v>0.22727272727272727</v>
      </c>
      <c r="Q682" s="22">
        <f t="shared" si="142"/>
        <v>9.8039215686274508E-2</v>
      </c>
      <c r="R682" s="22">
        <f t="shared" si="143"/>
        <v>4.9504950495049507E-2</v>
      </c>
      <c r="S682" s="22">
        <f t="shared" si="144"/>
        <v>0.15384615384615385</v>
      </c>
      <c r="T682" s="22">
        <f t="shared" si="145"/>
        <v>7.407407407407407E-2</v>
      </c>
      <c r="U682" s="22">
        <f t="shared" si="146"/>
        <v>18197.212846068447</v>
      </c>
      <c r="V682" s="22">
        <f t="shared" si="147"/>
        <v>18197.562604795952</v>
      </c>
      <c r="W682" s="22">
        <f t="shared" si="148"/>
        <v>17964.460853685476</v>
      </c>
      <c r="X682" s="22">
        <f t="shared" si="149"/>
        <v>17594.790115912663</v>
      </c>
      <c r="Y682" s="22">
        <f t="shared" si="150"/>
        <v>18110.126879891708</v>
      </c>
      <c r="Z682" s="22">
        <f t="shared" si="151"/>
        <v>17838.914846112675</v>
      </c>
      <c r="AA682" s="27">
        <f t="shared" si="152"/>
        <v>66.638932636020456</v>
      </c>
      <c r="AB682" s="27">
        <f t="shared" si="153"/>
        <v>271.21203377903294</v>
      </c>
    </row>
    <row r="683" spans="1:28" x14ac:dyDescent="0.25">
      <c r="A683" s="20" t="s">
        <v>1110</v>
      </c>
      <c r="B683" s="21">
        <v>18114.900000000001</v>
      </c>
      <c r="C683" s="21">
        <v>18230.7</v>
      </c>
      <c r="D683" s="21">
        <v>18314.25</v>
      </c>
      <c r="E683" s="21">
        <v>18034.349999999999</v>
      </c>
      <c r="F683" s="21" t="s">
        <v>1111</v>
      </c>
      <c r="G683" s="21">
        <v>-3.5000000000000001E-3</v>
      </c>
      <c r="H683" s="25">
        <f t="shared" si="135"/>
        <v>15184.962857142864</v>
      </c>
      <c r="I683" s="25">
        <f t="shared" si="136"/>
        <v>3013.0068033716639</v>
      </c>
      <c r="J683" s="25">
        <f t="shared" si="137"/>
        <v>12171.9560537712</v>
      </c>
      <c r="K683" s="25">
        <f t="shared" si="138"/>
        <v>18197.969660514529</v>
      </c>
      <c r="L683" s="22" t="str">
        <f t="shared" si="139"/>
        <v>NONE</v>
      </c>
      <c r="M683" s="22">
        <f t="shared" si="154"/>
        <v>0</v>
      </c>
      <c r="N683" s="22">
        <f t="shared" si="155"/>
        <v>63.19999999999709</v>
      </c>
      <c r="O683" s="22">
        <f t="shared" si="140"/>
        <v>0.83333333333333337</v>
      </c>
      <c r="P683" s="22">
        <f t="shared" si="141"/>
        <v>0.22727272727272727</v>
      </c>
      <c r="Q683" s="22">
        <f t="shared" si="142"/>
        <v>9.8039215686274508E-2</v>
      </c>
      <c r="R683" s="22">
        <f t="shared" si="143"/>
        <v>4.9504950495049507E-2</v>
      </c>
      <c r="S683" s="22">
        <f t="shared" si="144"/>
        <v>0.15384615384615385</v>
      </c>
      <c r="T683" s="22">
        <f t="shared" si="145"/>
        <v>7.407407407407407E-2</v>
      </c>
      <c r="U683" s="22">
        <f t="shared" si="146"/>
        <v>18128.618807678075</v>
      </c>
      <c r="V683" s="22">
        <f t="shared" si="147"/>
        <v>18178.775649160507</v>
      </c>
      <c r="W683" s="22">
        <f t="shared" si="148"/>
        <v>17979.209789598666</v>
      </c>
      <c r="X683" s="22">
        <f t="shared" si="149"/>
        <v>17620.538129976394</v>
      </c>
      <c r="Y683" s="22">
        <f t="shared" si="150"/>
        <v>18110.861206062214</v>
      </c>
      <c r="Z683" s="22">
        <f t="shared" si="151"/>
        <v>17859.358190845069</v>
      </c>
      <c r="AA683" s="27">
        <f t="shared" si="152"/>
        <v>67.558367223979616</v>
      </c>
      <c r="AB683" s="27">
        <f t="shared" si="153"/>
        <v>251.50301521714573</v>
      </c>
    </row>
    <row r="684" spans="1:28" x14ac:dyDescent="0.25">
      <c r="A684" s="20" t="s">
        <v>1108</v>
      </c>
      <c r="B684" s="21">
        <v>18125.400000000001</v>
      </c>
      <c r="C684" s="21">
        <v>18229.5</v>
      </c>
      <c r="D684" s="21">
        <v>18241.400000000001</v>
      </c>
      <c r="E684" s="21">
        <v>17968.5</v>
      </c>
      <c r="F684" s="21" t="s">
        <v>1109</v>
      </c>
      <c r="G684" s="21">
        <v>5.9999999999999995E-4</v>
      </c>
      <c r="H684" s="25">
        <f t="shared" si="135"/>
        <v>15211.068163265312</v>
      </c>
      <c r="I684" s="25">
        <f t="shared" si="136"/>
        <v>3003.5784221728231</v>
      </c>
      <c r="J684" s="25">
        <f t="shared" si="137"/>
        <v>12207.48974109249</v>
      </c>
      <c r="K684" s="25">
        <f t="shared" si="138"/>
        <v>18214.646585438135</v>
      </c>
      <c r="L684" s="22" t="str">
        <f t="shared" si="139"/>
        <v>NONE</v>
      </c>
      <c r="M684" s="22">
        <f t="shared" si="154"/>
        <v>10.5</v>
      </c>
      <c r="N684" s="22">
        <f t="shared" si="155"/>
        <v>0</v>
      </c>
      <c r="O684" s="22">
        <f t="shared" si="140"/>
        <v>0.83333333333333337</v>
      </c>
      <c r="P684" s="22">
        <f t="shared" si="141"/>
        <v>0.22727272727272727</v>
      </c>
      <c r="Q684" s="22">
        <f t="shared" si="142"/>
        <v>9.8039215686274508E-2</v>
      </c>
      <c r="R684" s="22">
        <f t="shared" si="143"/>
        <v>4.9504950495049507E-2</v>
      </c>
      <c r="S684" s="22">
        <f t="shared" si="144"/>
        <v>0.15384615384615385</v>
      </c>
      <c r="T684" s="22">
        <f t="shared" si="145"/>
        <v>7.407407407407407E-2</v>
      </c>
      <c r="U684" s="22">
        <f t="shared" si="146"/>
        <v>18125.936467946347</v>
      </c>
      <c r="V684" s="22">
        <f t="shared" si="147"/>
        <v>18166.644819805846</v>
      </c>
      <c r="W684" s="22">
        <f t="shared" si="148"/>
        <v>17993.542163167425</v>
      </c>
      <c r="X684" s="22">
        <f t="shared" si="149"/>
        <v>17645.531291858752</v>
      </c>
      <c r="Y684" s="22">
        <f t="shared" si="150"/>
        <v>18113.097943591107</v>
      </c>
      <c r="Z684" s="22">
        <f t="shared" si="151"/>
        <v>17879.064991523213</v>
      </c>
      <c r="AA684" s="27">
        <f t="shared" si="152"/>
        <v>64.365838324344082</v>
      </c>
      <c r="AB684" s="27">
        <f t="shared" si="153"/>
        <v>234.03295206789335</v>
      </c>
    </row>
    <row r="685" spans="1:28" x14ac:dyDescent="0.25">
      <c r="A685" s="20" t="s">
        <v>1106</v>
      </c>
      <c r="B685" s="21">
        <v>18268.400000000001</v>
      </c>
      <c r="C685" s="21">
        <v>18154.5</v>
      </c>
      <c r="D685" s="21">
        <v>18310.45</v>
      </c>
      <c r="E685" s="21">
        <v>18099.3</v>
      </c>
      <c r="F685" s="21" t="s">
        <v>1107</v>
      </c>
      <c r="G685" s="21">
        <v>7.9000000000000008E-3</v>
      </c>
      <c r="H685" s="25">
        <f t="shared" si="135"/>
        <v>15237.99714285715</v>
      </c>
      <c r="I685" s="25">
        <f t="shared" si="136"/>
        <v>2994.3843514124246</v>
      </c>
      <c r="J685" s="25">
        <f t="shared" si="137"/>
        <v>12243.612791444724</v>
      </c>
      <c r="K685" s="25">
        <f t="shared" si="138"/>
        <v>18232.381494269575</v>
      </c>
      <c r="L685" s="22" t="str">
        <f t="shared" si="139"/>
        <v>SHORT</v>
      </c>
      <c r="M685" s="22">
        <f t="shared" si="154"/>
        <v>143</v>
      </c>
      <c r="N685" s="22">
        <f t="shared" si="155"/>
        <v>0</v>
      </c>
      <c r="O685" s="22">
        <f t="shared" si="140"/>
        <v>0.83333333333333337</v>
      </c>
      <c r="P685" s="22">
        <f t="shared" si="141"/>
        <v>0.22727272727272727</v>
      </c>
      <c r="Q685" s="22">
        <f t="shared" si="142"/>
        <v>9.8039215686274508E-2</v>
      </c>
      <c r="R685" s="22">
        <f t="shared" si="143"/>
        <v>4.9504950495049507E-2</v>
      </c>
      <c r="S685" s="22">
        <f t="shared" si="144"/>
        <v>0.15384615384615385</v>
      </c>
      <c r="T685" s="22">
        <f t="shared" si="145"/>
        <v>7.407407407407407E-2</v>
      </c>
      <c r="U685" s="22">
        <f t="shared" si="146"/>
        <v>18244.656077991058</v>
      </c>
      <c r="V685" s="22">
        <f t="shared" si="147"/>
        <v>18189.770997122698</v>
      </c>
      <c r="W685" s="22">
        <f t="shared" si="148"/>
        <v>18020.489009915716</v>
      </c>
      <c r="X685" s="22">
        <f t="shared" si="149"/>
        <v>17676.366376420196</v>
      </c>
      <c r="Y685" s="22">
        <f t="shared" si="150"/>
        <v>18136.990567654015</v>
      </c>
      <c r="Z685" s="22">
        <f t="shared" si="151"/>
        <v>17907.904621780755</v>
      </c>
      <c r="AA685" s="27">
        <f t="shared" si="152"/>
        <v>64.645436638214164</v>
      </c>
      <c r="AB685" s="27">
        <f t="shared" si="153"/>
        <v>229.08594587325933</v>
      </c>
    </row>
    <row r="686" spans="1:28" x14ac:dyDescent="0.25">
      <c r="A686" s="20" t="s">
        <v>1104</v>
      </c>
      <c r="B686" s="21">
        <v>18210.95</v>
      </c>
      <c r="C686" s="21">
        <v>18295.849999999999</v>
      </c>
      <c r="D686" s="21">
        <v>18342.05</v>
      </c>
      <c r="E686" s="21">
        <v>18167.900000000001</v>
      </c>
      <c r="F686" s="21" t="s">
        <v>1105</v>
      </c>
      <c r="G686" s="21">
        <v>-3.0999999999999999E-3</v>
      </c>
      <c r="H686" s="25">
        <f t="shared" si="135"/>
        <v>15264.807551020416</v>
      </c>
      <c r="I686" s="25">
        <f t="shared" si="136"/>
        <v>2982.6839620165924</v>
      </c>
      <c r="J686" s="25">
        <f t="shared" si="137"/>
        <v>12282.123589003824</v>
      </c>
      <c r="K686" s="25">
        <f t="shared" si="138"/>
        <v>18247.49151303701</v>
      </c>
      <c r="L686" s="22" t="str">
        <f t="shared" si="139"/>
        <v>NONE</v>
      </c>
      <c r="M686" s="22">
        <f t="shared" si="154"/>
        <v>0</v>
      </c>
      <c r="N686" s="22">
        <f t="shared" si="155"/>
        <v>57.450000000000728</v>
      </c>
      <c r="O686" s="22">
        <f t="shared" si="140"/>
        <v>0.83333333333333337</v>
      </c>
      <c r="P686" s="22">
        <f t="shared" si="141"/>
        <v>0.22727272727272727</v>
      </c>
      <c r="Q686" s="22">
        <f t="shared" si="142"/>
        <v>9.8039215686274508E-2</v>
      </c>
      <c r="R686" s="22">
        <f t="shared" si="143"/>
        <v>4.9504950495049507E-2</v>
      </c>
      <c r="S686" s="22">
        <f t="shared" si="144"/>
        <v>0.15384615384615385</v>
      </c>
      <c r="T686" s="22">
        <f t="shared" si="145"/>
        <v>7.407407407407407E-2</v>
      </c>
      <c r="U686" s="22">
        <f t="shared" si="146"/>
        <v>18216.567679665175</v>
      </c>
      <c r="V686" s="22">
        <f t="shared" si="147"/>
        <v>18194.58440686754</v>
      </c>
      <c r="W686" s="22">
        <f t="shared" si="148"/>
        <v>18039.161656002412</v>
      </c>
      <c r="X686" s="22">
        <f t="shared" si="149"/>
        <v>17702.830912240977</v>
      </c>
      <c r="Y686" s="22">
        <f t="shared" si="150"/>
        <v>18148.368941861088</v>
      </c>
      <c r="Z686" s="22">
        <f t="shared" si="151"/>
        <v>17930.352427574773</v>
      </c>
      <c r="AA686" s="27">
        <f t="shared" si="152"/>
        <v>70.117152725848428</v>
      </c>
      <c r="AB686" s="27">
        <f t="shared" si="153"/>
        <v>218.01651428631521</v>
      </c>
    </row>
    <row r="687" spans="1:28" x14ac:dyDescent="0.25">
      <c r="A687" s="20" t="s">
        <v>1102</v>
      </c>
      <c r="B687" s="21">
        <v>17857.25</v>
      </c>
      <c r="C687" s="21">
        <v>18187.650000000001</v>
      </c>
      <c r="D687" s="21">
        <v>18190.7</v>
      </c>
      <c r="E687" s="21">
        <v>17799.45</v>
      </c>
      <c r="F687" s="21" t="s">
        <v>1103</v>
      </c>
      <c r="G687" s="21">
        <v>-1.9400000000000001E-2</v>
      </c>
      <c r="H687" s="25">
        <f t="shared" si="135"/>
        <v>15290.065102040824</v>
      </c>
      <c r="I687" s="25">
        <f t="shared" si="136"/>
        <v>2965.1426555379308</v>
      </c>
      <c r="J687" s="25">
        <f t="shared" si="137"/>
        <v>12324.922446502893</v>
      </c>
      <c r="K687" s="25">
        <f t="shared" si="138"/>
        <v>18255.207757578755</v>
      </c>
      <c r="L687" s="22" t="str">
        <f t="shared" si="139"/>
        <v>NONE</v>
      </c>
      <c r="M687" s="22">
        <f t="shared" si="154"/>
        <v>0</v>
      </c>
      <c r="N687" s="22">
        <f t="shared" si="155"/>
        <v>353.70000000000073</v>
      </c>
      <c r="O687" s="22">
        <f t="shared" si="140"/>
        <v>0.83333333333333337</v>
      </c>
      <c r="P687" s="22">
        <f t="shared" si="141"/>
        <v>0.22727272727272727</v>
      </c>
      <c r="Q687" s="22">
        <f t="shared" si="142"/>
        <v>9.8039215686274508E-2</v>
      </c>
      <c r="R687" s="22">
        <f t="shared" si="143"/>
        <v>4.9504950495049507E-2</v>
      </c>
      <c r="S687" s="22">
        <f t="shared" si="144"/>
        <v>0.15384615384615385</v>
      </c>
      <c r="T687" s="22">
        <f t="shared" si="145"/>
        <v>7.407407407407407E-2</v>
      </c>
      <c r="U687" s="22">
        <f t="shared" si="146"/>
        <v>17917.136279944196</v>
      </c>
      <c r="V687" s="22">
        <f t="shared" si="147"/>
        <v>18117.917496215825</v>
      </c>
      <c r="W687" s="22">
        <f t="shared" si="148"/>
        <v>18021.327179923745</v>
      </c>
      <c r="X687" s="22">
        <f t="shared" si="149"/>
        <v>17710.475421535979</v>
      </c>
      <c r="Y687" s="22">
        <f t="shared" si="150"/>
        <v>18103.581412344</v>
      </c>
      <c r="Z687" s="22">
        <f t="shared" si="151"/>
        <v>17924.937432939605</v>
      </c>
      <c r="AA687" s="27">
        <f t="shared" si="152"/>
        <v>52.073132940811945</v>
      </c>
      <c r="AB687" s="27">
        <f t="shared" si="153"/>
        <v>178.64397940439449</v>
      </c>
    </row>
    <row r="688" spans="1:28" x14ac:dyDescent="0.25">
      <c r="A688" s="20" t="s">
        <v>1100</v>
      </c>
      <c r="B688" s="21">
        <v>17671.650000000001</v>
      </c>
      <c r="C688" s="21">
        <v>17833.05</v>
      </c>
      <c r="D688" s="21">
        <v>17915.849999999999</v>
      </c>
      <c r="E688" s="21">
        <v>17613.099999999999</v>
      </c>
      <c r="F688" s="21" t="s">
        <v>1101</v>
      </c>
      <c r="G688" s="21">
        <v>-1.04E-2</v>
      </c>
      <c r="H688" s="25">
        <f t="shared" si="135"/>
        <v>15313.975918367354</v>
      </c>
      <c r="I688" s="25">
        <f t="shared" si="136"/>
        <v>2946.9675928670308</v>
      </c>
      <c r="J688" s="25">
        <f t="shared" si="137"/>
        <v>12367.008325500323</v>
      </c>
      <c r="K688" s="25">
        <f t="shared" si="138"/>
        <v>18260.943511234385</v>
      </c>
      <c r="L688" s="22" t="str">
        <f t="shared" si="139"/>
        <v>NONE</v>
      </c>
      <c r="M688" s="22">
        <f t="shared" si="154"/>
        <v>0</v>
      </c>
      <c r="N688" s="22">
        <f t="shared" si="155"/>
        <v>185.59999999999854</v>
      </c>
      <c r="O688" s="22">
        <f t="shared" si="140"/>
        <v>0.83333333333333337</v>
      </c>
      <c r="P688" s="22">
        <f t="shared" si="141"/>
        <v>0.22727272727272727</v>
      </c>
      <c r="Q688" s="22">
        <f t="shared" si="142"/>
        <v>9.8039215686274508E-2</v>
      </c>
      <c r="R688" s="22">
        <f t="shared" si="143"/>
        <v>4.9504950495049507E-2</v>
      </c>
      <c r="S688" s="22">
        <f t="shared" si="144"/>
        <v>0.15384615384615385</v>
      </c>
      <c r="T688" s="22">
        <f t="shared" si="145"/>
        <v>7.407407407407407E-2</v>
      </c>
      <c r="U688" s="22">
        <f t="shared" si="146"/>
        <v>17712.564379990701</v>
      </c>
      <c r="V688" s="22">
        <f t="shared" si="147"/>
        <v>18016.493065257684</v>
      </c>
      <c r="W688" s="22">
        <f t="shared" si="148"/>
        <v>17987.04510346063</v>
      </c>
      <c r="X688" s="22">
        <f t="shared" si="149"/>
        <v>17708.553370964888</v>
      </c>
      <c r="Y688" s="22">
        <f t="shared" si="150"/>
        <v>18037.130425829539</v>
      </c>
      <c r="Z688" s="22">
        <f t="shared" si="151"/>
        <v>17906.175400870005</v>
      </c>
      <c r="AA688" s="27">
        <f t="shared" si="152"/>
        <v>43.402685554079987</v>
      </c>
      <c r="AB688" s="27">
        <f t="shared" si="153"/>
        <v>130.95502495953406</v>
      </c>
    </row>
    <row r="689" spans="1:28" x14ac:dyDescent="0.25">
      <c r="A689" s="20" t="s">
        <v>1098</v>
      </c>
      <c r="B689" s="21">
        <v>17929.650000000001</v>
      </c>
      <c r="C689" s="21">
        <v>17783.150000000001</v>
      </c>
      <c r="D689" s="21">
        <v>17954.099999999999</v>
      </c>
      <c r="E689" s="21">
        <v>17697.099999999999</v>
      </c>
      <c r="F689" s="21" t="s">
        <v>1099</v>
      </c>
      <c r="G689" s="21">
        <v>1.46E-2</v>
      </c>
      <c r="H689" s="25">
        <f t="shared" si="135"/>
        <v>15338.552040816334</v>
      </c>
      <c r="I689" s="25">
        <f t="shared" si="136"/>
        <v>2933.2972711832017</v>
      </c>
      <c r="J689" s="25">
        <f t="shared" si="137"/>
        <v>12405.254769633131</v>
      </c>
      <c r="K689" s="25">
        <f t="shared" si="138"/>
        <v>18271.849311999536</v>
      </c>
      <c r="L689" s="22" t="str">
        <f t="shared" si="139"/>
        <v>NONE</v>
      </c>
      <c r="M689" s="22">
        <f t="shared" si="154"/>
        <v>258</v>
      </c>
      <c r="N689" s="22">
        <f t="shared" si="155"/>
        <v>0</v>
      </c>
      <c r="O689" s="22">
        <f t="shared" si="140"/>
        <v>0.83333333333333337</v>
      </c>
      <c r="P689" s="22">
        <f t="shared" si="141"/>
        <v>0.22727272727272727</v>
      </c>
      <c r="Q689" s="22">
        <f t="shared" si="142"/>
        <v>9.8039215686274508E-2</v>
      </c>
      <c r="R689" s="22">
        <f t="shared" si="143"/>
        <v>4.9504950495049507E-2</v>
      </c>
      <c r="S689" s="22">
        <f t="shared" si="144"/>
        <v>0.15384615384615385</v>
      </c>
      <c r="T689" s="22">
        <f t="shared" si="145"/>
        <v>7.407407407407407E-2</v>
      </c>
      <c r="U689" s="22">
        <f t="shared" si="146"/>
        <v>17893.469063331784</v>
      </c>
      <c r="V689" s="22">
        <f t="shared" si="147"/>
        <v>17996.756004971849</v>
      </c>
      <c r="W689" s="22">
        <f t="shared" si="148"/>
        <v>17981.418132533119</v>
      </c>
      <c r="X689" s="22">
        <f t="shared" si="149"/>
        <v>17719.498748639893</v>
      </c>
      <c r="Y689" s="22">
        <f t="shared" si="150"/>
        <v>18020.594975701919</v>
      </c>
      <c r="Z689" s="22">
        <f t="shared" si="151"/>
        <v>17907.914260064819</v>
      </c>
      <c r="AA689" s="27">
        <f t="shared" si="152"/>
        <v>49.571391007099677</v>
      </c>
      <c r="AB689" s="27">
        <f t="shared" si="153"/>
        <v>112.68071563709964</v>
      </c>
    </row>
    <row r="690" spans="1:28" x14ac:dyDescent="0.25">
      <c r="A690" s="20" t="s">
        <v>1096</v>
      </c>
      <c r="B690" s="21">
        <v>17888.95</v>
      </c>
      <c r="C690" s="21">
        <v>17970.900000000001</v>
      </c>
      <c r="D690" s="21">
        <v>18012.25</v>
      </c>
      <c r="E690" s="21">
        <v>17847.599999999999</v>
      </c>
      <c r="F690" s="21" t="s">
        <v>1097</v>
      </c>
      <c r="G690" s="21">
        <v>-2.3E-3</v>
      </c>
      <c r="H690" s="25">
        <f t="shared" si="135"/>
        <v>15362.097551020415</v>
      </c>
      <c r="I690" s="25">
        <f t="shared" si="136"/>
        <v>2922.1308290117945</v>
      </c>
      <c r="J690" s="25">
        <f t="shared" si="137"/>
        <v>12439.966722008621</v>
      </c>
      <c r="K690" s="25">
        <f t="shared" si="138"/>
        <v>18284.228380032211</v>
      </c>
      <c r="L690" s="22" t="str">
        <f t="shared" si="139"/>
        <v>NONE</v>
      </c>
      <c r="M690" s="22">
        <f t="shared" si="154"/>
        <v>0</v>
      </c>
      <c r="N690" s="22">
        <f t="shared" si="155"/>
        <v>40.700000000000728</v>
      </c>
      <c r="O690" s="22">
        <f t="shared" si="140"/>
        <v>0.83333333333333337</v>
      </c>
      <c r="P690" s="22">
        <f t="shared" si="141"/>
        <v>0.22727272727272727</v>
      </c>
      <c r="Q690" s="22">
        <f t="shared" si="142"/>
        <v>9.8039215686274508E-2</v>
      </c>
      <c r="R690" s="22">
        <f t="shared" si="143"/>
        <v>4.9504950495049507E-2</v>
      </c>
      <c r="S690" s="22">
        <f t="shared" si="144"/>
        <v>0.15384615384615385</v>
      </c>
      <c r="T690" s="22">
        <f t="shared" si="145"/>
        <v>7.407407407407407E-2</v>
      </c>
      <c r="U690" s="22">
        <f t="shared" si="146"/>
        <v>17889.703177221963</v>
      </c>
      <c r="V690" s="22">
        <f t="shared" si="147"/>
        <v>17972.25464020552</v>
      </c>
      <c r="W690" s="22">
        <f t="shared" si="148"/>
        <v>17972.352629343597</v>
      </c>
      <c r="X690" s="22">
        <f t="shared" si="149"/>
        <v>17727.8874244498</v>
      </c>
      <c r="Y690" s="22">
        <f t="shared" si="150"/>
        <v>18000.341902517008</v>
      </c>
      <c r="Z690" s="22">
        <f t="shared" si="151"/>
        <v>17906.509500060016</v>
      </c>
      <c r="AA690" s="27">
        <f t="shared" si="152"/>
        <v>47.284041767746018</v>
      </c>
      <c r="AB690" s="27">
        <f t="shared" si="153"/>
        <v>93.832402456991986</v>
      </c>
    </row>
    <row r="691" spans="1:28" x14ac:dyDescent="0.25">
      <c r="A691" s="20" t="s">
        <v>1094</v>
      </c>
      <c r="B691" s="21">
        <v>17829.2</v>
      </c>
      <c r="C691" s="21">
        <v>17947.95</v>
      </c>
      <c r="D691" s="21">
        <v>17988.75</v>
      </c>
      <c r="E691" s="21">
        <v>17757.95</v>
      </c>
      <c r="F691" s="21" t="s">
        <v>1095</v>
      </c>
      <c r="G691" s="21">
        <v>-3.3E-3</v>
      </c>
      <c r="H691" s="25">
        <f t="shared" si="135"/>
        <v>15384.814489795926</v>
      </c>
      <c r="I691" s="25">
        <f t="shared" si="136"/>
        <v>2911.9001923172773</v>
      </c>
      <c r="J691" s="25">
        <f t="shared" si="137"/>
        <v>12472.914297478648</v>
      </c>
      <c r="K691" s="25">
        <f t="shared" si="138"/>
        <v>18296.714682113205</v>
      </c>
      <c r="L691" s="22" t="str">
        <f t="shared" si="139"/>
        <v>NONE</v>
      </c>
      <c r="M691" s="22">
        <f t="shared" si="154"/>
        <v>0</v>
      </c>
      <c r="N691" s="22">
        <f t="shared" si="155"/>
        <v>59.75</v>
      </c>
      <c r="O691" s="22">
        <f t="shared" si="140"/>
        <v>0.83333333333333337</v>
      </c>
      <c r="P691" s="22">
        <f t="shared" si="141"/>
        <v>0.22727272727272727</v>
      </c>
      <c r="Q691" s="22">
        <f t="shared" si="142"/>
        <v>9.8039215686274508E-2</v>
      </c>
      <c r="R691" s="22">
        <f t="shared" si="143"/>
        <v>4.9504950495049507E-2</v>
      </c>
      <c r="S691" s="22">
        <f t="shared" si="144"/>
        <v>0.15384615384615385</v>
      </c>
      <c r="T691" s="22">
        <f t="shared" si="145"/>
        <v>7.407407407407407E-2</v>
      </c>
      <c r="U691" s="22">
        <f t="shared" si="146"/>
        <v>17839.283862870328</v>
      </c>
      <c r="V691" s="22">
        <f t="shared" si="147"/>
        <v>17939.742221976991</v>
      </c>
      <c r="W691" s="22">
        <f t="shared" si="148"/>
        <v>17958.318057839322</v>
      </c>
      <c r="X691" s="22">
        <f t="shared" si="149"/>
        <v>17732.90289848694</v>
      </c>
      <c r="Y691" s="22">
        <f t="shared" si="150"/>
        <v>17974.012379052852</v>
      </c>
      <c r="Z691" s="22">
        <f t="shared" si="151"/>
        <v>17900.782870425941</v>
      </c>
      <c r="AA691" s="27">
        <f t="shared" si="152"/>
        <v>40.690871427371732</v>
      </c>
      <c r="AB691" s="27">
        <f t="shared" si="153"/>
        <v>73.229508626911411</v>
      </c>
    </row>
    <row r="692" spans="1:28" x14ac:dyDescent="0.25">
      <c r="A692" s="20" t="s">
        <v>1092</v>
      </c>
      <c r="B692" s="21">
        <v>17916.8</v>
      </c>
      <c r="C692" s="21">
        <v>17935.05</v>
      </c>
      <c r="D692" s="21">
        <v>17947.55</v>
      </c>
      <c r="E692" s="21">
        <v>17900.599999999999</v>
      </c>
      <c r="F692" s="21" t="s">
        <v>1093</v>
      </c>
      <c r="G692" s="21">
        <v>4.8999999999999998E-3</v>
      </c>
      <c r="H692" s="25">
        <f t="shared" si="135"/>
        <v>15407.082857142865</v>
      </c>
      <c r="I692" s="25">
        <f t="shared" si="136"/>
        <v>2905.5345370855116</v>
      </c>
      <c r="J692" s="25">
        <f t="shared" si="137"/>
        <v>12501.548320057353</v>
      </c>
      <c r="K692" s="25">
        <f t="shared" si="138"/>
        <v>18312.617394228375</v>
      </c>
      <c r="L692" s="22" t="str">
        <f t="shared" si="139"/>
        <v>NONE</v>
      </c>
      <c r="M692" s="22">
        <f t="shared" si="154"/>
        <v>87.599999999998545</v>
      </c>
      <c r="N692" s="22">
        <f t="shared" si="155"/>
        <v>0</v>
      </c>
      <c r="O692" s="22">
        <f t="shared" si="140"/>
        <v>0.83333333333333337</v>
      </c>
      <c r="P692" s="22">
        <f t="shared" si="141"/>
        <v>0.22727272727272727</v>
      </c>
      <c r="Q692" s="22">
        <f t="shared" si="142"/>
        <v>9.8039215686274508E-2</v>
      </c>
      <c r="R692" s="22">
        <f t="shared" si="143"/>
        <v>4.9504950495049507E-2</v>
      </c>
      <c r="S692" s="22">
        <f t="shared" si="144"/>
        <v>0.15384615384615385</v>
      </c>
      <c r="T692" s="22">
        <f t="shared" si="145"/>
        <v>7.407407407407407E-2</v>
      </c>
      <c r="U692" s="22">
        <f t="shared" si="146"/>
        <v>17903.880643811721</v>
      </c>
      <c r="V692" s="22">
        <f t="shared" si="147"/>
        <v>17934.528080618584</v>
      </c>
      <c r="W692" s="22">
        <f t="shared" si="148"/>
        <v>17954.247660011937</v>
      </c>
      <c r="X692" s="22">
        <f t="shared" si="149"/>
        <v>17742.006715393527</v>
      </c>
      <c r="Y692" s="22">
        <f t="shared" si="150"/>
        <v>17965.210474583182</v>
      </c>
      <c r="Z692" s="22">
        <f t="shared" si="151"/>
        <v>17901.969324468464</v>
      </c>
      <c r="AA692" s="27">
        <f t="shared" si="152"/>
        <v>37.573293261439616</v>
      </c>
      <c r="AB692" s="27">
        <f t="shared" si="153"/>
        <v>63.241150114718039</v>
      </c>
    </row>
    <row r="693" spans="1:28" x14ac:dyDescent="0.25">
      <c r="A693" s="20" t="s">
        <v>1090</v>
      </c>
      <c r="B693" s="21">
        <v>18068.55</v>
      </c>
      <c r="C693" s="21">
        <v>18040.2</v>
      </c>
      <c r="D693" s="21">
        <v>18087.8</v>
      </c>
      <c r="E693" s="21">
        <v>17836.099999999999</v>
      </c>
      <c r="F693" s="21" t="s">
        <v>1091</v>
      </c>
      <c r="G693" s="21">
        <v>8.5000000000000006E-3</v>
      </c>
      <c r="H693" s="25">
        <f t="shared" si="135"/>
        <v>15429.276530612253</v>
      </c>
      <c r="I693" s="25">
        <f t="shared" si="136"/>
        <v>2903.4367348152446</v>
      </c>
      <c r="J693" s="25">
        <f t="shared" si="137"/>
        <v>12525.839795797008</v>
      </c>
      <c r="K693" s="25">
        <f t="shared" si="138"/>
        <v>18332.713265427497</v>
      </c>
      <c r="L693" s="22" t="str">
        <f t="shared" si="139"/>
        <v>NONE</v>
      </c>
      <c r="M693" s="22">
        <f t="shared" si="154"/>
        <v>151.75</v>
      </c>
      <c r="N693" s="22">
        <f t="shared" si="155"/>
        <v>0</v>
      </c>
      <c r="O693" s="22">
        <f t="shared" si="140"/>
        <v>0.83333333333333337</v>
      </c>
      <c r="P693" s="22">
        <f t="shared" si="141"/>
        <v>0.22727272727272727</v>
      </c>
      <c r="Q693" s="22">
        <f t="shared" si="142"/>
        <v>9.8039215686274508E-2</v>
      </c>
      <c r="R693" s="22">
        <f t="shared" si="143"/>
        <v>4.9504950495049507E-2</v>
      </c>
      <c r="S693" s="22">
        <f t="shared" si="144"/>
        <v>0.15384615384615385</v>
      </c>
      <c r="T693" s="22">
        <f t="shared" si="145"/>
        <v>7.407407407407407E-2</v>
      </c>
      <c r="U693" s="22">
        <f t="shared" si="146"/>
        <v>18041.105107301952</v>
      </c>
      <c r="V693" s="22">
        <f t="shared" si="147"/>
        <v>17964.987607750722</v>
      </c>
      <c r="W693" s="22">
        <f t="shared" si="148"/>
        <v>17965.453771775472</v>
      </c>
      <c r="X693" s="22">
        <f t="shared" si="149"/>
        <v>17758.172224532464</v>
      </c>
      <c r="Y693" s="22">
        <f t="shared" si="150"/>
        <v>17981.108863108846</v>
      </c>
      <c r="Z693" s="22">
        <f t="shared" si="151"/>
        <v>17914.308633767097</v>
      </c>
      <c r="AA693" s="27">
        <f t="shared" si="152"/>
        <v>38.056952403227662</v>
      </c>
      <c r="AB693" s="27">
        <f t="shared" si="153"/>
        <v>66.800229341748491</v>
      </c>
    </row>
    <row r="694" spans="1:28" x14ac:dyDescent="0.25">
      <c r="A694" s="20" t="s">
        <v>1088</v>
      </c>
      <c r="B694" s="21">
        <v>18044.25</v>
      </c>
      <c r="C694" s="21">
        <v>18084.349999999999</v>
      </c>
      <c r="D694" s="21">
        <v>18112.599999999999</v>
      </c>
      <c r="E694" s="21">
        <v>17983.05</v>
      </c>
      <c r="F694" s="21" t="s">
        <v>1089</v>
      </c>
      <c r="G694" s="21">
        <v>-1.2999999999999999E-3</v>
      </c>
      <c r="H694" s="25">
        <f t="shared" si="135"/>
        <v>15450.889183673477</v>
      </c>
      <c r="I694" s="25">
        <f t="shared" si="136"/>
        <v>2902.1394147004685</v>
      </c>
      <c r="J694" s="25">
        <f t="shared" si="137"/>
        <v>12548.749768973008</v>
      </c>
      <c r="K694" s="25">
        <f t="shared" si="138"/>
        <v>18353.028598373945</v>
      </c>
      <c r="L694" s="22" t="str">
        <f t="shared" si="139"/>
        <v>NONE</v>
      </c>
      <c r="M694" s="22">
        <f t="shared" si="154"/>
        <v>0</v>
      </c>
      <c r="N694" s="22">
        <f t="shared" si="155"/>
        <v>24.299999999999272</v>
      </c>
      <c r="O694" s="22">
        <f t="shared" si="140"/>
        <v>0.83333333333333337</v>
      </c>
      <c r="P694" s="22">
        <f t="shared" si="141"/>
        <v>0.22727272727272727</v>
      </c>
      <c r="Q694" s="22">
        <f t="shared" si="142"/>
        <v>9.8039215686274508E-2</v>
      </c>
      <c r="R694" s="22">
        <f t="shared" si="143"/>
        <v>4.9504950495049507E-2</v>
      </c>
      <c r="S694" s="22">
        <f t="shared" si="144"/>
        <v>0.15384615384615385</v>
      </c>
      <c r="T694" s="22">
        <f t="shared" si="145"/>
        <v>7.407407407407407E-2</v>
      </c>
      <c r="U694" s="22">
        <f t="shared" si="146"/>
        <v>18043.72585121699</v>
      </c>
      <c r="V694" s="22">
        <f t="shared" si="147"/>
        <v>17983.001787807374</v>
      </c>
      <c r="W694" s="22">
        <f t="shared" si="148"/>
        <v>17973.17889218964</v>
      </c>
      <c r="X694" s="22">
        <f t="shared" si="149"/>
        <v>17772.334490644716</v>
      </c>
      <c r="Y694" s="22">
        <f t="shared" si="150"/>
        <v>17990.822884169025</v>
      </c>
      <c r="Z694" s="22">
        <f t="shared" si="151"/>
        <v>17923.933920154719</v>
      </c>
      <c r="AA694" s="27">
        <f t="shared" si="152"/>
        <v>38.828898699439186</v>
      </c>
      <c r="AB694" s="27">
        <f t="shared" si="153"/>
        <v>66.888964014306111</v>
      </c>
    </row>
    <row r="695" spans="1:28" x14ac:dyDescent="0.25">
      <c r="A695" s="20" t="s">
        <v>1086</v>
      </c>
      <c r="B695" s="21">
        <v>18017.2</v>
      </c>
      <c r="C695" s="21">
        <v>17973.45</v>
      </c>
      <c r="D695" s="21">
        <v>18061.25</v>
      </c>
      <c r="E695" s="21">
        <v>17915</v>
      </c>
      <c r="F695" s="21" t="s">
        <v>1087</v>
      </c>
      <c r="G695" s="21">
        <v>-1.5E-3</v>
      </c>
      <c r="H695" s="25">
        <f t="shared" ref="H695:H758" si="156">AVERAGE(B451:B695)</f>
        <v>15472.629591836745</v>
      </c>
      <c r="I695" s="25">
        <f t="shared" ref="I695:I758" si="157">2*STDEV(B451:B695)</f>
        <v>2898.8953942582662</v>
      </c>
      <c r="J695" s="25">
        <f t="shared" ref="J695:J758" si="158">H695-I695</f>
        <v>12573.734197578478</v>
      </c>
      <c r="K695" s="25">
        <f t="shared" ref="K695:K758" si="159">I695+H695</f>
        <v>18371.52498609501</v>
      </c>
      <c r="L695" s="22" t="str">
        <f t="shared" ref="L695:L758" si="160">IF(B695&gt;K695,IF(AA695&gt;=80,"STRONG SHORT","SHORT"),IF(B695&lt;J695,IF(AA695&lt;=20,"STRONG LONG","LONG"),"NONE"))</f>
        <v>NONE</v>
      </c>
      <c r="M695" s="22">
        <f t="shared" si="154"/>
        <v>0</v>
      </c>
      <c r="N695" s="22">
        <f t="shared" si="155"/>
        <v>27.049999999999272</v>
      </c>
      <c r="O695" s="22">
        <f t="shared" ref="O695:O758" si="161">5/6</f>
        <v>0.83333333333333337</v>
      </c>
      <c r="P695" s="22">
        <f t="shared" ref="P695:P758" si="162">5/22</f>
        <v>0.22727272727272727</v>
      </c>
      <c r="Q695" s="22">
        <f t="shared" ref="Q695:Q758" si="163">5/51</f>
        <v>9.8039215686274508E-2</v>
      </c>
      <c r="R695" s="22">
        <f t="shared" ref="R695:R758" si="164">5/101</f>
        <v>4.9504950495049507E-2</v>
      </c>
      <c r="S695" s="22">
        <f t="shared" ref="S695:S758" si="165">2/13</f>
        <v>0.15384615384615385</v>
      </c>
      <c r="T695" s="22">
        <f t="shared" ref="T695:T758" si="166">2/27</f>
        <v>7.407407407407407E-2</v>
      </c>
      <c r="U695" s="22">
        <f t="shared" ref="U695:U758" si="167">$B695*O695+U694*(1-O695)</f>
        <v>18021.62097520283</v>
      </c>
      <c r="V695" s="22">
        <f t="shared" ref="V695:V758" si="168">$B695*P695+V694*(1-P695)</f>
        <v>17990.774108760241</v>
      </c>
      <c r="W695" s="22">
        <f t="shared" ref="W695:W758" si="169">$B695*Q695+W694*(1-Q695)</f>
        <v>17977.494687073009</v>
      </c>
      <c r="X695" s="22">
        <f t="shared" ref="X695:X758" si="170">$B695*R695+X694*(1-R695)</f>
        <v>17784.456545563291</v>
      </c>
      <c r="Y695" s="22">
        <f t="shared" ref="Y695:Y758" si="171">$B695*S695+Y694*(1-S695)</f>
        <v>17994.880901989174</v>
      </c>
      <c r="Z695" s="22">
        <f t="shared" ref="Z695:Z758" si="172">$B695*T695+Z694*(1-T695)</f>
        <v>17930.842518661775</v>
      </c>
      <c r="AA695" s="27">
        <f t="shared" ref="AA695:AA758" si="173">100-100/(1+AVERAGE(M682:M695)/AVERAGE(N682:N695))</f>
        <v>41.960544129972313</v>
      </c>
      <c r="AB695" s="27">
        <f t="shared" ref="AB695:AB758" si="174">Y695-Z695</f>
        <v>64.03838332739906</v>
      </c>
    </row>
    <row r="696" spans="1:28" x14ac:dyDescent="0.25">
      <c r="A696" s="20" t="s">
        <v>1084</v>
      </c>
      <c r="B696" s="21">
        <v>17873.599999999999</v>
      </c>
      <c r="C696" s="21">
        <v>17967.45</v>
      </c>
      <c r="D696" s="21">
        <v>17971.349999999999</v>
      </c>
      <c r="E696" s="21">
        <v>17798.2</v>
      </c>
      <c r="F696" s="21" t="s">
        <v>1085</v>
      </c>
      <c r="G696" s="21">
        <v>-8.0000000000000002E-3</v>
      </c>
      <c r="H696" s="25">
        <f t="shared" si="156"/>
        <v>15493.664897959194</v>
      </c>
      <c r="I696" s="25">
        <f t="shared" si="157"/>
        <v>2893.4586210009347</v>
      </c>
      <c r="J696" s="25">
        <f t="shared" si="158"/>
        <v>12600.206276958259</v>
      </c>
      <c r="K696" s="25">
        <f t="shared" si="159"/>
        <v>18387.123518960128</v>
      </c>
      <c r="L696" s="22" t="str">
        <f t="shared" si="160"/>
        <v>NONE</v>
      </c>
      <c r="M696" s="22">
        <f t="shared" si="154"/>
        <v>0</v>
      </c>
      <c r="N696" s="22">
        <f t="shared" si="155"/>
        <v>143.60000000000218</v>
      </c>
      <c r="O696" s="22">
        <f t="shared" si="161"/>
        <v>0.83333333333333337</v>
      </c>
      <c r="P696" s="22">
        <f t="shared" si="162"/>
        <v>0.22727272727272727</v>
      </c>
      <c r="Q696" s="22">
        <f t="shared" si="163"/>
        <v>9.8039215686274508E-2</v>
      </c>
      <c r="R696" s="22">
        <f t="shared" si="164"/>
        <v>4.9504950495049507E-2</v>
      </c>
      <c r="S696" s="22">
        <f t="shared" si="165"/>
        <v>0.15384615384615385</v>
      </c>
      <c r="T696" s="22">
        <f t="shared" si="166"/>
        <v>7.407407407407407E-2</v>
      </c>
      <c r="U696" s="22">
        <f t="shared" si="167"/>
        <v>17898.270162533805</v>
      </c>
      <c r="V696" s="22">
        <f t="shared" si="168"/>
        <v>17964.14362949655</v>
      </c>
      <c r="W696" s="22">
        <f t="shared" si="169"/>
        <v>17967.308933438402</v>
      </c>
      <c r="X696" s="22">
        <f t="shared" si="170"/>
        <v>17788.869587862137</v>
      </c>
      <c r="Y696" s="22">
        <f t="shared" si="171"/>
        <v>17976.222301683149</v>
      </c>
      <c r="Z696" s="22">
        <f t="shared" si="172"/>
        <v>17926.602332094237</v>
      </c>
      <c r="AA696" s="27">
        <f t="shared" si="173"/>
        <v>40.521105715352981</v>
      </c>
      <c r="AB696" s="27">
        <f t="shared" si="174"/>
        <v>49.619969588911772</v>
      </c>
    </row>
    <row r="697" spans="1:28" x14ac:dyDescent="0.25">
      <c r="A697" s="20" t="s">
        <v>1082</v>
      </c>
      <c r="B697" s="21">
        <v>18102.75</v>
      </c>
      <c r="C697" s="21">
        <v>17977.599999999999</v>
      </c>
      <c r="D697" s="21">
        <v>18123</v>
      </c>
      <c r="E697" s="21">
        <v>17905.900000000001</v>
      </c>
      <c r="F697" s="21" t="s">
        <v>1083</v>
      </c>
      <c r="G697" s="21">
        <v>1.2800000000000001E-2</v>
      </c>
      <c r="H697" s="25">
        <f t="shared" si="156"/>
        <v>15515.389387755111</v>
      </c>
      <c r="I697" s="25">
        <f t="shared" si="157"/>
        <v>2891.5573724898027</v>
      </c>
      <c r="J697" s="25">
        <f t="shared" si="158"/>
        <v>12623.832015265309</v>
      </c>
      <c r="K697" s="25">
        <f t="shared" si="159"/>
        <v>18406.946760244915</v>
      </c>
      <c r="L697" s="22" t="str">
        <f t="shared" si="160"/>
        <v>NONE</v>
      </c>
      <c r="M697" s="22">
        <f t="shared" si="154"/>
        <v>229.15000000000146</v>
      </c>
      <c r="N697" s="22">
        <f t="shared" si="155"/>
        <v>0</v>
      </c>
      <c r="O697" s="22">
        <f t="shared" si="161"/>
        <v>0.83333333333333337</v>
      </c>
      <c r="P697" s="22">
        <f t="shared" si="162"/>
        <v>0.22727272727272727</v>
      </c>
      <c r="Q697" s="22">
        <f t="shared" si="163"/>
        <v>9.8039215686274508E-2</v>
      </c>
      <c r="R697" s="22">
        <f t="shared" si="164"/>
        <v>4.9504950495049507E-2</v>
      </c>
      <c r="S697" s="22">
        <f t="shared" si="165"/>
        <v>0.15384615384615385</v>
      </c>
      <c r="T697" s="22">
        <f t="shared" si="166"/>
        <v>7.407407407407407E-2</v>
      </c>
      <c r="U697" s="22">
        <f t="shared" si="167"/>
        <v>18068.670027088967</v>
      </c>
      <c r="V697" s="22">
        <f t="shared" si="168"/>
        <v>17995.645077338242</v>
      </c>
      <c r="W697" s="22">
        <f t="shared" si="169"/>
        <v>17980.587469375812</v>
      </c>
      <c r="X697" s="22">
        <f t="shared" si="170"/>
        <v>17804.408222126385</v>
      </c>
      <c r="Y697" s="22">
        <f t="shared" si="171"/>
        <v>17995.688101424203</v>
      </c>
      <c r="Z697" s="22">
        <f t="shared" si="172"/>
        <v>17939.650307494663</v>
      </c>
      <c r="AA697" s="27">
        <f t="shared" si="173"/>
        <v>49.657196061281454</v>
      </c>
      <c r="AB697" s="27">
        <f t="shared" si="174"/>
        <v>56.037793929539475</v>
      </c>
    </row>
    <row r="698" spans="1:28" x14ac:dyDescent="0.25">
      <c r="A698" s="20" t="s">
        <v>1080</v>
      </c>
      <c r="B698" s="21">
        <v>18109.45</v>
      </c>
      <c r="C698" s="21">
        <v>18140.95</v>
      </c>
      <c r="D698" s="21">
        <v>18210.150000000001</v>
      </c>
      <c r="E698" s="21">
        <v>18071.3</v>
      </c>
      <c r="F698" s="21" t="s">
        <v>1081</v>
      </c>
      <c r="G698" s="21">
        <v>4.0000000000000002E-4</v>
      </c>
      <c r="H698" s="25">
        <f t="shared" si="156"/>
        <v>15536.757755102049</v>
      </c>
      <c r="I698" s="25">
        <f t="shared" si="157"/>
        <v>2890.5406683408241</v>
      </c>
      <c r="J698" s="25">
        <f t="shared" si="158"/>
        <v>12646.217086761226</v>
      </c>
      <c r="K698" s="25">
        <f t="shared" si="159"/>
        <v>18427.298423442873</v>
      </c>
      <c r="L698" s="22" t="str">
        <f t="shared" si="160"/>
        <v>NONE</v>
      </c>
      <c r="M698" s="22">
        <f t="shared" si="154"/>
        <v>6.7000000000007276</v>
      </c>
      <c r="N698" s="22">
        <f t="shared" si="155"/>
        <v>0</v>
      </c>
      <c r="O698" s="22">
        <f t="shared" si="161"/>
        <v>0.83333333333333337</v>
      </c>
      <c r="P698" s="22">
        <f t="shared" si="162"/>
        <v>0.22727272727272727</v>
      </c>
      <c r="Q698" s="22">
        <f t="shared" si="163"/>
        <v>9.8039215686274508E-2</v>
      </c>
      <c r="R698" s="22">
        <f t="shared" si="164"/>
        <v>4.9504950495049507E-2</v>
      </c>
      <c r="S698" s="22">
        <f t="shared" si="165"/>
        <v>0.15384615384615385</v>
      </c>
      <c r="T698" s="22">
        <f t="shared" si="166"/>
        <v>7.407407407407407E-2</v>
      </c>
      <c r="U698" s="22">
        <f t="shared" si="167"/>
        <v>18102.653337848162</v>
      </c>
      <c r="V698" s="22">
        <f t="shared" si="168"/>
        <v>18021.509832488642</v>
      </c>
      <c r="W698" s="22">
        <f t="shared" si="169"/>
        <v>17993.221050809556</v>
      </c>
      <c r="X698" s="22">
        <f t="shared" si="170"/>
        <v>17819.509300238937</v>
      </c>
      <c r="Y698" s="22">
        <f t="shared" si="171"/>
        <v>18013.189931974324</v>
      </c>
      <c r="Z698" s="22">
        <f t="shared" si="172"/>
        <v>17952.228062495058</v>
      </c>
      <c r="AA698" s="27">
        <f t="shared" si="173"/>
        <v>49.549014618146842</v>
      </c>
      <c r="AB698" s="27">
        <f t="shared" si="174"/>
        <v>60.96186947926617</v>
      </c>
    </row>
    <row r="699" spans="1:28" x14ac:dyDescent="0.25">
      <c r="A699" s="20" t="s">
        <v>1078</v>
      </c>
      <c r="B699" s="21">
        <v>17999.2</v>
      </c>
      <c r="C699" s="21">
        <v>18127.05</v>
      </c>
      <c r="D699" s="21">
        <v>18132.650000000001</v>
      </c>
      <c r="E699" s="21">
        <v>17958.8</v>
      </c>
      <c r="F699" s="21" t="s">
        <v>1079</v>
      </c>
      <c r="G699" s="21">
        <v>-6.1000000000000004E-3</v>
      </c>
      <c r="H699" s="25">
        <f t="shared" si="156"/>
        <v>15557.414693877561</v>
      </c>
      <c r="I699" s="25">
        <f t="shared" si="157"/>
        <v>2888.2906119310232</v>
      </c>
      <c r="J699" s="25">
        <f t="shared" si="158"/>
        <v>12669.124081946538</v>
      </c>
      <c r="K699" s="25">
        <f t="shared" si="159"/>
        <v>18445.705305808584</v>
      </c>
      <c r="L699" s="22" t="str">
        <f t="shared" si="160"/>
        <v>NONE</v>
      </c>
      <c r="M699" s="22">
        <f t="shared" si="154"/>
        <v>0</v>
      </c>
      <c r="N699" s="22">
        <f t="shared" si="155"/>
        <v>110.25</v>
      </c>
      <c r="O699" s="22">
        <f t="shared" si="161"/>
        <v>0.83333333333333337</v>
      </c>
      <c r="P699" s="22">
        <f t="shared" si="162"/>
        <v>0.22727272727272727</v>
      </c>
      <c r="Q699" s="22">
        <f t="shared" si="163"/>
        <v>9.8039215686274508E-2</v>
      </c>
      <c r="R699" s="22">
        <f t="shared" si="164"/>
        <v>4.9504950495049507E-2</v>
      </c>
      <c r="S699" s="22">
        <f t="shared" si="165"/>
        <v>0.15384615384615385</v>
      </c>
      <c r="T699" s="22">
        <f t="shared" si="166"/>
        <v>7.407407407407407E-2</v>
      </c>
      <c r="U699" s="22">
        <f t="shared" si="167"/>
        <v>18016.442222974692</v>
      </c>
      <c r="V699" s="22">
        <f t="shared" si="168"/>
        <v>18016.439416013949</v>
      </c>
      <c r="W699" s="22">
        <f t="shared" si="169"/>
        <v>17993.807222298816</v>
      </c>
      <c r="X699" s="22">
        <f t="shared" si="170"/>
        <v>17828.404879435027</v>
      </c>
      <c r="Y699" s="22">
        <f t="shared" si="171"/>
        <v>18011.037634747503</v>
      </c>
      <c r="Z699" s="22">
        <f t="shared" si="172"/>
        <v>17955.707465273201</v>
      </c>
      <c r="AA699" s="27">
        <f t="shared" si="173"/>
        <v>42.244756856418519</v>
      </c>
      <c r="AB699" s="27">
        <f t="shared" si="174"/>
        <v>55.330169474302238</v>
      </c>
    </row>
    <row r="700" spans="1:28" x14ac:dyDescent="0.25">
      <c r="A700" s="20" t="s">
        <v>1076</v>
      </c>
      <c r="B700" s="21">
        <v>17898.650000000001</v>
      </c>
      <c r="C700" s="21">
        <v>17939.349999999999</v>
      </c>
      <c r="D700" s="21">
        <v>18022.650000000001</v>
      </c>
      <c r="E700" s="21">
        <v>17879.25</v>
      </c>
      <c r="F700" s="21" t="s">
        <v>1077</v>
      </c>
      <c r="G700" s="21">
        <v>-5.5999999999999999E-3</v>
      </c>
      <c r="H700" s="25">
        <f t="shared" si="156"/>
        <v>15578.341020408172</v>
      </c>
      <c r="I700" s="25">
        <f t="shared" si="157"/>
        <v>2881.5110743572291</v>
      </c>
      <c r="J700" s="25">
        <f t="shared" si="158"/>
        <v>12696.829946050942</v>
      </c>
      <c r="K700" s="25">
        <f t="shared" si="159"/>
        <v>18459.8520947654</v>
      </c>
      <c r="L700" s="22" t="str">
        <f t="shared" si="160"/>
        <v>NONE</v>
      </c>
      <c r="M700" s="22">
        <f t="shared" si="154"/>
        <v>0</v>
      </c>
      <c r="N700" s="22">
        <f t="shared" si="155"/>
        <v>100.54999999999927</v>
      </c>
      <c r="O700" s="22">
        <f t="shared" si="161"/>
        <v>0.83333333333333337</v>
      </c>
      <c r="P700" s="22">
        <f t="shared" si="162"/>
        <v>0.22727272727272727</v>
      </c>
      <c r="Q700" s="22">
        <f t="shared" si="163"/>
        <v>9.8039215686274508E-2</v>
      </c>
      <c r="R700" s="22">
        <f t="shared" si="164"/>
        <v>4.9504950495049507E-2</v>
      </c>
      <c r="S700" s="22">
        <f t="shared" si="165"/>
        <v>0.15384615384615385</v>
      </c>
      <c r="T700" s="22">
        <f t="shared" si="166"/>
        <v>7.407407407407407E-2</v>
      </c>
      <c r="U700" s="22">
        <f t="shared" si="167"/>
        <v>17918.282037162448</v>
      </c>
      <c r="V700" s="22">
        <f t="shared" si="168"/>
        <v>17989.669094192599</v>
      </c>
      <c r="W700" s="22">
        <f t="shared" si="169"/>
        <v>17984.478082857757</v>
      </c>
      <c r="X700" s="22">
        <f t="shared" si="170"/>
        <v>17831.882360651114</v>
      </c>
      <c r="Y700" s="22">
        <f t="shared" si="171"/>
        <v>17993.747229401735</v>
      </c>
      <c r="Z700" s="22">
        <f t="shared" si="172"/>
        <v>17951.480986364073</v>
      </c>
      <c r="AA700" s="27">
        <f t="shared" si="173"/>
        <v>41.221116545791901</v>
      </c>
      <c r="AB700" s="27">
        <f t="shared" si="174"/>
        <v>42.266243037662207</v>
      </c>
    </row>
    <row r="701" spans="1:28" x14ac:dyDescent="0.25">
      <c r="A701" s="20" t="s">
        <v>1074</v>
      </c>
      <c r="B701" s="21">
        <v>17764.8</v>
      </c>
      <c r="C701" s="21">
        <v>17890.55</v>
      </c>
      <c r="D701" s="21">
        <v>17945.599999999999</v>
      </c>
      <c r="E701" s="21">
        <v>17688.5</v>
      </c>
      <c r="F701" s="21" t="s">
        <v>1075</v>
      </c>
      <c r="G701" s="21">
        <v>-7.4999999999999997E-3</v>
      </c>
      <c r="H701" s="25">
        <f t="shared" si="156"/>
        <v>15598.364489795928</v>
      </c>
      <c r="I701" s="25">
        <f t="shared" si="157"/>
        <v>2873.7857006562072</v>
      </c>
      <c r="J701" s="25">
        <f t="shared" si="158"/>
        <v>12724.578789139719</v>
      </c>
      <c r="K701" s="25">
        <f t="shared" si="159"/>
        <v>18472.150190452136</v>
      </c>
      <c r="L701" s="22" t="str">
        <f t="shared" si="160"/>
        <v>NONE</v>
      </c>
      <c r="M701" s="22">
        <f t="shared" si="154"/>
        <v>0</v>
      </c>
      <c r="N701" s="22">
        <f t="shared" si="155"/>
        <v>133.85000000000218</v>
      </c>
      <c r="O701" s="22">
        <f t="shared" si="161"/>
        <v>0.83333333333333337</v>
      </c>
      <c r="P701" s="22">
        <f t="shared" si="162"/>
        <v>0.22727272727272727</v>
      </c>
      <c r="Q701" s="22">
        <f t="shared" si="163"/>
        <v>9.8039215686274508E-2</v>
      </c>
      <c r="R701" s="22">
        <f t="shared" si="164"/>
        <v>4.9504950495049507E-2</v>
      </c>
      <c r="S701" s="22">
        <f t="shared" si="165"/>
        <v>0.15384615384615385</v>
      </c>
      <c r="T701" s="22">
        <f t="shared" si="166"/>
        <v>7.407407407407407E-2</v>
      </c>
      <c r="U701" s="22">
        <f t="shared" si="167"/>
        <v>17790.380339527073</v>
      </c>
      <c r="V701" s="22">
        <f t="shared" si="168"/>
        <v>17938.562481876099</v>
      </c>
      <c r="W701" s="22">
        <f t="shared" si="169"/>
        <v>17962.941015910917</v>
      </c>
      <c r="X701" s="22">
        <f t="shared" si="170"/>
        <v>17828.561451707988</v>
      </c>
      <c r="Y701" s="22">
        <f t="shared" si="171"/>
        <v>17958.524578724544</v>
      </c>
      <c r="Z701" s="22">
        <f t="shared" si="172"/>
        <v>17937.652765151921</v>
      </c>
      <c r="AA701" s="27">
        <f t="shared" si="173"/>
        <v>47.034672996118914</v>
      </c>
      <c r="AB701" s="27">
        <f t="shared" si="174"/>
        <v>20.871813572623068</v>
      </c>
    </row>
    <row r="702" spans="1:28" x14ac:dyDescent="0.25">
      <c r="A702" s="20" t="s">
        <v>1072</v>
      </c>
      <c r="B702" s="21">
        <v>17416.55</v>
      </c>
      <c r="C702" s="21">
        <v>17796.25</v>
      </c>
      <c r="D702" s="21">
        <v>17805.25</v>
      </c>
      <c r="E702" s="21">
        <v>17280.45</v>
      </c>
      <c r="F702" s="21" t="s">
        <v>1073</v>
      </c>
      <c r="G702" s="21">
        <v>-1.9599999999999999E-2</v>
      </c>
      <c r="H702" s="25">
        <f t="shared" si="156"/>
        <v>15616.691428571436</v>
      </c>
      <c r="I702" s="25">
        <f t="shared" si="157"/>
        <v>2862.5956385254481</v>
      </c>
      <c r="J702" s="25">
        <f t="shared" si="158"/>
        <v>12754.095790045987</v>
      </c>
      <c r="K702" s="25">
        <f t="shared" si="159"/>
        <v>18479.287067096884</v>
      </c>
      <c r="L702" s="22" t="str">
        <f t="shared" si="160"/>
        <v>NONE</v>
      </c>
      <c r="M702" s="22">
        <f t="shared" si="154"/>
        <v>0</v>
      </c>
      <c r="N702" s="22">
        <f t="shared" si="155"/>
        <v>348.25</v>
      </c>
      <c r="O702" s="22">
        <f t="shared" si="161"/>
        <v>0.83333333333333337</v>
      </c>
      <c r="P702" s="22">
        <f t="shared" si="162"/>
        <v>0.22727272727272727</v>
      </c>
      <c r="Q702" s="22">
        <f t="shared" si="163"/>
        <v>9.8039215686274508E-2</v>
      </c>
      <c r="R702" s="22">
        <f t="shared" si="164"/>
        <v>4.9504950495049507E-2</v>
      </c>
      <c r="S702" s="22">
        <f t="shared" si="165"/>
        <v>0.15384615384615385</v>
      </c>
      <c r="T702" s="22">
        <f t="shared" si="166"/>
        <v>7.407407407407407E-2</v>
      </c>
      <c r="U702" s="22">
        <f t="shared" si="167"/>
        <v>17478.855056587843</v>
      </c>
      <c r="V702" s="22">
        <f t="shared" si="168"/>
        <v>17819.923281449712</v>
      </c>
      <c r="W702" s="22">
        <f t="shared" si="169"/>
        <v>17909.373269252985</v>
      </c>
      <c r="X702" s="22">
        <f t="shared" si="170"/>
        <v>17808.164845187788</v>
      </c>
      <c r="Y702" s="22">
        <f t="shared" si="171"/>
        <v>17875.143874305384</v>
      </c>
      <c r="Z702" s="22">
        <f t="shared" si="172"/>
        <v>17899.05256032585</v>
      </c>
      <c r="AA702" s="27">
        <f t="shared" si="173"/>
        <v>42.590763868719087</v>
      </c>
      <c r="AB702" s="27">
        <f t="shared" si="174"/>
        <v>-23.908686020466121</v>
      </c>
    </row>
    <row r="703" spans="1:28" x14ac:dyDescent="0.25">
      <c r="A703" s="20" t="s">
        <v>1071</v>
      </c>
      <c r="B703" s="21">
        <v>17503.349999999999</v>
      </c>
      <c r="C703" s="21">
        <v>17281.75</v>
      </c>
      <c r="D703" s="21">
        <v>17553.7</v>
      </c>
      <c r="E703" s="21">
        <v>17216.099999999999</v>
      </c>
      <c r="F703" s="21" t="s">
        <v>886</v>
      </c>
      <c r="G703" s="21">
        <v>5.0000000000000001E-3</v>
      </c>
      <c r="H703" s="25">
        <f t="shared" si="156"/>
        <v>15634.847346938781</v>
      </c>
      <c r="I703" s="25">
        <f t="shared" si="157"/>
        <v>2853.7548060916874</v>
      </c>
      <c r="J703" s="25">
        <f t="shared" si="158"/>
        <v>12781.092540847094</v>
      </c>
      <c r="K703" s="25">
        <f t="shared" si="159"/>
        <v>18488.602153030468</v>
      </c>
      <c r="L703" s="22" t="str">
        <f t="shared" si="160"/>
        <v>NONE</v>
      </c>
      <c r="M703" s="22">
        <f t="shared" si="154"/>
        <v>86.799999999999272</v>
      </c>
      <c r="N703" s="22">
        <f t="shared" si="155"/>
        <v>0</v>
      </c>
      <c r="O703" s="22">
        <f t="shared" si="161"/>
        <v>0.83333333333333337</v>
      </c>
      <c r="P703" s="22">
        <f t="shared" si="162"/>
        <v>0.22727272727272727</v>
      </c>
      <c r="Q703" s="22">
        <f t="shared" si="163"/>
        <v>9.8039215686274508E-2</v>
      </c>
      <c r="R703" s="22">
        <f t="shared" si="164"/>
        <v>4.9504950495049507E-2</v>
      </c>
      <c r="S703" s="22">
        <f t="shared" si="165"/>
        <v>0.15384615384615385</v>
      </c>
      <c r="T703" s="22">
        <f t="shared" si="166"/>
        <v>7.407407407407407E-2</v>
      </c>
      <c r="U703" s="22">
        <f t="shared" si="167"/>
        <v>17499.267509431305</v>
      </c>
      <c r="V703" s="22">
        <f t="shared" si="168"/>
        <v>17747.974808392959</v>
      </c>
      <c r="W703" s="22">
        <f t="shared" si="169"/>
        <v>17869.567066385043</v>
      </c>
      <c r="X703" s="22">
        <f t="shared" si="170"/>
        <v>17793.075001366611</v>
      </c>
      <c r="Y703" s="22">
        <f t="shared" si="171"/>
        <v>17817.944816719941</v>
      </c>
      <c r="Z703" s="22">
        <f t="shared" si="172"/>
        <v>17869.741259560971</v>
      </c>
      <c r="AA703" s="27">
        <f t="shared" si="173"/>
        <v>36.251048184222341</v>
      </c>
      <c r="AB703" s="27">
        <f t="shared" si="174"/>
        <v>-51.796442841030512</v>
      </c>
    </row>
    <row r="704" spans="1:28" x14ac:dyDescent="0.25">
      <c r="A704" s="20" t="s">
        <v>1070</v>
      </c>
      <c r="B704" s="21">
        <v>17415.05</v>
      </c>
      <c r="C704" s="21">
        <v>17550.05</v>
      </c>
      <c r="D704" s="21">
        <v>17600.599999999999</v>
      </c>
      <c r="E704" s="21">
        <v>17354</v>
      </c>
      <c r="F704" s="21" t="s">
        <v>242</v>
      </c>
      <c r="G704" s="21">
        <v>-5.0000000000000001E-3</v>
      </c>
      <c r="H704" s="25">
        <f t="shared" si="156"/>
        <v>15653.445918367353</v>
      </c>
      <c r="I704" s="25">
        <f t="shared" si="157"/>
        <v>2840.4416088368685</v>
      </c>
      <c r="J704" s="25">
        <f t="shared" si="158"/>
        <v>12813.004309530485</v>
      </c>
      <c r="K704" s="25">
        <f t="shared" si="159"/>
        <v>18493.887527204221</v>
      </c>
      <c r="L704" s="22" t="str">
        <f t="shared" si="160"/>
        <v>NONE</v>
      </c>
      <c r="M704" s="22">
        <f t="shared" si="154"/>
        <v>0</v>
      </c>
      <c r="N704" s="22">
        <f t="shared" si="155"/>
        <v>88.299999999999272</v>
      </c>
      <c r="O704" s="22">
        <f t="shared" si="161"/>
        <v>0.83333333333333337</v>
      </c>
      <c r="P704" s="22">
        <f t="shared" si="162"/>
        <v>0.22727272727272727</v>
      </c>
      <c r="Q704" s="22">
        <f t="shared" si="163"/>
        <v>9.8039215686274508E-2</v>
      </c>
      <c r="R704" s="22">
        <f t="shared" si="164"/>
        <v>4.9504950495049507E-2</v>
      </c>
      <c r="S704" s="22">
        <f t="shared" si="165"/>
        <v>0.15384615384615385</v>
      </c>
      <c r="T704" s="22">
        <f t="shared" si="166"/>
        <v>7.407407407407407E-2</v>
      </c>
      <c r="U704" s="22">
        <f t="shared" si="167"/>
        <v>17429.086251571884</v>
      </c>
      <c r="V704" s="22">
        <f t="shared" si="168"/>
        <v>17672.310079212741</v>
      </c>
      <c r="W704" s="22">
        <f t="shared" si="169"/>
        <v>17825.006569680627</v>
      </c>
      <c r="X704" s="22">
        <f t="shared" si="170"/>
        <v>17774.360892388064</v>
      </c>
      <c r="Y704" s="22">
        <f t="shared" si="171"/>
        <v>17755.960998763025</v>
      </c>
      <c r="Z704" s="22">
        <f t="shared" si="172"/>
        <v>17836.060425519419</v>
      </c>
      <c r="AA704" s="27">
        <f t="shared" si="173"/>
        <v>35.17116215032226</v>
      </c>
      <c r="AB704" s="27">
        <f t="shared" si="174"/>
        <v>-80.099426756394678</v>
      </c>
    </row>
    <row r="705" spans="1:28" x14ac:dyDescent="0.25">
      <c r="A705" s="20" t="s">
        <v>1068</v>
      </c>
      <c r="B705" s="21">
        <v>17536.25</v>
      </c>
      <c r="C705" s="21">
        <v>17417.3</v>
      </c>
      <c r="D705" s="21">
        <v>17564.349999999999</v>
      </c>
      <c r="E705" s="21">
        <v>17351.7</v>
      </c>
      <c r="F705" s="21" t="s">
        <v>1069</v>
      </c>
      <c r="G705" s="21">
        <v>7.0000000000000001E-3</v>
      </c>
      <c r="H705" s="25">
        <f t="shared" si="156"/>
        <v>15672.014285714291</v>
      </c>
      <c r="I705" s="25">
        <f t="shared" si="157"/>
        <v>2829.8907056315225</v>
      </c>
      <c r="J705" s="25">
        <f t="shared" si="158"/>
        <v>12842.123580082769</v>
      </c>
      <c r="K705" s="25">
        <f t="shared" si="159"/>
        <v>18501.904991345815</v>
      </c>
      <c r="L705" s="22" t="str">
        <f t="shared" si="160"/>
        <v>NONE</v>
      </c>
      <c r="M705" s="22">
        <f t="shared" si="154"/>
        <v>121.20000000000073</v>
      </c>
      <c r="N705" s="22">
        <f t="shared" si="155"/>
        <v>0</v>
      </c>
      <c r="O705" s="22">
        <f t="shared" si="161"/>
        <v>0.83333333333333337</v>
      </c>
      <c r="P705" s="22">
        <f t="shared" si="162"/>
        <v>0.22727272727272727</v>
      </c>
      <c r="Q705" s="22">
        <f t="shared" si="163"/>
        <v>9.8039215686274508E-2</v>
      </c>
      <c r="R705" s="22">
        <f t="shared" si="164"/>
        <v>4.9504950495049507E-2</v>
      </c>
      <c r="S705" s="22">
        <f t="shared" si="165"/>
        <v>0.15384615384615385</v>
      </c>
      <c r="T705" s="22">
        <f t="shared" si="166"/>
        <v>7.407407407407407E-2</v>
      </c>
      <c r="U705" s="22">
        <f t="shared" si="167"/>
        <v>17518.389375261981</v>
      </c>
      <c r="V705" s="22">
        <f t="shared" si="168"/>
        <v>17641.387333937117</v>
      </c>
      <c r="W705" s="22">
        <f t="shared" si="169"/>
        <v>17796.697102064878</v>
      </c>
      <c r="X705" s="22">
        <f t="shared" si="170"/>
        <v>17762.573224448061</v>
      </c>
      <c r="Y705" s="22">
        <f t="shared" si="171"/>
        <v>17722.159306645637</v>
      </c>
      <c r="Z705" s="22">
        <f t="shared" si="172"/>
        <v>17813.852245851314</v>
      </c>
      <c r="AA705" s="27">
        <f t="shared" si="173"/>
        <v>41.172748365323763</v>
      </c>
      <c r="AB705" s="27">
        <f t="shared" si="174"/>
        <v>-91.692939205677249</v>
      </c>
    </row>
    <row r="706" spans="1:28" x14ac:dyDescent="0.25">
      <c r="A706" s="20" t="s">
        <v>1066</v>
      </c>
      <c r="B706" s="21">
        <v>17026.45</v>
      </c>
      <c r="C706" s="21">
        <v>17338.75</v>
      </c>
      <c r="D706" s="21">
        <v>17355.400000000001</v>
      </c>
      <c r="E706" s="21">
        <v>16985.7</v>
      </c>
      <c r="F706" s="21" t="s">
        <v>1067</v>
      </c>
      <c r="G706" s="21">
        <v>-2.9100000000000001E-2</v>
      </c>
      <c r="H706" s="25">
        <f t="shared" si="156"/>
        <v>15688.575510204088</v>
      </c>
      <c r="I706" s="25">
        <f t="shared" si="157"/>
        <v>2813.8006155786006</v>
      </c>
      <c r="J706" s="25">
        <f t="shared" si="158"/>
        <v>12874.774894625487</v>
      </c>
      <c r="K706" s="25">
        <f t="shared" si="159"/>
        <v>18502.376125782688</v>
      </c>
      <c r="L706" s="22" t="str">
        <f t="shared" si="160"/>
        <v>NONE</v>
      </c>
      <c r="M706" s="22">
        <f t="shared" si="154"/>
        <v>0</v>
      </c>
      <c r="N706" s="22">
        <f t="shared" si="155"/>
        <v>509.79999999999927</v>
      </c>
      <c r="O706" s="22">
        <f t="shared" si="161"/>
        <v>0.83333333333333337</v>
      </c>
      <c r="P706" s="22">
        <f t="shared" si="162"/>
        <v>0.22727272727272727</v>
      </c>
      <c r="Q706" s="22">
        <f t="shared" si="163"/>
        <v>9.8039215686274508E-2</v>
      </c>
      <c r="R706" s="22">
        <f t="shared" si="164"/>
        <v>4.9504950495049507E-2</v>
      </c>
      <c r="S706" s="22">
        <f t="shared" si="165"/>
        <v>0.15384615384615385</v>
      </c>
      <c r="T706" s="22">
        <f t="shared" si="166"/>
        <v>7.407407407407407E-2</v>
      </c>
      <c r="U706" s="22">
        <f t="shared" si="167"/>
        <v>17108.439895876996</v>
      </c>
      <c r="V706" s="22">
        <f t="shared" si="168"/>
        <v>17501.628848951408</v>
      </c>
      <c r="W706" s="22">
        <f t="shared" si="169"/>
        <v>17721.182680293812</v>
      </c>
      <c r="X706" s="22">
        <f t="shared" si="170"/>
        <v>17726.131480663502</v>
      </c>
      <c r="Y706" s="22">
        <f t="shared" si="171"/>
        <v>17615.127105623233</v>
      </c>
      <c r="Z706" s="22">
        <f t="shared" si="172"/>
        <v>17755.526153566032</v>
      </c>
      <c r="AA706" s="27">
        <f t="shared" si="173"/>
        <v>28.613292978789914</v>
      </c>
      <c r="AB706" s="27">
        <f t="shared" si="174"/>
        <v>-140.39904794279937</v>
      </c>
    </row>
    <row r="707" spans="1:28" x14ac:dyDescent="0.25">
      <c r="A707" s="20" t="s">
        <v>1064</v>
      </c>
      <c r="B707" s="21">
        <v>17053.95</v>
      </c>
      <c r="C707" s="21">
        <v>17055.8</v>
      </c>
      <c r="D707" s="21">
        <v>17160.7</v>
      </c>
      <c r="E707" s="21">
        <v>16782.400000000001</v>
      </c>
      <c r="F707" s="21" t="s">
        <v>1065</v>
      </c>
      <c r="G707" s="21">
        <v>1.6000000000000001E-3</v>
      </c>
      <c r="H707" s="25">
        <f t="shared" si="156"/>
        <v>15704.67714285715</v>
      </c>
      <c r="I707" s="25">
        <f t="shared" si="157"/>
        <v>2799.6272716407721</v>
      </c>
      <c r="J707" s="25">
        <f t="shared" si="158"/>
        <v>12905.049871216379</v>
      </c>
      <c r="K707" s="25">
        <f t="shared" si="159"/>
        <v>18504.304414497921</v>
      </c>
      <c r="L707" s="22" t="str">
        <f t="shared" si="160"/>
        <v>NONE</v>
      </c>
      <c r="M707" s="22">
        <f t="shared" si="154"/>
        <v>27.5</v>
      </c>
      <c r="N707" s="22">
        <f t="shared" si="155"/>
        <v>0</v>
      </c>
      <c r="O707" s="22">
        <f t="shared" si="161"/>
        <v>0.83333333333333337</v>
      </c>
      <c r="P707" s="22">
        <f t="shared" si="162"/>
        <v>0.22727272727272727</v>
      </c>
      <c r="Q707" s="22">
        <f t="shared" si="163"/>
        <v>9.8039215686274508E-2</v>
      </c>
      <c r="R707" s="22">
        <f t="shared" si="164"/>
        <v>4.9504950495049507E-2</v>
      </c>
      <c r="S707" s="22">
        <f t="shared" si="165"/>
        <v>0.15384615384615385</v>
      </c>
      <c r="T707" s="22">
        <f t="shared" si="166"/>
        <v>7.407407407407407E-2</v>
      </c>
      <c r="U707" s="22">
        <f t="shared" si="167"/>
        <v>17063.031649312834</v>
      </c>
      <c r="V707" s="22">
        <f t="shared" si="168"/>
        <v>17399.883656007907</v>
      </c>
      <c r="W707" s="22">
        <f t="shared" si="169"/>
        <v>17655.767711637556</v>
      </c>
      <c r="X707" s="22">
        <f t="shared" si="170"/>
        <v>17692.855169739567</v>
      </c>
      <c r="Y707" s="22">
        <f t="shared" si="171"/>
        <v>17528.792166296582</v>
      </c>
      <c r="Z707" s="22">
        <f t="shared" si="172"/>
        <v>17703.557549598179</v>
      </c>
      <c r="AA707" s="27">
        <f t="shared" si="173"/>
        <v>24.081643079752794</v>
      </c>
      <c r="AB707" s="27">
        <f t="shared" si="174"/>
        <v>-174.76538330159747</v>
      </c>
    </row>
    <row r="708" spans="1:28" x14ac:dyDescent="0.25">
      <c r="A708" s="20" t="s">
        <v>1062</v>
      </c>
      <c r="B708" s="21">
        <v>16983.2</v>
      </c>
      <c r="C708" s="21">
        <v>17051.150000000001</v>
      </c>
      <c r="D708" s="21">
        <v>17324.650000000001</v>
      </c>
      <c r="E708" s="21">
        <v>16931.400000000001</v>
      </c>
      <c r="F708" s="21" t="s">
        <v>1063</v>
      </c>
      <c r="G708" s="21">
        <v>-4.1000000000000003E-3</v>
      </c>
      <c r="H708" s="25">
        <f t="shared" si="156"/>
        <v>15720.470816326539</v>
      </c>
      <c r="I708" s="25">
        <f t="shared" si="157"/>
        <v>2784.5395442229919</v>
      </c>
      <c r="J708" s="25">
        <f t="shared" si="158"/>
        <v>12935.931272103546</v>
      </c>
      <c r="K708" s="25">
        <f t="shared" si="159"/>
        <v>18505.010360549531</v>
      </c>
      <c r="L708" s="22" t="str">
        <f t="shared" si="160"/>
        <v>NONE</v>
      </c>
      <c r="M708" s="22">
        <f t="shared" ref="M708:M771" si="175">IF(B708&gt;B707,B708-B707,0)</f>
        <v>0</v>
      </c>
      <c r="N708" s="22">
        <f t="shared" ref="N708:N771" si="176">IF(B708&lt;B707,B707-B708,0)</f>
        <v>70.75</v>
      </c>
      <c r="O708" s="22">
        <f t="shared" si="161"/>
        <v>0.83333333333333337</v>
      </c>
      <c r="P708" s="22">
        <f t="shared" si="162"/>
        <v>0.22727272727272727</v>
      </c>
      <c r="Q708" s="22">
        <f t="shared" si="163"/>
        <v>9.8039215686274508E-2</v>
      </c>
      <c r="R708" s="22">
        <f t="shared" si="164"/>
        <v>4.9504950495049507E-2</v>
      </c>
      <c r="S708" s="22">
        <f t="shared" si="165"/>
        <v>0.15384615384615385</v>
      </c>
      <c r="T708" s="22">
        <f t="shared" si="166"/>
        <v>7.407407407407407E-2</v>
      </c>
      <c r="U708" s="22">
        <f t="shared" si="167"/>
        <v>16996.505274885472</v>
      </c>
      <c r="V708" s="22">
        <f t="shared" si="168"/>
        <v>17305.182825097021</v>
      </c>
      <c r="W708" s="22">
        <f t="shared" si="169"/>
        <v>17589.829700692699</v>
      </c>
      <c r="X708" s="22">
        <f t="shared" si="170"/>
        <v>17657.723725693053</v>
      </c>
      <c r="Y708" s="22">
        <f t="shared" si="171"/>
        <v>17444.85490994326</v>
      </c>
      <c r="Z708" s="22">
        <f t="shared" si="172"/>
        <v>17650.197731109427</v>
      </c>
      <c r="AA708" s="27">
        <f t="shared" si="173"/>
        <v>23.523393636930834</v>
      </c>
      <c r="AB708" s="27">
        <f t="shared" si="174"/>
        <v>-205.34282116616669</v>
      </c>
    </row>
    <row r="709" spans="1:28" x14ac:dyDescent="0.25">
      <c r="A709" s="20" t="s">
        <v>1060</v>
      </c>
      <c r="B709" s="21">
        <v>17166.900000000001</v>
      </c>
      <c r="C709" s="21">
        <v>17104.400000000001</v>
      </c>
      <c r="D709" s="21">
        <v>17213.05</v>
      </c>
      <c r="E709" s="21">
        <v>17064.25</v>
      </c>
      <c r="F709" s="21" t="s">
        <v>1061</v>
      </c>
      <c r="G709" s="21">
        <v>1.0800000000000001E-2</v>
      </c>
      <c r="H709" s="25">
        <f t="shared" si="156"/>
        <v>15736.932040816333</v>
      </c>
      <c r="I709" s="25">
        <f t="shared" si="157"/>
        <v>2770.7746136869605</v>
      </c>
      <c r="J709" s="25">
        <f t="shared" si="158"/>
        <v>12966.157427129372</v>
      </c>
      <c r="K709" s="25">
        <f t="shared" si="159"/>
        <v>18507.706654503294</v>
      </c>
      <c r="L709" s="22" t="str">
        <f t="shared" si="160"/>
        <v>NONE</v>
      </c>
      <c r="M709" s="22">
        <f t="shared" si="175"/>
        <v>183.70000000000073</v>
      </c>
      <c r="N709" s="22">
        <f t="shared" si="176"/>
        <v>0</v>
      </c>
      <c r="O709" s="22">
        <f t="shared" si="161"/>
        <v>0.83333333333333337</v>
      </c>
      <c r="P709" s="22">
        <f t="shared" si="162"/>
        <v>0.22727272727272727</v>
      </c>
      <c r="Q709" s="22">
        <f t="shared" si="163"/>
        <v>9.8039215686274508E-2</v>
      </c>
      <c r="R709" s="22">
        <f t="shared" si="164"/>
        <v>4.9504950495049507E-2</v>
      </c>
      <c r="S709" s="22">
        <f t="shared" si="165"/>
        <v>0.15384615384615385</v>
      </c>
      <c r="T709" s="22">
        <f t="shared" si="166"/>
        <v>7.407407407407407E-2</v>
      </c>
      <c r="U709" s="22">
        <f t="shared" si="167"/>
        <v>17138.500879147581</v>
      </c>
      <c r="V709" s="22">
        <f t="shared" si="168"/>
        <v>17273.754910302243</v>
      </c>
      <c r="W709" s="22">
        <f t="shared" si="169"/>
        <v>17548.366004546355</v>
      </c>
      <c r="X709" s="22">
        <f t="shared" si="170"/>
        <v>17633.425521450823</v>
      </c>
      <c r="Y709" s="22">
        <f t="shared" si="171"/>
        <v>17402.092616105834</v>
      </c>
      <c r="Z709" s="22">
        <f t="shared" si="172"/>
        <v>17614.397899175397</v>
      </c>
      <c r="AA709" s="27">
        <f t="shared" si="173"/>
        <v>30.320773930753631</v>
      </c>
      <c r="AB709" s="27">
        <f t="shared" si="174"/>
        <v>-212.3052830695633</v>
      </c>
    </row>
    <row r="710" spans="1:28" x14ac:dyDescent="0.25">
      <c r="A710" s="20" t="s">
        <v>1058</v>
      </c>
      <c r="B710" s="21">
        <v>17401.650000000001</v>
      </c>
      <c r="C710" s="21">
        <v>17183.2</v>
      </c>
      <c r="D710" s="21">
        <v>17420.349999999999</v>
      </c>
      <c r="E710" s="21">
        <v>17149.3</v>
      </c>
      <c r="F710" s="21" t="s">
        <v>1059</v>
      </c>
      <c r="G710" s="21">
        <v>1.37E-2</v>
      </c>
      <c r="H710" s="25">
        <f t="shared" si="156"/>
        <v>15753.842653061229</v>
      </c>
      <c r="I710" s="25">
        <f t="shared" si="157"/>
        <v>2760.5759542101964</v>
      </c>
      <c r="J710" s="25">
        <f t="shared" si="158"/>
        <v>12993.266698851032</v>
      </c>
      <c r="K710" s="25">
        <f t="shared" si="159"/>
        <v>18514.418607271426</v>
      </c>
      <c r="L710" s="22" t="str">
        <f t="shared" si="160"/>
        <v>NONE</v>
      </c>
      <c r="M710" s="22">
        <f t="shared" si="175"/>
        <v>234.75</v>
      </c>
      <c r="N710" s="22">
        <f t="shared" si="176"/>
        <v>0</v>
      </c>
      <c r="O710" s="22">
        <f t="shared" si="161"/>
        <v>0.83333333333333337</v>
      </c>
      <c r="P710" s="22">
        <f t="shared" si="162"/>
        <v>0.22727272727272727</v>
      </c>
      <c r="Q710" s="22">
        <f t="shared" si="163"/>
        <v>9.8039215686274508E-2</v>
      </c>
      <c r="R710" s="22">
        <f t="shared" si="164"/>
        <v>4.9504950495049507E-2</v>
      </c>
      <c r="S710" s="22">
        <f t="shared" si="165"/>
        <v>0.15384615384615385</v>
      </c>
      <c r="T710" s="22">
        <f t="shared" si="166"/>
        <v>7.407407407407407E-2</v>
      </c>
      <c r="U710" s="22">
        <f t="shared" si="167"/>
        <v>17357.791813191267</v>
      </c>
      <c r="V710" s="22">
        <f t="shared" si="168"/>
        <v>17302.821976142641</v>
      </c>
      <c r="W710" s="22">
        <f t="shared" si="169"/>
        <v>17533.982082532006</v>
      </c>
      <c r="X710" s="22">
        <f t="shared" si="170"/>
        <v>17621.951485735433</v>
      </c>
      <c r="Y710" s="22">
        <f t="shared" si="171"/>
        <v>17402.02452132032</v>
      </c>
      <c r="Z710" s="22">
        <f t="shared" si="172"/>
        <v>17598.638795532777</v>
      </c>
      <c r="AA710" s="27">
        <f t="shared" si="173"/>
        <v>39.51944216206622</v>
      </c>
      <c r="AB710" s="27">
        <f t="shared" si="174"/>
        <v>-196.61427421245753</v>
      </c>
    </row>
    <row r="711" spans="1:28" x14ac:dyDescent="0.25">
      <c r="A711" s="20" t="s">
        <v>1056</v>
      </c>
      <c r="B711" s="21">
        <v>17196.7</v>
      </c>
      <c r="C711" s="21">
        <v>17424.900000000001</v>
      </c>
      <c r="D711" s="21">
        <v>17489.8</v>
      </c>
      <c r="E711" s="21">
        <v>17180.8</v>
      </c>
      <c r="F711" s="21" t="s">
        <v>1057</v>
      </c>
      <c r="G711" s="21">
        <v>-1.18E-2</v>
      </c>
      <c r="H711" s="25">
        <f t="shared" si="156"/>
        <v>15769.520000000006</v>
      </c>
      <c r="I711" s="25">
        <f t="shared" si="157"/>
        <v>2749.4808111446159</v>
      </c>
      <c r="J711" s="25">
        <f t="shared" si="158"/>
        <v>13020.03918885539</v>
      </c>
      <c r="K711" s="25">
        <f t="shared" si="159"/>
        <v>18519.000811144622</v>
      </c>
      <c r="L711" s="22" t="str">
        <f t="shared" si="160"/>
        <v>NONE</v>
      </c>
      <c r="M711" s="22">
        <f t="shared" si="175"/>
        <v>0</v>
      </c>
      <c r="N711" s="22">
        <f t="shared" si="176"/>
        <v>204.95000000000073</v>
      </c>
      <c r="O711" s="22">
        <f t="shared" si="161"/>
        <v>0.83333333333333337</v>
      </c>
      <c r="P711" s="22">
        <f t="shared" si="162"/>
        <v>0.22727272727272727</v>
      </c>
      <c r="Q711" s="22">
        <f t="shared" si="163"/>
        <v>9.8039215686274508E-2</v>
      </c>
      <c r="R711" s="22">
        <f t="shared" si="164"/>
        <v>4.9504950495049507E-2</v>
      </c>
      <c r="S711" s="22">
        <f t="shared" si="165"/>
        <v>0.15384615384615385</v>
      </c>
      <c r="T711" s="22">
        <f t="shared" si="166"/>
        <v>7.407407407407407E-2</v>
      </c>
      <c r="U711" s="22">
        <f t="shared" si="167"/>
        <v>17223.548635531879</v>
      </c>
      <c r="V711" s="22">
        <f t="shared" si="168"/>
        <v>17278.703345201131</v>
      </c>
      <c r="W711" s="22">
        <f t="shared" si="169"/>
        <v>17500.915211695534</v>
      </c>
      <c r="X711" s="22">
        <f t="shared" si="170"/>
        <v>17600.899431986152</v>
      </c>
      <c r="Y711" s="22">
        <f t="shared" si="171"/>
        <v>17370.436133424886</v>
      </c>
      <c r="Z711" s="22">
        <f t="shared" si="172"/>
        <v>17568.86555141924</v>
      </c>
      <c r="AA711" s="27">
        <f t="shared" si="173"/>
        <v>29.660807686263979</v>
      </c>
      <c r="AB711" s="27">
        <f t="shared" si="174"/>
        <v>-198.42941799435357</v>
      </c>
    </row>
    <row r="712" spans="1:28" x14ac:dyDescent="0.25">
      <c r="A712" s="20" t="s">
        <v>1054</v>
      </c>
      <c r="B712" s="21">
        <v>16912.25</v>
      </c>
      <c r="C712" s="21">
        <v>17209.05</v>
      </c>
      <c r="D712" s="21">
        <v>17216.75</v>
      </c>
      <c r="E712" s="21">
        <v>16891.7</v>
      </c>
      <c r="F712" s="21" t="s">
        <v>1055</v>
      </c>
      <c r="G712" s="21">
        <v>-1.6500000000000001E-2</v>
      </c>
      <c r="H712" s="25">
        <f t="shared" si="156"/>
        <v>15783.884489795924</v>
      </c>
      <c r="I712" s="25">
        <f t="shared" si="157"/>
        <v>2736.3536899930732</v>
      </c>
      <c r="J712" s="25">
        <f t="shared" si="158"/>
        <v>13047.530799802851</v>
      </c>
      <c r="K712" s="25">
        <f t="shared" si="159"/>
        <v>18520.238179788998</v>
      </c>
      <c r="L712" s="22" t="str">
        <f t="shared" si="160"/>
        <v>NONE</v>
      </c>
      <c r="M712" s="22">
        <f t="shared" si="175"/>
        <v>0</v>
      </c>
      <c r="N712" s="22">
        <f t="shared" si="176"/>
        <v>284.45000000000073</v>
      </c>
      <c r="O712" s="22">
        <f t="shared" si="161"/>
        <v>0.83333333333333337</v>
      </c>
      <c r="P712" s="22">
        <f t="shared" si="162"/>
        <v>0.22727272727272727</v>
      </c>
      <c r="Q712" s="22">
        <f t="shared" si="163"/>
        <v>9.8039215686274508E-2</v>
      </c>
      <c r="R712" s="22">
        <f t="shared" si="164"/>
        <v>4.9504950495049507E-2</v>
      </c>
      <c r="S712" s="22">
        <f t="shared" si="165"/>
        <v>0.15384615384615385</v>
      </c>
      <c r="T712" s="22">
        <f t="shared" si="166"/>
        <v>7.407407407407407E-2</v>
      </c>
      <c r="U712" s="22">
        <f t="shared" si="167"/>
        <v>16964.133105921981</v>
      </c>
      <c r="V712" s="22">
        <f t="shared" si="168"/>
        <v>17195.418494019053</v>
      </c>
      <c r="W712" s="22">
        <f t="shared" si="169"/>
        <v>17443.20293603911</v>
      </c>
      <c r="X712" s="22">
        <f t="shared" si="170"/>
        <v>17566.807875947234</v>
      </c>
      <c r="Y712" s="22">
        <f t="shared" si="171"/>
        <v>17299.945959051827</v>
      </c>
      <c r="Z712" s="22">
        <f t="shared" si="172"/>
        <v>17520.227362425219</v>
      </c>
      <c r="AA712" s="27">
        <f t="shared" si="173"/>
        <v>26.10474631751228</v>
      </c>
      <c r="AB712" s="27">
        <f t="shared" si="174"/>
        <v>-220.2814033733921</v>
      </c>
    </row>
    <row r="713" spans="1:28" x14ac:dyDescent="0.25">
      <c r="A713" s="20" t="s">
        <v>1052</v>
      </c>
      <c r="B713" s="21">
        <v>17176.7</v>
      </c>
      <c r="C713" s="21">
        <v>17044.099999999999</v>
      </c>
      <c r="D713" s="21">
        <v>17251.650000000001</v>
      </c>
      <c r="E713" s="21">
        <v>16987.75</v>
      </c>
      <c r="F713" s="21" t="s">
        <v>1053</v>
      </c>
      <c r="G713" s="21">
        <v>1.5599999999999999E-2</v>
      </c>
      <c r="H713" s="25">
        <f t="shared" si="156"/>
        <v>15798.772653061233</v>
      </c>
      <c r="I713" s="25">
        <f t="shared" si="157"/>
        <v>2726.7560093520101</v>
      </c>
      <c r="J713" s="25">
        <f t="shared" si="158"/>
        <v>13072.016643709223</v>
      </c>
      <c r="K713" s="25">
        <f t="shared" si="159"/>
        <v>18525.528662413242</v>
      </c>
      <c r="L713" s="22" t="str">
        <f t="shared" si="160"/>
        <v>NONE</v>
      </c>
      <c r="M713" s="22">
        <f t="shared" si="175"/>
        <v>264.45000000000073</v>
      </c>
      <c r="N713" s="22">
        <f t="shared" si="176"/>
        <v>0</v>
      </c>
      <c r="O713" s="22">
        <f t="shared" si="161"/>
        <v>0.83333333333333337</v>
      </c>
      <c r="P713" s="22">
        <f t="shared" si="162"/>
        <v>0.22727272727272727</v>
      </c>
      <c r="Q713" s="22">
        <f t="shared" si="163"/>
        <v>9.8039215686274508E-2</v>
      </c>
      <c r="R713" s="22">
        <f t="shared" si="164"/>
        <v>4.9504950495049507E-2</v>
      </c>
      <c r="S713" s="22">
        <f t="shared" si="165"/>
        <v>0.15384615384615385</v>
      </c>
      <c r="T713" s="22">
        <f t="shared" si="166"/>
        <v>7.407407407407407E-2</v>
      </c>
      <c r="U713" s="22">
        <f t="shared" si="167"/>
        <v>17141.272184320333</v>
      </c>
      <c r="V713" s="22">
        <f t="shared" si="168"/>
        <v>17191.164290832905</v>
      </c>
      <c r="W713" s="22">
        <f t="shared" si="169"/>
        <v>17417.075197211747</v>
      </c>
      <c r="X713" s="22">
        <f t="shared" si="170"/>
        <v>17547.495604860735</v>
      </c>
      <c r="Y713" s="22">
        <f t="shared" si="171"/>
        <v>17280.985042274624</v>
      </c>
      <c r="Z713" s="22">
        <f t="shared" si="172"/>
        <v>17494.780891134462</v>
      </c>
      <c r="AA713" s="27">
        <f t="shared" si="173"/>
        <v>34.535404053698358</v>
      </c>
      <c r="AB713" s="27">
        <f t="shared" si="174"/>
        <v>-213.79584885983786</v>
      </c>
    </row>
    <row r="714" spans="1:28" x14ac:dyDescent="0.25">
      <c r="A714" s="20" t="s">
        <v>1050</v>
      </c>
      <c r="B714" s="21">
        <v>17469.75</v>
      </c>
      <c r="C714" s="21">
        <v>17315.25</v>
      </c>
      <c r="D714" s="21">
        <v>17484.599999999999</v>
      </c>
      <c r="E714" s="21">
        <v>17308.95</v>
      </c>
      <c r="F714" s="21" t="s">
        <v>1051</v>
      </c>
      <c r="G714" s="21">
        <v>1.7100000000000001E-2</v>
      </c>
      <c r="H714" s="25">
        <f t="shared" si="156"/>
        <v>15815.064285714294</v>
      </c>
      <c r="I714" s="25">
        <f t="shared" si="157"/>
        <v>2718.7558724413689</v>
      </c>
      <c r="J714" s="25">
        <f t="shared" si="158"/>
        <v>13096.308413272925</v>
      </c>
      <c r="K714" s="25">
        <f t="shared" si="159"/>
        <v>18533.820158155664</v>
      </c>
      <c r="L714" s="22" t="str">
        <f t="shared" si="160"/>
        <v>NONE</v>
      </c>
      <c r="M714" s="22">
        <f t="shared" si="175"/>
        <v>293.04999999999927</v>
      </c>
      <c r="N714" s="22">
        <f t="shared" si="176"/>
        <v>0</v>
      </c>
      <c r="O714" s="22">
        <f t="shared" si="161"/>
        <v>0.83333333333333337</v>
      </c>
      <c r="P714" s="22">
        <f t="shared" si="162"/>
        <v>0.22727272727272727</v>
      </c>
      <c r="Q714" s="22">
        <f t="shared" si="163"/>
        <v>9.8039215686274508E-2</v>
      </c>
      <c r="R714" s="22">
        <f t="shared" si="164"/>
        <v>4.9504950495049507E-2</v>
      </c>
      <c r="S714" s="22">
        <f t="shared" si="165"/>
        <v>0.15384615384615385</v>
      </c>
      <c r="T714" s="22">
        <f t="shared" si="166"/>
        <v>7.407407407407407E-2</v>
      </c>
      <c r="U714" s="22">
        <f t="shared" si="167"/>
        <v>17415.003697386721</v>
      </c>
      <c r="V714" s="22">
        <f t="shared" si="168"/>
        <v>17254.479224734518</v>
      </c>
      <c r="W714" s="22">
        <f t="shared" si="169"/>
        <v>17422.239393563537</v>
      </c>
      <c r="X714" s="22">
        <f t="shared" si="170"/>
        <v>17543.646812540897</v>
      </c>
      <c r="Y714" s="22">
        <f t="shared" si="171"/>
        <v>17310.025805001605</v>
      </c>
      <c r="Z714" s="22">
        <f t="shared" si="172"/>
        <v>17492.926751050429</v>
      </c>
      <c r="AA714" s="27">
        <f t="shared" si="173"/>
        <v>42.480187951469233</v>
      </c>
      <c r="AB714" s="27">
        <f t="shared" si="174"/>
        <v>-182.90094604882324</v>
      </c>
    </row>
    <row r="715" spans="1:28" x14ac:dyDescent="0.25">
      <c r="A715" s="20" t="s">
        <v>1048</v>
      </c>
      <c r="B715" s="21">
        <v>17516.849999999999</v>
      </c>
      <c r="C715" s="21">
        <v>17524.400000000001</v>
      </c>
      <c r="D715" s="21">
        <v>17543.25</v>
      </c>
      <c r="E715" s="21">
        <v>17379.599999999999</v>
      </c>
      <c r="F715" s="21" t="s">
        <v>1049</v>
      </c>
      <c r="G715" s="21">
        <v>2.7000000000000001E-3</v>
      </c>
      <c r="H715" s="25">
        <f t="shared" si="156"/>
        <v>15831.403061224497</v>
      </c>
      <c r="I715" s="25">
        <f t="shared" si="157"/>
        <v>2711.3142613149626</v>
      </c>
      <c r="J715" s="25">
        <f t="shared" si="158"/>
        <v>13120.088799909534</v>
      </c>
      <c r="K715" s="25">
        <f t="shared" si="159"/>
        <v>18542.717322539458</v>
      </c>
      <c r="L715" s="22" t="str">
        <f t="shared" si="160"/>
        <v>NONE</v>
      </c>
      <c r="M715" s="22">
        <f t="shared" si="175"/>
        <v>47.099999999998545</v>
      </c>
      <c r="N715" s="22">
        <f t="shared" si="176"/>
        <v>0</v>
      </c>
      <c r="O715" s="22">
        <f t="shared" si="161"/>
        <v>0.83333333333333337</v>
      </c>
      <c r="P715" s="22">
        <f t="shared" si="162"/>
        <v>0.22727272727272727</v>
      </c>
      <c r="Q715" s="22">
        <f t="shared" si="163"/>
        <v>9.8039215686274508E-2</v>
      </c>
      <c r="R715" s="22">
        <f t="shared" si="164"/>
        <v>4.9504950495049507E-2</v>
      </c>
      <c r="S715" s="22">
        <f t="shared" si="165"/>
        <v>0.15384615384615385</v>
      </c>
      <c r="T715" s="22">
        <f t="shared" si="166"/>
        <v>7.407407407407407E-2</v>
      </c>
      <c r="U715" s="22">
        <f t="shared" si="167"/>
        <v>17499.875616231118</v>
      </c>
      <c r="V715" s="22">
        <f t="shared" si="168"/>
        <v>17314.108946385764</v>
      </c>
      <c r="W715" s="22">
        <f t="shared" si="169"/>
        <v>17431.51494321417</v>
      </c>
      <c r="X715" s="22">
        <f t="shared" si="170"/>
        <v>17542.320237662632</v>
      </c>
      <c r="Y715" s="22">
        <f t="shared" si="171"/>
        <v>17341.844911924436</v>
      </c>
      <c r="Z715" s="22">
        <f t="shared" si="172"/>
        <v>17494.698843565213</v>
      </c>
      <c r="AA715" s="27">
        <f t="shared" si="173"/>
        <v>45.516355942930488</v>
      </c>
      <c r="AB715" s="27">
        <f t="shared" si="174"/>
        <v>-152.85393164077686</v>
      </c>
    </row>
    <row r="716" spans="1:28" x14ac:dyDescent="0.25">
      <c r="A716" s="20" t="s">
        <v>1046</v>
      </c>
      <c r="B716" s="21">
        <v>17511.3</v>
      </c>
      <c r="C716" s="21">
        <v>17476.05</v>
      </c>
      <c r="D716" s="21">
        <v>17534.349999999999</v>
      </c>
      <c r="E716" s="21">
        <v>17405.25</v>
      </c>
      <c r="F716" s="21" t="s">
        <v>1047</v>
      </c>
      <c r="G716" s="21">
        <v>-2.9999999999999997E-4</v>
      </c>
      <c r="H716" s="25">
        <f t="shared" si="156"/>
        <v>15847.538367346946</v>
      </c>
      <c r="I716" s="25">
        <f t="shared" si="157"/>
        <v>2704.0204292786889</v>
      </c>
      <c r="J716" s="25">
        <f t="shared" si="158"/>
        <v>13143.517938068257</v>
      </c>
      <c r="K716" s="25">
        <f t="shared" si="159"/>
        <v>18551.558796625635</v>
      </c>
      <c r="L716" s="22" t="str">
        <f t="shared" si="160"/>
        <v>NONE</v>
      </c>
      <c r="M716" s="22">
        <f t="shared" si="175"/>
        <v>0</v>
      </c>
      <c r="N716" s="22">
        <f t="shared" si="176"/>
        <v>5.5499999999992724</v>
      </c>
      <c r="O716" s="22">
        <f t="shared" si="161"/>
        <v>0.83333333333333337</v>
      </c>
      <c r="P716" s="22">
        <f t="shared" si="162"/>
        <v>0.22727272727272727</v>
      </c>
      <c r="Q716" s="22">
        <f t="shared" si="163"/>
        <v>9.8039215686274508E-2</v>
      </c>
      <c r="R716" s="22">
        <f t="shared" si="164"/>
        <v>4.9504950495049507E-2</v>
      </c>
      <c r="S716" s="22">
        <f t="shared" si="165"/>
        <v>0.15384615384615385</v>
      </c>
      <c r="T716" s="22">
        <f t="shared" si="166"/>
        <v>7.407407407407407E-2</v>
      </c>
      <c r="U716" s="22">
        <f t="shared" si="167"/>
        <v>17509.39593603852</v>
      </c>
      <c r="V716" s="22">
        <f t="shared" si="168"/>
        <v>17358.925094934453</v>
      </c>
      <c r="W716" s="22">
        <f t="shared" si="169"/>
        <v>17439.337007604936</v>
      </c>
      <c r="X716" s="22">
        <f t="shared" si="170"/>
        <v>17540.784582332799</v>
      </c>
      <c r="Y716" s="22">
        <f t="shared" si="171"/>
        <v>17367.914925474524</v>
      </c>
      <c r="Z716" s="22">
        <f t="shared" si="172"/>
        <v>17495.928558856678</v>
      </c>
      <c r="AA716" s="27">
        <f t="shared" si="173"/>
        <v>51.955745453794869</v>
      </c>
      <c r="AB716" s="27">
        <f t="shared" si="174"/>
        <v>-128.01363338215378</v>
      </c>
    </row>
    <row r="717" spans="1:28" x14ac:dyDescent="0.25">
      <c r="A717" s="20" t="s">
        <v>1044</v>
      </c>
      <c r="B717" s="21">
        <v>17368.25</v>
      </c>
      <c r="C717" s="21">
        <v>17619.099999999999</v>
      </c>
      <c r="D717" s="21">
        <v>17639.5</v>
      </c>
      <c r="E717" s="21">
        <v>17355.95</v>
      </c>
      <c r="F717" s="21" t="s">
        <v>1045</v>
      </c>
      <c r="G717" s="21">
        <v>-8.2000000000000007E-3</v>
      </c>
      <c r="H717" s="25">
        <f t="shared" si="156"/>
        <v>15863.050204081639</v>
      </c>
      <c r="I717" s="25">
        <f t="shared" si="157"/>
        <v>2695.0834076709225</v>
      </c>
      <c r="J717" s="25">
        <f t="shared" si="158"/>
        <v>13167.966796410718</v>
      </c>
      <c r="K717" s="25">
        <f t="shared" si="159"/>
        <v>18558.133611752561</v>
      </c>
      <c r="L717" s="22" t="str">
        <f t="shared" si="160"/>
        <v>NONE</v>
      </c>
      <c r="M717" s="22">
        <f t="shared" si="175"/>
        <v>0</v>
      </c>
      <c r="N717" s="22">
        <f t="shared" si="176"/>
        <v>143.04999999999927</v>
      </c>
      <c r="O717" s="22">
        <f t="shared" si="161"/>
        <v>0.83333333333333337</v>
      </c>
      <c r="P717" s="22">
        <f t="shared" si="162"/>
        <v>0.22727272727272727</v>
      </c>
      <c r="Q717" s="22">
        <f t="shared" si="163"/>
        <v>9.8039215686274508E-2</v>
      </c>
      <c r="R717" s="22">
        <f t="shared" si="164"/>
        <v>4.9504950495049507E-2</v>
      </c>
      <c r="S717" s="22">
        <f t="shared" si="165"/>
        <v>0.15384615384615385</v>
      </c>
      <c r="T717" s="22">
        <f t="shared" si="166"/>
        <v>7.407407407407407E-2</v>
      </c>
      <c r="U717" s="22">
        <f t="shared" si="167"/>
        <v>17391.774322673089</v>
      </c>
      <c r="V717" s="22">
        <f t="shared" si="168"/>
        <v>17361.044391540257</v>
      </c>
      <c r="W717" s="22">
        <f t="shared" si="169"/>
        <v>17432.367693133863</v>
      </c>
      <c r="X717" s="22">
        <f t="shared" si="170"/>
        <v>17532.243266375728</v>
      </c>
      <c r="Y717" s="22">
        <f t="shared" si="171"/>
        <v>17367.966475401521</v>
      </c>
      <c r="Z717" s="22">
        <f t="shared" si="172"/>
        <v>17486.470887830259</v>
      </c>
      <c r="AA717" s="27">
        <f t="shared" si="173"/>
        <v>47.274671185346598</v>
      </c>
      <c r="AB717" s="27">
        <f t="shared" si="174"/>
        <v>-118.50441242873785</v>
      </c>
    </row>
    <row r="718" spans="1:28" x14ac:dyDescent="0.25">
      <c r="A718" s="20" t="s">
        <v>1042</v>
      </c>
      <c r="B718" s="21">
        <v>17324.900000000001</v>
      </c>
      <c r="C718" s="21">
        <v>17283.2</v>
      </c>
      <c r="D718" s="21">
        <v>17376.2</v>
      </c>
      <c r="E718" s="21">
        <v>17225.8</v>
      </c>
      <c r="F718" s="21" t="s">
        <v>1043</v>
      </c>
      <c r="G718" s="21">
        <v>-2.5000000000000001E-3</v>
      </c>
      <c r="H718" s="25">
        <f t="shared" si="156"/>
        <v>15877.916326530618</v>
      </c>
      <c r="I718" s="25">
        <f t="shared" si="157"/>
        <v>2686.9474466808038</v>
      </c>
      <c r="J718" s="25">
        <f t="shared" si="158"/>
        <v>13190.968879849814</v>
      </c>
      <c r="K718" s="25">
        <f t="shared" si="159"/>
        <v>18564.863773211422</v>
      </c>
      <c r="L718" s="22" t="str">
        <f t="shared" si="160"/>
        <v>NONE</v>
      </c>
      <c r="M718" s="22">
        <f t="shared" si="175"/>
        <v>0</v>
      </c>
      <c r="N718" s="22">
        <f t="shared" si="176"/>
        <v>43.349999999998545</v>
      </c>
      <c r="O718" s="22">
        <f t="shared" si="161"/>
        <v>0.83333333333333337</v>
      </c>
      <c r="P718" s="22">
        <f t="shared" si="162"/>
        <v>0.22727272727272727</v>
      </c>
      <c r="Q718" s="22">
        <f t="shared" si="163"/>
        <v>9.8039215686274508E-2</v>
      </c>
      <c r="R718" s="22">
        <f t="shared" si="164"/>
        <v>4.9504950495049507E-2</v>
      </c>
      <c r="S718" s="22">
        <f t="shared" si="165"/>
        <v>0.15384615384615385</v>
      </c>
      <c r="T718" s="22">
        <f t="shared" si="166"/>
        <v>7.407407407407407E-2</v>
      </c>
      <c r="U718" s="22">
        <f t="shared" si="167"/>
        <v>17336.045720445516</v>
      </c>
      <c r="V718" s="22">
        <f t="shared" si="168"/>
        <v>17352.829757099291</v>
      </c>
      <c r="W718" s="22">
        <f t="shared" si="169"/>
        <v>17421.831644787406</v>
      </c>
      <c r="X718" s="22">
        <f t="shared" si="170"/>
        <v>17521.978748238318</v>
      </c>
      <c r="Y718" s="22">
        <f t="shared" si="171"/>
        <v>17361.340863801288</v>
      </c>
      <c r="Z718" s="22">
        <f t="shared" si="172"/>
        <v>17474.502673916908</v>
      </c>
      <c r="AA718" s="27">
        <f t="shared" si="173"/>
        <v>48.147843773755518</v>
      </c>
      <c r="AB718" s="27">
        <f t="shared" si="174"/>
        <v>-113.16181011562003</v>
      </c>
    </row>
    <row r="719" spans="1:28" x14ac:dyDescent="0.25">
      <c r="A719" s="20" t="s">
        <v>1040</v>
      </c>
      <c r="B719" s="21">
        <v>17221.400000000001</v>
      </c>
      <c r="C719" s="21">
        <v>17323.650000000001</v>
      </c>
      <c r="D719" s="21">
        <v>17351.2</v>
      </c>
      <c r="E719" s="21">
        <v>17192.2</v>
      </c>
      <c r="F719" s="21" t="s">
        <v>1041</v>
      </c>
      <c r="G719" s="21">
        <v>-6.0000000000000001E-3</v>
      </c>
      <c r="H719" s="25">
        <f t="shared" si="156"/>
        <v>15892.123265306129</v>
      </c>
      <c r="I719" s="25">
        <f t="shared" si="157"/>
        <v>2678.3549089539706</v>
      </c>
      <c r="J719" s="25">
        <f t="shared" si="158"/>
        <v>13213.768356352159</v>
      </c>
      <c r="K719" s="25">
        <f t="shared" si="159"/>
        <v>18570.478174260101</v>
      </c>
      <c r="L719" s="22" t="str">
        <f t="shared" si="160"/>
        <v>NONE</v>
      </c>
      <c r="M719" s="22">
        <f t="shared" si="175"/>
        <v>0</v>
      </c>
      <c r="N719" s="22">
        <f t="shared" si="176"/>
        <v>103.5</v>
      </c>
      <c r="O719" s="22">
        <f t="shared" si="161"/>
        <v>0.83333333333333337</v>
      </c>
      <c r="P719" s="22">
        <f t="shared" si="162"/>
        <v>0.22727272727272727</v>
      </c>
      <c r="Q719" s="22">
        <f t="shared" si="163"/>
        <v>9.8039215686274508E-2</v>
      </c>
      <c r="R719" s="22">
        <f t="shared" si="164"/>
        <v>4.9504950495049507E-2</v>
      </c>
      <c r="S719" s="22">
        <f t="shared" si="165"/>
        <v>0.15384615384615385</v>
      </c>
      <c r="T719" s="22">
        <f t="shared" si="166"/>
        <v>7.407407407407407E-2</v>
      </c>
      <c r="U719" s="22">
        <f t="shared" si="167"/>
        <v>17240.507620074255</v>
      </c>
      <c r="V719" s="22">
        <f t="shared" si="168"/>
        <v>17322.959357758544</v>
      </c>
      <c r="W719" s="22">
        <f t="shared" si="169"/>
        <v>17402.181483533739</v>
      </c>
      <c r="X719" s="22">
        <f t="shared" si="170"/>
        <v>17507.098612186917</v>
      </c>
      <c r="Y719" s="22">
        <f t="shared" si="171"/>
        <v>17339.811500139553</v>
      </c>
      <c r="Z719" s="22">
        <f t="shared" si="172"/>
        <v>17455.754327700841</v>
      </c>
      <c r="AA719" s="27">
        <f t="shared" si="173"/>
        <v>43.483929717088543</v>
      </c>
      <c r="AB719" s="27">
        <f t="shared" si="174"/>
        <v>-115.94282756128814</v>
      </c>
    </row>
    <row r="720" spans="1:28" x14ac:dyDescent="0.25">
      <c r="A720" s="20" t="s">
        <v>1038</v>
      </c>
      <c r="B720" s="21">
        <v>17248.400000000001</v>
      </c>
      <c r="C720" s="21">
        <v>17373</v>
      </c>
      <c r="D720" s="21">
        <v>17379.349999999999</v>
      </c>
      <c r="E720" s="21">
        <v>17184.95</v>
      </c>
      <c r="F720" s="21" t="s">
        <v>1039</v>
      </c>
      <c r="G720" s="21">
        <v>1.6000000000000001E-3</v>
      </c>
      <c r="H720" s="25">
        <f t="shared" si="156"/>
        <v>15906.359387755107</v>
      </c>
      <c r="I720" s="25">
        <f t="shared" si="157"/>
        <v>2669.9140854766033</v>
      </c>
      <c r="J720" s="25">
        <f t="shared" si="158"/>
        <v>13236.445302278504</v>
      </c>
      <c r="K720" s="25">
        <f t="shared" si="159"/>
        <v>18576.273473231711</v>
      </c>
      <c r="L720" s="22" t="str">
        <f t="shared" si="160"/>
        <v>NONE</v>
      </c>
      <c r="M720" s="22">
        <f t="shared" si="175"/>
        <v>27</v>
      </c>
      <c r="N720" s="22">
        <f t="shared" si="176"/>
        <v>0</v>
      </c>
      <c r="O720" s="22">
        <f t="shared" si="161"/>
        <v>0.83333333333333337</v>
      </c>
      <c r="P720" s="22">
        <f t="shared" si="162"/>
        <v>0.22727272727272727</v>
      </c>
      <c r="Q720" s="22">
        <f t="shared" si="163"/>
        <v>9.8039215686274508E-2</v>
      </c>
      <c r="R720" s="22">
        <f t="shared" si="164"/>
        <v>4.9504950495049507E-2</v>
      </c>
      <c r="S720" s="22">
        <f t="shared" si="165"/>
        <v>0.15384615384615385</v>
      </c>
      <c r="T720" s="22">
        <f t="shared" si="166"/>
        <v>7.407407407407407E-2</v>
      </c>
      <c r="U720" s="22">
        <f t="shared" si="167"/>
        <v>17247.084603345709</v>
      </c>
      <c r="V720" s="22">
        <f t="shared" si="168"/>
        <v>17306.014049177054</v>
      </c>
      <c r="W720" s="22">
        <f t="shared" si="169"/>
        <v>17387.104867501021</v>
      </c>
      <c r="X720" s="22">
        <f t="shared" si="170"/>
        <v>17494.291750197466</v>
      </c>
      <c r="Y720" s="22">
        <f t="shared" si="171"/>
        <v>17325.748192425774</v>
      </c>
      <c r="Z720" s="22">
        <f t="shared" si="172"/>
        <v>17440.394747871149</v>
      </c>
      <c r="AA720" s="27">
        <f t="shared" si="173"/>
        <v>55.7406305770375</v>
      </c>
      <c r="AB720" s="27">
        <f t="shared" si="174"/>
        <v>-114.64655544537527</v>
      </c>
    </row>
    <row r="721" spans="1:28" x14ac:dyDescent="0.25">
      <c r="A721" s="20" t="s">
        <v>1036</v>
      </c>
      <c r="B721" s="21">
        <v>16985.2</v>
      </c>
      <c r="C721" s="21">
        <v>17276</v>
      </c>
      <c r="D721" s="21">
        <v>17298.150000000001</v>
      </c>
      <c r="E721" s="21">
        <v>16966.45</v>
      </c>
      <c r="F721" s="21" t="s">
        <v>1037</v>
      </c>
      <c r="G721" s="21">
        <v>-1.5299999999999999E-2</v>
      </c>
      <c r="H721" s="25">
        <f t="shared" si="156"/>
        <v>15921.28510204082</v>
      </c>
      <c r="I721" s="25">
        <f t="shared" si="157"/>
        <v>2652.8622240371474</v>
      </c>
      <c r="J721" s="25">
        <f t="shared" si="158"/>
        <v>13268.422878003672</v>
      </c>
      <c r="K721" s="25">
        <f t="shared" si="159"/>
        <v>18574.147326077968</v>
      </c>
      <c r="L721" s="22" t="str">
        <f t="shared" si="160"/>
        <v>NONE</v>
      </c>
      <c r="M721" s="22">
        <f t="shared" si="175"/>
        <v>0</v>
      </c>
      <c r="N721" s="22">
        <f t="shared" si="176"/>
        <v>263.20000000000073</v>
      </c>
      <c r="O721" s="22">
        <f t="shared" si="161"/>
        <v>0.83333333333333337</v>
      </c>
      <c r="P721" s="22">
        <f t="shared" si="162"/>
        <v>0.22727272727272727</v>
      </c>
      <c r="Q721" s="22">
        <f t="shared" si="163"/>
        <v>9.8039215686274508E-2</v>
      </c>
      <c r="R721" s="22">
        <f t="shared" si="164"/>
        <v>4.9504950495049507E-2</v>
      </c>
      <c r="S721" s="22">
        <f t="shared" si="165"/>
        <v>0.15384615384615385</v>
      </c>
      <c r="T721" s="22">
        <f t="shared" si="166"/>
        <v>7.407407407407407E-2</v>
      </c>
      <c r="U721" s="22">
        <f t="shared" si="167"/>
        <v>17028.847433890951</v>
      </c>
      <c r="V721" s="22">
        <f t="shared" si="168"/>
        <v>17233.101765273179</v>
      </c>
      <c r="W721" s="22">
        <f t="shared" si="169"/>
        <v>17347.702429510726</v>
      </c>
      <c r="X721" s="22">
        <f t="shared" si="170"/>
        <v>17469.089188306501</v>
      </c>
      <c r="Y721" s="22">
        <f t="shared" si="171"/>
        <v>17273.356162821809</v>
      </c>
      <c r="Z721" s="22">
        <f t="shared" si="172"/>
        <v>17406.676618399211</v>
      </c>
      <c r="AA721" s="27">
        <f t="shared" si="173"/>
        <v>48.415058671646257</v>
      </c>
      <c r="AB721" s="27">
        <f t="shared" si="174"/>
        <v>-133.32045557740275</v>
      </c>
    </row>
    <row r="722" spans="1:28" x14ac:dyDescent="0.25">
      <c r="A722" s="20" t="s">
        <v>1034</v>
      </c>
      <c r="B722" s="21">
        <v>16614.2</v>
      </c>
      <c r="C722" s="21">
        <v>16824.25</v>
      </c>
      <c r="D722" s="21">
        <v>16840.099999999999</v>
      </c>
      <c r="E722" s="21">
        <v>16410.2</v>
      </c>
      <c r="F722" s="21" t="s">
        <v>1035</v>
      </c>
      <c r="G722" s="21">
        <v>-2.18E-2</v>
      </c>
      <c r="H722" s="25">
        <f t="shared" si="156"/>
        <v>15934.133673469394</v>
      </c>
      <c r="I722" s="25">
        <f t="shared" si="157"/>
        <v>2635.5423430099277</v>
      </c>
      <c r="J722" s="25">
        <f t="shared" si="158"/>
        <v>13298.591330459467</v>
      </c>
      <c r="K722" s="25">
        <f t="shared" si="159"/>
        <v>18569.676016479323</v>
      </c>
      <c r="L722" s="22" t="str">
        <f t="shared" si="160"/>
        <v>NONE</v>
      </c>
      <c r="M722" s="22">
        <f t="shared" si="175"/>
        <v>0</v>
      </c>
      <c r="N722" s="22">
        <f t="shared" si="176"/>
        <v>371</v>
      </c>
      <c r="O722" s="22">
        <f t="shared" si="161"/>
        <v>0.83333333333333337</v>
      </c>
      <c r="P722" s="22">
        <f t="shared" si="162"/>
        <v>0.22727272727272727</v>
      </c>
      <c r="Q722" s="22">
        <f t="shared" si="163"/>
        <v>9.8039215686274508E-2</v>
      </c>
      <c r="R722" s="22">
        <f t="shared" si="164"/>
        <v>4.9504950495049507E-2</v>
      </c>
      <c r="S722" s="22">
        <f t="shared" si="165"/>
        <v>0.15384615384615385</v>
      </c>
      <c r="T722" s="22">
        <f t="shared" si="166"/>
        <v>7.407407407407407E-2</v>
      </c>
      <c r="U722" s="22">
        <f t="shared" si="167"/>
        <v>16683.307905648493</v>
      </c>
      <c r="V722" s="22">
        <f t="shared" si="168"/>
        <v>17092.442273165638</v>
      </c>
      <c r="W722" s="22">
        <f t="shared" si="169"/>
        <v>17275.790426617517</v>
      </c>
      <c r="X722" s="22">
        <f t="shared" si="170"/>
        <v>17426.767941360635</v>
      </c>
      <c r="Y722" s="22">
        <f t="shared" si="171"/>
        <v>17171.947522387683</v>
      </c>
      <c r="Z722" s="22">
        <f t="shared" si="172"/>
        <v>17347.974646665938</v>
      </c>
      <c r="AA722" s="27">
        <f t="shared" si="173"/>
        <v>42.527641650803929</v>
      </c>
      <c r="AB722" s="27">
        <f t="shared" si="174"/>
        <v>-176.02712427825463</v>
      </c>
    </row>
    <row r="723" spans="1:28" x14ac:dyDescent="0.25">
      <c r="A723" s="20" t="s">
        <v>1032</v>
      </c>
      <c r="B723" s="21">
        <v>16770.849999999999</v>
      </c>
      <c r="C723" s="21">
        <v>16773.150000000001</v>
      </c>
      <c r="D723" s="21">
        <v>16936.400000000001</v>
      </c>
      <c r="E723" s="21">
        <v>16688.25</v>
      </c>
      <c r="F723" s="21" t="s">
        <v>1033</v>
      </c>
      <c r="G723" s="21">
        <v>9.4000000000000004E-3</v>
      </c>
      <c r="H723" s="25">
        <f t="shared" si="156"/>
        <v>15947.071428571435</v>
      </c>
      <c r="I723" s="25">
        <f t="shared" si="157"/>
        <v>2620.6216525354635</v>
      </c>
      <c r="J723" s="25">
        <f t="shared" si="158"/>
        <v>13326.449776035972</v>
      </c>
      <c r="K723" s="25">
        <f t="shared" si="159"/>
        <v>18567.6930811069</v>
      </c>
      <c r="L723" s="22" t="str">
        <f t="shared" si="160"/>
        <v>NONE</v>
      </c>
      <c r="M723" s="22">
        <f t="shared" si="175"/>
        <v>156.64999999999782</v>
      </c>
      <c r="N723" s="22">
        <f t="shared" si="176"/>
        <v>0</v>
      </c>
      <c r="O723" s="22">
        <f t="shared" si="161"/>
        <v>0.83333333333333337</v>
      </c>
      <c r="P723" s="22">
        <f t="shared" si="162"/>
        <v>0.22727272727272727</v>
      </c>
      <c r="Q723" s="22">
        <f t="shared" si="163"/>
        <v>9.8039215686274508E-2</v>
      </c>
      <c r="R723" s="22">
        <f t="shared" si="164"/>
        <v>4.9504950495049507E-2</v>
      </c>
      <c r="S723" s="22">
        <f t="shared" si="165"/>
        <v>0.15384615384615385</v>
      </c>
      <c r="T723" s="22">
        <f t="shared" si="166"/>
        <v>7.407407407407407E-2</v>
      </c>
      <c r="U723" s="22">
        <f t="shared" si="167"/>
        <v>16756.259650941414</v>
      </c>
      <c r="V723" s="22">
        <f t="shared" si="168"/>
        <v>17019.353120173448</v>
      </c>
      <c r="W723" s="22">
        <f t="shared" si="169"/>
        <v>17226.286463223641</v>
      </c>
      <c r="X723" s="22">
        <f t="shared" si="170"/>
        <v>17394.296756144762</v>
      </c>
      <c r="Y723" s="22">
        <f t="shared" si="171"/>
        <v>17110.240211251119</v>
      </c>
      <c r="Z723" s="22">
        <f t="shared" si="172"/>
        <v>17305.224672838831</v>
      </c>
      <c r="AA723" s="27">
        <f t="shared" si="173"/>
        <v>41.891034172109421</v>
      </c>
      <c r="AB723" s="27">
        <f t="shared" si="174"/>
        <v>-194.98446158771185</v>
      </c>
    </row>
    <row r="724" spans="1:28" x14ac:dyDescent="0.25">
      <c r="A724" s="20" t="s">
        <v>1030</v>
      </c>
      <c r="B724" s="21">
        <v>16955.45</v>
      </c>
      <c r="C724" s="21">
        <v>16865.55</v>
      </c>
      <c r="D724" s="21">
        <v>16971</v>
      </c>
      <c r="E724" s="21">
        <v>16819.5</v>
      </c>
      <c r="F724" s="21" t="s">
        <v>1031</v>
      </c>
      <c r="G724" s="21">
        <v>1.0999999999999999E-2</v>
      </c>
      <c r="H724" s="25">
        <f t="shared" si="156"/>
        <v>15960.15795918368</v>
      </c>
      <c r="I724" s="25">
        <f t="shared" si="157"/>
        <v>2608.5344760177954</v>
      </c>
      <c r="J724" s="25">
        <f t="shared" si="158"/>
        <v>13351.623483165884</v>
      </c>
      <c r="K724" s="25">
        <f t="shared" si="159"/>
        <v>18568.692435201476</v>
      </c>
      <c r="L724" s="22" t="str">
        <f t="shared" si="160"/>
        <v>NONE</v>
      </c>
      <c r="M724" s="22">
        <f t="shared" si="175"/>
        <v>184.60000000000218</v>
      </c>
      <c r="N724" s="22">
        <f t="shared" si="176"/>
        <v>0</v>
      </c>
      <c r="O724" s="22">
        <f t="shared" si="161"/>
        <v>0.83333333333333337</v>
      </c>
      <c r="P724" s="22">
        <f t="shared" si="162"/>
        <v>0.22727272727272727</v>
      </c>
      <c r="Q724" s="22">
        <f t="shared" si="163"/>
        <v>9.8039215686274508E-2</v>
      </c>
      <c r="R724" s="22">
        <f t="shared" si="164"/>
        <v>4.9504950495049507E-2</v>
      </c>
      <c r="S724" s="22">
        <f t="shared" si="165"/>
        <v>0.15384615384615385</v>
      </c>
      <c r="T724" s="22">
        <f t="shared" si="166"/>
        <v>7.407407407407407E-2</v>
      </c>
      <c r="U724" s="22">
        <f t="shared" si="167"/>
        <v>16922.251608490238</v>
      </c>
      <c r="V724" s="22">
        <f t="shared" si="168"/>
        <v>17004.829683770389</v>
      </c>
      <c r="W724" s="22">
        <f t="shared" si="169"/>
        <v>17199.73386878995</v>
      </c>
      <c r="X724" s="22">
        <f t="shared" si="170"/>
        <v>17372.5716692069</v>
      </c>
      <c r="Y724" s="22">
        <f t="shared" si="171"/>
        <v>17086.426332597101</v>
      </c>
      <c r="Z724" s="22">
        <f t="shared" si="172"/>
        <v>17279.315437813733</v>
      </c>
      <c r="AA724" s="27">
        <f t="shared" si="173"/>
        <v>40.672686985241839</v>
      </c>
      <c r="AB724" s="27">
        <f t="shared" si="174"/>
        <v>-192.88910521663274</v>
      </c>
    </row>
    <row r="725" spans="1:28" x14ac:dyDescent="0.25">
      <c r="A725" s="20" t="s">
        <v>1028</v>
      </c>
      <c r="B725" s="21">
        <v>17072.599999999999</v>
      </c>
      <c r="C725" s="21">
        <v>17066.8</v>
      </c>
      <c r="D725" s="21">
        <v>17118.650000000001</v>
      </c>
      <c r="E725" s="21">
        <v>17015.55</v>
      </c>
      <c r="F725" s="21" t="s">
        <v>1029</v>
      </c>
      <c r="G725" s="21">
        <v>6.8999999999999999E-3</v>
      </c>
      <c r="H725" s="25">
        <f t="shared" si="156"/>
        <v>15973.216734693886</v>
      </c>
      <c r="I725" s="25">
        <f t="shared" si="157"/>
        <v>2598.587044793192</v>
      </c>
      <c r="J725" s="25">
        <f t="shared" si="158"/>
        <v>13374.629689900694</v>
      </c>
      <c r="K725" s="25">
        <f t="shared" si="159"/>
        <v>18571.803779487076</v>
      </c>
      <c r="L725" s="22" t="str">
        <f t="shared" si="160"/>
        <v>NONE</v>
      </c>
      <c r="M725" s="22">
        <f t="shared" si="175"/>
        <v>117.14999999999782</v>
      </c>
      <c r="N725" s="22">
        <f t="shared" si="176"/>
        <v>0</v>
      </c>
      <c r="O725" s="22">
        <f t="shared" si="161"/>
        <v>0.83333333333333337</v>
      </c>
      <c r="P725" s="22">
        <f t="shared" si="162"/>
        <v>0.22727272727272727</v>
      </c>
      <c r="Q725" s="22">
        <f t="shared" si="163"/>
        <v>9.8039215686274508E-2</v>
      </c>
      <c r="R725" s="22">
        <f t="shared" si="164"/>
        <v>4.9504950495049507E-2</v>
      </c>
      <c r="S725" s="22">
        <f t="shared" si="165"/>
        <v>0.15384615384615385</v>
      </c>
      <c r="T725" s="22">
        <f t="shared" si="166"/>
        <v>7.407407407407407E-2</v>
      </c>
      <c r="U725" s="22">
        <f t="shared" si="167"/>
        <v>17047.541934748373</v>
      </c>
      <c r="V725" s="22">
        <f t="shared" si="168"/>
        <v>17020.232028368027</v>
      </c>
      <c r="W725" s="22">
        <f t="shared" si="169"/>
        <v>17187.269764006622</v>
      </c>
      <c r="X725" s="22">
        <f t="shared" si="170"/>
        <v>17357.721586572894</v>
      </c>
      <c r="Y725" s="22">
        <f t="shared" si="171"/>
        <v>17084.299204505238</v>
      </c>
      <c r="Z725" s="22">
        <f t="shared" si="172"/>
        <v>17264.003183160865</v>
      </c>
      <c r="AA725" s="27">
        <f t="shared" si="173"/>
        <v>47.30697452367513</v>
      </c>
      <c r="AB725" s="27">
        <f t="shared" si="174"/>
        <v>-179.703978655627</v>
      </c>
    </row>
    <row r="726" spans="1:28" x14ac:dyDescent="0.25">
      <c r="A726" s="20" t="s">
        <v>1026</v>
      </c>
      <c r="B726" s="21">
        <v>17003.75</v>
      </c>
      <c r="C726" s="21">
        <v>17149.5</v>
      </c>
      <c r="D726" s="21">
        <v>17155.599999999999</v>
      </c>
      <c r="E726" s="21">
        <v>16909.599999999999</v>
      </c>
      <c r="F726" s="21" t="s">
        <v>1027</v>
      </c>
      <c r="G726" s="21">
        <v>-4.0000000000000001E-3</v>
      </c>
      <c r="H726" s="25">
        <f t="shared" si="156"/>
        <v>15985.752040816336</v>
      </c>
      <c r="I726" s="25">
        <f t="shared" si="157"/>
        <v>2588.6616478150477</v>
      </c>
      <c r="J726" s="25">
        <f t="shared" si="158"/>
        <v>13397.090393001288</v>
      </c>
      <c r="K726" s="25">
        <f t="shared" si="159"/>
        <v>18574.413688631383</v>
      </c>
      <c r="L726" s="22" t="str">
        <f t="shared" si="160"/>
        <v>NONE</v>
      </c>
      <c r="M726" s="22">
        <f t="shared" si="175"/>
        <v>0</v>
      </c>
      <c r="N726" s="22">
        <f t="shared" si="176"/>
        <v>68.849999999998545</v>
      </c>
      <c r="O726" s="22">
        <f t="shared" si="161"/>
        <v>0.83333333333333337</v>
      </c>
      <c r="P726" s="22">
        <f t="shared" si="162"/>
        <v>0.22727272727272727</v>
      </c>
      <c r="Q726" s="22">
        <f t="shared" si="163"/>
        <v>9.8039215686274508E-2</v>
      </c>
      <c r="R726" s="22">
        <f t="shared" si="164"/>
        <v>4.9504950495049507E-2</v>
      </c>
      <c r="S726" s="22">
        <f t="shared" si="165"/>
        <v>0.15384615384615385</v>
      </c>
      <c r="T726" s="22">
        <f t="shared" si="166"/>
        <v>7.407407407407407E-2</v>
      </c>
      <c r="U726" s="22">
        <f t="shared" si="167"/>
        <v>17011.048655791397</v>
      </c>
      <c r="V726" s="22">
        <f t="shared" si="168"/>
        <v>17016.486112829836</v>
      </c>
      <c r="W726" s="22">
        <f t="shared" si="169"/>
        <v>17169.277630280481</v>
      </c>
      <c r="X726" s="22">
        <f t="shared" si="170"/>
        <v>17340.198240702946</v>
      </c>
      <c r="Y726" s="22">
        <f t="shared" si="171"/>
        <v>17071.90701919674</v>
      </c>
      <c r="Z726" s="22">
        <f t="shared" si="172"/>
        <v>17244.725169593396</v>
      </c>
      <c r="AA726" s="27">
        <f t="shared" si="173"/>
        <v>52.190567392865695</v>
      </c>
      <c r="AB726" s="27">
        <f t="shared" si="174"/>
        <v>-172.81815039665526</v>
      </c>
    </row>
    <row r="727" spans="1:28" x14ac:dyDescent="0.25">
      <c r="A727" s="20" t="s">
        <v>1024</v>
      </c>
      <c r="B727" s="21">
        <v>17086.25</v>
      </c>
      <c r="C727" s="21">
        <v>16937.75</v>
      </c>
      <c r="D727" s="21">
        <v>17112.05</v>
      </c>
      <c r="E727" s="21">
        <v>16833.2</v>
      </c>
      <c r="F727" s="21" t="s">
        <v>1025</v>
      </c>
      <c r="G727" s="21">
        <v>4.8999999999999998E-3</v>
      </c>
      <c r="H727" s="25">
        <f t="shared" si="156"/>
        <v>15998.422653061234</v>
      </c>
      <c r="I727" s="25">
        <f t="shared" si="157"/>
        <v>2579.6424218362708</v>
      </c>
      <c r="J727" s="25">
        <f t="shared" si="158"/>
        <v>13418.780231224962</v>
      </c>
      <c r="K727" s="25">
        <f t="shared" si="159"/>
        <v>18578.065074897506</v>
      </c>
      <c r="L727" s="22" t="str">
        <f t="shared" si="160"/>
        <v>NONE</v>
      </c>
      <c r="M727" s="22">
        <f t="shared" si="175"/>
        <v>82.5</v>
      </c>
      <c r="N727" s="22">
        <f t="shared" si="176"/>
        <v>0</v>
      </c>
      <c r="O727" s="22">
        <f t="shared" si="161"/>
        <v>0.83333333333333337</v>
      </c>
      <c r="P727" s="22">
        <f t="shared" si="162"/>
        <v>0.22727272727272727</v>
      </c>
      <c r="Q727" s="22">
        <f t="shared" si="163"/>
        <v>9.8039215686274508E-2</v>
      </c>
      <c r="R727" s="22">
        <f t="shared" si="164"/>
        <v>4.9504950495049507E-2</v>
      </c>
      <c r="S727" s="22">
        <f t="shared" si="165"/>
        <v>0.15384615384615385</v>
      </c>
      <c r="T727" s="22">
        <f t="shared" si="166"/>
        <v>7.407407407407407E-2</v>
      </c>
      <c r="U727" s="22">
        <f t="shared" si="167"/>
        <v>17073.7164426319</v>
      </c>
      <c r="V727" s="22">
        <f t="shared" si="168"/>
        <v>17032.341541732145</v>
      </c>
      <c r="W727" s="22">
        <f t="shared" si="169"/>
        <v>17161.137666527495</v>
      </c>
      <c r="X727" s="22">
        <f t="shared" si="170"/>
        <v>17327.626545618641</v>
      </c>
      <c r="Y727" s="22">
        <f t="shared" si="171"/>
        <v>17074.11363162801</v>
      </c>
      <c r="Z727" s="22">
        <f t="shared" si="172"/>
        <v>17232.986268142035</v>
      </c>
      <c r="AA727" s="27">
        <f t="shared" si="173"/>
        <v>47.627914295455106</v>
      </c>
      <c r="AB727" s="27">
        <f t="shared" si="174"/>
        <v>-158.87263651402463</v>
      </c>
    </row>
    <row r="728" spans="1:28" x14ac:dyDescent="0.25">
      <c r="A728" s="20" t="s">
        <v>1022</v>
      </c>
      <c r="B728" s="21">
        <v>17233.25</v>
      </c>
      <c r="C728" s="21">
        <v>17177.599999999999</v>
      </c>
      <c r="D728" s="21">
        <v>17250.25</v>
      </c>
      <c r="E728" s="21">
        <v>17161.150000000001</v>
      </c>
      <c r="F728" s="21" t="s">
        <v>1023</v>
      </c>
      <c r="G728" s="21">
        <v>8.6E-3</v>
      </c>
      <c r="H728" s="25">
        <f t="shared" si="156"/>
        <v>16011.694081632661</v>
      </c>
      <c r="I728" s="25">
        <f t="shared" si="157"/>
        <v>2571.4145320500174</v>
      </c>
      <c r="J728" s="25">
        <f t="shared" si="158"/>
        <v>13440.279549582643</v>
      </c>
      <c r="K728" s="25">
        <f t="shared" si="159"/>
        <v>18583.108613682678</v>
      </c>
      <c r="L728" s="22" t="str">
        <f t="shared" si="160"/>
        <v>NONE</v>
      </c>
      <c r="M728" s="22">
        <f t="shared" si="175"/>
        <v>147</v>
      </c>
      <c r="N728" s="22">
        <f t="shared" si="176"/>
        <v>0</v>
      </c>
      <c r="O728" s="22">
        <f t="shared" si="161"/>
        <v>0.83333333333333337</v>
      </c>
      <c r="P728" s="22">
        <f t="shared" si="162"/>
        <v>0.22727272727272727</v>
      </c>
      <c r="Q728" s="22">
        <f t="shared" si="163"/>
        <v>9.8039215686274508E-2</v>
      </c>
      <c r="R728" s="22">
        <f t="shared" si="164"/>
        <v>4.9504950495049507E-2</v>
      </c>
      <c r="S728" s="22">
        <f t="shared" si="165"/>
        <v>0.15384615384615385</v>
      </c>
      <c r="T728" s="22">
        <f t="shared" si="166"/>
        <v>7.407407407407407E-2</v>
      </c>
      <c r="U728" s="22">
        <f t="shared" si="167"/>
        <v>17206.661073771982</v>
      </c>
      <c r="V728" s="22">
        <f t="shared" si="168"/>
        <v>17078.002554974839</v>
      </c>
      <c r="W728" s="22">
        <f t="shared" si="169"/>
        <v>17168.207503142447</v>
      </c>
      <c r="X728" s="22">
        <f t="shared" si="170"/>
        <v>17322.954439399895</v>
      </c>
      <c r="Y728" s="22">
        <f t="shared" si="171"/>
        <v>17098.596149839086</v>
      </c>
      <c r="Z728" s="22">
        <f t="shared" si="172"/>
        <v>17233.005803835218</v>
      </c>
      <c r="AA728" s="27">
        <f t="shared" si="173"/>
        <v>43.283158193694945</v>
      </c>
      <c r="AB728" s="27">
        <f t="shared" si="174"/>
        <v>-134.40965399613196</v>
      </c>
    </row>
    <row r="729" spans="1:28" x14ac:dyDescent="0.25">
      <c r="A729" s="20" t="s">
        <v>1020</v>
      </c>
      <c r="B729" s="21">
        <v>17213.599999999999</v>
      </c>
      <c r="C729" s="21">
        <v>17220.099999999999</v>
      </c>
      <c r="D729" s="21">
        <v>17285.95</v>
      </c>
      <c r="E729" s="21">
        <v>17176.650000000001</v>
      </c>
      <c r="F729" s="21" t="s">
        <v>1021</v>
      </c>
      <c r="G729" s="21">
        <v>-1.1000000000000001E-3</v>
      </c>
      <c r="H729" s="25">
        <f t="shared" si="156"/>
        <v>16024.735306122457</v>
      </c>
      <c r="I729" s="25">
        <f t="shared" si="157"/>
        <v>2563.2095070761584</v>
      </c>
      <c r="J729" s="25">
        <f t="shared" si="158"/>
        <v>13461.525799046298</v>
      </c>
      <c r="K729" s="25">
        <f t="shared" si="159"/>
        <v>18587.944813198614</v>
      </c>
      <c r="L729" s="22" t="str">
        <f t="shared" si="160"/>
        <v>NONE</v>
      </c>
      <c r="M729" s="22">
        <f t="shared" si="175"/>
        <v>0</v>
      </c>
      <c r="N729" s="22">
        <f t="shared" si="176"/>
        <v>19.650000000001455</v>
      </c>
      <c r="O729" s="22">
        <f t="shared" si="161"/>
        <v>0.83333333333333337</v>
      </c>
      <c r="P729" s="22">
        <f t="shared" si="162"/>
        <v>0.22727272727272727</v>
      </c>
      <c r="Q729" s="22">
        <f t="shared" si="163"/>
        <v>9.8039215686274508E-2</v>
      </c>
      <c r="R729" s="22">
        <f t="shared" si="164"/>
        <v>4.9504950495049507E-2</v>
      </c>
      <c r="S729" s="22">
        <f t="shared" si="165"/>
        <v>0.15384615384615385</v>
      </c>
      <c r="T729" s="22">
        <f t="shared" si="166"/>
        <v>7.407407407407407E-2</v>
      </c>
      <c r="U729" s="22">
        <f t="shared" si="167"/>
        <v>17212.443512295329</v>
      </c>
      <c r="V729" s="22">
        <f t="shared" si="168"/>
        <v>17108.820156116919</v>
      </c>
      <c r="W729" s="22">
        <f t="shared" si="169"/>
        <v>17172.657747932404</v>
      </c>
      <c r="X729" s="22">
        <f t="shared" si="170"/>
        <v>17317.540853290986</v>
      </c>
      <c r="Y729" s="22">
        <f t="shared" si="171"/>
        <v>17116.289049863844</v>
      </c>
      <c r="Z729" s="22">
        <f t="shared" si="172"/>
        <v>17231.568336884462</v>
      </c>
      <c r="AA729" s="27">
        <f t="shared" si="173"/>
        <v>41.250973716857544</v>
      </c>
      <c r="AB729" s="27">
        <f t="shared" si="174"/>
        <v>-115.27928702061763</v>
      </c>
    </row>
    <row r="730" spans="1:28" x14ac:dyDescent="0.25">
      <c r="A730" s="20" t="s">
        <v>1018</v>
      </c>
      <c r="B730" s="21">
        <v>17203.95</v>
      </c>
      <c r="C730" s="21">
        <v>17201.45</v>
      </c>
      <c r="D730" s="21">
        <v>17264.05</v>
      </c>
      <c r="E730" s="21">
        <v>17146.349999999999</v>
      </c>
      <c r="F730" s="21" t="s">
        <v>1019</v>
      </c>
      <c r="G730" s="21">
        <v>-5.9999999999999995E-4</v>
      </c>
      <c r="H730" s="25">
        <f t="shared" si="156"/>
        <v>16037.27020408164</v>
      </c>
      <c r="I730" s="25">
        <f t="shared" si="157"/>
        <v>2556.0780433244609</v>
      </c>
      <c r="J730" s="25">
        <f t="shared" si="158"/>
        <v>13481.192160757178</v>
      </c>
      <c r="K730" s="25">
        <f t="shared" si="159"/>
        <v>18593.348247406102</v>
      </c>
      <c r="L730" s="22" t="str">
        <f t="shared" si="160"/>
        <v>NONE</v>
      </c>
      <c r="M730" s="22">
        <f t="shared" si="175"/>
        <v>0</v>
      </c>
      <c r="N730" s="22">
        <f t="shared" si="176"/>
        <v>9.6499999999978172</v>
      </c>
      <c r="O730" s="22">
        <f t="shared" si="161"/>
        <v>0.83333333333333337</v>
      </c>
      <c r="P730" s="22">
        <f t="shared" si="162"/>
        <v>0.22727272727272727</v>
      </c>
      <c r="Q730" s="22">
        <f t="shared" si="163"/>
        <v>9.8039215686274508E-2</v>
      </c>
      <c r="R730" s="22">
        <f t="shared" si="164"/>
        <v>4.9504950495049507E-2</v>
      </c>
      <c r="S730" s="22">
        <f t="shared" si="165"/>
        <v>0.15384615384615385</v>
      </c>
      <c r="T730" s="22">
        <f t="shared" si="166"/>
        <v>7.407407407407407E-2</v>
      </c>
      <c r="U730" s="22">
        <f t="shared" si="167"/>
        <v>17205.365585382555</v>
      </c>
      <c r="V730" s="22">
        <f t="shared" si="168"/>
        <v>17130.440575181256</v>
      </c>
      <c r="W730" s="22">
        <f t="shared" si="169"/>
        <v>17175.725615782168</v>
      </c>
      <c r="X730" s="22">
        <f t="shared" si="170"/>
        <v>17311.917543722124</v>
      </c>
      <c r="Y730" s="22">
        <f t="shared" si="171"/>
        <v>17129.775349884792</v>
      </c>
      <c r="Z730" s="22">
        <f t="shared" si="172"/>
        <v>17229.522534152278</v>
      </c>
      <c r="AA730" s="27">
        <f t="shared" si="173"/>
        <v>41.153613677575358</v>
      </c>
      <c r="AB730" s="27">
        <f t="shared" si="174"/>
        <v>-99.747184267485864</v>
      </c>
    </row>
    <row r="731" spans="1:28" x14ac:dyDescent="0.25">
      <c r="A731" s="20" t="s">
        <v>1016</v>
      </c>
      <c r="B731" s="21">
        <v>17354.05</v>
      </c>
      <c r="C731" s="21">
        <v>17244.5</v>
      </c>
      <c r="D731" s="21">
        <v>17400.8</v>
      </c>
      <c r="E731" s="21">
        <v>17238.5</v>
      </c>
      <c r="F731" s="21" t="s">
        <v>1017</v>
      </c>
      <c r="G731" s="21">
        <v>8.6999999999999994E-3</v>
      </c>
      <c r="H731" s="25">
        <f t="shared" si="156"/>
        <v>16050.145918367354</v>
      </c>
      <c r="I731" s="25">
        <f t="shared" si="157"/>
        <v>2550.6718028622763</v>
      </c>
      <c r="J731" s="25">
        <f t="shared" si="158"/>
        <v>13499.474115505078</v>
      </c>
      <c r="K731" s="25">
        <f t="shared" si="159"/>
        <v>18600.817721229629</v>
      </c>
      <c r="L731" s="22" t="str">
        <f t="shared" si="160"/>
        <v>NONE</v>
      </c>
      <c r="M731" s="22">
        <f t="shared" si="175"/>
        <v>150.09999999999854</v>
      </c>
      <c r="N731" s="22">
        <f t="shared" si="176"/>
        <v>0</v>
      </c>
      <c r="O731" s="22">
        <f t="shared" si="161"/>
        <v>0.83333333333333337</v>
      </c>
      <c r="P731" s="22">
        <f t="shared" si="162"/>
        <v>0.22727272727272727</v>
      </c>
      <c r="Q731" s="22">
        <f t="shared" si="163"/>
        <v>9.8039215686274508E-2</v>
      </c>
      <c r="R731" s="22">
        <f t="shared" si="164"/>
        <v>4.9504950495049507E-2</v>
      </c>
      <c r="S731" s="22">
        <f t="shared" si="165"/>
        <v>0.15384615384615385</v>
      </c>
      <c r="T731" s="22">
        <f t="shared" si="166"/>
        <v>7.407407407407407E-2</v>
      </c>
      <c r="U731" s="22">
        <f t="shared" si="167"/>
        <v>17329.269264230425</v>
      </c>
      <c r="V731" s="22">
        <f t="shared" si="168"/>
        <v>17181.260899003697</v>
      </c>
      <c r="W731" s="22">
        <f t="shared" si="169"/>
        <v>17193.208398548624</v>
      </c>
      <c r="X731" s="22">
        <f t="shared" si="170"/>
        <v>17314.003308884396</v>
      </c>
      <c r="Y731" s="22">
        <f t="shared" si="171"/>
        <v>17164.279142210209</v>
      </c>
      <c r="Z731" s="22">
        <f t="shared" si="172"/>
        <v>17238.746790881738</v>
      </c>
      <c r="AA731" s="27">
        <f t="shared" si="173"/>
        <v>49.59293658984059</v>
      </c>
      <c r="AB731" s="27">
        <f t="shared" si="174"/>
        <v>-74.467648671528877</v>
      </c>
    </row>
    <row r="732" spans="1:28" x14ac:dyDescent="0.25">
      <c r="A732" s="20" t="s">
        <v>1014</v>
      </c>
      <c r="B732" s="21">
        <v>17625.7</v>
      </c>
      <c r="C732" s="21">
        <v>17387.150000000001</v>
      </c>
      <c r="D732" s="21">
        <v>17646.650000000001</v>
      </c>
      <c r="E732" s="21">
        <v>17383.3</v>
      </c>
      <c r="F732" s="21" t="s">
        <v>1015</v>
      </c>
      <c r="G732" s="21">
        <v>1.5699999999999999E-2</v>
      </c>
      <c r="H732" s="25">
        <f t="shared" si="156"/>
        <v>16064.34775510205</v>
      </c>
      <c r="I732" s="25">
        <f t="shared" si="157"/>
        <v>2546.838804994793</v>
      </c>
      <c r="J732" s="25">
        <f t="shared" si="158"/>
        <v>13517.508950107256</v>
      </c>
      <c r="K732" s="25">
        <f t="shared" si="159"/>
        <v>18611.186560096841</v>
      </c>
      <c r="L732" s="22" t="str">
        <f t="shared" si="160"/>
        <v>NONE</v>
      </c>
      <c r="M732" s="22">
        <f t="shared" si="175"/>
        <v>271.65000000000146</v>
      </c>
      <c r="N732" s="22">
        <f t="shared" si="176"/>
        <v>0</v>
      </c>
      <c r="O732" s="22">
        <f t="shared" si="161"/>
        <v>0.83333333333333337</v>
      </c>
      <c r="P732" s="22">
        <f t="shared" si="162"/>
        <v>0.22727272727272727</v>
      </c>
      <c r="Q732" s="22">
        <f t="shared" si="163"/>
        <v>9.8039215686274508E-2</v>
      </c>
      <c r="R732" s="22">
        <f t="shared" si="164"/>
        <v>4.9504950495049507E-2</v>
      </c>
      <c r="S732" s="22">
        <f t="shared" si="165"/>
        <v>0.15384615384615385</v>
      </c>
      <c r="T732" s="22">
        <f t="shared" si="166"/>
        <v>7.407407407407407E-2</v>
      </c>
      <c r="U732" s="22">
        <f t="shared" si="167"/>
        <v>17576.294877371736</v>
      </c>
      <c r="V732" s="22">
        <f t="shared" si="168"/>
        <v>17282.269785593766</v>
      </c>
      <c r="W732" s="22">
        <f t="shared" si="169"/>
        <v>17235.60953594582</v>
      </c>
      <c r="X732" s="22">
        <f t="shared" si="170"/>
        <v>17329.433838147546</v>
      </c>
      <c r="Y732" s="22">
        <f t="shared" si="171"/>
        <v>17235.26696648556</v>
      </c>
      <c r="Z732" s="22">
        <f t="shared" si="172"/>
        <v>17267.409991557164</v>
      </c>
      <c r="AA732" s="27">
        <f t="shared" si="173"/>
        <v>57.624841571609629</v>
      </c>
      <c r="AB732" s="27">
        <f t="shared" si="174"/>
        <v>-32.143025071603915</v>
      </c>
    </row>
    <row r="733" spans="1:28" x14ac:dyDescent="0.25">
      <c r="A733" s="20" t="s">
        <v>1012</v>
      </c>
      <c r="B733" s="21">
        <v>17805.25</v>
      </c>
      <c r="C733" s="21">
        <v>17681.400000000001</v>
      </c>
      <c r="D733" s="21">
        <v>17827.599999999999</v>
      </c>
      <c r="E733" s="21">
        <v>17593.55</v>
      </c>
      <c r="F733" s="21" t="s">
        <v>1013</v>
      </c>
      <c r="G733" s="21">
        <v>1.0200000000000001E-2</v>
      </c>
      <c r="H733" s="25">
        <f t="shared" si="156"/>
        <v>16079.318775510212</v>
      </c>
      <c r="I733" s="25">
        <f t="shared" si="157"/>
        <v>2544.4641610812228</v>
      </c>
      <c r="J733" s="25">
        <f t="shared" si="158"/>
        <v>13534.854614428988</v>
      </c>
      <c r="K733" s="25">
        <f t="shared" si="159"/>
        <v>18623.782936591433</v>
      </c>
      <c r="L733" s="22" t="str">
        <f t="shared" si="160"/>
        <v>NONE</v>
      </c>
      <c r="M733" s="22">
        <f t="shared" si="175"/>
        <v>179.54999999999927</v>
      </c>
      <c r="N733" s="22">
        <f t="shared" si="176"/>
        <v>0</v>
      </c>
      <c r="O733" s="22">
        <f t="shared" si="161"/>
        <v>0.83333333333333337</v>
      </c>
      <c r="P733" s="22">
        <f t="shared" si="162"/>
        <v>0.22727272727272727</v>
      </c>
      <c r="Q733" s="22">
        <f t="shared" si="163"/>
        <v>9.8039215686274508E-2</v>
      </c>
      <c r="R733" s="22">
        <f t="shared" si="164"/>
        <v>4.9504950495049507E-2</v>
      </c>
      <c r="S733" s="22">
        <f t="shared" si="165"/>
        <v>0.15384615384615385</v>
      </c>
      <c r="T733" s="22">
        <f t="shared" si="166"/>
        <v>7.407407407407407E-2</v>
      </c>
      <c r="U733" s="22">
        <f t="shared" si="167"/>
        <v>17767.090812895291</v>
      </c>
      <c r="V733" s="22">
        <f t="shared" si="168"/>
        <v>17401.128925231547</v>
      </c>
      <c r="W733" s="22">
        <f t="shared" si="169"/>
        <v>17291.456640264856</v>
      </c>
      <c r="X733" s="22">
        <f t="shared" si="170"/>
        <v>17352.989093684795</v>
      </c>
      <c r="Y733" s="22">
        <f t="shared" si="171"/>
        <v>17322.956663949321</v>
      </c>
      <c r="Z733" s="22">
        <f t="shared" si="172"/>
        <v>17307.249992182558</v>
      </c>
      <c r="AA733" s="27">
        <f t="shared" si="173"/>
        <v>64.250323399477679</v>
      </c>
      <c r="AB733" s="27">
        <f t="shared" si="174"/>
        <v>15.706671766762156</v>
      </c>
    </row>
    <row r="734" spans="1:28" x14ac:dyDescent="0.25">
      <c r="A734" s="20" t="s">
        <v>1010</v>
      </c>
      <c r="B734" s="21">
        <v>17925.25</v>
      </c>
      <c r="C734" s="21">
        <v>17820.099999999999</v>
      </c>
      <c r="D734" s="21">
        <v>17944.7</v>
      </c>
      <c r="E734" s="21">
        <v>17748.849999999999</v>
      </c>
      <c r="F734" s="21" t="s">
        <v>1011</v>
      </c>
      <c r="G734" s="21">
        <v>6.7000000000000002E-3</v>
      </c>
      <c r="H734" s="25">
        <f t="shared" si="156"/>
        <v>16093.922857142865</v>
      </c>
      <c r="I734" s="25">
        <f t="shared" si="157"/>
        <v>2545.6079705616266</v>
      </c>
      <c r="J734" s="25">
        <f t="shared" si="158"/>
        <v>13548.314886581238</v>
      </c>
      <c r="K734" s="25">
        <f t="shared" si="159"/>
        <v>18639.53082770449</v>
      </c>
      <c r="L734" s="22" t="str">
        <f t="shared" si="160"/>
        <v>NONE</v>
      </c>
      <c r="M734" s="22">
        <f t="shared" si="175"/>
        <v>120</v>
      </c>
      <c r="N734" s="22">
        <f t="shared" si="176"/>
        <v>0</v>
      </c>
      <c r="O734" s="22">
        <f t="shared" si="161"/>
        <v>0.83333333333333337</v>
      </c>
      <c r="P734" s="22">
        <f t="shared" si="162"/>
        <v>0.22727272727272727</v>
      </c>
      <c r="Q734" s="22">
        <f t="shared" si="163"/>
        <v>9.8039215686274508E-2</v>
      </c>
      <c r="R734" s="22">
        <f t="shared" si="164"/>
        <v>4.9504950495049507E-2</v>
      </c>
      <c r="S734" s="22">
        <f t="shared" si="165"/>
        <v>0.15384615384615385</v>
      </c>
      <c r="T734" s="22">
        <f t="shared" si="166"/>
        <v>7.407407407407407E-2</v>
      </c>
      <c r="U734" s="22">
        <f t="shared" si="167"/>
        <v>17898.89013548255</v>
      </c>
      <c r="V734" s="22">
        <f t="shared" si="168"/>
        <v>17520.247351315287</v>
      </c>
      <c r="W734" s="22">
        <f t="shared" si="169"/>
        <v>17353.59324416046</v>
      </c>
      <c r="X734" s="22">
        <f t="shared" si="170"/>
        <v>17381.318841522181</v>
      </c>
      <c r="Y734" s="22">
        <f t="shared" si="171"/>
        <v>17415.617177187887</v>
      </c>
      <c r="Z734" s="22">
        <f t="shared" si="172"/>
        <v>17353.027770539407</v>
      </c>
      <c r="AA734" s="27">
        <f t="shared" si="173"/>
        <v>65.802806378557591</v>
      </c>
      <c r="AB734" s="27">
        <f t="shared" si="174"/>
        <v>62.58940664847978</v>
      </c>
    </row>
    <row r="735" spans="1:28" x14ac:dyDescent="0.25">
      <c r="A735" s="20" t="s">
        <v>1008</v>
      </c>
      <c r="B735" s="21">
        <v>17745.900000000001</v>
      </c>
      <c r="C735" s="21">
        <v>17768.5</v>
      </c>
      <c r="D735" s="21">
        <v>17797.95</v>
      </c>
      <c r="E735" s="21">
        <v>17655.55</v>
      </c>
      <c r="F735" s="21" t="s">
        <v>1009</v>
      </c>
      <c r="G735" s="21">
        <v>-0.01</v>
      </c>
      <c r="H735" s="25">
        <f t="shared" si="156"/>
        <v>16107.233673469394</v>
      </c>
      <c r="I735" s="25">
        <f t="shared" si="157"/>
        <v>2545.9176546336503</v>
      </c>
      <c r="J735" s="25">
        <f t="shared" si="158"/>
        <v>13561.316018835743</v>
      </c>
      <c r="K735" s="25">
        <f t="shared" si="159"/>
        <v>18653.151328103046</v>
      </c>
      <c r="L735" s="22" t="str">
        <f t="shared" si="160"/>
        <v>NONE</v>
      </c>
      <c r="M735" s="22">
        <f t="shared" si="175"/>
        <v>0</v>
      </c>
      <c r="N735" s="22">
        <f t="shared" si="176"/>
        <v>179.34999999999854</v>
      </c>
      <c r="O735" s="22">
        <f t="shared" si="161"/>
        <v>0.83333333333333337</v>
      </c>
      <c r="P735" s="22">
        <f t="shared" si="162"/>
        <v>0.22727272727272727</v>
      </c>
      <c r="Q735" s="22">
        <f t="shared" si="163"/>
        <v>9.8039215686274508E-2</v>
      </c>
      <c r="R735" s="22">
        <f t="shared" si="164"/>
        <v>4.9504950495049507E-2</v>
      </c>
      <c r="S735" s="22">
        <f t="shared" si="165"/>
        <v>0.15384615384615385</v>
      </c>
      <c r="T735" s="22">
        <f t="shared" si="166"/>
        <v>7.407407407407407E-2</v>
      </c>
      <c r="U735" s="22">
        <f t="shared" si="167"/>
        <v>17771.39835591376</v>
      </c>
      <c r="V735" s="22">
        <f t="shared" si="168"/>
        <v>17571.532044198175</v>
      </c>
      <c r="W735" s="22">
        <f t="shared" si="169"/>
        <v>17392.054690811394</v>
      </c>
      <c r="X735" s="22">
        <f t="shared" si="170"/>
        <v>17399.367413724052</v>
      </c>
      <c r="Y735" s="22">
        <f t="shared" si="171"/>
        <v>17466.429919158982</v>
      </c>
      <c r="Z735" s="22">
        <f t="shared" si="172"/>
        <v>17382.129417166117</v>
      </c>
      <c r="AA735" s="27">
        <f t="shared" si="173"/>
        <v>68.48422996549553</v>
      </c>
      <c r="AB735" s="27">
        <f t="shared" si="174"/>
        <v>84.300501992864156</v>
      </c>
    </row>
    <row r="736" spans="1:28" x14ac:dyDescent="0.25">
      <c r="A736" s="20" t="s">
        <v>1006</v>
      </c>
      <c r="B736" s="21">
        <v>17812.7</v>
      </c>
      <c r="C736" s="21">
        <v>17797.599999999999</v>
      </c>
      <c r="D736" s="21">
        <v>17905</v>
      </c>
      <c r="E736" s="21">
        <v>17704.55</v>
      </c>
      <c r="F736" s="21" t="s">
        <v>1007</v>
      </c>
      <c r="G736" s="21">
        <v>3.8E-3</v>
      </c>
      <c r="H736" s="25">
        <f t="shared" si="156"/>
        <v>16120.495918367356</v>
      </c>
      <c r="I736" s="25">
        <f t="shared" si="157"/>
        <v>2547.4698278942283</v>
      </c>
      <c r="J736" s="25">
        <f t="shared" si="158"/>
        <v>13573.026090473128</v>
      </c>
      <c r="K736" s="25">
        <f t="shared" si="159"/>
        <v>18667.965746261583</v>
      </c>
      <c r="L736" s="22" t="str">
        <f t="shared" si="160"/>
        <v>NONE</v>
      </c>
      <c r="M736" s="22">
        <f t="shared" si="175"/>
        <v>66.799999999999272</v>
      </c>
      <c r="N736" s="22">
        <f t="shared" si="176"/>
        <v>0</v>
      </c>
      <c r="O736" s="22">
        <f t="shared" si="161"/>
        <v>0.83333333333333337</v>
      </c>
      <c r="P736" s="22">
        <f t="shared" si="162"/>
        <v>0.22727272727272727</v>
      </c>
      <c r="Q736" s="22">
        <f t="shared" si="163"/>
        <v>9.8039215686274508E-2</v>
      </c>
      <c r="R736" s="22">
        <f t="shared" si="164"/>
        <v>4.9504950495049507E-2</v>
      </c>
      <c r="S736" s="22">
        <f t="shared" si="165"/>
        <v>0.15384615384615385</v>
      </c>
      <c r="T736" s="22">
        <f t="shared" si="166"/>
        <v>7.407407407407407E-2</v>
      </c>
      <c r="U736" s="22">
        <f t="shared" si="167"/>
        <v>17805.816392652294</v>
      </c>
      <c r="V736" s="22">
        <f t="shared" si="168"/>
        <v>17626.342943244043</v>
      </c>
      <c r="W736" s="22">
        <f t="shared" si="169"/>
        <v>17433.294427006356</v>
      </c>
      <c r="X736" s="22">
        <f t="shared" si="170"/>
        <v>17419.829422945633</v>
      </c>
      <c r="Y736" s="22">
        <f t="shared" si="171"/>
        <v>17519.70223928837</v>
      </c>
      <c r="Z736" s="22">
        <f t="shared" si="172"/>
        <v>17414.023534413071</v>
      </c>
      <c r="AA736" s="27">
        <f t="shared" si="173"/>
        <v>84.174508126604081</v>
      </c>
      <c r="AB736" s="27">
        <f t="shared" si="174"/>
        <v>105.67870487529945</v>
      </c>
    </row>
    <row r="737" spans="1:28" x14ac:dyDescent="0.25">
      <c r="A737" s="20" t="s">
        <v>1004</v>
      </c>
      <c r="B737" s="21">
        <v>18003.3</v>
      </c>
      <c r="C737" s="21">
        <v>17913.3</v>
      </c>
      <c r="D737" s="21">
        <v>18017.45</v>
      </c>
      <c r="E737" s="21">
        <v>17879.150000000001</v>
      </c>
      <c r="F737" s="21" t="s">
        <v>1005</v>
      </c>
      <c r="G737" s="21">
        <v>1.0699999999999999E-2</v>
      </c>
      <c r="H737" s="25">
        <f t="shared" si="156"/>
        <v>16134.530408163273</v>
      </c>
      <c r="I737" s="25">
        <f t="shared" si="157"/>
        <v>2550.9317296870026</v>
      </c>
      <c r="J737" s="25">
        <f t="shared" si="158"/>
        <v>13583.59867847627</v>
      </c>
      <c r="K737" s="25">
        <f t="shared" si="159"/>
        <v>18685.462137850274</v>
      </c>
      <c r="L737" s="22" t="str">
        <f t="shared" si="160"/>
        <v>NONE</v>
      </c>
      <c r="M737" s="22">
        <f t="shared" si="175"/>
        <v>190.59999999999854</v>
      </c>
      <c r="N737" s="22">
        <f t="shared" si="176"/>
        <v>0</v>
      </c>
      <c r="O737" s="22">
        <f t="shared" si="161"/>
        <v>0.83333333333333337</v>
      </c>
      <c r="P737" s="22">
        <f t="shared" si="162"/>
        <v>0.22727272727272727</v>
      </c>
      <c r="Q737" s="22">
        <f t="shared" si="163"/>
        <v>9.8039215686274508E-2</v>
      </c>
      <c r="R737" s="22">
        <f t="shared" si="164"/>
        <v>4.9504950495049507E-2</v>
      </c>
      <c r="S737" s="22">
        <f t="shared" si="165"/>
        <v>0.15384615384615385</v>
      </c>
      <c r="T737" s="22">
        <f t="shared" si="166"/>
        <v>7.407407407407407E-2</v>
      </c>
      <c r="U737" s="22">
        <f t="shared" si="167"/>
        <v>17970.38606544205</v>
      </c>
      <c r="V737" s="22">
        <f t="shared" si="168"/>
        <v>17712.015001597669</v>
      </c>
      <c r="W737" s="22">
        <f t="shared" si="169"/>
        <v>17489.177326319459</v>
      </c>
      <c r="X737" s="22">
        <f t="shared" si="170"/>
        <v>17448.714104978029</v>
      </c>
      <c r="Y737" s="22">
        <f t="shared" si="171"/>
        <v>17594.101894782467</v>
      </c>
      <c r="Z737" s="22">
        <f t="shared" si="172"/>
        <v>17457.673642975064</v>
      </c>
      <c r="AA737" s="27">
        <f t="shared" si="173"/>
        <v>84.475090212313773</v>
      </c>
      <c r="AB737" s="27">
        <f t="shared" si="174"/>
        <v>136.42825180740329</v>
      </c>
    </row>
    <row r="738" spans="1:28" x14ac:dyDescent="0.25">
      <c r="A738" s="20" t="s">
        <v>1002</v>
      </c>
      <c r="B738" s="21">
        <v>18055.75</v>
      </c>
      <c r="C738" s="21">
        <v>17997.75</v>
      </c>
      <c r="D738" s="21">
        <v>18081.25</v>
      </c>
      <c r="E738" s="21">
        <v>17964.400000000001</v>
      </c>
      <c r="F738" s="21" t="s">
        <v>1003</v>
      </c>
      <c r="G738" s="21">
        <v>2.8999999999999998E-3</v>
      </c>
      <c r="H738" s="25">
        <f t="shared" si="156"/>
        <v>16148.653469387764</v>
      </c>
      <c r="I738" s="25">
        <f t="shared" si="157"/>
        <v>2555.0218120706077</v>
      </c>
      <c r="J738" s="25">
        <f t="shared" si="158"/>
        <v>13593.631657317157</v>
      </c>
      <c r="K738" s="25">
        <f t="shared" si="159"/>
        <v>18703.675281458371</v>
      </c>
      <c r="L738" s="22" t="str">
        <f t="shared" si="160"/>
        <v>NONE</v>
      </c>
      <c r="M738" s="22">
        <f t="shared" si="175"/>
        <v>52.450000000000728</v>
      </c>
      <c r="N738" s="22">
        <f t="shared" si="176"/>
        <v>0</v>
      </c>
      <c r="O738" s="22">
        <f t="shared" si="161"/>
        <v>0.83333333333333337</v>
      </c>
      <c r="P738" s="22">
        <f t="shared" si="162"/>
        <v>0.22727272727272727</v>
      </c>
      <c r="Q738" s="22">
        <f t="shared" si="163"/>
        <v>9.8039215686274508E-2</v>
      </c>
      <c r="R738" s="22">
        <f t="shared" si="164"/>
        <v>4.9504950495049507E-2</v>
      </c>
      <c r="S738" s="22">
        <f t="shared" si="165"/>
        <v>0.15384615384615385</v>
      </c>
      <c r="T738" s="22">
        <f t="shared" si="166"/>
        <v>7.407407407407407E-2</v>
      </c>
      <c r="U738" s="22">
        <f t="shared" si="167"/>
        <v>18041.522677573674</v>
      </c>
      <c r="V738" s="22">
        <f t="shared" si="168"/>
        <v>17790.136592143652</v>
      </c>
      <c r="W738" s="22">
        <f t="shared" si="169"/>
        <v>17544.723666876373</v>
      </c>
      <c r="X738" s="22">
        <f t="shared" si="170"/>
        <v>17478.76538690981</v>
      </c>
      <c r="Y738" s="22">
        <f t="shared" si="171"/>
        <v>17665.124680200548</v>
      </c>
      <c r="Z738" s="22">
        <f t="shared" si="172"/>
        <v>17501.975595347281</v>
      </c>
      <c r="AA738" s="27">
        <f t="shared" si="173"/>
        <v>83.23566725064957</v>
      </c>
      <c r="AB738" s="27">
        <f t="shared" si="174"/>
        <v>163.14908485326669</v>
      </c>
    </row>
    <row r="739" spans="1:28" x14ac:dyDescent="0.25">
      <c r="A739" s="20" t="s">
        <v>1000</v>
      </c>
      <c r="B739" s="21">
        <v>18212.349999999999</v>
      </c>
      <c r="C739" s="21">
        <v>18170.400000000001</v>
      </c>
      <c r="D739" s="21">
        <v>18227.95</v>
      </c>
      <c r="E739" s="21">
        <v>18128.8</v>
      </c>
      <c r="F739" s="21" t="s">
        <v>1001</v>
      </c>
      <c r="G739" s="21">
        <v>8.6999999999999994E-3</v>
      </c>
      <c r="H739" s="25">
        <f t="shared" si="156"/>
        <v>16164.076530612252</v>
      </c>
      <c r="I739" s="25">
        <f t="shared" si="157"/>
        <v>2559.0592011280019</v>
      </c>
      <c r="J739" s="25">
        <f t="shared" si="158"/>
        <v>13605.01732948425</v>
      </c>
      <c r="K739" s="25">
        <f t="shared" si="159"/>
        <v>18723.135731740254</v>
      </c>
      <c r="L739" s="22" t="str">
        <f t="shared" si="160"/>
        <v>NONE</v>
      </c>
      <c r="M739" s="22">
        <f t="shared" si="175"/>
        <v>156.59999999999854</v>
      </c>
      <c r="N739" s="22">
        <f t="shared" si="176"/>
        <v>0</v>
      </c>
      <c r="O739" s="22">
        <f t="shared" si="161"/>
        <v>0.83333333333333337</v>
      </c>
      <c r="P739" s="22">
        <f t="shared" si="162"/>
        <v>0.22727272727272727</v>
      </c>
      <c r="Q739" s="22">
        <f t="shared" si="163"/>
        <v>9.8039215686274508E-2</v>
      </c>
      <c r="R739" s="22">
        <f t="shared" si="164"/>
        <v>4.9504950495049507E-2</v>
      </c>
      <c r="S739" s="22">
        <f t="shared" si="165"/>
        <v>0.15384615384615385</v>
      </c>
      <c r="T739" s="22">
        <f t="shared" si="166"/>
        <v>7.407407407407407E-2</v>
      </c>
      <c r="U739" s="22">
        <f t="shared" si="167"/>
        <v>18183.878779595609</v>
      </c>
      <c r="V739" s="22">
        <f t="shared" si="168"/>
        <v>17886.094184838275</v>
      </c>
      <c r="W739" s="22">
        <f t="shared" si="169"/>
        <v>17610.177228947316</v>
      </c>
      <c r="X739" s="22">
        <f t="shared" si="170"/>
        <v>17515.081456864769</v>
      </c>
      <c r="Y739" s="22">
        <f t="shared" si="171"/>
        <v>17749.313190938927</v>
      </c>
      <c r="Z739" s="22">
        <f t="shared" si="172"/>
        <v>17554.595921617853</v>
      </c>
      <c r="AA739" s="27">
        <f t="shared" si="173"/>
        <v>83.625903525593884</v>
      </c>
      <c r="AB739" s="27">
        <f t="shared" si="174"/>
        <v>194.71726932107413</v>
      </c>
    </row>
    <row r="740" spans="1:28" x14ac:dyDescent="0.25">
      <c r="A740" s="20" t="s">
        <v>998</v>
      </c>
      <c r="B740" s="21">
        <v>18257.8</v>
      </c>
      <c r="C740" s="21">
        <v>18257</v>
      </c>
      <c r="D740" s="21">
        <v>18272.25</v>
      </c>
      <c r="E740" s="21">
        <v>18163.8</v>
      </c>
      <c r="F740" s="21" t="s">
        <v>999</v>
      </c>
      <c r="G740" s="21">
        <v>2.5000000000000001E-3</v>
      </c>
      <c r="H740" s="25">
        <f t="shared" si="156"/>
        <v>16180.307142857151</v>
      </c>
      <c r="I740" s="25">
        <f t="shared" si="157"/>
        <v>2561.5380662637117</v>
      </c>
      <c r="J740" s="25">
        <f t="shared" si="158"/>
        <v>13618.769076593439</v>
      </c>
      <c r="K740" s="25">
        <f t="shared" si="159"/>
        <v>18741.845209120864</v>
      </c>
      <c r="L740" s="22" t="str">
        <f t="shared" si="160"/>
        <v>NONE</v>
      </c>
      <c r="M740" s="22">
        <f t="shared" si="175"/>
        <v>45.450000000000728</v>
      </c>
      <c r="N740" s="22">
        <f t="shared" si="176"/>
        <v>0</v>
      </c>
      <c r="O740" s="22">
        <f t="shared" si="161"/>
        <v>0.83333333333333337</v>
      </c>
      <c r="P740" s="22">
        <f t="shared" si="162"/>
        <v>0.22727272727272727</v>
      </c>
      <c r="Q740" s="22">
        <f t="shared" si="163"/>
        <v>9.8039215686274508E-2</v>
      </c>
      <c r="R740" s="22">
        <f t="shared" si="164"/>
        <v>4.9504950495049507E-2</v>
      </c>
      <c r="S740" s="22">
        <f t="shared" si="165"/>
        <v>0.15384615384615385</v>
      </c>
      <c r="T740" s="22">
        <f t="shared" si="166"/>
        <v>7.407407407407407E-2</v>
      </c>
      <c r="U740" s="22">
        <f t="shared" si="167"/>
        <v>18245.479796599269</v>
      </c>
      <c r="V740" s="22">
        <f t="shared" si="168"/>
        <v>17970.572779193215</v>
      </c>
      <c r="W740" s="22">
        <f t="shared" si="169"/>
        <v>17673.669657481893</v>
      </c>
      <c r="X740" s="22">
        <f t="shared" si="170"/>
        <v>17551.849701574436</v>
      </c>
      <c r="Y740" s="22">
        <f t="shared" si="171"/>
        <v>17827.541930794476</v>
      </c>
      <c r="Z740" s="22">
        <f t="shared" si="172"/>
        <v>17606.685112609124</v>
      </c>
      <c r="AA740" s="27">
        <f t="shared" si="173"/>
        <v>87.51607981571793</v>
      </c>
      <c r="AB740" s="27">
        <f t="shared" si="174"/>
        <v>220.85681818535159</v>
      </c>
    </row>
    <row r="741" spans="1:28" x14ac:dyDescent="0.25">
      <c r="A741" s="20" t="s">
        <v>996</v>
      </c>
      <c r="B741" s="21">
        <v>18255.75</v>
      </c>
      <c r="C741" s="21">
        <v>18185</v>
      </c>
      <c r="D741" s="21">
        <v>18286.95</v>
      </c>
      <c r="E741" s="21">
        <v>18119.650000000001</v>
      </c>
      <c r="F741" s="21" t="s">
        <v>997</v>
      </c>
      <c r="G741" s="21">
        <v>-1E-4</v>
      </c>
      <c r="H741" s="25">
        <f t="shared" si="156"/>
        <v>16195.550408163273</v>
      </c>
      <c r="I741" s="25">
        <f t="shared" si="157"/>
        <v>2566.3262199199289</v>
      </c>
      <c r="J741" s="25">
        <f t="shared" si="158"/>
        <v>13629.224188243345</v>
      </c>
      <c r="K741" s="25">
        <f t="shared" si="159"/>
        <v>18761.876628083202</v>
      </c>
      <c r="L741" s="22" t="str">
        <f t="shared" si="160"/>
        <v>NONE</v>
      </c>
      <c r="M741" s="22">
        <f t="shared" si="175"/>
        <v>0</v>
      </c>
      <c r="N741" s="22">
        <f t="shared" si="176"/>
        <v>2.0499999999992724</v>
      </c>
      <c r="O741" s="22">
        <f t="shared" si="161"/>
        <v>0.83333333333333337</v>
      </c>
      <c r="P741" s="22">
        <f t="shared" si="162"/>
        <v>0.22727272727272727</v>
      </c>
      <c r="Q741" s="22">
        <f t="shared" si="163"/>
        <v>9.8039215686274508E-2</v>
      </c>
      <c r="R741" s="22">
        <f t="shared" si="164"/>
        <v>4.9504950495049507E-2</v>
      </c>
      <c r="S741" s="22">
        <f t="shared" si="165"/>
        <v>0.15384615384615385</v>
      </c>
      <c r="T741" s="22">
        <f t="shared" si="166"/>
        <v>7.407407407407407E-2</v>
      </c>
      <c r="U741" s="22">
        <f t="shared" si="167"/>
        <v>18254.03829943321</v>
      </c>
      <c r="V741" s="22">
        <f t="shared" si="168"/>
        <v>18035.385783922029</v>
      </c>
      <c r="W741" s="22">
        <f t="shared" si="169"/>
        <v>17730.736357728765</v>
      </c>
      <c r="X741" s="22">
        <f t="shared" si="170"/>
        <v>17586.696251001442</v>
      </c>
      <c r="Y741" s="22">
        <f t="shared" si="171"/>
        <v>17893.420095287634</v>
      </c>
      <c r="Z741" s="22">
        <f t="shared" si="172"/>
        <v>17654.763993156597</v>
      </c>
      <c r="AA741" s="27">
        <f t="shared" si="173"/>
        <v>86.755924319567669</v>
      </c>
      <c r="AB741" s="27">
        <f t="shared" si="174"/>
        <v>238.65610213103719</v>
      </c>
    </row>
    <row r="742" spans="1:28" x14ac:dyDescent="0.25">
      <c r="A742" s="20" t="s">
        <v>994</v>
      </c>
      <c r="B742" s="21">
        <v>18308.099999999999</v>
      </c>
      <c r="C742" s="21">
        <v>18235.650000000001</v>
      </c>
      <c r="D742" s="21">
        <v>18321.55</v>
      </c>
      <c r="E742" s="21">
        <v>18228.75</v>
      </c>
      <c r="F742" s="21" t="s">
        <v>995</v>
      </c>
      <c r="G742" s="21">
        <v>2.8999999999999998E-3</v>
      </c>
      <c r="H742" s="25">
        <f t="shared" si="156"/>
        <v>16210.503061224497</v>
      </c>
      <c r="I742" s="25">
        <f t="shared" si="157"/>
        <v>2572.7155951021937</v>
      </c>
      <c r="J742" s="25">
        <f t="shared" si="158"/>
        <v>13637.787466122303</v>
      </c>
      <c r="K742" s="25">
        <f t="shared" si="159"/>
        <v>18783.218656326691</v>
      </c>
      <c r="L742" s="22" t="str">
        <f t="shared" si="160"/>
        <v>NONE</v>
      </c>
      <c r="M742" s="22">
        <f t="shared" si="175"/>
        <v>52.349999999998545</v>
      </c>
      <c r="N742" s="22">
        <f t="shared" si="176"/>
        <v>0</v>
      </c>
      <c r="O742" s="22">
        <f t="shared" si="161"/>
        <v>0.83333333333333337</v>
      </c>
      <c r="P742" s="22">
        <f t="shared" si="162"/>
        <v>0.22727272727272727</v>
      </c>
      <c r="Q742" s="22">
        <f t="shared" si="163"/>
        <v>9.8039215686274508E-2</v>
      </c>
      <c r="R742" s="22">
        <f t="shared" si="164"/>
        <v>4.9504950495049507E-2</v>
      </c>
      <c r="S742" s="22">
        <f t="shared" si="165"/>
        <v>0.15384615384615385</v>
      </c>
      <c r="T742" s="22">
        <f t="shared" si="166"/>
        <v>7.407407407407407E-2</v>
      </c>
      <c r="U742" s="22">
        <f t="shared" si="167"/>
        <v>18299.089716572202</v>
      </c>
      <c r="V742" s="22">
        <f t="shared" si="168"/>
        <v>18097.366287576115</v>
      </c>
      <c r="W742" s="22">
        <f t="shared" si="169"/>
        <v>17787.340636382807</v>
      </c>
      <c r="X742" s="22">
        <f t="shared" si="170"/>
        <v>17622.409307882561</v>
      </c>
      <c r="Y742" s="22">
        <f t="shared" si="171"/>
        <v>17957.217003704922</v>
      </c>
      <c r="Z742" s="22">
        <f t="shared" si="172"/>
        <v>17703.159252922775</v>
      </c>
      <c r="AA742" s="27">
        <f t="shared" si="173"/>
        <v>85.918128654970886</v>
      </c>
      <c r="AB742" s="27">
        <f t="shared" si="174"/>
        <v>254.0577507821472</v>
      </c>
    </row>
    <row r="743" spans="1:28" x14ac:dyDescent="0.25">
      <c r="A743" s="20" t="s">
        <v>992</v>
      </c>
      <c r="B743" s="21">
        <v>18113.05</v>
      </c>
      <c r="C743" s="21">
        <v>18337.2</v>
      </c>
      <c r="D743" s="21">
        <v>18350.95</v>
      </c>
      <c r="E743" s="21">
        <v>18085.900000000001</v>
      </c>
      <c r="F743" s="21" t="s">
        <v>993</v>
      </c>
      <c r="G743" s="21">
        <v>-1.0699999999999999E-2</v>
      </c>
      <c r="H743" s="25">
        <f t="shared" si="156"/>
        <v>16224.881428571434</v>
      </c>
      <c r="I743" s="25">
        <f t="shared" si="157"/>
        <v>2575.7218812036904</v>
      </c>
      <c r="J743" s="25">
        <f t="shared" si="158"/>
        <v>13649.159547367744</v>
      </c>
      <c r="K743" s="25">
        <f t="shared" si="159"/>
        <v>18800.603309775124</v>
      </c>
      <c r="L743" s="22" t="str">
        <f t="shared" si="160"/>
        <v>NONE</v>
      </c>
      <c r="M743" s="22">
        <f t="shared" si="175"/>
        <v>0</v>
      </c>
      <c r="N743" s="22">
        <f t="shared" si="176"/>
        <v>195.04999999999927</v>
      </c>
      <c r="O743" s="22">
        <f t="shared" si="161"/>
        <v>0.83333333333333337</v>
      </c>
      <c r="P743" s="22">
        <f t="shared" si="162"/>
        <v>0.22727272727272727</v>
      </c>
      <c r="Q743" s="22">
        <f t="shared" si="163"/>
        <v>9.8039215686274508E-2</v>
      </c>
      <c r="R743" s="22">
        <f t="shared" si="164"/>
        <v>4.9504950495049507E-2</v>
      </c>
      <c r="S743" s="22">
        <f t="shared" si="165"/>
        <v>0.15384615384615385</v>
      </c>
      <c r="T743" s="22">
        <f t="shared" si="166"/>
        <v>7.407407407407407E-2</v>
      </c>
      <c r="U743" s="22">
        <f t="shared" si="167"/>
        <v>18144.056619428702</v>
      </c>
      <c r="V743" s="22">
        <f t="shared" si="168"/>
        <v>18100.930767672449</v>
      </c>
      <c r="W743" s="22">
        <f t="shared" si="169"/>
        <v>17819.27292693351</v>
      </c>
      <c r="X743" s="22">
        <f t="shared" si="170"/>
        <v>17646.698451056691</v>
      </c>
      <c r="Y743" s="22">
        <f t="shared" si="171"/>
        <v>17981.191310827242</v>
      </c>
      <c r="Z743" s="22">
        <f t="shared" si="172"/>
        <v>17733.521530484053</v>
      </c>
      <c r="AA743" s="27">
        <f t="shared" si="173"/>
        <v>76.903059851045555</v>
      </c>
      <c r="AB743" s="27">
        <f t="shared" si="174"/>
        <v>247.6697803431889</v>
      </c>
    </row>
    <row r="744" spans="1:28" x14ac:dyDescent="0.25">
      <c r="A744" s="20" t="s">
        <v>990</v>
      </c>
      <c r="B744" s="21">
        <v>17938.400000000001</v>
      </c>
      <c r="C744" s="21">
        <v>18129.2</v>
      </c>
      <c r="D744" s="21">
        <v>18129.2</v>
      </c>
      <c r="E744" s="21">
        <v>17884.900000000001</v>
      </c>
      <c r="F744" s="21" t="s">
        <v>991</v>
      </c>
      <c r="G744" s="21">
        <v>-9.5999999999999992E-3</v>
      </c>
      <c r="H744" s="25">
        <f t="shared" si="156"/>
        <v>16239.438571428578</v>
      </c>
      <c r="I744" s="25">
        <f t="shared" si="157"/>
        <v>2573.9732106507131</v>
      </c>
      <c r="J744" s="25">
        <f t="shared" si="158"/>
        <v>13665.465360777865</v>
      </c>
      <c r="K744" s="25">
        <f t="shared" si="159"/>
        <v>18813.411782079293</v>
      </c>
      <c r="L744" s="22" t="str">
        <f t="shared" si="160"/>
        <v>NONE</v>
      </c>
      <c r="M744" s="22">
        <f t="shared" si="175"/>
        <v>0</v>
      </c>
      <c r="N744" s="22">
        <f t="shared" si="176"/>
        <v>174.64999999999782</v>
      </c>
      <c r="O744" s="22">
        <f t="shared" si="161"/>
        <v>0.83333333333333337</v>
      </c>
      <c r="P744" s="22">
        <f t="shared" si="162"/>
        <v>0.22727272727272727</v>
      </c>
      <c r="Q744" s="22">
        <f t="shared" si="163"/>
        <v>9.8039215686274508E-2</v>
      </c>
      <c r="R744" s="22">
        <f t="shared" si="164"/>
        <v>4.9504950495049507E-2</v>
      </c>
      <c r="S744" s="22">
        <f t="shared" si="165"/>
        <v>0.15384615384615385</v>
      </c>
      <c r="T744" s="22">
        <f t="shared" si="166"/>
        <v>7.407407407407407E-2</v>
      </c>
      <c r="U744" s="22">
        <f t="shared" si="167"/>
        <v>17972.676103238118</v>
      </c>
      <c r="V744" s="22">
        <f t="shared" si="168"/>
        <v>18063.991956837803</v>
      </c>
      <c r="W744" s="22">
        <f t="shared" si="169"/>
        <v>17830.952051743952</v>
      </c>
      <c r="X744" s="22">
        <f t="shared" si="170"/>
        <v>17661.139121796456</v>
      </c>
      <c r="Y744" s="22">
        <f t="shared" si="171"/>
        <v>17974.608032238437</v>
      </c>
      <c r="Z744" s="22">
        <f t="shared" si="172"/>
        <v>17748.697713411158</v>
      </c>
      <c r="AA744" s="27">
        <f t="shared" si="173"/>
        <v>69.994283069719444</v>
      </c>
      <c r="AB744" s="27">
        <f t="shared" si="174"/>
        <v>225.91031882727839</v>
      </c>
    </row>
    <row r="745" spans="1:28" x14ac:dyDescent="0.25">
      <c r="A745" s="20" t="s">
        <v>988</v>
      </c>
      <c r="B745" s="21">
        <v>17757</v>
      </c>
      <c r="C745" s="21">
        <v>17921</v>
      </c>
      <c r="D745" s="21">
        <v>17943.7</v>
      </c>
      <c r="E745" s="21">
        <v>17648.45</v>
      </c>
      <c r="F745" s="21" t="s">
        <v>989</v>
      </c>
      <c r="G745" s="21">
        <v>-1.01E-2</v>
      </c>
      <c r="H745" s="25">
        <f t="shared" si="156"/>
        <v>16253.798163265314</v>
      </c>
      <c r="I745" s="25">
        <f t="shared" si="157"/>
        <v>2568.3953754150966</v>
      </c>
      <c r="J745" s="25">
        <f t="shared" si="158"/>
        <v>13685.402787850217</v>
      </c>
      <c r="K745" s="25">
        <f t="shared" si="159"/>
        <v>18822.193538680411</v>
      </c>
      <c r="L745" s="22" t="str">
        <f t="shared" si="160"/>
        <v>NONE</v>
      </c>
      <c r="M745" s="22">
        <f t="shared" si="175"/>
        <v>0</v>
      </c>
      <c r="N745" s="22">
        <f t="shared" si="176"/>
        <v>181.40000000000146</v>
      </c>
      <c r="O745" s="22">
        <f t="shared" si="161"/>
        <v>0.83333333333333337</v>
      </c>
      <c r="P745" s="22">
        <f t="shared" si="162"/>
        <v>0.22727272727272727</v>
      </c>
      <c r="Q745" s="22">
        <f t="shared" si="163"/>
        <v>9.8039215686274508E-2</v>
      </c>
      <c r="R745" s="22">
        <f t="shared" si="164"/>
        <v>4.9504950495049507E-2</v>
      </c>
      <c r="S745" s="22">
        <f t="shared" si="165"/>
        <v>0.15384615384615385</v>
      </c>
      <c r="T745" s="22">
        <f t="shared" si="166"/>
        <v>7.407407407407407E-2</v>
      </c>
      <c r="U745" s="22">
        <f t="shared" si="167"/>
        <v>17792.946017206352</v>
      </c>
      <c r="V745" s="22">
        <f t="shared" si="168"/>
        <v>17994.221057556482</v>
      </c>
      <c r="W745" s="22">
        <f t="shared" si="169"/>
        <v>17823.701850592584</v>
      </c>
      <c r="X745" s="22">
        <f t="shared" si="170"/>
        <v>17665.884709826336</v>
      </c>
      <c r="Y745" s="22">
        <f t="shared" si="171"/>
        <v>17941.129873432525</v>
      </c>
      <c r="Z745" s="22">
        <f t="shared" si="172"/>
        <v>17749.312697602923</v>
      </c>
      <c r="AA745" s="27">
        <f t="shared" si="173"/>
        <v>60.785888273240772</v>
      </c>
      <c r="AB745" s="27">
        <f t="shared" si="174"/>
        <v>191.81717582960118</v>
      </c>
    </row>
    <row r="746" spans="1:28" x14ac:dyDescent="0.25">
      <c r="A746" s="20" t="s">
        <v>987</v>
      </c>
      <c r="B746" s="21">
        <v>17617.150000000001</v>
      </c>
      <c r="C746" s="21">
        <v>17613.7</v>
      </c>
      <c r="D746" s="21">
        <v>17707.599999999999</v>
      </c>
      <c r="E746" s="21">
        <v>17485.849999999999</v>
      </c>
      <c r="F746" s="21" t="s">
        <v>546</v>
      </c>
      <c r="G746" s="21">
        <v>-7.9000000000000008E-3</v>
      </c>
      <c r="H746" s="25">
        <f t="shared" si="156"/>
        <v>16268.694693877558</v>
      </c>
      <c r="I746" s="25">
        <f t="shared" si="157"/>
        <v>2557.4486033586963</v>
      </c>
      <c r="J746" s="25">
        <f t="shared" si="158"/>
        <v>13711.246090518862</v>
      </c>
      <c r="K746" s="25">
        <f t="shared" si="159"/>
        <v>18826.143297236253</v>
      </c>
      <c r="L746" s="22" t="str">
        <f t="shared" si="160"/>
        <v>NONE</v>
      </c>
      <c r="M746" s="22">
        <f t="shared" si="175"/>
        <v>0</v>
      </c>
      <c r="N746" s="22">
        <f t="shared" si="176"/>
        <v>139.84999999999854</v>
      </c>
      <c r="O746" s="22">
        <f t="shared" si="161"/>
        <v>0.83333333333333337</v>
      </c>
      <c r="P746" s="22">
        <f t="shared" si="162"/>
        <v>0.22727272727272727</v>
      </c>
      <c r="Q746" s="22">
        <f t="shared" si="163"/>
        <v>9.8039215686274508E-2</v>
      </c>
      <c r="R746" s="22">
        <f t="shared" si="164"/>
        <v>4.9504950495049507E-2</v>
      </c>
      <c r="S746" s="22">
        <f t="shared" si="165"/>
        <v>0.15384615384615385</v>
      </c>
      <c r="T746" s="22">
        <f t="shared" si="166"/>
        <v>7.407407407407407E-2</v>
      </c>
      <c r="U746" s="22">
        <f t="shared" si="167"/>
        <v>17646.449336201062</v>
      </c>
      <c r="V746" s="22">
        <f t="shared" si="168"/>
        <v>17908.523089930008</v>
      </c>
      <c r="W746" s="22">
        <f t="shared" si="169"/>
        <v>17803.451669161939</v>
      </c>
      <c r="X746" s="22">
        <f t="shared" si="170"/>
        <v>17663.47210042899</v>
      </c>
      <c r="Y746" s="22">
        <f t="shared" si="171"/>
        <v>17891.286815981366</v>
      </c>
      <c r="Z746" s="22">
        <f t="shared" si="172"/>
        <v>17739.522868150856</v>
      </c>
      <c r="AA746" s="27">
        <f t="shared" si="173"/>
        <v>49.753765515652468</v>
      </c>
      <c r="AB746" s="27">
        <f t="shared" si="174"/>
        <v>151.76394783051001</v>
      </c>
    </row>
    <row r="747" spans="1:28" x14ac:dyDescent="0.25">
      <c r="A747" s="20" t="s">
        <v>985</v>
      </c>
      <c r="B747" s="21">
        <v>17149.099999999999</v>
      </c>
      <c r="C747" s="21">
        <v>17575.150000000001</v>
      </c>
      <c r="D747" s="21">
        <v>17599.400000000001</v>
      </c>
      <c r="E747" s="21">
        <v>16997.849999999999</v>
      </c>
      <c r="F747" s="21" t="s">
        <v>986</v>
      </c>
      <c r="G747" s="21">
        <v>-2.6599999999999999E-2</v>
      </c>
      <c r="H747" s="25">
        <f t="shared" si="156"/>
        <v>16282.292857142866</v>
      </c>
      <c r="I747" s="25">
        <f t="shared" si="157"/>
        <v>2540.4751237566238</v>
      </c>
      <c r="J747" s="25">
        <f t="shared" si="158"/>
        <v>13741.817733386242</v>
      </c>
      <c r="K747" s="25">
        <f t="shared" si="159"/>
        <v>18822.767980899491</v>
      </c>
      <c r="L747" s="22" t="str">
        <f t="shared" si="160"/>
        <v>NONE</v>
      </c>
      <c r="M747" s="22">
        <f t="shared" si="175"/>
        <v>0</v>
      </c>
      <c r="N747" s="22">
        <f t="shared" si="176"/>
        <v>468.05000000000291</v>
      </c>
      <c r="O747" s="22">
        <f t="shared" si="161"/>
        <v>0.83333333333333337</v>
      </c>
      <c r="P747" s="22">
        <f t="shared" si="162"/>
        <v>0.22727272727272727</v>
      </c>
      <c r="Q747" s="22">
        <f t="shared" si="163"/>
        <v>9.8039215686274508E-2</v>
      </c>
      <c r="R747" s="22">
        <f t="shared" si="164"/>
        <v>4.9504950495049507E-2</v>
      </c>
      <c r="S747" s="22">
        <f t="shared" si="165"/>
        <v>0.15384615384615385</v>
      </c>
      <c r="T747" s="22">
        <f t="shared" si="166"/>
        <v>7.407407407407407E-2</v>
      </c>
      <c r="U747" s="22">
        <f t="shared" si="167"/>
        <v>17231.99155603351</v>
      </c>
      <c r="V747" s="22">
        <f t="shared" si="168"/>
        <v>17735.926933127732</v>
      </c>
      <c r="W747" s="22">
        <f t="shared" si="169"/>
        <v>17739.299544734298</v>
      </c>
      <c r="X747" s="22">
        <f t="shared" si="170"/>
        <v>17638.008135061216</v>
      </c>
      <c r="Y747" s="22">
        <f t="shared" si="171"/>
        <v>17777.104228907308</v>
      </c>
      <c r="Z747" s="22">
        <f t="shared" si="172"/>
        <v>17695.787840880421</v>
      </c>
      <c r="AA747" s="27">
        <f t="shared" si="173"/>
        <v>33.795964734645409</v>
      </c>
      <c r="AB747" s="27">
        <f t="shared" si="174"/>
        <v>81.31638802688758</v>
      </c>
    </row>
    <row r="748" spans="1:28" x14ac:dyDescent="0.25">
      <c r="A748" s="20" t="s">
        <v>983</v>
      </c>
      <c r="B748" s="21">
        <v>17277.95</v>
      </c>
      <c r="C748" s="21">
        <v>17001.55</v>
      </c>
      <c r="D748" s="21">
        <v>17309.150000000001</v>
      </c>
      <c r="E748" s="21">
        <v>16836.8</v>
      </c>
      <c r="F748" s="21" t="s">
        <v>984</v>
      </c>
      <c r="G748" s="21">
        <v>7.4999999999999997E-3</v>
      </c>
      <c r="H748" s="25">
        <f t="shared" si="156"/>
        <v>16297.163673469397</v>
      </c>
      <c r="I748" s="25">
        <f t="shared" si="157"/>
        <v>2520.8043252290213</v>
      </c>
      <c r="J748" s="25">
        <f t="shared" si="158"/>
        <v>13776.359348240376</v>
      </c>
      <c r="K748" s="25">
        <f t="shared" si="159"/>
        <v>18817.967998698419</v>
      </c>
      <c r="L748" s="22" t="str">
        <f t="shared" si="160"/>
        <v>NONE</v>
      </c>
      <c r="M748" s="22">
        <f t="shared" si="175"/>
        <v>128.85000000000218</v>
      </c>
      <c r="N748" s="22">
        <f t="shared" si="176"/>
        <v>0</v>
      </c>
      <c r="O748" s="22">
        <f t="shared" si="161"/>
        <v>0.83333333333333337</v>
      </c>
      <c r="P748" s="22">
        <f t="shared" si="162"/>
        <v>0.22727272727272727</v>
      </c>
      <c r="Q748" s="22">
        <f t="shared" si="163"/>
        <v>9.8039215686274508E-2</v>
      </c>
      <c r="R748" s="22">
        <f t="shared" si="164"/>
        <v>4.9504950495049507E-2</v>
      </c>
      <c r="S748" s="22">
        <f t="shared" si="165"/>
        <v>0.15384615384615385</v>
      </c>
      <c r="T748" s="22">
        <f t="shared" si="166"/>
        <v>7.407407407407407E-2</v>
      </c>
      <c r="U748" s="22">
        <f t="shared" si="167"/>
        <v>17270.290259338919</v>
      </c>
      <c r="V748" s="22">
        <f t="shared" si="168"/>
        <v>17631.841266507792</v>
      </c>
      <c r="W748" s="22">
        <f t="shared" si="169"/>
        <v>17694.069197211327</v>
      </c>
      <c r="X748" s="22">
        <f t="shared" si="170"/>
        <v>17620.183474909671</v>
      </c>
      <c r="Y748" s="22">
        <f t="shared" si="171"/>
        <v>17700.311270613878</v>
      </c>
      <c r="Z748" s="22">
        <f t="shared" si="172"/>
        <v>17664.836889704093</v>
      </c>
      <c r="AA748" s="27">
        <f t="shared" si="173"/>
        <v>34.084091467912458</v>
      </c>
      <c r="AB748" s="27">
        <f t="shared" si="174"/>
        <v>35.474380909785395</v>
      </c>
    </row>
    <row r="749" spans="1:28" x14ac:dyDescent="0.25">
      <c r="A749" s="20" t="s">
        <v>981</v>
      </c>
      <c r="B749" s="21">
        <v>17110.150000000001</v>
      </c>
      <c r="C749" s="21">
        <v>17062</v>
      </c>
      <c r="D749" s="21">
        <v>17182.5</v>
      </c>
      <c r="E749" s="21">
        <v>16866.75</v>
      </c>
      <c r="F749" s="21" t="s">
        <v>982</v>
      </c>
      <c r="G749" s="21">
        <v>-9.7000000000000003E-3</v>
      </c>
      <c r="H749" s="25">
        <f t="shared" si="156"/>
        <v>16308.710408163271</v>
      </c>
      <c r="I749" s="25">
        <f t="shared" si="157"/>
        <v>2509.6074192072979</v>
      </c>
      <c r="J749" s="25">
        <f t="shared" si="158"/>
        <v>13799.102988955974</v>
      </c>
      <c r="K749" s="25">
        <f t="shared" si="159"/>
        <v>18818.317827370571</v>
      </c>
      <c r="L749" s="22" t="str">
        <f t="shared" si="160"/>
        <v>NONE</v>
      </c>
      <c r="M749" s="22">
        <f t="shared" si="175"/>
        <v>0</v>
      </c>
      <c r="N749" s="22">
        <f t="shared" si="176"/>
        <v>167.79999999999927</v>
      </c>
      <c r="O749" s="22">
        <f t="shared" si="161"/>
        <v>0.83333333333333337</v>
      </c>
      <c r="P749" s="22">
        <f t="shared" si="162"/>
        <v>0.22727272727272727</v>
      </c>
      <c r="Q749" s="22">
        <f t="shared" si="163"/>
        <v>9.8039215686274508E-2</v>
      </c>
      <c r="R749" s="22">
        <f t="shared" si="164"/>
        <v>4.9504950495049507E-2</v>
      </c>
      <c r="S749" s="22">
        <f t="shared" si="165"/>
        <v>0.15384615384615385</v>
      </c>
      <c r="T749" s="22">
        <f t="shared" si="166"/>
        <v>7.407407407407407E-2</v>
      </c>
      <c r="U749" s="22">
        <f t="shared" si="167"/>
        <v>17136.840043223154</v>
      </c>
      <c r="V749" s="22">
        <f t="shared" si="168"/>
        <v>17513.275069574203</v>
      </c>
      <c r="W749" s="22">
        <f t="shared" si="169"/>
        <v>17636.822217092569</v>
      </c>
      <c r="X749" s="22">
        <f t="shared" si="170"/>
        <v>17594.934292983449</v>
      </c>
      <c r="Y749" s="22">
        <f t="shared" si="171"/>
        <v>17609.517228980974</v>
      </c>
      <c r="Z749" s="22">
        <f t="shared" si="172"/>
        <v>17623.748971948233</v>
      </c>
      <c r="AA749" s="27">
        <f t="shared" si="173"/>
        <v>34.278790276713053</v>
      </c>
      <c r="AB749" s="27">
        <f t="shared" si="174"/>
        <v>-14.231742967258469</v>
      </c>
    </row>
    <row r="750" spans="1:28" x14ac:dyDescent="0.25">
      <c r="A750" s="20" t="s">
        <v>979</v>
      </c>
      <c r="B750" s="21">
        <v>17101.95</v>
      </c>
      <c r="C750" s="21">
        <v>17208.3</v>
      </c>
      <c r="D750" s="21">
        <v>17373.5</v>
      </c>
      <c r="E750" s="21">
        <v>17077.099999999999</v>
      </c>
      <c r="F750" s="21" t="s">
        <v>980</v>
      </c>
      <c r="G750" s="21">
        <v>-5.0000000000000001E-4</v>
      </c>
      <c r="H750" s="25">
        <f t="shared" si="156"/>
        <v>16318.727142857149</v>
      </c>
      <c r="I750" s="25">
        <f t="shared" si="157"/>
        <v>2502.5628928635747</v>
      </c>
      <c r="J750" s="25">
        <f t="shared" si="158"/>
        <v>13816.164249993575</v>
      </c>
      <c r="K750" s="25">
        <f t="shared" si="159"/>
        <v>18821.290035720725</v>
      </c>
      <c r="L750" s="22" t="str">
        <f t="shared" si="160"/>
        <v>NONE</v>
      </c>
      <c r="M750" s="22">
        <f t="shared" si="175"/>
        <v>0</v>
      </c>
      <c r="N750" s="22">
        <f t="shared" si="176"/>
        <v>8.2000000000007276</v>
      </c>
      <c r="O750" s="22">
        <f t="shared" si="161"/>
        <v>0.83333333333333337</v>
      </c>
      <c r="P750" s="22">
        <f t="shared" si="162"/>
        <v>0.22727272727272727</v>
      </c>
      <c r="Q750" s="22">
        <f t="shared" si="163"/>
        <v>9.8039215686274508E-2</v>
      </c>
      <c r="R750" s="22">
        <f t="shared" si="164"/>
        <v>4.9504950495049507E-2</v>
      </c>
      <c r="S750" s="22">
        <f t="shared" si="165"/>
        <v>0.15384615384615385</v>
      </c>
      <c r="T750" s="22">
        <f t="shared" si="166"/>
        <v>7.407407407407407E-2</v>
      </c>
      <c r="U750" s="22">
        <f t="shared" si="167"/>
        <v>17107.76500720386</v>
      </c>
      <c r="V750" s="22">
        <f t="shared" si="168"/>
        <v>17419.792099216429</v>
      </c>
      <c r="W750" s="22">
        <f t="shared" si="169"/>
        <v>17584.383764436436</v>
      </c>
      <c r="X750" s="22">
        <f t="shared" si="170"/>
        <v>17570.529129964467</v>
      </c>
      <c r="Y750" s="22">
        <f t="shared" si="171"/>
        <v>17531.429962983901</v>
      </c>
      <c r="Z750" s="22">
        <f t="shared" si="172"/>
        <v>17585.097196248364</v>
      </c>
      <c r="AA750" s="27">
        <f t="shared" si="173"/>
        <v>31.899559426490427</v>
      </c>
      <c r="AB750" s="27">
        <f t="shared" si="174"/>
        <v>-53.667233264462993</v>
      </c>
    </row>
    <row r="751" spans="1:28" x14ac:dyDescent="0.25">
      <c r="A751" s="20" t="s">
        <v>977</v>
      </c>
      <c r="B751" s="21">
        <v>17339.849999999999</v>
      </c>
      <c r="C751" s="21">
        <v>17301.05</v>
      </c>
      <c r="D751" s="21">
        <v>17410</v>
      </c>
      <c r="E751" s="21">
        <v>17264.150000000001</v>
      </c>
      <c r="F751" s="21" t="s">
        <v>978</v>
      </c>
      <c r="G751" s="21">
        <v>1.3899999999999999E-2</v>
      </c>
      <c r="H751" s="25">
        <f t="shared" si="156"/>
        <v>16329.134897959193</v>
      </c>
      <c r="I751" s="25">
        <f t="shared" si="157"/>
        <v>2498.2324131572595</v>
      </c>
      <c r="J751" s="25">
        <f t="shared" si="158"/>
        <v>13830.902484801933</v>
      </c>
      <c r="K751" s="25">
        <f t="shared" si="159"/>
        <v>18827.367311116453</v>
      </c>
      <c r="L751" s="22" t="str">
        <f t="shared" si="160"/>
        <v>NONE</v>
      </c>
      <c r="M751" s="22">
        <f t="shared" si="175"/>
        <v>237.89999999999782</v>
      </c>
      <c r="N751" s="22">
        <f t="shared" si="176"/>
        <v>0</v>
      </c>
      <c r="O751" s="22">
        <f t="shared" si="161"/>
        <v>0.83333333333333337</v>
      </c>
      <c r="P751" s="22">
        <f t="shared" si="162"/>
        <v>0.22727272727272727</v>
      </c>
      <c r="Q751" s="22">
        <f t="shared" si="163"/>
        <v>9.8039215686274508E-2</v>
      </c>
      <c r="R751" s="22">
        <f t="shared" si="164"/>
        <v>4.9504950495049507E-2</v>
      </c>
      <c r="S751" s="22">
        <f t="shared" si="165"/>
        <v>0.15384615384615385</v>
      </c>
      <c r="T751" s="22">
        <f t="shared" si="166"/>
        <v>7.407407407407407E-2</v>
      </c>
      <c r="U751" s="22">
        <f t="shared" si="167"/>
        <v>17301.169167867309</v>
      </c>
      <c r="V751" s="22">
        <f t="shared" si="168"/>
        <v>17401.623440303603</v>
      </c>
      <c r="W751" s="22">
        <f t="shared" si="169"/>
        <v>17560.409865962276</v>
      </c>
      <c r="X751" s="22">
        <f t="shared" si="170"/>
        <v>17559.109371055332</v>
      </c>
      <c r="Y751" s="22">
        <f t="shared" si="171"/>
        <v>17501.95612252484</v>
      </c>
      <c r="Z751" s="22">
        <f t="shared" si="172"/>
        <v>17566.930737267005</v>
      </c>
      <c r="AA751" s="27">
        <f t="shared" si="173"/>
        <v>33.501603958918722</v>
      </c>
      <c r="AB751" s="27">
        <f t="shared" si="174"/>
        <v>-64.974614742164704</v>
      </c>
    </row>
    <row r="752" spans="1:28" x14ac:dyDescent="0.25">
      <c r="A752" s="20" t="s">
        <v>975</v>
      </c>
      <c r="B752" s="21">
        <v>17576.849999999999</v>
      </c>
      <c r="C752" s="21">
        <v>17529.45</v>
      </c>
      <c r="D752" s="21">
        <v>17622.400000000001</v>
      </c>
      <c r="E752" s="21">
        <v>17244.55</v>
      </c>
      <c r="F752" s="21" t="s">
        <v>976</v>
      </c>
      <c r="G752" s="21">
        <v>1.37E-2</v>
      </c>
      <c r="H752" s="25">
        <f t="shared" si="156"/>
        <v>16340.078571428581</v>
      </c>
      <c r="I752" s="25">
        <f t="shared" si="157"/>
        <v>2496.5013172372282</v>
      </c>
      <c r="J752" s="25">
        <f t="shared" si="158"/>
        <v>13843.577254191354</v>
      </c>
      <c r="K752" s="25">
        <f t="shared" si="159"/>
        <v>18836.579888665809</v>
      </c>
      <c r="L752" s="22" t="str">
        <f t="shared" si="160"/>
        <v>NONE</v>
      </c>
      <c r="M752" s="22">
        <f t="shared" si="175"/>
        <v>237</v>
      </c>
      <c r="N752" s="22">
        <f t="shared" si="176"/>
        <v>0</v>
      </c>
      <c r="O752" s="22">
        <f t="shared" si="161"/>
        <v>0.83333333333333337</v>
      </c>
      <c r="P752" s="22">
        <f t="shared" si="162"/>
        <v>0.22727272727272727</v>
      </c>
      <c r="Q752" s="22">
        <f t="shared" si="163"/>
        <v>9.8039215686274508E-2</v>
      </c>
      <c r="R752" s="22">
        <f t="shared" si="164"/>
        <v>4.9504950495049507E-2</v>
      </c>
      <c r="S752" s="22">
        <f t="shared" si="165"/>
        <v>0.15384615384615385</v>
      </c>
      <c r="T752" s="22">
        <f t="shared" si="166"/>
        <v>7.407407407407407E-2</v>
      </c>
      <c r="U752" s="22">
        <f t="shared" si="167"/>
        <v>17530.90319464455</v>
      </c>
      <c r="V752" s="22">
        <f t="shared" si="168"/>
        <v>17441.447658416422</v>
      </c>
      <c r="W752" s="22">
        <f t="shared" si="169"/>
        <v>17562.021643809112</v>
      </c>
      <c r="X752" s="22">
        <f t="shared" si="170"/>
        <v>17559.987620012987</v>
      </c>
      <c r="Y752" s="22">
        <f t="shared" si="171"/>
        <v>17513.478257521019</v>
      </c>
      <c r="Z752" s="22">
        <f t="shared" si="172"/>
        <v>17567.665497469447</v>
      </c>
      <c r="AA752" s="27">
        <f t="shared" si="173"/>
        <v>39.09211005830899</v>
      </c>
      <c r="AB752" s="27">
        <f t="shared" si="174"/>
        <v>-54.187239948427305</v>
      </c>
    </row>
    <row r="753" spans="1:28" x14ac:dyDescent="0.25">
      <c r="A753" s="20" t="s">
        <v>973</v>
      </c>
      <c r="B753" s="21">
        <v>17780</v>
      </c>
      <c r="C753" s="21">
        <v>17706.2</v>
      </c>
      <c r="D753" s="21">
        <v>17794.599999999999</v>
      </c>
      <c r="E753" s="21">
        <v>17674.8</v>
      </c>
      <c r="F753" s="21" t="s">
        <v>974</v>
      </c>
      <c r="G753" s="21">
        <v>1.1599999999999999E-2</v>
      </c>
      <c r="H753" s="25">
        <f t="shared" si="156"/>
        <v>16351.734693877559</v>
      </c>
      <c r="I753" s="25">
        <f t="shared" si="157"/>
        <v>2496.6179242803132</v>
      </c>
      <c r="J753" s="25">
        <f t="shared" si="158"/>
        <v>13855.116769597245</v>
      </c>
      <c r="K753" s="25">
        <f t="shared" si="159"/>
        <v>18848.352618157871</v>
      </c>
      <c r="L753" s="22" t="str">
        <f t="shared" si="160"/>
        <v>NONE</v>
      </c>
      <c r="M753" s="22">
        <f t="shared" si="175"/>
        <v>203.15000000000146</v>
      </c>
      <c r="N753" s="22">
        <f t="shared" si="176"/>
        <v>0</v>
      </c>
      <c r="O753" s="22">
        <f t="shared" si="161"/>
        <v>0.83333333333333337</v>
      </c>
      <c r="P753" s="22">
        <f t="shared" si="162"/>
        <v>0.22727272727272727</v>
      </c>
      <c r="Q753" s="22">
        <f t="shared" si="163"/>
        <v>9.8039215686274508E-2</v>
      </c>
      <c r="R753" s="22">
        <f t="shared" si="164"/>
        <v>4.9504950495049507E-2</v>
      </c>
      <c r="S753" s="22">
        <f t="shared" si="165"/>
        <v>0.15384615384615385</v>
      </c>
      <c r="T753" s="22">
        <f t="shared" si="166"/>
        <v>7.407407407407407E-2</v>
      </c>
      <c r="U753" s="22">
        <f t="shared" si="167"/>
        <v>17738.483865774091</v>
      </c>
      <c r="V753" s="22">
        <f t="shared" si="168"/>
        <v>17518.391372412691</v>
      </c>
      <c r="W753" s="22">
        <f t="shared" si="169"/>
        <v>17583.39207088665</v>
      </c>
      <c r="X753" s="22">
        <f t="shared" si="170"/>
        <v>17570.879321992543</v>
      </c>
      <c r="Y753" s="22">
        <f t="shared" si="171"/>
        <v>17554.481602517786</v>
      </c>
      <c r="Z753" s="22">
        <f t="shared" si="172"/>
        <v>17583.393979138378</v>
      </c>
      <c r="AA753" s="27">
        <f t="shared" si="173"/>
        <v>40.356864057098285</v>
      </c>
      <c r="AB753" s="27">
        <f t="shared" si="174"/>
        <v>-28.912376620592113</v>
      </c>
    </row>
    <row r="754" spans="1:28" x14ac:dyDescent="0.25">
      <c r="A754" s="20" t="s">
        <v>971</v>
      </c>
      <c r="B754" s="21">
        <v>17560.2</v>
      </c>
      <c r="C754" s="21">
        <v>17767.75</v>
      </c>
      <c r="D754" s="21">
        <v>17781.150000000001</v>
      </c>
      <c r="E754" s="21">
        <v>17511.150000000001</v>
      </c>
      <c r="F754" s="21" t="s">
        <v>972</v>
      </c>
      <c r="G754" s="21">
        <v>-1.24E-2</v>
      </c>
      <c r="H754" s="25">
        <f t="shared" si="156"/>
        <v>16361.711836734703</v>
      </c>
      <c r="I754" s="25">
        <f t="shared" si="157"/>
        <v>2496.3173871829727</v>
      </c>
      <c r="J754" s="25">
        <f t="shared" si="158"/>
        <v>13865.39444955173</v>
      </c>
      <c r="K754" s="25">
        <f t="shared" si="159"/>
        <v>18858.029223917674</v>
      </c>
      <c r="L754" s="22" t="str">
        <f t="shared" si="160"/>
        <v>NONE</v>
      </c>
      <c r="M754" s="22">
        <f t="shared" si="175"/>
        <v>0</v>
      </c>
      <c r="N754" s="22">
        <f t="shared" si="176"/>
        <v>219.79999999999927</v>
      </c>
      <c r="O754" s="22">
        <f t="shared" si="161"/>
        <v>0.83333333333333337</v>
      </c>
      <c r="P754" s="22">
        <f t="shared" si="162"/>
        <v>0.22727272727272727</v>
      </c>
      <c r="Q754" s="22">
        <f t="shared" si="163"/>
        <v>9.8039215686274508E-2</v>
      </c>
      <c r="R754" s="22">
        <f t="shared" si="164"/>
        <v>4.9504950495049507E-2</v>
      </c>
      <c r="S754" s="22">
        <f t="shared" si="165"/>
        <v>0.15384615384615385</v>
      </c>
      <c r="T754" s="22">
        <f t="shared" si="166"/>
        <v>7.407407407407407E-2</v>
      </c>
      <c r="U754" s="22">
        <f t="shared" si="167"/>
        <v>17589.913977629018</v>
      </c>
      <c r="V754" s="22">
        <f t="shared" si="168"/>
        <v>17527.893333227988</v>
      </c>
      <c r="W754" s="22">
        <f t="shared" si="169"/>
        <v>17581.118338446784</v>
      </c>
      <c r="X754" s="22">
        <f t="shared" si="170"/>
        <v>17570.350642685982</v>
      </c>
      <c r="Y754" s="22">
        <f t="shared" si="171"/>
        <v>17555.361355976587</v>
      </c>
      <c r="Z754" s="22">
        <f t="shared" si="172"/>
        <v>17581.675906609609</v>
      </c>
      <c r="AA754" s="27">
        <f t="shared" si="173"/>
        <v>35.563511444062769</v>
      </c>
      <c r="AB754" s="27">
        <f t="shared" si="174"/>
        <v>-26.314550633022009</v>
      </c>
    </row>
    <row r="755" spans="1:28" x14ac:dyDescent="0.25">
      <c r="A755" s="20" t="s">
        <v>969</v>
      </c>
      <c r="B755" s="21">
        <v>17516.3</v>
      </c>
      <c r="C755" s="21">
        <v>17590.2</v>
      </c>
      <c r="D755" s="21">
        <v>17617.8</v>
      </c>
      <c r="E755" s="21">
        <v>17462.55</v>
      </c>
      <c r="F755" s="21" t="s">
        <v>970</v>
      </c>
      <c r="G755" s="21">
        <v>-2.5000000000000001E-3</v>
      </c>
      <c r="H755" s="25">
        <f t="shared" si="156"/>
        <v>16371.536326530619</v>
      </c>
      <c r="I755" s="25">
        <f t="shared" si="157"/>
        <v>2495.4664507688767</v>
      </c>
      <c r="J755" s="25">
        <f t="shared" si="158"/>
        <v>13876.069875761743</v>
      </c>
      <c r="K755" s="25">
        <f t="shared" si="159"/>
        <v>18867.002777299494</v>
      </c>
      <c r="L755" s="22" t="str">
        <f t="shared" si="160"/>
        <v>NONE</v>
      </c>
      <c r="M755" s="22">
        <f t="shared" si="175"/>
        <v>0</v>
      </c>
      <c r="N755" s="22">
        <f t="shared" si="176"/>
        <v>43.900000000001455</v>
      </c>
      <c r="O755" s="22">
        <f t="shared" si="161"/>
        <v>0.83333333333333337</v>
      </c>
      <c r="P755" s="22">
        <f t="shared" si="162"/>
        <v>0.22727272727272727</v>
      </c>
      <c r="Q755" s="22">
        <f t="shared" si="163"/>
        <v>9.8039215686274508E-2</v>
      </c>
      <c r="R755" s="22">
        <f t="shared" si="164"/>
        <v>4.9504950495049507E-2</v>
      </c>
      <c r="S755" s="22">
        <f t="shared" si="165"/>
        <v>0.15384615384615385</v>
      </c>
      <c r="T755" s="22">
        <f t="shared" si="166"/>
        <v>7.407407407407407E-2</v>
      </c>
      <c r="U755" s="22">
        <f t="shared" si="167"/>
        <v>17528.568996271501</v>
      </c>
      <c r="V755" s="22">
        <f t="shared" si="168"/>
        <v>17525.258484767081</v>
      </c>
      <c r="W755" s="22">
        <f t="shared" si="169"/>
        <v>17574.763599383376</v>
      </c>
      <c r="X755" s="22">
        <f t="shared" si="170"/>
        <v>17567.674868295588</v>
      </c>
      <c r="Y755" s="22">
        <f t="shared" si="171"/>
        <v>17549.351916595573</v>
      </c>
      <c r="Z755" s="22">
        <f t="shared" si="172"/>
        <v>17576.833246860748</v>
      </c>
      <c r="AA755" s="27">
        <f t="shared" si="173"/>
        <v>34.957993449826063</v>
      </c>
      <c r="AB755" s="27">
        <f t="shared" si="174"/>
        <v>-27.48133026517462</v>
      </c>
    </row>
    <row r="756" spans="1:28" x14ac:dyDescent="0.25">
      <c r="A756" s="20" t="s">
        <v>967</v>
      </c>
      <c r="B756" s="21">
        <v>17213.599999999999</v>
      </c>
      <c r="C756" s="21">
        <v>17456.3</v>
      </c>
      <c r="D756" s="21">
        <v>17536.75</v>
      </c>
      <c r="E756" s="21">
        <v>17119.400000000001</v>
      </c>
      <c r="F756" s="21" t="s">
        <v>968</v>
      </c>
      <c r="G756" s="21">
        <v>-1.7299999999999999E-2</v>
      </c>
      <c r="H756" s="25">
        <f t="shared" si="156"/>
        <v>16380.136734693886</v>
      </c>
      <c r="I756" s="25">
        <f t="shared" si="157"/>
        <v>2492.4777113112573</v>
      </c>
      <c r="J756" s="25">
        <f t="shared" si="158"/>
        <v>13887.659023382628</v>
      </c>
      <c r="K756" s="25">
        <f t="shared" si="159"/>
        <v>18872.614446005144</v>
      </c>
      <c r="L756" s="22" t="str">
        <f t="shared" si="160"/>
        <v>NONE</v>
      </c>
      <c r="M756" s="22">
        <f t="shared" si="175"/>
        <v>0</v>
      </c>
      <c r="N756" s="22">
        <f t="shared" si="176"/>
        <v>302.70000000000073</v>
      </c>
      <c r="O756" s="22">
        <f t="shared" si="161"/>
        <v>0.83333333333333337</v>
      </c>
      <c r="P756" s="22">
        <f t="shared" si="162"/>
        <v>0.22727272727272727</v>
      </c>
      <c r="Q756" s="22">
        <f t="shared" si="163"/>
        <v>9.8039215686274508E-2</v>
      </c>
      <c r="R756" s="22">
        <f t="shared" si="164"/>
        <v>4.9504950495049507E-2</v>
      </c>
      <c r="S756" s="22">
        <f t="shared" si="165"/>
        <v>0.15384615384615385</v>
      </c>
      <c r="T756" s="22">
        <f t="shared" si="166"/>
        <v>7.407407407407407E-2</v>
      </c>
      <c r="U756" s="22">
        <f t="shared" si="167"/>
        <v>17266.094832711915</v>
      </c>
      <c r="V756" s="22">
        <f t="shared" si="168"/>
        <v>17454.42701095638</v>
      </c>
      <c r="W756" s="22">
        <f t="shared" si="169"/>
        <v>17539.355403365396</v>
      </c>
      <c r="X756" s="22">
        <f t="shared" si="170"/>
        <v>17550.146409469071</v>
      </c>
      <c r="Y756" s="22">
        <f t="shared" si="171"/>
        <v>17497.697775580869</v>
      </c>
      <c r="Z756" s="22">
        <f t="shared" si="172"/>
        <v>17549.92708042662</v>
      </c>
      <c r="AA756" s="27">
        <f t="shared" si="173"/>
        <v>29.793597459661058</v>
      </c>
      <c r="AB756" s="27">
        <f t="shared" si="174"/>
        <v>-52.229304845750448</v>
      </c>
    </row>
    <row r="757" spans="1:28" x14ac:dyDescent="0.25">
      <c r="A757" s="20" t="s">
        <v>965</v>
      </c>
      <c r="B757" s="21">
        <v>17266.75</v>
      </c>
      <c r="C757" s="21">
        <v>17279.849999999999</v>
      </c>
      <c r="D757" s="21">
        <v>17306.45</v>
      </c>
      <c r="E757" s="21">
        <v>17043.650000000001</v>
      </c>
      <c r="F757" s="21" t="s">
        <v>966</v>
      </c>
      <c r="G757" s="21">
        <v>3.0999999999999999E-3</v>
      </c>
      <c r="H757" s="25">
        <f t="shared" si="156"/>
        <v>16388.681428571435</v>
      </c>
      <c r="I757" s="25">
        <f t="shared" si="157"/>
        <v>2490.2132830934547</v>
      </c>
      <c r="J757" s="25">
        <f t="shared" si="158"/>
        <v>13898.46814547798</v>
      </c>
      <c r="K757" s="25">
        <f t="shared" si="159"/>
        <v>18878.894711664889</v>
      </c>
      <c r="L757" s="22" t="str">
        <f t="shared" si="160"/>
        <v>NONE</v>
      </c>
      <c r="M757" s="22">
        <f t="shared" si="175"/>
        <v>53.150000000001455</v>
      </c>
      <c r="N757" s="22">
        <f t="shared" si="176"/>
        <v>0</v>
      </c>
      <c r="O757" s="22">
        <f t="shared" si="161"/>
        <v>0.83333333333333337</v>
      </c>
      <c r="P757" s="22">
        <f t="shared" si="162"/>
        <v>0.22727272727272727</v>
      </c>
      <c r="Q757" s="22">
        <f t="shared" si="163"/>
        <v>9.8039215686274508E-2</v>
      </c>
      <c r="R757" s="22">
        <f t="shared" si="164"/>
        <v>4.9504950495049507E-2</v>
      </c>
      <c r="S757" s="22">
        <f t="shared" si="165"/>
        <v>0.15384615384615385</v>
      </c>
      <c r="T757" s="22">
        <f t="shared" si="166"/>
        <v>7.407407407407407E-2</v>
      </c>
      <c r="U757" s="22">
        <f t="shared" si="167"/>
        <v>17266.640805451985</v>
      </c>
      <c r="V757" s="22">
        <f t="shared" si="168"/>
        <v>17411.773144829931</v>
      </c>
      <c r="W757" s="22">
        <f t="shared" si="169"/>
        <v>17512.629383427611</v>
      </c>
      <c r="X757" s="22">
        <f t="shared" si="170"/>
        <v>17536.116884247829</v>
      </c>
      <c r="Y757" s="22">
        <f t="shared" si="171"/>
        <v>17462.16734856843</v>
      </c>
      <c r="Z757" s="22">
        <f t="shared" si="172"/>
        <v>17528.95100039502</v>
      </c>
      <c r="AA757" s="27">
        <f t="shared" si="173"/>
        <v>33.511923316708277</v>
      </c>
      <c r="AB757" s="27">
        <f t="shared" si="174"/>
        <v>-66.783651826590358</v>
      </c>
    </row>
    <row r="758" spans="1:28" x14ac:dyDescent="0.25">
      <c r="A758" s="20" t="s">
        <v>963</v>
      </c>
      <c r="B758" s="21">
        <v>17463.8</v>
      </c>
      <c r="C758" s="21">
        <v>17370.099999999999</v>
      </c>
      <c r="D758" s="21">
        <v>17477.150000000001</v>
      </c>
      <c r="E758" s="21">
        <v>17339</v>
      </c>
      <c r="F758" s="21" t="s">
        <v>964</v>
      </c>
      <c r="G758" s="21">
        <v>1.14E-2</v>
      </c>
      <c r="H758" s="25">
        <f t="shared" si="156"/>
        <v>16398.071224489802</v>
      </c>
      <c r="I758" s="25">
        <f t="shared" si="157"/>
        <v>2489.00405714201</v>
      </c>
      <c r="J758" s="25">
        <f t="shared" si="158"/>
        <v>13909.067167347792</v>
      </c>
      <c r="K758" s="25">
        <f t="shared" si="159"/>
        <v>18887.075281631813</v>
      </c>
      <c r="L758" s="22" t="str">
        <f t="shared" si="160"/>
        <v>NONE</v>
      </c>
      <c r="M758" s="22">
        <f t="shared" si="175"/>
        <v>197.04999999999927</v>
      </c>
      <c r="N758" s="22">
        <f t="shared" si="176"/>
        <v>0</v>
      </c>
      <c r="O758" s="22">
        <f t="shared" si="161"/>
        <v>0.83333333333333337</v>
      </c>
      <c r="P758" s="22">
        <f t="shared" si="162"/>
        <v>0.22727272727272727</v>
      </c>
      <c r="Q758" s="22">
        <f t="shared" si="163"/>
        <v>9.8039215686274508E-2</v>
      </c>
      <c r="R758" s="22">
        <f t="shared" si="164"/>
        <v>4.9504950495049507E-2</v>
      </c>
      <c r="S758" s="22">
        <f t="shared" si="165"/>
        <v>0.15384615384615385</v>
      </c>
      <c r="T758" s="22">
        <f t="shared" si="166"/>
        <v>7.407407407407407E-2</v>
      </c>
      <c r="U758" s="22">
        <f t="shared" si="167"/>
        <v>17430.940134241995</v>
      </c>
      <c r="V758" s="22">
        <f t="shared" si="168"/>
        <v>17423.597430095855</v>
      </c>
      <c r="W758" s="22">
        <f t="shared" si="169"/>
        <v>17507.842188973926</v>
      </c>
      <c r="X758" s="22">
        <f t="shared" si="170"/>
        <v>17532.536840473185</v>
      </c>
      <c r="Y758" s="22">
        <f t="shared" si="171"/>
        <v>17462.41852571175</v>
      </c>
      <c r="Z758" s="22">
        <f t="shared" si="172"/>
        <v>17524.125000365759</v>
      </c>
      <c r="AA758" s="27">
        <f t="shared" si="173"/>
        <v>40.833590852904798</v>
      </c>
      <c r="AB758" s="27">
        <f t="shared" si="174"/>
        <v>-61.706474654009071</v>
      </c>
    </row>
    <row r="759" spans="1:28" x14ac:dyDescent="0.25">
      <c r="A759" s="20" t="s">
        <v>961</v>
      </c>
      <c r="B759" s="21">
        <v>17605.849999999999</v>
      </c>
      <c r="C759" s="21">
        <v>17554.099999999999</v>
      </c>
      <c r="D759" s="21">
        <v>17639.45</v>
      </c>
      <c r="E759" s="21">
        <v>17427.150000000001</v>
      </c>
      <c r="F759" s="21" t="s">
        <v>962</v>
      </c>
      <c r="G759" s="21">
        <v>8.0999999999999996E-3</v>
      </c>
      <c r="H759" s="25">
        <f t="shared" ref="H759:H822" si="177">AVERAGE(B515:B759)</f>
        <v>16407.422857142865</v>
      </c>
      <c r="I759" s="25">
        <f t="shared" ref="I759:I822" si="178">2*STDEV(B515:B759)</f>
        <v>2489.8720203861162</v>
      </c>
      <c r="J759" s="25">
        <f t="shared" ref="J759:J822" si="179">H759-I759</f>
        <v>13917.550836756749</v>
      </c>
      <c r="K759" s="25">
        <f t="shared" ref="K759:K822" si="180">I759+H759</f>
        <v>18897.294877528981</v>
      </c>
      <c r="L759" s="22" t="str">
        <f t="shared" ref="L759:L822" si="181">IF(B759&gt;K759,IF(AA759&gt;=80,"STRONG SHORT","SHORT"),IF(B759&lt;J759,IF(AA759&lt;=20,"STRONG LONG","LONG"),"NONE"))</f>
        <v>NONE</v>
      </c>
      <c r="M759" s="22">
        <f t="shared" si="175"/>
        <v>142.04999999999927</v>
      </c>
      <c r="N759" s="22">
        <f t="shared" si="176"/>
        <v>0</v>
      </c>
      <c r="O759" s="22">
        <f t="shared" ref="O759:O822" si="182">5/6</f>
        <v>0.83333333333333337</v>
      </c>
      <c r="P759" s="22">
        <f t="shared" ref="P759:P822" si="183">5/22</f>
        <v>0.22727272727272727</v>
      </c>
      <c r="Q759" s="22">
        <f t="shared" ref="Q759:Q822" si="184">5/51</f>
        <v>9.8039215686274508E-2</v>
      </c>
      <c r="R759" s="22">
        <f t="shared" ref="R759:R822" si="185">5/101</f>
        <v>4.9504950495049507E-2</v>
      </c>
      <c r="S759" s="22">
        <f t="shared" ref="S759:S822" si="186">2/13</f>
        <v>0.15384615384615385</v>
      </c>
      <c r="T759" s="22">
        <f t="shared" ref="T759:T822" si="187">2/27</f>
        <v>7.407407407407407E-2</v>
      </c>
      <c r="U759" s="22">
        <f t="shared" ref="U759:U822" si="188">$B759*O759+U758*(1-O759)</f>
        <v>17576.698355706998</v>
      </c>
      <c r="V759" s="22">
        <f t="shared" ref="V759:V822" si="189">$B759*P759+V758*(1-P759)</f>
        <v>17465.018468710434</v>
      </c>
      <c r="W759" s="22">
        <f t="shared" ref="W759:W822" si="190">$B759*Q759+W758*(1-Q759)</f>
        <v>17517.450797898051</v>
      </c>
      <c r="X759" s="22">
        <f t="shared" ref="X759:X822" si="191">$B759*R759+X758*(1-R759)</f>
        <v>17536.166204806195</v>
      </c>
      <c r="Y759" s="22">
        <f t="shared" ref="Y759:Y822" si="192">$B759*S759+Y758*(1-S759)</f>
        <v>17484.484906371479</v>
      </c>
      <c r="Z759" s="22">
        <f t="shared" ref="Z759:Z822" si="193">$B759*T759+Z758*(1-T759)</f>
        <v>17530.17870404237</v>
      </c>
      <c r="AA759" s="27">
        <f t="shared" ref="AA759:AA822" si="194">100-100/(1+AVERAGE(M746:M759)/AVERAGE(N746:N759))</f>
        <v>47.035635136990315</v>
      </c>
      <c r="AB759" s="27">
        <f t="shared" ref="AB759:AB822" si="195">Y759-Z759</f>
        <v>-45.69379767089049</v>
      </c>
    </row>
    <row r="760" spans="1:28" x14ac:dyDescent="0.25">
      <c r="A760" s="20" t="s">
        <v>959</v>
      </c>
      <c r="B760" s="21">
        <v>17374.75</v>
      </c>
      <c r="C760" s="21">
        <v>17451</v>
      </c>
      <c r="D760" s="21">
        <v>17454.75</v>
      </c>
      <c r="E760" s="21">
        <v>17303</v>
      </c>
      <c r="F760" s="21" t="s">
        <v>960</v>
      </c>
      <c r="G760" s="21">
        <v>-1.3100000000000001E-2</v>
      </c>
      <c r="H760" s="25">
        <f t="shared" si="177"/>
        <v>16415.836326530618</v>
      </c>
      <c r="I760" s="25">
        <f t="shared" si="178"/>
        <v>2488.955360093059</v>
      </c>
      <c r="J760" s="25">
        <f t="shared" si="179"/>
        <v>13926.880966437559</v>
      </c>
      <c r="K760" s="25">
        <f t="shared" si="180"/>
        <v>18904.791686623677</v>
      </c>
      <c r="L760" s="22" t="str">
        <f t="shared" si="181"/>
        <v>NONE</v>
      </c>
      <c r="M760" s="22">
        <f t="shared" si="175"/>
        <v>0</v>
      </c>
      <c r="N760" s="22">
        <f t="shared" si="176"/>
        <v>231.09999999999854</v>
      </c>
      <c r="O760" s="22">
        <f t="shared" si="182"/>
        <v>0.83333333333333337</v>
      </c>
      <c r="P760" s="22">
        <f t="shared" si="183"/>
        <v>0.22727272727272727</v>
      </c>
      <c r="Q760" s="22">
        <f t="shared" si="184"/>
        <v>9.8039215686274508E-2</v>
      </c>
      <c r="R760" s="22">
        <f t="shared" si="185"/>
        <v>4.9504950495049507E-2</v>
      </c>
      <c r="S760" s="22">
        <f t="shared" si="186"/>
        <v>0.15384615384615385</v>
      </c>
      <c r="T760" s="22">
        <f t="shared" si="187"/>
        <v>7.407407407407407E-2</v>
      </c>
      <c r="U760" s="22">
        <f t="shared" si="188"/>
        <v>17408.408059284498</v>
      </c>
      <c r="V760" s="22">
        <f t="shared" si="189"/>
        <v>17444.502907639879</v>
      </c>
      <c r="W760" s="22">
        <f t="shared" si="190"/>
        <v>17503.46052359432</v>
      </c>
      <c r="X760" s="22">
        <f t="shared" si="191"/>
        <v>17528.175303578166</v>
      </c>
      <c r="Y760" s="22">
        <f t="shared" si="192"/>
        <v>17467.60261308356</v>
      </c>
      <c r="Z760" s="22">
        <f t="shared" si="193"/>
        <v>17518.665466705897</v>
      </c>
      <c r="AA760" s="27">
        <f t="shared" si="194"/>
        <v>45.410307872912462</v>
      </c>
      <c r="AB760" s="27">
        <f t="shared" si="195"/>
        <v>-51.06285362233757</v>
      </c>
    </row>
    <row r="761" spans="1:28" x14ac:dyDescent="0.25">
      <c r="A761" s="20" t="s">
        <v>957</v>
      </c>
      <c r="B761" s="21">
        <v>16842.8</v>
      </c>
      <c r="C761" s="21">
        <v>17076.150000000001</v>
      </c>
      <c r="D761" s="21">
        <v>17099.5</v>
      </c>
      <c r="E761" s="21">
        <v>16809.650000000001</v>
      </c>
      <c r="F761" s="21" t="s">
        <v>958</v>
      </c>
      <c r="G761" s="21">
        <v>-3.0599999999999999E-2</v>
      </c>
      <c r="H761" s="25">
        <f t="shared" si="177"/>
        <v>16422.505306122453</v>
      </c>
      <c r="I761" s="25">
        <f t="shared" si="178"/>
        <v>2484.7189770613668</v>
      </c>
      <c r="J761" s="25">
        <f t="shared" si="179"/>
        <v>13937.786329061088</v>
      </c>
      <c r="K761" s="25">
        <f t="shared" si="180"/>
        <v>18907.224283183819</v>
      </c>
      <c r="L761" s="22" t="str">
        <f t="shared" si="181"/>
        <v>NONE</v>
      </c>
      <c r="M761" s="22">
        <f t="shared" si="175"/>
        <v>0</v>
      </c>
      <c r="N761" s="22">
        <f t="shared" si="176"/>
        <v>531.95000000000073</v>
      </c>
      <c r="O761" s="22">
        <f t="shared" si="182"/>
        <v>0.83333333333333337</v>
      </c>
      <c r="P761" s="22">
        <f t="shared" si="183"/>
        <v>0.22727272727272727</v>
      </c>
      <c r="Q761" s="22">
        <f t="shared" si="184"/>
        <v>9.8039215686274508E-2</v>
      </c>
      <c r="R761" s="22">
        <f t="shared" si="185"/>
        <v>4.9504950495049507E-2</v>
      </c>
      <c r="S761" s="22">
        <f t="shared" si="186"/>
        <v>0.15384615384615385</v>
      </c>
      <c r="T761" s="22">
        <f t="shared" si="187"/>
        <v>7.407407407407407E-2</v>
      </c>
      <c r="U761" s="22">
        <f t="shared" si="188"/>
        <v>16937.06800988075</v>
      </c>
      <c r="V761" s="22">
        <f t="shared" si="189"/>
        <v>17307.752246812634</v>
      </c>
      <c r="W761" s="22">
        <f t="shared" si="190"/>
        <v>17438.689884026251</v>
      </c>
      <c r="X761" s="22">
        <f t="shared" si="191"/>
        <v>17494.245833103996</v>
      </c>
      <c r="Y761" s="22">
        <f t="shared" si="192"/>
        <v>17371.479134147627</v>
      </c>
      <c r="Z761" s="22">
        <f t="shared" si="193"/>
        <v>17468.601358061016</v>
      </c>
      <c r="AA761" s="27">
        <f t="shared" si="194"/>
        <v>44.337425127560465</v>
      </c>
      <c r="AB761" s="27">
        <f t="shared" si="195"/>
        <v>-97.122223913389462</v>
      </c>
    </row>
    <row r="762" spans="1:28" x14ac:dyDescent="0.25">
      <c r="A762" s="20" t="s">
        <v>955</v>
      </c>
      <c r="B762" s="21">
        <v>17352.45</v>
      </c>
      <c r="C762" s="21">
        <v>16933.25</v>
      </c>
      <c r="D762" s="21">
        <v>17375</v>
      </c>
      <c r="E762" s="21">
        <v>16839.25</v>
      </c>
      <c r="F762" s="21" t="s">
        <v>956</v>
      </c>
      <c r="G762" s="21">
        <v>3.0300000000000001E-2</v>
      </c>
      <c r="H762" s="25">
        <f t="shared" si="177"/>
        <v>16431.621632653067</v>
      </c>
      <c r="I762" s="25">
        <f t="shared" si="178"/>
        <v>2481.8974479657295</v>
      </c>
      <c r="J762" s="25">
        <f t="shared" si="179"/>
        <v>13949.724184687337</v>
      </c>
      <c r="K762" s="25">
        <f t="shared" si="180"/>
        <v>18913.519080618797</v>
      </c>
      <c r="L762" s="22" t="str">
        <f t="shared" si="181"/>
        <v>NONE</v>
      </c>
      <c r="M762" s="22">
        <f t="shared" si="175"/>
        <v>509.65000000000146</v>
      </c>
      <c r="N762" s="22">
        <f t="shared" si="176"/>
        <v>0</v>
      </c>
      <c r="O762" s="22">
        <f t="shared" si="182"/>
        <v>0.83333333333333337</v>
      </c>
      <c r="P762" s="22">
        <f t="shared" si="183"/>
        <v>0.22727272727272727</v>
      </c>
      <c r="Q762" s="22">
        <f t="shared" si="184"/>
        <v>9.8039215686274508E-2</v>
      </c>
      <c r="R762" s="22">
        <f t="shared" si="185"/>
        <v>4.9504950495049507E-2</v>
      </c>
      <c r="S762" s="22">
        <f t="shared" si="186"/>
        <v>0.15384615384615385</v>
      </c>
      <c r="T762" s="22">
        <f t="shared" si="187"/>
        <v>7.407407407407407E-2</v>
      </c>
      <c r="U762" s="22">
        <f t="shared" si="188"/>
        <v>17283.219668313461</v>
      </c>
      <c r="V762" s="22">
        <f t="shared" si="189"/>
        <v>17317.910827082491</v>
      </c>
      <c r="W762" s="22">
        <f t="shared" si="190"/>
        <v>17430.234993435442</v>
      </c>
      <c r="X762" s="22">
        <f t="shared" si="191"/>
        <v>17487.226237405779</v>
      </c>
      <c r="Y762" s="22">
        <f t="shared" si="192"/>
        <v>17368.55157504799</v>
      </c>
      <c r="Z762" s="22">
        <f t="shared" si="193"/>
        <v>17459.9975537602</v>
      </c>
      <c r="AA762" s="27">
        <f t="shared" si="194"/>
        <v>51.207298891553776</v>
      </c>
      <c r="AB762" s="27">
        <f t="shared" si="195"/>
        <v>-91.44597871221049</v>
      </c>
    </row>
    <row r="763" spans="1:28" x14ac:dyDescent="0.25">
      <c r="A763" s="20" t="s">
        <v>953</v>
      </c>
      <c r="B763" s="21">
        <v>17322.2</v>
      </c>
      <c r="C763" s="21">
        <v>17408.45</v>
      </c>
      <c r="D763" s="21">
        <v>17490.599999999999</v>
      </c>
      <c r="E763" s="21">
        <v>17257.7</v>
      </c>
      <c r="F763" s="21" t="s">
        <v>954</v>
      </c>
      <c r="G763" s="21">
        <v>-1.6999999999999999E-3</v>
      </c>
      <c r="H763" s="25">
        <f t="shared" si="177"/>
        <v>16441.174489795929</v>
      </c>
      <c r="I763" s="25">
        <f t="shared" si="178"/>
        <v>2477.4966065651811</v>
      </c>
      <c r="J763" s="25">
        <f t="shared" si="179"/>
        <v>13963.677883230748</v>
      </c>
      <c r="K763" s="25">
        <f t="shared" si="180"/>
        <v>18918.671096361111</v>
      </c>
      <c r="L763" s="22" t="str">
        <f t="shared" si="181"/>
        <v>NONE</v>
      </c>
      <c r="M763" s="22">
        <f t="shared" si="175"/>
        <v>0</v>
      </c>
      <c r="N763" s="22">
        <f t="shared" si="176"/>
        <v>30.25</v>
      </c>
      <c r="O763" s="22">
        <f t="shared" si="182"/>
        <v>0.83333333333333337</v>
      </c>
      <c r="P763" s="22">
        <f t="shared" si="183"/>
        <v>0.22727272727272727</v>
      </c>
      <c r="Q763" s="22">
        <f t="shared" si="184"/>
        <v>9.8039215686274508E-2</v>
      </c>
      <c r="R763" s="22">
        <f t="shared" si="185"/>
        <v>4.9504950495049507E-2</v>
      </c>
      <c r="S763" s="22">
        <f t="shared" si="186"/>
        <v>0.15384615384615385</v>
      </c>
      <c r="T763" s="22">
        <f t="shared" si="187"/>
        <v>7.407407407407407E-2</v>
      </c>
      <c r="U763" s="22">
        <f t="shared" si="188"/>
        <v>17315.703278052242</v>
      </c>
      <c r="V763" s="22">
        <f t="shared" si="189"/>
        <v>17318.885639109198</v>
      </c>
      <c r="W763" s="22">
        <f t="shared" si="190"/>
        <v>17419.643327412359</v>
      </c>
      <c r="X763" s="22">
        <f t="shared" si="191"/>
        <v>17479.05662169262</v>
      </c>
      <c r="Y763" s="22">
        <f t="shared" si="192"/>
        <v>17361.420563502146</v>
      </c>
      <c r="Z763" s="22">
        <f t="shared" si="193"/>
        <v>17449.79032755574</v>
      </c>
      <c r="AA763" s="27">
        <f t="shared" si="194"/>
        <v>53.596689112403936</v>
      </c>
      <c r="AB763" s="27">
        <f t="shared" si="195"/>
        <v>-88.369764053593826</v>
      </c>
    </row>
    <row r="764" spans="1:28" x14ac:dyDescent="0.25">
      <c r="A764" s="20" t="s">
        <v>951</v>
      </c>
      <c r="B764" s="21">
        <v>17304.599999999999</v>
      </c>
      <c r="C764" s="21">
        <v>17396.55</v>
      </c>
      <c r="D764" s="21">
        <v>17442.900000000001</v>
      </c>
      <c r="E764" s="21">
        <v>17235.849999999999</v>
      </c>
      <c r="F764" s="21" t="s">
        <v>952</v>
      </c>
      <c r="G764" s="21">
        <v>-1E-3</v>
      </c>
      <c r="H764" s="25">
        <f t="shared" si="177"/>
        <v>16451.904693877561</v>
      </c>
      <c r="I764" s="25">
        <f t="shared" si="178"/>
        <v>2469.5448255588112</v>
      </c>
      <c r="J764" s="25">
        <f t="shared" si="179"/>
        <v>13982.35986831875</v>
      </c>
      <c r="K764" s="25">
        <f t="shared" si="180"/>
        <v>18921.449519436374</v>
      </c>
      <c r="L764" s="22" t="str">
        <f t="shared" si="181"/>
        <v>NONE</v>
      </c>
      <c r="M764" s="22">
        <f t="shared" si="175"/>
        <v>0</v>
      </c>
      <c r="N764" s="22">
        <f t="shared" si="176"/>
        <v>17.600000000002183</v>
      </c>
      <c r="O764" s="22">
        <f t="shared" si="182"/>
        <v>0.83333333333333337</v>
      </c>
      <c r="P764" s="22">
        <f t="shared" si="183"/>
        <v>0.22727272727272727</v>
      </c>
      <c r="Q764" s="22">
        <f t="shared" si="184"/>
        <v>9.8039215686274508E-2</v>
      </c>
      <c r="R764" s="22">
        <f t="shared" si="185"/>
        <v>4.9504950495049507E-2</v>
      </c>
      <c r="S764" s="22">
        <f t="shared" si="186"/>
        <v>0.15384615384615385</v>
      </c>
      <c r="T764" s="22">
        <f t="shared" si="187"/>
        <v>7.407407407407407E-2</v>
      </c>
      <c r="U764" s="22">
        <f t="shared" si="188"/>
        <v>17306.450546342039</v>
      </c>
      <c r="V764" s="22">
        <f t="shared" si="189"/>
        <v>17315.638902948016</v>
      </c>
      <c r="W764" s="22">
        <f t="shared" si="190"/>
        <v>17408.364569822912</v>
      </c>
      <c r="X764" s="22">
        <f t="shared" si="191"/>
        <v>17470.420155272193</v>
      </c>
      <c r="Y764" s="22">
        <f t="shared" si="192"/>
        <v>17352.67893834797</v>
      </c>
      <c r="Z764" s="22">
        <f t="shared" si="193"/>
        <v>17439.035488477537</v>
      </c>
      <c r="AA764" s="27">
        <f t="shared" si="194"/>
        <v>53.426325133147309</v>
      </c>
      <c r="AB764" s="27">
        <f t="shared" si="195"/>
        <v>-86.35655012956704</v>
      </c>
    </row>
    <row r="765" spans="1:28" x14ac:dyDescent="0.25">
      <c r="A765" s="20" t="s">
        <v>949</v>
      </c>
      <c r="B765" s="21">
        <v>17276.3</v>
      </c>
      <c r="C765" s="21">
        <v>17236.05</v>
      </c>
      <c r="D765" s="21">
        <v>17380.8</v>
      </c>
      <c r="E765" s="21">
        <v>17219.2</v>
      </c>
      <c r="F765" s="21" t="s">
        <v>950</v>
      </c>
      <c r="G765" s="21">
        <v>-1.6000000000000001E-3</v>
      </c>
      <c r="H765" s="25">
        <f t="shared" si="177"/>
        <v>16462.388367346946</v>
      </c>
      <c r="I765" s="25">
        <f t="shared" si="178"/>
        <v>2461.6020023432129</v>
      </c>
      <c r="J765" s="25">
        <f t="shared" si="179"/>
        <v>14000.786365003732</v>
      </c>
      <c r="K765" s="25">
        <f t="shared" si="180"/>
        <v>18923.99036969016</v>
      </c>
      <c r="L765" s="22" t="str">
        <f t="shared" si="181"/>
        <v>NONE</v>
      </c>
      <c r="M765" s="22">
        <f t="shared" si="175"/>
        <v>0</v>
      </c>
      <c r="N765" s="22">
        <f t="shared" si="176"/>
        <v>28.299999999999272</v>
      </c>
      <c r="O765" s="22">
        <f t="shared" si="182"/>
        <v>0.83333333333333337</v>
      </c>
      <c r="P765" s="22">
        <f t="shared" si="183"/>
        <v>0.22727272727272727</v>
      </c>
      <c r="Q765" s="22">
        <f t="shared" si="184"/>
        <v>9.8039215686274508E-2</v>
      </c>
      <c r="R765" s="22">
        <f t="shared" si="185"/>
        <v>4.9504950495049507E-2</v>
      </c>
      <c r="S765" s="22">
        <f t="shared" si="186"/>
        <v>0.15384615384615385</v>
      </c>
      <c r="T765" s="22">
        <f t="shared" si="187"/>
        <v>7.407407407407407E-2</v>
      </c>
      <c r="U765" s="22">
        <f t="shared" si="188"/>
        <v>17281.325091057006</v>
      </c>
      <c r="V765" s="22">
        <f t="shared" si="189"/>
        <v>17306.6982431871</v>
      </c>
      <c r="W765" s="22">
        <f t="shared" si="190"/>
        <v>17395.417062977529</v>
      </c>
      <c r="X765" s="22">
        <f t="shared" si="191"/>
        <v>17460.810246595353</v>
      </c>
      <c r="Y765" s="22">
        <f t="shared" si="192"/>
        <v>17340.928332448282</v>
      </c>
      <c r="Z765" s="22">
        <f t="shared" si="193"/>
        <v>17426.981007849572</v>
      </c>
      <c r="AA765" s="27">
        <f t="shared" si="194"/>
        <v>48.843557221625765</v>
      </c>
      <c r="AB765" s="27">
        <f t="shared" si="195"/>
        <v>-86.052675401289889</v>
      </c>
    </row>
    <row r="766" spans="1:28" x14ac:dyDescent="0.25">
      <c r="A766" s="20" t="s">
        <v>947</v>
      </c>
      <c r="B766" s="21">
        <v>17206.650000000001</v>
      </c>
      <c r="C766" s="21">
        <v>17192.25</v>
      </c>
      <c r="D766" s="21">
        <v>17351.05</v>
      </c>
      <c r="E766" s="21">
        <v>17070.7</v>
      </c>
      <c r="F766" s="21" t="s">
        <v>948</v>
      </c>
      <c r="G766" s="21">
        <v>-4.0000000000000001E-3</v>
      </c>
      <c r="H766" s="25">
        <f t="shared" si="177"/>
        <v>16471.468571428581</v>
      </c>
      <c r="I766" s="25">
        <f t="shared" si="178"/>
        <v>2456.075521072818</v>
      </c>
      <c r="J766" s="25">
        <f t="shared" si="179"/>
        <v>14015.393050355762</v>
      </c>
      <c r="K766" s="25">
        <f t="shared" si="180"/>
        <v>18927.544092501397</v>
      </c>
      <c r="L766" s="22" t="str">
        <f t="shared" si="181"/>
        <v>NONE</v>
      </c>
      <c r="M766" s="22">
        <f t="shared" si="175"/>
        <v>0</v>
      </c>
      <c r="N766" s="22">
        <f t="shared" si="176"/>
        <v>69.649999999997817</v>
      </c>
      <c r="O766" s="22">
        <f t="shared" si="182"/>
        <v>0.83333333333333337</v>
      </c>
      <c r="P766" s="22">
        <f t="shared" si="183"/>
        <v>0.22727272727272727</v>
      </c>
      <c r="Q766" s="22">
        <f t="shared" si="184"/>
        <v>9.8039215686274508E-2</v>
      </c>
      <c r="R766" s="22">
        <f t="shared" si="185"/>
        <v>4.9504950495049507E-2</v>
      </c>
      <c r="S766" s="22">
        <f t="shared" si="186"/>
        <v>0.15384615384615385</v>
      </c>
      <c r="T766" s="22">
        <f t="shared" si="187"/>
        <v>7.407407407407407E-2</v>
      </c>
      <c r="U766" s="22">
        <f t="shared" si="188"/>
        <v>17219.095848509503</v>
      </c>
      <c r="V766" s="22">
        <f t="shared" si="189"/>
        <v>17283.960006099122</v>
      </c>
      <c r="W766" s="22">
        <f t="shared" si="190"/>
        <v>17376.91048817581</v>
      </c>
      <c r="X766" s="22">
        <f t="shared" si="191"/>
        <v>17448.228056169839</v>
      </c>
      <c r="Y766" s="22">
        <f t="shared" si="192"/>
        <v>17320.270127456239</v>
      </c>
      <c r="Z766" s="22">
        <f t="shared" si="193"/>
        <v>17410.660192453306</v>
      </c>
      <c r="AA766" s="27">
        <f t="shared" si="194"/>
        <v>42.826415533077615</v>
      </c>
      <c r="AB766" s="27">
        <f t="shared" si="195"/>
        <v>-90.390064997067384</v>
      </c>
    </row>
    <row r="767" spans="1:28" x14ac:dyDescent="0.25">
      <c r="A767" s="20" t="s">
        <v>945</v>
      </c>
      <c r="B767" s="21">
        <v>17092.2</v>
      </c>
      <c r="C767" s="21">
        <v>16847.95</v>
      </c>
      <c r="D767" s="21">
        <v>17148.55</v>
      </c>
      <c r="E767" s="21">
        <v>16843.8</v>
      </c>
      <c r="F767" s="21" t="s">
        <v>946</v>
      </c>
      <c r="G767" s="21">
        <v>-6.7000000000000002E-3</v>
      </c>
      <c r="H767" s="25">
        <f t="shared" si="177"/>
        <v>16479.610816326538</v>
      </c>
      <c r="I767" s="25">
        <f t="shared" si="178"/>
        <v>2451.0004246471021</v>
      </c>
      <c r="J767" s="25">
        <f t="shared" si="179"/>
        <v>14028.610391679436</v>
      </c>
      <c r="K767" s="25">
        <f t="shared" si="180"/>
        <v>18930.611240973642</v>
      </c>
      <c r="L767" s="22" t="str">
        <f t="shared" si="181"/>
        <v>NONE</v>
      </c>
      <c r="M767" s="22">
        <f t="shared" si="175"/>
        <v>0</v>
      </c>
      <c r="N767" s="22">
        <f t="shared" si="176"/>
        <v>114.45000000000073</v>
      </c>
      <c r="O767" s="22">
        <f t="shared" si="182"/>
        <v>0.83333333333333337</v>
      </c>
      <c r="P767" s="22">
        <f t="shared" si="183"/>
        <v>0.22727272727272727</v>
      </c>
      <c r="Q767" s="22">
        <f t="shared" si="184"/>
        <v>9.8039215686274508E-2</v>
      </c>
      <c r="R767" s="22">
        <f t="shared" si="185"/>
        <v>4.9504950495049507E-2</v>
      </c>
      <c r="S767" s="22">
        <f t="shared" si="186"/>
        <v>0.15384615384615385</v>
      </c>
      <c r="T767" s="22">
        <f t="shared" si="187"/>
        <v>7.407407407407407E-2</v>
      </c>
      <c r="U767" s="22">
        <f t="shared" si="188"/>
        <v>17113.349308084918</v>
      </c>
      <c r="V767" s="22">
        <f t="shared" si="189"/>
        <v>17240.378186531139</v>
      </c>
      <c r="W767" s="22">
        <f t="shared" si="190"/>
        <v>17348.997695217397</v>
      </c>
      <c r="X767" s="22">
        <f t="shared" si="191"/>
        <v>17430.6029048743</v>
      </c>
      <c r="Y767" s="22">
        <f t="shared" si="192"/>
        <v>17285.182415539894</v>
      </c>
      <c r="Z767" s="22">
        <f t="shared" si="193"/>
        <v>17387.070548567877</v>
      </c>
      <c r="AA767" s="27">
        <f t="shared" si="194"/>
        <v>36.197624016696125</v>
      </c>
      <c r="AB767" s="27">
        <f t="shared" si="195"/>
        <v>-101.88813302798371</v>
      </c>
    </row>
    <row r="768" spans="1:28" x14ac:dyDescent="0.25">
      <c r="A768" s="20" t="s">
        <v>943</v>
      </c>
      <c r="B768" s="21">
        <v>17063.25</v>
      </c>
      <c r="C768" s="21">
        <v>17194.5</v>
      </c>
      <c r="D768" s="21">
        <v>17220.7</v>
      </c>
      <c r="E768" s="21">
        <v>17027.849999999999</v>
      </c>
      <c r="F768" s="21" t="s">
        <v>944</v>
      </c>
      <c r="G768" s="21">
        <v>-1.6999999999999999E-3</v>
      </c>
      <c r="H768" s="25">
        <f t="shared" si="177"/>
        <v>16489.954081632659</v>
      </c>
      <c r="I768" s="25">
        <f t="shared" si="178"/>
        <v>2439.3015474769113</v>
      </c>
      <c r="J768" s="25">
        <f t="shared" si="179"/>
        <v>14050.652534155748</v>
      </c>
      <c r="K768" s="25">
        <f t="shared" si="180"/>
        <v>18929.255629109572</v>
      </c>
      <c r="L768" s="22" t="str">
        <f t="shared" si="181"/>
        <v>NONE</v>
      </c>
      <c r="M768" s="22">
        <f t="shared" si="175"/>
        <v>0</v>
      </c>
      <c r="N768" s="22">
        <f t="shared" si="176"/>
        <v>28.950000000000728</v>
      </c>
      <c r="O768" s="22">
        <f t="shared" si="182"/>
        <v>0.83333333333333337</v>
      </c>
      <c r="P768" s="22">
        <f t="shared" si="183"/>
        <v>0.22727272727272727</v>
      </c>
      <c r="Q768" s="22">
        <f t="shared" si="184"/>
        <v>9.8039215686274508E-2</v>
      </c>
      <c r="R768" s="22">
        <f t="shared" si="185"/>
        <v>4.9504950495049507E-2</v>
      </c>
      <c r="S768" s="22">
        <f t="shared" si="186"/>
        <v>0.15384615384615385</v>
      </c>
      <c r="T768" s="22">
        <f t="shared" si="187"/>
        <v>7.407407407407407E-2</v>
      </c>
      <c r="U768" s="22">
        <f t="shared" si="188"/>
        <v>17071.599884680818</v>
      </c>
      <c r="V768" s="22">
        <f t="shared" si="189"/>
        <v>17200.121780501333</v>
      </c>
      <c r="W768" s="22">
        <f t="shared" si="190"/>
        <v>17320.983215294124</v>
      </c>
      <c r="X768" s="22">
        <f t="shared" si="191"/>
        <v>17412.417117504283</v>
      </c>
      <c r="Y768" s="22">
        <f t="shared" si="192"/>
        <v>17251.038966995293</v>
      </c>
      <c r="Z768" s="22">
        <f t="shared" si="193"/>
        <v>17363.083841266554</v>
      </c>
      <c r="AA768" s="27">
        <f t="shared" si="194"/>
        <v>39.20026078452679</v>
      </c>
      <c r="AB768" s="27">
        <f t="shared" si="195"/>
        <v>-112.04487427126151</v>
      </c>
    </row>
    <row r="769" spans="1:28" x14ac:dyDescent="0.25">
      <c r="A769" s="20" t="s">
        <v>941</v>
      </c>
      <c r="B769" s="21">
        <v>16247.95</v>
      </c>
      <c r="C769" s="21">
        <v>16548.900000000001</v>
      </c>
      <c r="D769" s="21">
        <v>16705.25</v>
      </c>
      <c r="E769" s="21">
        <v>16203.25</v>
      </c>
      <c r="F769" s="21" t="s">
        <v>942</v>
      </c>
      <c r="G769" s="21">
        <v>-4.7800000000000002E-2</v>
      </c>
      <c r="H769" s="25">
        <f t="shared" si="177"/>
        <v>16496.02102040817</v>
      </c>
      <c r="I769" s="25">
        <f t="shared" si="178"/>
        <v>2429.4095680835339</v>
      </c>
      <c r="J769" s="25">
        <f t="shared" si="179"/>
        <v>14066.611452324636</v>
      </c>
      <c r="K769" s="25">
        <f t="shared" si="180"/>
        <v>18925.430588491705</v>
      </c>
      <c r="L769" s="22" t="str">
        <f t="shared" si="181"/>
        <v>NONE</v>
      </c>
      <c r="M769" s="22">
        <f t="shared" si="175"/>
        <v>0</v>
      </c>
      <c r="N769" s="22">
        <f t="shared" si="176"/>
        <v>815.29999999999927</v>
      </c>
      <c r="O769" s="22">
        <f t="shared" si="182"/>
        <v>0.83333333333333337</v>
      </c>
      <c r="P769" s="22">
        <f t="shared" si="183"/>
        <v>0.22727272727272727</v>
      </c>
      <c r="Q769" s="22">
        <f t="shared" si="184"/>
        <v>9.8039215686274508E-2</v>
      </c>
      <c r="R769" s="22">
        <f t="shared" si="185"/>
        <v>4.9504950495049507E-2</v>
      </c>
      <c r="S769" s="22">
        <f t="shared" si="186"/>
        <v>0.15384615384615385</v>
      </c>
      <c r="T769" s="22">
        <f t="shared" si="187"/>
        <v>7.407407407407407E-2</v>
      </c>
      <c r="U769" s="22">
        <f t="shared" si="188"/>
        <v>16385.224980780135</v>
      </c>
      <c r="V769" s="22">
        <f t="shared" si="189"/>
        <v>16983.719103114665</v>
      </c>
      <c r="W769" s="22">
        <f t="shared" si="190"/>
        <v>17215.783880461368</v>
      </c>
      <c r="X769" s="22">
        <f t="shared" si="191"/>
        <v>17354.770230499118</v>
      </c>
      <c r="Y769" s="22">
        <f t="shared" si="192"/>
        <v>17096.717587457555</v>
      </c>
      <c r="Z769" s="22">
        <f t="shared" si="193"/>
        <v>17280.481334506068</v>
      </c>
      <c r="AA769" s="27">
        <f t="shared" si="194"/>
        <v>29.357290496883323</v>
      </c>
      <c r="AB769" s="27">
        <f t="shared" si="195"/>
        <v>-183.76374704851332</v>
      </c>
    </row>
    <row r="770" spans="1:28" x14ac:dyDescent="0.25">
      <c r="A770" s="20" t="s">
        <v>939</v>
      </c>
      <c r="B770" s="21">
        <v>16658.400000000001</v>
      </c>
      <c r="C770" s="21">
        <v>16515.650000000001</v>
      </c>
      <c r="D770" s="21">
        <v>16748.8</v>
      </c>
      <c r="E770" s="21">
        <v>16478.3</v>
      </c>
      <c r="F770" s="21" t="s">
        <v>940</v>
      </c>
      <c r="G770" s="21">
        <v>2.53E-2</v>
      </c>
      <c r="H770" s="25">
        <f t="shared" si="177"/>
        <v>16503.120204081639</v>
      </c>
      <c r="I770" s="25">
        <f t="shared" si="178"/>
        <v>2421.0525459235259</v>
      </c>
      <c r="J770" s="25">
        <f t="shared" si="179"/>
        <v>14082.067658158114</v>
      </c>
      <c r="K770" s="25">
        <f t="shared" si="180"/>
        <v>18924.172750005164</v>
      </c>
      <c r="L770" s="22" t="str">
        <f t="shared" si="181"/>
        <v>NONE</v>
      </c>
      <c r="M770" s="22">
        <f t="shared" si="175"/>
        <v>410.45000000000073</v>
      </c>
      <c r="N770" s="22">
        <f t="shared" si="176"/>
        <v>0</v>
      </c>
      <c r="O770" s="22">
        <f t="shared" si="182"/>
        <v>0.83333333333333337</v>
      </c>
      <c r="P770" s="22">
        <f t="shared" si="183"/>
        <v>0.22727272727272727</v>
      </c>
      <c r="Q770" s="22">
        <f t="shared" si="184"/>
        <v>9.8039215686274508E-2</v>
      </c>
      <c r="R770" s="22">
        <f t="shared" si="185"/>
        <v>4.9504950495049507E-2</v>
      </c>
      <c r="S770" s="22">
        <f t="shared" si="186"/>
        <v>0.15384615384615385</v>
      </c>
      <c r="T770" s="22">
        <f t="shared" si="187"/>
        <v>7.407407407407407E-2</v>
      </c>
      <c r="U770" s="22">
        <f t="shared" si="188"/>
        <v>16612.870830130025</v>
      </c>
      <c r="V770" s="22">
        <f t="shared" si="189"/>
        <v>16909.782943315877</v>
      </c>
      <c r="W770" s="22">
        <f t="shared" si="190"/>
        <v>17161.138401984765</v>
      </c>
      <c r="X770" s="22">
        <f t="shared" si="191"/>
        <v>17320.296456712033</v>
      </c>
      <c r="Y770" s="22">
        <f t="shared" si="192"/>
        <v>17029.284112464084</v>
      </c>
      <c r="Z770" s="22">
        <f t="shared" si="193"/>
        <v>17234.401235653768</v>
      </c>
      <c r="AA770" s="27">
        <f t="shared" si="194"/>
        <v>41.270165728482084</v>
      </c>
      <c r="AB770" s="27">
        <f t="shared" si="195"/>
        <v>-205.11712318968421</v>
      </c>
    </row>
    <row r="771" spans="1:28" x14ac:dyDescent="0.25">
      <c r="A771" s="20" t="s">
        <v>937</v>
      </c>
      <c r="B771" s="21">
        <v>16793.900000000001</v>
      </c>
      <c r="C771" s="21">
        <v>16481.599999999999</v>
      </c>
      <c r="D771" s="21">
        <v>16815.900000000001</v>
      </c>
      <c r="E771" s="21">
        <v>16356.3</v>
      </c>
      <c r="F771" s="21" t="s">
        <v>938</v>
      </c>
      <c r="G771" s="21">
        <v>8.0999999999999996E-3</v>
      </c>
      <c r="H771" s="25">
        <f t="shared" si="177"/>
        <v>16509.439795918373</v>
      </c>
      <c r="I771" s="25">
        <f t="shared" si="178"/>
        <v>2415.9464507944699</v>
      </c>
      <c r="J771" s="25">
        <f t="shared" si="179"/>
        <v>14093.493345123903</v>
      </c>
      <c r="K771" s="25">
        <f t="shared" si="180"/>
        <v>18925.386246712842</v>
      </c>
      <c r="L771" s="22" t="str">
        <f t="shared" si="181"/>
        <v>NONE</v>
      </c>
      <c r="M771" s="22">
        <f t="shared" si="175"/>
        <v>135.5</v>
      </c>
      <c r="N771" s="22">
        <f t="shared" si="176"/>
        <v>0</v>
      </c>
      <c r="O771" s="22">
        <f t="shared" si="182"/>
        <v>0.83333333333333337</v>
      </c>
      <c r="P771" s="22">
        <f t="shared" si="183"/>
        <v>0.22727272727272727</v>
      </c>
      <c r="Q771" s="22">
        <f t="shared" si="184"/>
        <v>9.8039215686274508E-2</v>
      </c>
      <c r="R771" s="22">
        <f t="shared" si="185"/>
        <v>4.9504950495049507E-2</v>
      </c>
      <c r="S771" s="22">
        <f t="shared" si="186"/>
        <v>0.15384615384615385</v>
      </c>
      <c r="T771" s="22">
        <f t="shared" si="187"/>
        <v>7.407407407407407E-2</v>
      </c>
      <c r="U771" s="22">
        <f t="shared" si="188"/>
        <v>16763.728471688337</v>
      </c>
      <c r="V771" s="22">
        <f t="shared" si="189"/>
        <v>16883.445910744085</v>
      </c>
      <c r="W771" s="22">
        <f t="shared" si="190"/>
        <v>17125.134637084298</v>
      </c>
      <c r="X771" s="22">
        <f t="shared" si="191"/>
        <v>17294.237226181733</v>
      </c>
      <c r="Y771" s="22">
        <f t="shared" si="192"/>
        <v>16993.071172084994</v>
      </c>
      <c r="Z771" s="22">
        <f t="shared" si="193"/>
        <v>17201.77151449423</v>
      </c>
      <c r="AA771" s="27">
        <f t="shared" si="194"/>
        <v>42.752701356425803</v>
      </c>
      <c r="AB771" s="27">
        <f t="shared" si="195"/>
        <v>-208.70034240923633</v>
      </c>
    </row>
    <row r="772" spans="1:28" x14ac:dyDescent="0.25">
      <c r="A772" s="20" t="s">
        <v>935</v>
      </c>
      <c r="B772" s="21">
        <v>16605.95</v>
      </c>
      <c r="C772" s="21">
        <v>16593.099999999999</v>
      </c>
      <c r="D772" s="21">
        <v>16678.5</v>
      </c>
      <c r="E772" s="21">
        <v>16478.650000000001</v>
      </c>
      <c r="F772" s="21" t="s">
        <v>936</v>
      </c>
      <c r="G772" s="21">
        <v>-1.12E-2</v>
      </c>
      <c r="H772" s="25">
        <f t="shared" si="177"/>
        <v>16515.665102040824</v>
      </c>
      <c r="I772" s="25">
        <f t="shared" si="178"/>
        <v>2409.0107393792641</v>
      </c>
      <c r="J772" s="25">
        <f t="shared" si="179"/>
        <v>14106.65436266156</v>
      </c>
      <c r="K772" s="25">
        <f t="shared" si="180"/>
        <v>18924.675841420089</v>
      </c>
      <c r="L772" s="22" t="str">
        <f t="shared" si="181"/>
        <v>NONE</v>
      </c>
      <c r="M772" s="22">
        <f t="shared" ref="M772:M835" si="196">IF(B772&gt;B771,B772-B771,0)</f>
        <v>0</v>
      </c>
      <c r="N772" s="22">
        <f t="shared" ref="N772:N835" si="197">IF(B772&lt;B771,B771-B772,0)</f>
        <v>187.95000000000073</v>
      </c>
      <c r="O772" s="22">
        <f t="shared" si="182"/>
        <v>0.83333333333333337</v>
      </c>
      <c r="P772" s="22">
        <f t="shared" si="183"/>
        <v>0.22727272727272727</v>
      </c>
      <c r="Q772" s="22">
        <f t="shared" si="184"/>
        <v>9.8039215686274508E-2</v>
      </c>
      <c r="R772" s="22">
        <f t="shared" si="185"/>
        <v>4.9504950495049507E-2</v>
      </c>
      <c r="S772" s="22">
        <f t="shared" si="186"/>
        <v>0.15384615384615385</v>
      </c>
      <c r="T772" s="22">
        <f t="shared" si="187"/>
        <v>7.407407407407407E-2</v>
      </c>
      <c r="U772" s="22">
        <f t="shared" si="188"/>
        <v>16632.246411948057</v>
      </c>
      <c r="V772" s="22">
        <f t="shared" si="189"/>
        <v>16820.378658302248</v>
      </c>
      <c r="W772" s="22">
        <f t="shared" si="190"/>
        <v>17074.23418246819</v>
      </c>
      <c r="X772" s="22">
        <f t="shared" si="191"/>
        <v>17260.163601123229</v>
      </c>
      <c r="Y772" s="22">
        <f t="shared" si="192"/>
        <v>16933.514068687302</v>
      </c>
      <c r="Z772" s="22">
        <f t="shared" si="193"/>
        <v>17157.636587494657</v>
      </c>
      <c r="AA772" s="27">
        <f t="shared" si="194"/>
        <v>36.815086915758606</v>
      </c>
      <c r="AB772" s="27">
        <f t="shared" si="195"/>
        <v>-224.12251880735494</v>
      </c>
    </row>
    <row r="773" spans="1:28" x14ac:dyDescent="0.25">
      <c r="A773" s="20" t="s">
        <v>933</v>
      </c>
      <c r="B773" s="21">
        <v>16498.05</v>
      </c>
      <c r="C773" s="21">
        <v>16723.2</v>
      </c>
      <c r="D773" s="21">
        <v>16768.95</v>
      </c>
      <c r="E773" s="21">
        <v>16442.95</v>
      </c>
      <c r="F773" s="21" t="s">
        <v>934</v>
      </c>
      <c r="G773" s="21">
        <v>-6.4999999999999997E-3</v>
      </c>
      <c r="H773" s="25">
        <f t="shared" si="177"/>
        <v>16522.032244897968</v>
      </c>
      <c r="I773" s="25">
        <f t="shared" si="178"/>
        <v>2400.495042883028</v>
      </c>
      <c r="J773" s="25">
        <f t="shared" si="179"/>
        <v>14121.537202014941</v>
      </c>
      <c r="K773" s="25">
        <f t="shared" si="180"/>
        <v>18922.527287780995</v>
      </c>
      <c r="L773" s="22" t="str">
        <f t="shared" si="181"/>
        <v>NONE</v>
      </c>
      <c r="M773" s="22">
        <f t="shared" si="196"/>
        <v>0</v>
      </c>
      <c r="N773" s="22">
        <f t="shared" si="197"/>
        <v>107.90000000000146</v>
      </c>
      <c r="O773" s="22">
        <f t="shared" si="182"/>
        <v>0.83333333333333337</v>
      </c>
      <c r="P773" s="22">
        <f t="shared" si="183"/>
        <v>0.22727272727272727</v>
      </c>
      <c r="Q773" s="22">
        <f t="shared" si="184"/>
        <v>9.8039215686274508E-2</v>
      </c>
      <c r="R773" s="22">
        <f t="shared" si="185"/>
        <v>4.9504950495049507E-2</v>
      </c>
      <c r="S773" s="22">
        <f t="shared" si="186"/>
        <v>0.15384615384615385</v>
      </c>
      <c r="T773" s="22">
        <f t="shared" si="187"/>
        <v>7.407407407407407E-2</v>
      </c>
      <c r="U773" s="22">
        <f t="shared" si="188"/>
        <v>16520.416068658007</v>
      </c>
      <c r="V773" s="22">
        <f t="shared" si="189"/>
        <v>16747.122145051737</v>
      </c>
      <c r="W773" s="22">
        <f t="shared" si="190"/>
        <v>17017.745537128172</v>
      </c>
      <c r="X773" s="22">
        <f t="shared" si="191"/>
        <v>17222.435205028018</v>
      </c>
      <c r="Y773" s="22">
        <f t="shared" si="192"/>
        <v>16866.519596581562</v>
      </c>
      <c r="Z773" s="22">
        <f t="shared" si="193"/>
        <v>17108.778321754311</v>
      </c>
      <c r="AA773" s="27">
        <f t="shared" si="194"/>
        <v>32.792792792792824</v>
      </c>
      <c r="AB773" s="27">
        <f t="shared" si="195"/>
        <v>-242.25872517274911</v>
      </c>
    </row>
    <row r="774" spans="1:28" x14ac:dyDescent="0.25">
      <c r="A774" s="20" t="s">
        <v>931</v>
      </c>
      <c r="B774" s="21">
        <v>16245.35</v>
      </c>
      <c r="C774" s="21">
        <v>16339.45</v>
      </c>
      <c r="D774" s="21">
        <v>16456</v>
      </c>
      <c r="E774" s="21">
        <v>16133.8</v>
      </c>
      <c r="F774" s="21" t="s">
        <v>932</v>
      </c>
      <c r="G774" s="21">
        <v>-1.5299999999999999E-2</v>
      </c>
      <c r="H774" s="25">
        <f t="shared" si="177"/>
        <v>16527.294081632659</v>
      </c>
      <c r="I774" s="25">
        <f t="shared" si="178"/>
        <v>2392.3474398621652</v>
      </c>
      <c r="J774" s="25">
        <f t="shared" si="179"/>
        <v>14134.946641770493</v>
      </c>
      <c r="K774" s="25">
        <f t="shared" si="180"/>
        <v>18919.641521494825</v>
      </c>
      <c r="L774" s="22" t="str">
        <f t="shared" si="181"/>
        <v>NONE</v>
      </c>
      <c r="M774" s="22">
        <f t="shared" si="196"/>
        <v>0</v>
      </c>
      <c r="N774" s="22">
        <f t="shared" si="197"/>
        <v>252.69999999999891</v>
      </c>
      <c r="O774" s="22">
        <f t="shared" si="182"/>
        <v>0.83333333333333337</v>
      </c>
      <c r="P774" s="22">
        <f t="shared" si="183"/>
        <v>0.22727272727272727</v>
      </c>
      <c r="Q774" s="22">
        <f t="shared" si="184"/>
        <v>9.8039215686274508E-2</v>
      </c>
      <c r="R774" s="22">
        <f t="shared" si="185"/>
        <v>4.9504950495049507E-2</v>
      </c>
      <c r="S774" s="22">
        <f t="shared" si="186"/>
        <v>0.15384615384615385</v>
      </c>
      <c r="T774" s="22">
        <f t="shared" si="187"/>
        <v>7.407407407407407E-2</v>
      </c>
      <c r="U774" s="22">
        <f t="shared" si="188"/>
        <v>16291.194344776335</v>
      </c>
      <c r="V774" s="22">
        <f t="shared" si="189"/>
        <v>16633.083021176342</v>
      </c>
      <c r="W774" s="22">
        <f t="shared" si="190"/>
        <v>16942.020484468547</v>
      </c>
      <c r="X774" s="22">
        <f t="shared" si="191"/>
        <v>17174.06465032366</v>
      </c>
      <c r="Y774" s="22">
        <f t="shared" si="192"/>
        <v>16770.955043261321</v>
      </c>
      <c r="Z774" s="22">
        <f t="shared" si="193"/>
        <v>17044.820668291028</v>
      </c>
      <c r="AA774" s="27">
        <f t="shared" si="194"/>
        <v>32.574214651607747</v>
      </c>
      <c r="AB774" s="27">
        <f t="shared" si="195"/>
        <v>-273.86562502970628</v>
      </c>
    </row>
    <row r="775" spans="1:28" x14ac:dyDescent="0.25">
      <c r="A775" s="20" t="s">
        <v>929</v>
      </c>
      <c r="B775" s="21">
        <v>15863.15</v>
      </c>
      <c r="C775" s="21">
        <v>15867.95</v>
      </c>
      <c r="D775" s="21">
        <v>15944.6</v>
      </c>
      <c r="E775" s="21">
        <v>15711.45</v>
      </c>
      <c r="F775" s="21" t="s">
        <v>930</v>
      </c>
      <c r="G775" s="21">
        <v>-2.35E-2</v>
      </c>
      <c r="H775" s="25">
        <f t="shared" si="177"/>
        <v>16530.415510204086</v>
      </c>
      <c r="I775" s="25">
        <f t="shared" si="178"/>
        <v>2386.8487511267022</v>
      </c>
      <c r="J775" s="25">
        <f t="shared" si="179"/>
        <v>14143.566759077385</v>
      </c>
      <c r="K775" s="25">
        <f t="shared" si="180"/>
        <v>18917.264261330787</v>
      </c>
      <c r="L775" s="22" t="str">
        <f t="shared" si="181"/>
        <v>NONE</v>
      </c>
      <c r="M775" s="22">
        <f t="shared" si="196"/>
        <v>0</v>
      </c>
      <c r="N775" s="22">
        <f t="shared" si="197"/>
        <v>382.20000000000073</v>
      </c>
      <c r="O775" s="22">
        <f t="shared" si="182"/>
        <v>0.83333333333333337</v>
      </c>
      <c r="P775" s="22">
        <f t="shared" si="183"/>
        <v>0.22727272727272727</v>
      </c>
      <c r="Q775" s="22">
        <f t="shared" si="184"/>
        <v>9.8039215686274508E-2</v>
      </c>
      <c r="R775" s="22">
        <f t="shared" si="185"/>
        <v>4.9504950495049507E-2</v>
      </c>
      <c r="S775" s="22">
        <f t="shared" si="186"/>
        <v>0.15384615384615385</v>
      </c>
      <c r="T775" s="22">
        <f t="shared" si="187"/>
        <v>7.407407407407407E-2</v>
      </c>
      <c r="U775" s="22">
        <f t="shared" si="188"/>
        <v>15934.490724129388</v>
      </c>
      <c r="V775" s="22">
        <f t="shared" si="189"/>
        <v>16458.098243636265</v>
      </c>
      <c r="W775" s="22">
        <f t="shared" si="190"/>
        <v>16836.248868344177</v>
      </c>
      <c r="X775" s="22">
        <f t="shared" si="191"/>
        <v>17109.167885456154</v>
      </c>
      <c r="Y775" s="22">
        <f t="shared" si="192"/>
        <v>16631.292728913424</v>
      </c>
      <c r="Z775" s="22">
        <f t="shared" si="193"/>
        <v>16957.289507676876</v>
      </c>
      <c r="AA775" s="27">
        <f t="shared" si="194"/>
        <v>34.152417619748633</v>
      </c>
      <c r="AB775" s="27">
        <f t="shared" si="195"/>
        <v>-325.99677876345231</v>
      </c>
    </row>
    <row r="776" spans="1:28" x14ac:dyDescent="0.25">
      <c r="A776" s="20" t="s">
        <v>927</v>
      </c>
      <c r="B776" s="21">
        <v>16013.45</v>
      </c>
      <c r="C776" s="21">
        <v>15747.75</v>
      </c>
      <c r="D776" s="21">
        <v>16028.75</v>
      </c>
      <c r="E776" s="21">
        <v>15671.45</v>
      </c>
      <c r="F776" s="21" t="s">
        <v>928</v>
      </c>
      <c r="G776" s="21">
        <v>9.4999999999999998E-3</v>
      </c>
      <c r="H776" s="25">
        <f t="shared" si="177"/>
        <v>16533.838571428576</v>
      </c>
      <c r="I776" s="25">
        <f t="shared" si="178"/>
        <v>2381.4396864185283</v>
      </c>
      <c r="J776" s="25">
        <f t="shared" si="179"/>
        <v>14152.398885010047</v>
      </c>
      <c r="K776" s="25">
        <f t="shared" si="180"/>
        <v>18915.278257847105</v>
      </c>
      <c r="L776" s="22" t="str">
        <f t="shared" si="181"/>
        <v>NONE</v>
      </c>
      <c r="M776" s="22">
        <f t="shared" si="196"/>
        <v>150.30000000000109</v>
      </c>
      <c r="N776" s="22">
        <f t="shared" si="197"/>
        <v>0</v>
      </c>
      <c r="O776" s="22">
        <f t="shared" si="182"/>
        <v>0.83333333333333337</v>
      </c>
      <c r="P776" s="22">
        <f t="shared" si="183"/>
        <v>0.22727272727272727</v>
      </c>
      <c r="Q776" s="22">
        <f t="shared" si="184"/>
        <v>9.8039215686274508E-2</v>
      </c>
      <c r="R776" s="22">
        <f t="shared" si="185"/>
        <v>4.9504950495049507E-2</v>
      </c>
      <c r="S776" s="22">
        <f t="shared" si="186"/>
        <v>0.15384615384615385</v>
      </c>
      <c r="T776" s="22">
        <f t="shared" si="187"/>
        <v>7.407407407407407E-2</v>
      </c>
      <c r="U776" s="22">
        <f t="shared" si="188"/>
        <v>16000.290120688232</v>
      </c>
      <c r="V776" s="22">
        <f t="shared" si="189"/>
        <v>16357.041824628022</v>
      </c>
      <c r="W776" s="22">
        <f t="shared" si="190"/>
        <v>16755.582312624159</v>
      </c>
      <c r="X776" s="22">
        <f t="shared" si="191"/>
        <v>17054.924425780104</v>
      </c>
      <c r="Y776" s="22">
        <f t="shared" si="192"/>
        <v>16536.24000138828</v>
      </c>
      <c r="Z776" s="22">
        <f t="shared" si="193"/>
        <v>16887.375470071183</v>
      </c>
      <c r="AA776" s="27">
        <f t="shared" si="194"/>
        <v>25.489657697235984</v>
      </c>
      <c r="AB776" s="27">
        <f t="shared" si="195"/>
        <v>-351.13546868290359</v>
      </c>
    </row>
    <row r="777" spans="1:28" x14ac:dyDescent="0.25">
      <c r="A777" s="20" t="s">
        <v>925</v>
      </c>
      <c r="B777" s="21">
        <v>16345.35</v>
      </c>
      <c r="C777" s="21">
        <v>16078</v>
      </c>
      <c r="D777" s="21">
        <v>16418.05</v>
      </c>
      <c r="E777" s="21">
        <v>15990</v>
      </c>
      <c r="F777" s="21" t="s">
        <v>926</v>
      </c>
      <c r="G777" s="21">
        <v>2.07E-2</v>
      </c>
      <c r="H777" s="25">
        <f t="shared" si="177"/>
        <v>16539.203469387758</v>
      </c>
      <c r="I777" s="25">
        <f t="shared" si="178"/>
        <v>2373.7511161421457</v>
      </c>
      <c r="J777" s="25">
        <f t="shared" si="179"/>
        <v>14165.452353245611</v>
      </c>
      <c r="K777" s="25">
        <f t="shared" si="180"/>
        <v>18912.954585529904</v>
      </c>
      <c r="L777" s="22" t="str">
        <f t="shared" si="181"/>
        <v>NONE</v>
      </c>
      <c r="M777" s="22">
        <f t="shared" si="196"/>
        <v>331.89999999999964</v>
      </c>
      <c r="N777" s="22">
        <f t="shared" si="197"/>
        <v>0</v>
      </c>
      <c r="O777" s="22">
        <f t="shared" si="182"/>
        <v>0.83333333333333337</v>
      </c>
      <c r="P777" s="22">
        <f t="shared" si="183"/>
        <v>0.22727272727272727</v>
      </c>
      <c r="Q777" s="22">
        <f t="shared" si="184"/>
        <v>9.8039215686274508E-2</v>
      </c>
      <c r="R777" s="22">
        <f t="shared" si="185"/>
        <v>4.9504950495049507E-2</v>
      </c>
      <c r="S777" s="22">
        <f t="shared" si="186"/>
        <v>0.15384615384615385</v>
      </c>
      <c r="T777" s="22">
        <f t="shared" si="187"/>
        <v>7.407407407407407E-2</v>
      </c>
      <c r="U777" s="22">
        <f t="shared" si="188"/>
        <v>16287.840020114705</v>
      </c>
      <c r="V777" s="22">
        <f t="shared" si="189"/>
        <v>16354.384591758017</v>
      </c>
      <c r="W777" s="22">
        <f t="shared" si="190"/>
        <v>16715.363458445321</v>
      </c>
      <c r="X777" s="22">
        <f t="shared" si="191"/>
        <v>17019.796978959304</v>
      </c>
      <c r="Y777" s="22">
        <f t="shared" si="192"/>
        <v>16506.872308867005</v>
      </c>
      <c r="Z777" s="22">
        <f t="shared" si="193"/>
        <v>16847.225435251097</v>
      </c>
      <c r="AA777" s="27">
        <f t="shared" si="194"/>
        <v>33.897103671101007</v>
      </c>
      <c r="AB777" s="27">
        <f t="shared" si="195"/>
        <v>-340.35312638409232</v>
      </c>
    </row>
    <row r="778" spans="1:28" x14ac:dyDescent="0.25">
      <c r="A778" s="20" t="s">
        <v>923</v>
      </c>
      <c r="B778" s="21">
        <v>16594.900000000001</v>
      </c>
      <c r="C778" s="21">
        <v>16757.099999999999</v>
      </c>
      <c r="D778" s="21">
        <v>16757.3</v>
      </c>
      <c r="E778" s="21">
        <v>16447.900000000001</v>
      </c>
      <c r="F778" s="21" t="s">
        <v>924</v>
      </c>
      <c r="G778" s="21">
        <v>1.5299999999999999E-2</v>
      </c>
      <c r="H778" s="25">
        <f t="shared" si="177"/>
        <v>16546.00102040817</v>
      </c>
      <c r="I778" s="25">
        <f t="shared" si="178"/>
        <v>2364.7583047996195</v>
      </c>
      <c r="J778" s="25">
        <f t="shared" si="179"/>
        <v>14181.24271560855</v>
      </c>
      <c r="K778" s="25">
        <f t="shared" si="180"/>
        <v>18910.75932520779</v>
      </c>
      <c r="L778" s="22" t="str">
        <f t="shared" si="181"/>
        <v>NONE</v>
      </c>
      <c r="M778" s="22">
        <f t="shared" si="196"/>
        <v>249.55000000000109</v>
      </c>
      <c r="N778" s="22">
        <f t="shared" si="197"/>
        <v>0</v>
      </c>
      <c r="O778" s="22">
        <f t="shared" si="182"/>
        <v>0.83333333333333337</v>
      </c>
      <c r="P778" s="22">
        <f t="shared" si="183"/>
        <v>0.22727272727272727</v>
      </c>
      <c r="Q778" s="22">
        <f t="shared" si="184"/>
        <v>9.8039215686274508E-2</v>
      </c>
      <c r="R778" s="22">
        <f t="shared" si="185"/>
        <v>4.9504950495049507E-2</v>
      </c>
      <c r="S778" s="22">
        <f t="shared" si="186"/>
        <v>0.15384615384615385</v>
      </c>
      <c r="T778" s="22">
        <f t="shared" si="187"/>
        <v>7.407407407407407E-2</v>
      </c>
      <c r="U778" s="22">
        <f t="shared" si="188"/>
        <v>16543.723336685787</v>
      </c>
      <c r="V778" s="22">
        <f t="shared" si="189"/>
        <v>16409.047184540286</v>
      </c>
      <c r="W778" s="22">
        <f t="shared" si="190"/>
        <v>16703.553315460485</v>
      </c>
      <c r="X778" s="22">
        <f t="shared" si="191"/>
        <v>16998.762475050426</v>
      </c>
      <c r="Y778" s="22">
        <f t="shared" si="192"/>
        <v>16520.415030579774</v>
      </c>
      <c r="Z778" s="22">
        <f t="shared" si="193"/>
        <v>16828.534662269536</v>
      </c>
      <c r="AA778" s="27">
        <f t="shared" si="194"/>
        <v>39.132032709564839</v>
      </c>
      <c r="AB778" s="27">
        <f t="shared" si="195"/>
        <v>-308.11963168976217</v>
      </c>
    </row>
    <row r="779" spans="1:28" x14ac:dyDescent="0.25">
      <c r="A779" s="20" t="s">
        <v>921</v>
      </c>
      <c r="B779" s="21">
        <v>16630.45</v>
      </c>
      <c r="C779" s="21">
        <v>16528.8</v>
      </c>
      <c r="D779" s="21">
        <v>16694.400000000001</v>
      </c>
      <c r="E779" s="21">
        <v>16470.900000000001</v>
      </c>
      <c r="F779" s="21" t="s">
        <v>922</v>
      </c>
      <c r="G779" s="21">
        <v>2.0999999999999999E-3</v>
      </c>
      <c r="H779" s="25">
        <f t="shared" si="177"/>
        <v>16553.021428571436</v>
      </c>
      <c r="I779" s="25">
        <f t="shared" si="178"/>
        <v>2355.4506778227683</v>
      </c>
      <c r="J779" s="25">
        <f t="shared" si="179"/>
        <v>14197.570750748668</v>
      </c>
      <c r="K779" s="25">
        <f t="shared" si="180"/>
        <v>18908.472106394205</v>
      </c>
      <c r="L779" s="22" t="str">
        <f t="shared" si="181"/>
        <v>NONE</v>
      </c>
      <c r="M779" s="22">
        <f t="shared" si="196"/>
        <v>35.549999999999272</v>
      </c>
      <c r="N779" s="22">
        <f t="shared" si="197"/>
        <v>0</v>
      </c>
      <c r="O779" s="22">
        <f t="shared" si="182"/>
        <v>0.83333333333333337</v>
      </c>
      <c r="P779" s="22">
        <f t="shared" si="183"/>
        <v>0.22727272727272727</v>
      </c>
      <c r="Q779" s="22">
        <f t="shared" si="184"/>
        <v>9.8039215686274508E-2</v>
      </c>
      <c r="R779" s="22">
        <f t="shared" si="185"/>
        <v>4.9504950495049507E-2</v>
      </c>
      <c r="S779" s="22">
        <f t="shared" si="186"/>
        <v>0.15384615384615385</v>
      </c>
      <c r="T779" s="22">
        <f t="shared" si="187"/>
        <v>7.407407407407407E-2</v>
      </c>
      <c r="U779" s="22">
        <f t="shared" si="188"/>
        <v>16615.9955561143</v>
      </c>
      <c r="V779" s="22">
        <f t="shared" si="189"/>
        <v>16459.366006235676</v>
      </c>
      <c r="W779" s="22">
        <f t="shared" si="190"/>
        <v>16696.386323748673</v>
      </c>
      <c r="X779" s="22">
        <f t="shared" si="191"/>
        <v>16980.529184206345</v>
      </c>
      <c r="Y779" s="22">
        <f t="shared" si="192"/>
        <v>16537.343487413655</v>
      </c>
      <c r="Z779" s="22">
        <f t="shared" si="193"/>
        <v>16813.861724323644</v>
      </c>
      <c r="AA779" s="27">
        <f t="shared" si="194"/>
        <v>40.131709627637662</v>
      </c>
      <c r="AB779" s="27">
        <f t="shared" si="195"/>
        <v>-276.51823690998935</v>
      </c>
    </row>
    <row r="780" spans="1:28" x14ac:dyDescent="0.25">
      <c r="A780" s="20" t="s">
        <v>919</v>
      </c>
      <c r="B780" s="21">
        <v>16871.3</v>
      </c>
      <c r="C780" s="21">
        <v>16633.7</v>
      </c>
      <c r="D780" s="21">
        <v>16887.95</v>
      </c>
      <c r="E780" s="21">
        <v>16606.5</v>
      </c>
      <c r="F780" s="21" t="s">
        <v>920</v>
      </c>
      <c r="G780" s="21">
        <v>1.4500000000000001E-2</v>
      </c>
      <c r="H780" s="25">
        <f t="shared" si="177"/>
        <v>16561.796938775515</v>
      </c>
      <c r="I780" s="25">
        <f t="shared" si="178"/>
        <v>2344.034115964746</v>
      </c>
      <c r="J780" s="25">
        <f t="shared" si="179"/>
        <v>14217.762822810768</v>
      </c>
      <c r="K780" s="25">
        <f t="shared" si="180"/>
        <v>18905.831054740262</v>
      </c>
      <c r="L780" s="22" t="str">
        <f t="shared" si="181"/>
        <v>NONE</v>
      </c>
      <c r="M780" s="22">
        <f t="shared" si="196"/>
        <v>240.84999999999854</v>
      </c>
      <c r="N780" s="22">
        <f t="shared" si="197"/>
        <v>0</v>
      </c>
      <c r="O780" s="22">
        <f t="shared" si="182"/>
        <v>0.83333333333333337</v>
      </c>
      <c r="P780" s="22">
        <f t="shared" si="183"/>
        <v>0.22727272727272727</v>
      </c>
      <c r="Q780" s="22">
        <f t="shared" si="184"/>
        <v>9.8039215686274508E-2</v>
      </c>
      <c r="R780" s="22">
        <f t="shared" si="185"/>
        <v>4.9504950495049507E-2</v>
      </c>
      <c r="S780" s="22">
        <f t="shared" si="186"/>
        <v>0.15384615384615385</v>
      </c>
      <c r="T780" s="22">
        <f t="shared" si="187"/>
        <v>7.407407407407407E-2</v>
      </c>
      <c r="U780" s="22">
        <f t="shared" si="188"/>
        <v>16828.749259352382</v>
      </c>
      <c r="V780" s="22">
        <f t="shared" si="189"/>
        <v>16552.98736845484</v>
      </c>
      <c r="W780" s="22">
        <f t="shared" si="190"/>
        <v>16713.534723381155</v>
      </c>
      <c r="X780" s="22">
        <f t="shared" si="191"/>
        <v>16975.121798849596</v>
      </c>
      <c r="Y780" s="22">
        <f t="shared" si="192"/>
        <v>16588.721412426938</v>
      </c>
      <c r="Z780" s="22">
        <f t="shared" si="193"/>
        <v>16818.116411410781</v>
      </c>
      <c r="AA780" s="27">
        <f t="shared" si="194"/>
        <v>45.130751695198242</v>
      </c>
      <c r="AB780" s="27">
        <f t="shared" si="195"/>
        <v>-229.39499898384383</v>
      </c>
    </row>
    <row r="781" spans="1:28" x14ac:dyDescent="0.25">
      <c r="A781" s="20" t="s">
        <v>917</v>
      </c>
      <c r="B781" s="21">
        <v>16663</v>
      </c>
      <c r="C781" s="21">
        <v>16900.650000000001</v>
      </c>
      <c r="D781" s="21">
        <v>16927.75</v>
      </c>
      <c r="E781" s="21">
        <v>16555</v>
      </c>
      <c r="F781" s="21" t="s">
        <v>918</v>
      </c>
      <c r="G781" s="21">
        <v>-1.23E-2</v>
      </c>
      <c r="H781" s="25">
        <f t="shared" si="177"/>
        <v>16570.389387755109</v>
      </c>
      <c r="I781" s="25">
        <f t="shared" si="178"/>
        <v>2329.9215580879018</v>
      </c>
      <c r="J781" s="25">
        <f t="shared" si="179"/>
        <v>14240.467829667206</v>
      </c>
      <c r="K781" s="25">
        <f t="shared" si="180"/>
        <v>18900.310945843012</v>
      </c>
      <c r="L781" s="22" t="str">
        <f t="shared" si="181"/>
        <v>NONE</v>
      </c>
      <c r="M781" s="22">
        <f t="shared" si="196"/>
        <v>0</v>
      </c>
      <c r="N781" s="22">
        <f t="shared" si="197"/>
        <v>208.29999999999927</v>
      </c>
      <c r="O781" s="22">
        <f t="shared" si="182"/>
        <v>0.83333333333333337</v>
      </c>
      <c r="P781" s="22">
        <f t="shared" si="183"/>
        <v>0.22727272727272727</v>
      </c>
      <c r="Q781" s="22">
        <f t="shared" si="184"/>
        <v>9.8039215686274508E-2</v>
      </c>
      <c r="R781" s="22">
        <f t="shared" si="185"/>
        <v>4.9504950495049507E-2</v>
      </c>
      <c r="S781" s="22">
        <f t="shared" si="186"/>
        <v>0.15384615384615385</v>
      </c>
      <c r="T781" s="22">
        <f t="shared" si="187"/>
        <v>7.407407407407407E-2</v>
      </c>
      <c r="U781" s="22">
        <f t="shared" si="188"/>
        <v>16690.62487655873</v>
      </c>
      <c r="V781" s="22">
        <f t="shared" si="189"/>
        <v>16577.990239260558</v>
      </c>
      <c r="W781" s="22">
        <f t="shared" si="190"/>
        <v>16708.580338735945</v>
      </c>
      <c r="X781" s="22">
        <f t="shared" si="191"/>
        <v>16959.670224649119</v>
      </c>
      <c r="Y781" s="22">
        <f t="shared" si="192"/>
        <v>16600.148887438179</v>
      </c>
      <c r="Z781" s="22">
        <f t="shared" si="193"/>
        <v>16806.626306861835</v>
      </c>
      <c r="AA781" s="27">
        <f t="shared" si="194"/>
        <v>43.933397410527498</v>
      </c>
      <c r="AB781" s="27">
        <f t="shared" si="195"/>
        <v>-206.4774194236561</v>
      </c>
    </row>
    <row r="782" spans="1:28" x14ac:dyDescent="0.25">
      <c r="A782" s="20" t="s">
        <v>915</v>
      </c>
      <c r="B782" s="21">
        <v>16975.349999999999</v>
      </c>
      <c r="C782" s="21">
        <v>16876.650000000001</v>
      </c>
      <c r="D782" s="21">
        <v>16987.900000000001</v>
      </c>
      <c r="E782" s="21">
        <v>16837.849999999999</v>
      </c>
      <c r="F782" s="21" t="s">
        <v>916</v>
      </c>
      <c r="G782" s="21">
        <v>1.8700000000000001E-2</v>
      </c>
      <c r="H782" s="25">
        <f t="shared" si="177"/>
        <v>16579.496938775519</v>
      </c>
      <c r="I782" s="25">
        <f t="shared" si="178"/>
        <v>2318.6647346179047</v>
      </c>
      <c r="J782" s="25">
        <f t="shared" si="179"/>
        <v>14260.832204157614</v>
      </c>
      <c r="K782" s="25">
        <f t="shared" si="180"/>
        <v>18898.161673393424</v>
      </c>
      <c r="L782" s="22" t="str">
        <f t="shared" si="181"/>
        <v>NONE</v>
      </c>
      <c r="M782" s="22">
        <f t="shared" si="196"/>
        <v>312.34999999999854</v>
      </c>
      <c r="N782" s="22">
        <f t="shared" si="197"/>
        <v>0</v>
      </c>
      <c r="O782" s="22">
        <f t="shared" si="182"/>
        <v>0.83333333333333337</v>
      </c>
      <c r="P782" s="22">
        <f t="shared" si="183"/>
        <v>0.22727272727272727</v>
      </c>
      <c r="Q782" s="22">
        <f t="shared" si="184"/>
        <v>9.8039215686274508E-2</v>
      </c>
      <c r="R782" s="22">
        <f t="shared" si="185"/>
        <v>4.9504950495049507E-2</v>
      </c>
      <c r="S782" s="22">
        <f t="shared" si="186"/>
        <v>0.15384615384615385</v>
      </c>
      <c r="T782" s="22">
        <f t="shared" si="187"/>
        <v>7.407407407407407E-2</v>
      </c>
      <c r="U782" s="22">
        <f t="shared" si="188"/>
        <v>16927.895812759787</v>
      </c>
      <c r="V782" s="22">
        <f t="shared" si="189"/>
        <v>16668.299275792247</v>
      </c>
      <c r="W782" s="22">
        <f t="shared" si="190"/>
        <v>16734.734227095167</v>
      </c>
      <c r="X782" s="22">
        <f t="shared" si="191"/>
        <v>16960.446451151638</v>
      </c>
      <c r="Y782" s="22">
        <f t="shared" si="192"/>
        <v>16657.872135524613</v>
      </c>
      <c r="Z782" s="22">
        <f t="shared" si="193"/>
        <v>16819.124358205405</v>
      </c>
      <c r="AA782" s="27">
        <f t="shared" si="194"/>
        <v>48.849717336683398</v>
      </c>
      <c r="AB782" s="27">
        <f t="shared" si="195"/>
        <v>-161.25222268079233</v>
      </c>
    </row>
    <row r="783" spans="1:28" x14ac:dyDescent="0.25">
      <c r="A783" s="20" t="s">
        <v>913</v>
      </c>
      <c r="B783" s="21">
        <v>17287.05</v>
      </c>
      <c r="C783" s="21">
        <v>17202.900000000001</v>
      </c>
      <c r="D783" s="21">
        <v>17344.599999999999</v>
      </c>
      <c r="E783" s="21">
        <v>17175.75</v>
      </c>
      <c r="F783" s="21" t="s">
        <v>914</v>
      </c>
      <c r="G783" s="21">
        <v>1.84E-2</v>
      </c>
      <c r="H783" s="25">
        <f t="shared" si="177"/>
        <v>16589.907755102045</v>
      </c>
      <c r="I783" s="25">
        <f t="shared" si="178"/>
        <v>2308.3087482257433</v>
      </c>
      <c r="J783" s="25">
        <f t="shared" si="179"/>
        <v>14281.599006876302</v>
      </c>
      <c r="K783" s="25">
        <f t="shared" si="180"/>
        <v>18898.216503327789</v>
      </c>
      <c r="L783" s="22" t="str">
        <f t="shared" si="181"/>
        <v>NONE</v>
      </c>
      <c r="M783" s="22">
        <f t="shared" si="196"/>
        <v>311.70000000000073</v>
      </c>
      <c r="N783" s="22">
        <f t="shared" si="197"/>
        <v>0</v>
      </c>
      <c r="O783" s="22">
        <f t="shared" si="182"/>
        <v>0.83333333333333337</v>
      </c>
      <c r="P783" s="22">
        <f t="shared" si="183"/>
        <v>0.22727272727272727</v>
      </c>
      <c r="Q783" s="22">
        <f t="shared" si="184"/>
        <v>9.8039215686274508E-2</v>
      </c>
      <c r="R783" s="22">
        <f t="shared" si="185"/>
        <v>4.9504950495049507E-2</v>
      </c>
      <c r="S783" s="22">
        <f t="shared" si="186"/>
        <v>0.15384615384615385</v>
      </c>
      <c r="T783" s="22">
        <f t="shared" si="187"/>
        <v>7.407407407407407E-2</v>
      </c>
      <c r="U783" s="22">
        <f t="shared" si="188"/>
        <v>17227.190968793297</v>
      </c>
      <c r="V783" s="22">
        <f t="shared" si="189"/>
        <v>16808.924440384919</v>
      </c>
      <c r="W783" s="22">
        <f t="shared" si="190"/>
        <v>16788.882832281914</v>
      </c>
      <c r="X783" s="22">
        <f t="shared" si="191"/>
        <v>16976.614943668883</v>
      </c>
      <c r="Y783" s="22">
        <f t="shared" si="192"/>
        <v>16754.668730059289</v>
      </c>
      <c r="Z783" s="22">
        <f t="shared" si="193"/>
        <v>16853.785516856857</v>
      </c>
      <c r="AA783" s="27">
        <f t="shared" si="194"/>
        <v>65.662305558905075</v>
      </c>
      <c r="AB783" s="27">
        <f t="shared" si="195"/>
        <v>-99.116786797567329</v>
      </c>
    </row>
    <row r="784" spans="1:28" x14ac:dyDescent="0.25">
      <c r="A784" s="20" t="s">
        <v>911</v>
      </c>
      <c r="B784" s="21">
        <v>17117.599999999999</v>
      </c>
      <c r="C784" s="21">
        <v>17329.5</v>
      </c>
      <c r="D784" s="21">
        <v>17353.349999999999</v>
      </c>
      <c r="E784" s="21">
        <v>17096.400000000001</v>
      </c>
      <c r="F784" s="21" t="s">
        <v>912</v>
      </c>
      <c r="G784" s="21">
        <v>-9.7999999999999997E-3</v>
      </c>
      <c r="H784" s="25">
        <f t="shared" si="177"/>
        <v>16599.307142857149</v>
      </c>
      <c r="I784" s="25">
        <f t="shared" si="178"/>
        <v>2298.007956209744</v>
      </c>
      <c r="J784" s="25">
        <f t="shared" si="179"/>
        <v>14301.299186647406</v>
      </c>
      <c r="K784" s="25">
        <f t="shared" si="180"/>
        <v>18897.315099066895</v>
      </c>
      <c r="L784" s="22" t="str">
        <f t="shared" si="181"/>
        <v>NONE</v>
      </c>
      <c r="M784" s="22">
        <f t="shared" si="196"/>
        <v>0</v>
      </c>
      <c r="N784" s="22">
        <f t="shared" si="197"/>
        <v>169.45000000000073</v>
      </c>
      <c r="O784" s="22">
        <f t="shared" si="182"/>
        <v>0.83333333333333337</v>
      </c>
      <c r="P784" s="22">
        <f t="shared" si="183"/>
        <v>0.22727272727272727</v>
      </c>
      <c r="Q784" s="22">
        <f t="shared" si="184"/>
        <v>9.8039215686274508E-2</v>
      </c>
      <c r="R784" s="22">
        <f t="shared" si="185"/>
        <v>4.9504950495049507E-2</v>
      </c>
      <c r="S784" s="22">
        <f t="shared" si="186"/>
        <v>0.15384615384615385</v>
      </c>
      <c r="T784" s="22">
        <f t="shared" si="187"/>
        <v>7.407407407407407E-2</v>
      </c>
      <c r="U784" s="22">
        <f t="shared" si="188"/>
        <v>17135.865161465546</v>
      </c>
      <c r="V784" s="22">
        <f t="shared" si="189"/>
        <v>16879.077976661072</v>
      </c>
      <c r="W784" s="22">
        <f t="shared" si="190"/>
        <v>16821.110005587609</v>
      </c>
      <c r="X784" s="22">
        <f t="shared" si="191"/>
        <v>16983.594401903098</v>
      </c>
      <c r="Y784" s="22">
        <f t="shared" si="192"/>
        <v>16810.504310050168</v>
      </c>
      <c r="Z784" s="22">
        <f t="shared" si="193"/>
        <v>16873.327330423013</v>
      </c>
      <c r="AA784" s="27">
        <f t="shared" si="194"/>
        <v>57.463753982185771</v>
      </c>
      <c r="AB784" s="27">
        <f t="shared" si="195"/>
        <v>-62.823020372845349</v>
      </c>
    </row>
    <row r="785" spans="1:28" x14ac:dyDescent="0.25">
      <c r="A785" s="20" t="s">
        <v>909</v>
      </c>
      <c r="B785" s="21">
        <v>17315.5</v>
      </c>
      <c r="C785" s="21">
        <v>17120.400000000001</v>
      </c>
      <c r="D785" s="21">
        <v>17334.400000000001</v>
      </c>
      <c r="E785" s="21">
        <v>17006.3</v>
      </c>
      <c r="F785" s="21" t="s">
        <v>910</v>
      </c>
      <c r="G785" s="21">
        <v>1.1599999999999999E-2</v>
      </c>
      <c r="H785" s="25">
        <f t="shared" si="177"/>
        <v>16610.597346938783</v>
      </c>
      <c r="I785" s="25">
        <f t="shared" si="178"/>
        <v>2284.6991323814423</v>
      </c>
      <c r="J785" s="25">
        <f t="shared" si="179"/>
        <v>14325.898214557341</v>
      </c>
      <c r="K785" s="25">
        <f t="shared" si="180"/>
        <v>18895.296479320226</v>
      </c>
      <c r="L785" s="22" t="str">
        <f t="shared" si="181"/>
        <v>NONE</v>
      </c>
      <c r="M785" s="22">
        <f t="shared" si="196"/>
        <v>197.90000000000146</v>
      </c>
      <c r="N785" s="22">
        <f t="shared" si="197"/>
        <v>0</v>
      </c>
      <c r="O785" s="22">
        <f t="shared" si="182"/>
        <v>0.83333333333333337</v>
      </c>
      <c r="P785" s="22">
        <f t="shared" si="183"/>
        <v>0.22727272727272727</v>
      </c>
      <c r="Q785" s="22">
        <f t="shared" si="184"/>
        <v>9.8039215686274508E-2</v>
      </c>
      <c r="R785" s="22">
        <f t="shared" si="185"/>
        <v>4.9504950495049507E-2</v>
      </c>
      <c r="S785" s="22">
        <f t="shared" si="186"/>
        <v>0.15384615384615385</v>
      </c>
      <c r="T785" s="22">
        <f t="shared" si="187"/>
        <v>7.407407407407407E-2</v>
      </c>
      <c r="U785" s="22">
        <f t="shared" si="188"/>
        <v>17285.560860244259</v>
      </c>
      <c r="V785" s="22">
        <f t="shared" si="189"/>
        <v>16978.264800147193</v>
      </c>
      <c r="W785" s="22">
        <f t="shared" si="190"/>
        <v>16869.579612882942</v>
      </c>
      <c r="X785" s="22">
        <f t="shared" si="191"/>
        <v>17000.025372105913</v>
      </c>
      <c r="Y785" s="22">
        <f t="shared" si="192"/>
        <v>16888.195954657833</v>
      </c>
      <c r="Z785" s="22">
        <f t="shared" si="193"/>
        <v>16906.080861502793</v>
      </c>
      <c r="AA785" s="27">
        <f t="shared" si="194"/>
        <v>58.309437328745268</v>
      </c>
      <c r="AB785" s="27">
        <f t="shared" si="195"/>
        <v>-17.884906844959914</v>
      </c>
    </row>
    <row r="786" spans="1:28" x14ac:dyDescent="0.25">
      <c r="A786" s="20" t="s">
        <v>907</v>
      </c>
      <c r="B786" s="21">
        <v>17245.650000000001</v>
      </c>
      <c r="C786" s="21">
        <v>17405.05</v>
      </c>
      <c r="D786" s="21">
        <v>17442.400000000001</v>
      </c>
      <c r="E786" s="21">
        <v>17199.599999999999</v>
      </c>
      <c r="F786" s="21" t="s">
        <v>908</v>
      </c>
      <c r="G786" s="21">
        <v>-4.0000000000000001E-3</v>
      </c>
      <c r="H786" s="25">
        <f t="shared" si="177"/>
        <v>16622.518775510209</v>
      </c>
      <c r="I786" s="25">
        <f t="shared" si="178"/>
        <v>2267.2107426745529</v>
      </c>
      <c r="J786" s="25">
        <f t="shared" si="179"/>
        <v>14355.308032835655</v>
      </c>
      <c r="K786" s="25">
        <f t="shared" si="180"/>
        <v>18889.729518184762</v>
      </c>
      <c r="L786" s="22" t="str">
        <f t="shared" si="181"/>
        <v>NONE</v>
      </c>
      <c r="M786" s="22">
        <f t="shared" si="196"/>
        <v>0</v>
      </c>
      <c r="N786" s="22">
        <f t="shared" si="197"/>
        <v>69.849999999998545</v>
      </c>
      <c r="O786" s="22">
        <f t="shared" si="182"/>
        <v>0.83333333333333337</v>
      </c>
      <c r="P786" s="22">
        <f t="shared" si="183"/>
        <v>0.22727272727272727</v>
      </c>
      <c r="Q786" s="22">
        <f t="shared" si="184"/>
        <v>9.8039215686274508E-2</v>
      </c>
      <c r="R786" s="22">
        <f t="shared" si="185"/>
        <v>4.9504950495049507E-2</v>
      </c>
      <c r="S786" s="22">
        <f t="shared" si="186"/>
        <v>0.15384615384615385</v>
      </c>
      <c r="T786" s="22">
        <f t="shared" si="187"/>
        <v>7.407407407407407E-2</v>
      </c>
      <c r="U786" s="22">
        <f t="shared" si="188"/>
        <v>17252.30181004071</v>
      </c>
      <c r="V786" s="22">
        <f t="shared" si="189"/>
        <v>17039.034163750104</v>
      </c>
      <c r="W786" s="22">
        <f t="shared" si="190"/>
        <v>16906.449258678735</v>
      </c>
      <c r="X786" s="22">
        <f t="shared" si="191"/>
        <v>17012.185007150176</v>
      </c>
      <c r="Y786" s="22">
        <f t="shared" si="192"/>
        <v>16943.188884710475</v>
      </c>
      <c r="Z786" s="22">
        <f t="shared" si="193"/>
        <v>16931.234131021105</v>
      </c>
      <c r="AA786" s="27">
        <f t="shared" si="194"/>
        <v>60.589306406224146</v>
      </c>
      <c r="AB786" s="27">
        <f t="shared" si="195"/>
        <v>11.954753689369682</v>
      </c>
    </row>
    <row r="787" spans="1:28" x14ac:dyDescent="0.25">
      <c r="A787" s="20" t="s">
        <v>905</v>
      </c>
      <c r="B787" s="21">
        <v>17222.75</v>
      </c>
      <c r="C787" s="21">
        <v>17094.95</v>
      </c>
      <c r="D787" s="21">
        <v>17291.75</v>
      </c>
      <c r="E787" s="21">
        <v>17091.150000000001</v>
      </c>
      <c r="F787" s="21" t="s">
        <v>906</v>
      </c>
      <c r="G787" s="21">
        <v>-1.2999999999999999E-3</v>
      </c>
      <c r="H787" s="25">
        <f t="shared" si="177"/>
        <v>16633.602244897967</v>
      </c>
      <c r="I787" s="25">
        <f t="shared" si="178"/>
        <v>2252.1790836012365</v>
      </c>
      <c r="J787" s="25">
        <f t="shared" si="179"/>
        <v>14381.423161296731</v>
      </c>
      <c r="K787" s="25">
        <f t="shared" si="180"/>
        <v>18885.781328499204</v>
      </c>
      <c r="L787" s="22" t="str">
        <f t="shared" si="181"/>
        <v>NONE</v>
      </c>
      <c r="M787" s="22">
        <f t="shared" si="196"/>
        <v>0</v>
      </c>
      <c r="N787" s="22">
        <f t="shared" si="197"/>
        <v>22.900000000001455</v>
      </c>
      <c r="O787" s="22">
        <f t="shared" si="182"/>
        <v>0.83333333333333337</v>
      </c>
      <c r="P787" s="22">
        <f t="shared" si="183"/>
        <v>0.22727272727272727</v>
      </c>
      <c r="Q787" s="22">
        <f t="shared" si="184"/>
        <v>9.8039215686274508E-2</v>
      </c>
      <c r="R787" s="22">
        <f t="shared" si="185"/>
        <v>4.9504950495049507E-2</v>
      </c>
      <c r="S787" s="22">
        <f t="shared" si="186"/>
        <v>0.15384615384615385</v>
      </c>
      <c r="T787" s="22">
        <f t="shared" si="187"/>
        <v>7.407407407407407E-2</v>
      </c>
      <c r="U787" s="22">
        <f t="shared" si="188"/>
        <v>17227.675301673451</v>
      </c>
      <c r="V787" s="22">
        <f t="shared" si="189"/>
        <v>17080.787762897806</v>
      </c>
      <c r="W787" s="22">
        <f t="shared" si="190"/>
        <v>16937.459135278859</v>
      </c>
      <c r="X787" s="22">
        <f t="shared" si="191"/>
        <v>17022.609016697195</v>
      </c>
      <c r="Y787" s="22">
        <f t="shared" si="192"/>
        <v>16986.198287062711</v>
      </c>
      <c r="Z787" s="22">
        <f t="shared" si="193"/>
        <v>16952.827899093616</v>
      </c>
      <c r="AA787" s="27">
        <f t="shared" si="194"/>
        <v>62.343723386135252</v>
      </c>
      <c r="AB787" s="27">
        <f t="shared" si="195"/>
        <v>33.370387969094736</v>
      </c>
    </row>
    <row r="788" spans="1:28" x14ac:dyDescent="0.25">
      <c r="A788" s="20" t="s">
        <v>903</v>
      </c>
      <c r="B788" s="21">
        <v>17153</v>
      </c>
      <c r="C788" s="21">
        <v>17289</v>
      </c>
      <c r="D788" s="21">
        <v>17294.900000000001</v>
      </c>
      <c r="E788" s="21">
        <v>17076.55</v>
      </c>
      <c r="F788" s="21" t="s">
        <v>904</v>
      </c>
      <c r="G788" s="21">
        <v>-4.0000000000000001E-3</v>
      </c>
      <c r="H788" s="25">
        <f t="shared" si="177"/>
        <v>16643.022244897966</v>
      </c>
      <c r="I788" s="25">
        <f t="shared" si="178"/>
        <v>2241.4143713555291</v>
      </c>
      <c r="J788" s="25">
        <f t="shared" si="179"/>
        <v>14401.607873542436</v>
      </c>
      <c r="K788" s="25">
        <f t="shared" si="180"/>
        <v>18884.436616253493</v>
      </c>
      <c r="L788" s="22" t="str">
        <f t="shared" si="181"/>
        <v>NONE</v>
      </c>
      <c r="M788" s="22">
        <f t="shared" si="196"/>
        <v>0</v>
      </c>
      <c r="N788" s="22">
        <f t="shared" si="197"/>
        <v>69.75</v>
      </c>
      <c r="O788" s="22">
        <f t="shared" si="182"/>
        <v>0.83333333333333337</v>
      </c>
      <c r="P788" s="22">
        <f t="shared" si="183"/>
        <v>0.22727272727272727</v>
      </c>
      <c r="Q788" s="22">
        <f t="shared" si="184"/>
        <v>9.8039215686274508E-2</v>
      </c>
      <c r="R788" s="22">
        <f t="shared" si="185"/>
        <v>4.9504950495049507E-2</v>
      </c>
      <c r="S788" s="22">
        <f t="shared" si="186"/>
        <v>0.15384615384615385</v>
      </c>
      <c r="T788" s="22">
        <f t="shared" si="187"/>
        <v>7.407407407407407E-2</v>
      </c>
      <c r="U788" s="22">
        <f t="shared" si="188"/>
        <v>17165.445883612243</v>
      </c>
      <c r="V788" s="22">
        <f t="shared" si="189"/>
        <v>17097.199634966488</v>
      </c>
      <c r="W788" s="22">
        <f t="shared" si="190"/>
        <v>16958.590592604462</v>
      </c>
      <c r="X788" s="22">
        <f t="shared" si="191"/>
        <v>17029.064015870601</v>
      </c>
      <c r="Y788" s="22">
        <f t="shared" si="192"/>
        <v>17011.860089053062</v>
      </c>
      <c r="Z788" s="22">
        <f t="shared" si="193"/>
        <v>16967.655462123719</v>
      </c>
      <c r="AA788" s="27">
        <f t="shared" si="194"/>
        <v>66.487438920273917</v>
      </c>
      <c r="AB788" s="27">
        <f t="shared" si="195"/>
        <v>44.204626929342339</v>
      </c>
    </row>
    <row r="789" spans="1:28" x14ac:dyDescent="0.25">
      <c r="A789" s="20" t="s">
        <v>901</v>
      </c>
      <c r="B789" s="21">
        <v>17222</v>
      </c>
      <c r="C789" s="21">
        <v>17181.849999999999</v>
      </c>
      <c r="D789" s="21">
        <v>17235.099999999999</v>
      </c>
      <c r="E789" s="21">
        <v>17003.900000000001</v>
      </c>
      <c r="F789" s="21" t="s">
        <v>902</v>
      </c>
      <c r="G789" s="21">
        <v>4.0000000000000001E-3</v>
      </c>
      <c r="H789" s="25">
        <f t="shared" si="177"/>
        <v>16653.35408163266</v>
      </c>
      <c r="I789" s="25">
        <f t="shared" si="178"/>
        <v>2228.5691268640912</v>
      </c>
      <c r="J789" s="25">
        <f t="shared" si="179"/>
        <v>14424.784954768569</v>
      </c>
      <c r="K789" s="25">
        <f t="shared" si="180"/>
        <v>18881.923208496752</v>
      </c>
      <c r="L789" s="22" t="str">
        <f t="shared" si="181"/>
        <v>NONE</v>
      </c>
      <c r="M789" s="22">
        <f t="shared" si="196"/>
        <v>69</v>
      </c>
      <c r="N789" s="22">
        <f t="shared" si="197"/>
        <v>0</v>
      </c>
      <c r="O789" s="22">
        <f t="shared" si="182"/>
        <v>0.83333333333333337</v>
      </c>
      <c r="P789" s="22">
        <f t="shared" si="183"/>
        <v>0.22727272727272727</v>
      </c>
      <c r="Q789" s="22">
        <f t="shared" si="184"/>
        <v>9.8039215686274508E-2</v>
      </c>
      <c r="R789" s="22">
        <f t="shared" si="185"/>
        <v>4.9504950495049507E-2</v>
      </c>
      <c r="S789" s="22">
        <f t="shared" si="186"/>
        <v>0.15384615384615385</v>
      </c>
      <c r="T789" s="22">
        <f t="shared" si="187"/>
        <v>7.407407407407407E-2</v>
      </c>
      <c r="U789" s="22">
        <f t="shared" si="188"/>
        <v>17212.574313935373</v>
      </c>
      <c r="V789" s="22">
        <f t="shared" si="189"/>
        <v>17125.563354292284</v>
      </c>
      <c r="W789" s="22">
        <f t="shared" si="190"/>
        <v>16984.415044309906</v>
      </c>
      <c r="X789" s="22">
        <f t="shared" si="191"/>
        <v>17038.615302213639</v>
      </c>
      <c r="Y789" s="22">
        <f t="shared" si="192"/>
        <v>17044.189306121822</v>
      </c>
      <c r="Z789" s="22">
        <f t="shared" si="193"/>
        <v>16986.495798262702</v>
      </c>
      <c r="AA789" s="27">
        <f t="shared" si="194"/>
        <v>77.852706663660399</v>
      </c>
      <c r="AB789" s="27">
        <f t="shared" si="195"/>
        <v>57.693507859119563</v>
      </c>
    </row>
    <row r="790" spans="1:28" x14ac:dyDescent="0.25">
      <c r="A790" s="20" t="s">
        <v>899</v>
      </c>
      <c r="B790" s="21">
        <v>17325.3</v>
      </c>
      <c r="C790" s="21">
        <v>17297.2</v>
      </c>
      <c r="D790" s="21">
        <v>17343.650000000001</v>
      </c>
      <c r="E790" s="21">
        <v>17235.7</v>
      </c>
      <c r="F790" s="21" t="s">
        <v>900</v>
      </c>
      <c r="G790" s="21">
        <v>6.0000000000000001E-3</v>
      </c>
      <c r="H790" s="25">
        <f t="shared" si="177"/>
        <v>16663.386530612246</v>
      </c>
      <c r="I790" s="25">
        <f t="shared" si="178"/>
        <v>2218.3836348203035</v>
      </c>
      <c r="J790" s="25">
        <f t="shared" si="179"/>
        <v>14445.002895791942</v>
      </c>
      <c r="K790" s="25">
        <f t="shared" si="180"/>
        <v>18881.77016543255</v>
      </c>
      <c r="L790" s="22" t="str">
        <f t="shared" si="181"/>
        <v>NONE</v>
      </c>
      <c r="M790" s="22">
        <f t="shared" si="196"/>
        <v>103.29999999999927</v>
      </c>
      <c r="N790" s="22">
        <f t="shared" si="197"/>
        <v>0</v>
      </c>
      <c r="O790" s="22">
        <f t="shared" si="182"/>
        <v>0.83333333333333337</v>
      </c>
      <c r="P790" s="22">
        <f t="shared" si="183"/>
        <v>0.22727272727272727</v>
      </c>
      <c r="Q790" s="22">
        <f t="shared" si="184"/>
        <v>9.8039215686274508E-2</v>
      </c>
      <c r="R790" s="22">
        <f t="shared" si="185"/>
        <v>4.9504950495049507E-2</v>
      </c>
      <c r="S790" s="22">
        <f t="shared" si="186"/>
        <v>0.15384615384615385</v>
      </c>
      <c r="T790" s="22">
        <f t="shared" si="187"/>
        <v>7.407407407407407E-2</v>
      </c>
      <c r="U790" s="22">
        <f t="shared" si="188"/>
        <v>17306.512385655893</v>
      </c>
      <c r="V790" s="22">
        <f t="shared" si="189"/>
        <v>17170.958046498581</v>
      </c>
      <c r="W790" s="22">
        <f t="shared" si="190"/>
        <v>17017.835138005015</v>
      </c>
      <c r="X790" s="22">
        <f t="shared" si="191"/>
        <v>17052.807613985242</v>
      </c>
      <c r="Y790" s="22">
        <f t="shared" si="192"/>
        <v>17087.437105180004</v>
      </c>
      <c r="Z790" s="22">
        <f t="shared" si="193"/>
        <v>17011.592405798798</v>
      </c>
      <c r="AA790" s="27">
        <f t="shared" si="194"/>
        <v>77.417601939515521</v>
      </c>
      <c r="AB790" s="27">
        <f t="shared" si="195"/>
        <v>75.844699381206738</v>
      </c>
    </row>
    <row r="791" spans="1:28" x14ac:dyDescent="0.25">
      <c r="A791" s="20" t="s">
        <v>897</v>
      </c>
      <c r="B791" s="21">
        <v>17498.25</v>
      </c>
      <c r="C791" s="21">
        <v>17468.150000000001</v>
      </c>
      <c r="D791" s="21">
        <v>17522.5</v>
      </c>
      <c r="E791" s="21">
        <v>17387.2</v>
      </c>
      <c r="F791" s="21" t="s">
        <v>898</v>
      </c>
      <c r="G791" s="21">
        <v>0.01</v>
      </c>
      <c r="H791" s="25">
        <f t="shared" si="177"/>
        <v>16675.061836734698</v>
      </c>
      <c r="I791" s="25">
        <f t="shared" si="178"/>
        <v>2205.6387596253971</v>
      </c>
      <c r="J791" s="25">
        <f t="shared" si="179"/>
        <v>14469.423077109301</v>
      </c>
      <c r="K791" s="25">
        <f t="shared" si="180"/>
        <v>18880.700596360097</v>
      </c>
      <c r="L791" s="22" t="str">
        <f t="shared" si="181"/>
        <v>NONE</v>
      </c>
      <c r="M791" s="22">
        <f t="shared" si="196"/>
        <v>172.95000000000073</v>
      </c>
      <c r="N791" s="22">
        <f t="shared" si="197"/>
        <v>0</v>
      </c>
      <c r="O791" s="22">
        <f t="shared" si="182"/>
        <v>0.83333333333333337</v>
      </c>
      <c r="P791" s="22">
        <f t="shared" si="183"/>
        <v>0.22727272727272727</v>
      </c>
      <c r="Q791" s="22">
        <f t="shared" si="184"/>
        <v>9.8039215686274508E-2</v>
      </c>
      <c r="R791" s="22">
        <f t="shared" si="185"/>
        <v>4.9504950495049507E-2</v>
      </c>
      <c r="S791" s="22">
        <f t="shared" si="186"/>
        <v>0.15384615384615385</v>
      </c>
      <c r="T791" s="22">
        <f t="shared" si="187"/>
        <v>7.407407407407407E-2</v>
      </c>
      <c r="U791" s="22">
        <f t="shared" si="188"/>
        <v>17466.293730942649</v>
      </c>
      <c r="V791" s="22">
        <f t="shared" si="189"/>
        <v>17245.342581385266</v>
      </c>
      <c r="W791" s="22">
        <f t="shared" si="190"/>
        <v>17064.934634279034</v>
      </c>
      <c r="X791" s="22">
        <f t="shared" si="191"/>
        <v>17074.859217253299</v>
      </c>
      <c r="Y791" s="22">
        <f t="shared" si="192"/>
        <v>17150.639088998465</v>
      </c>
      <c r="Z791" s="22">
        <f t="shared" si="193"/>
        <v>17047.641116480369</v>
      </c>
      <c r="AA791" s="27">
        <f t="shared" si="194"/>
        <v>75.810423569445689</v>
      </c>
      <c r="AB791" s="27">
        <f t="shared" si="195"/>
        <v>102.9979725180965</v>
      </c>
    </row>
    <row r="792" spans="1:28" x14ac:dyDescent="0.25">
      <c r="A792" s="20" t="s">
        <v>895</v>
      </c>
      <c r="B792" s="21">
        <v>17464.75</v>
      </c>
      <c r="C792" s="21">
        <v>17519.2</v>
      </c>
      <c r="D792" s="21">
        <v>17559.8</v>
      </c>
      <c r="E792" s="21">
        <v>17435.2</v>
      </c>
      <c r="F792" s="21" t="s">
        <v>896</v>
      </c>
      <c r="G792" s="21">
        <v>-1.9E-3</v>
      </c>
      <c r="H792" s="25">
        <f t="shared" si="177"/>
        <v>16686.413877551026</v>
      </c>
      <c r="I792" s="25">
        <f t="shared" si="178"/>
        <v>2193.0632016705731</v>
      </c>
      <c r="J792" s="25">
        <f t="shared" si="179"/>
        <v>14493.350675880452</v>
      </c>
      <c r="K792" s="25">
        <f t="shared" si="180"/>
        <v>18879.4770792216</v>
      </c>
      <c r="L792" s="22" t="str">
        <f t="shared" si="181"/>
        <v>NONE</v>
      </c>
      <c r="M792" s="22">
        <f t="shared" si="196"/>
        <v>0</v>
      </c>
      <c r="N792" s="22">
        <f t="shared" si="197"/>
        <v>33.5</v>
      </c>
      <c r="O792" s="22">
        <f t="shared" si="182"/>
        <v>0.83333333333333337</v>
      </c>
      <c r="P792" s="22">
        <f t="shared" si="183"/>
        <v>0.22727272727272727</v>
      </c>
      <c r="Q792" s="22">
        <f t="shared" si="184"/>
        <v>9.8039215686274508E-2</v>
      </c>
      <c r="R792" s="22">
        <f t="shared" si="185"/>
        <v>4.9504950495049507E-2</v>
      </c>
      <c r="S792" s="22">
        <f t="shared" si="186"/>
        <v>0.15384615384615385</v>
      </c>
      <c r="T792" s="22">
        <f t="shared" si="187"/>
        <v>7.407407407407407E-2</v>
      </c>
      <c r="U792" s="22">
        <f t="shared" si="188"/>
        <v>17465.00728849044</v>
      </c>
      <c r="V792" s="22">
        <f t="shared" si="189"/>
        <v>17295.207903797706</v>
      </c>
      <c r="W792" s="22">
        <f t="shared" si="190"/>
        <v>17104.132219153638</v>
      </c>
      <c r="X792" s="22">
        <f t="shared" si="191"/>
        <v>17094.160741151649</v>
      </c>
      <c r="Y792" s="22">
        <f t="shared" si="192"/>
        <v>17198.963844537164</v>
      </c>
      <c r="Z792" s="22">
        <f t="shared" si="193"/>
        <v>17078.538070815157</v>
      </c>
      <c r="AA792" s="27">
        <f t="shared" si="194"/>
        <v>71.55922373410661</v>
      </c>
      <c r="AB792" s="27">
        <f t="shared" si="195"/>
        <v>120.42577372200685</v>
      </c>
    </row>
    <row r="793" spans="1:28" x14ac:dyDescent="0.25">
      <c r="A793" s="20" t="s">
        <v>893</v>
      </c>
      <c r="B793" s="21">
        <v>17670.45</v>
      </c>
      <c r="C793" s="21">
        <v>17436.900000000001</v>
      </c>
      <c r="D793" s="21">
        <v>17703.7</v>
      </c>
      <c r="E793" s="21">
        <v>17422.7</v>
      </c>
      <c r="F793" s="21" t="s">
        <v>894</v>
      </c>
      <c r="G793" s="21">
        <v>1.18E-2</v>
      </c>
      <c r="H793" s="25">
        <f t="shared" si="177"/>
        <v>16698.052244897965</v>
      </c>
      <c r="I793" s="25">
        <f t="shared" si="178"/>
        <v>2183.5044482090284</v>
      </c>
      <c r="J793" s="25">
        <f t="shared" si="179"/>
        <v>14514.547796688936</v>
      </c>
      <c r="K793" s="25">
        <f t="shared" si="180"/>
        <v>18881.556693106992</v>
      </c>
      <c r="L793" s="22" t="str">
        <f t="shared" si="181"/>
        <v>NONE</v>
      </c>
      <c r="M793" s="22">
        <f t="shared" si="196"/>
        <v>205.70000000000073</v>
      </c>
      <c r="N793" s="22">
        <f t="shared" si="197"/>
        <v>0</v>
      </c>
      <c r="O793" s="22">
        <f t="shared" si="182"/>
        <v>0.83333333333333337</v>
      </c>
      <c r="P793" s="22">
        <f t="shared" si="183"/>
        <v>0.22727272727272727</v>
      </c>
      <c r="Q793" s="22">
        <f t="shared" si="184"/>
        <v>9.8039215686274508E-2</v>
      </c>
      <c r="R793" s="22">
        <f t="shared" si="185"/>
        <v>4.9504950495049507E-2</v>
      </c>
      <c r="S793" s="22">
        <f t="shared" si="186"/>
        <v>0.15384615384615385</v>
      </c>
      <c r="T793" s="22">
        <f t="shared" si="187"/>
        <v>7.407407407407407E-2</v>
      </c>
      <c r="U793" s="22">
        <f t="shared" si="188"/>
        <v>17636.209548081741</v>
      </c>
      <c r="V793" s="22">
        <f t="shared" si="189"/>
        <v>17380.490198389136</v>
      </c>
      <c r="W793" s="22">
        <f t="shared" si="190"/>
        <v>17159.653570217008</v>
      </c>
      <c r="X793" s="22">
        <f t="shared" si="191"/>
        <v>17122.689912381764</v>
      </c>
      <c r="Y793" s="22">
        <f t="shared" si="192"/>
        <v>17271.50017614683</v>
      </c>
      <c r="Z793" s="22">
        <f t="shared" si="193"/>
        <v>17122.383398902923</v>
      </c>
      <c r="AA793" s="27">
        <f t="shared" si="194"/>
        <v>73.771428571428572</v>
      </c>
      <c r="AB793" s="27">
        <f t="shared" si="195"/>
        <v>149.11677724390756</v>
      </c>
    </row>
    <row r="794" spans="1:28" x14ac:dyDescent="0.25">
      <c r="A794" s="20" t="s">
        <v>891</v>
      </c>
      <c r="B794" s="21">
        <v>18053.400000000001</v>
      </c>
      <c r="C794" s="21">
        <v>17809.099999999999</v>
      </c>
      <c r="D794" s="21">
        <v>18114.650000000001</v>
      </c>
      <c r="E794" s="21">
        <v>17791.400000000001</v>
      </c>
      <c r="F794" s="21" t="s">
        <v>892</v>
      </c>
      <c r="G794" s="21">
        <v>2.1700000000000001E-2</v>
      </c>
      <c r="H794" s="25">
        <f t="shared" si="177"/>
        <v>16711.030204081639</v>
      </c>
      <c r="I794" s="25">
        <f t="shared" si="178"/>
        <v>2177.7451067993147</v>
      </c>
      <c r="J794" s="25">
        <f t="shared" si="179"/>
        <v>14533.285097282323</v>
      </c>
      <c r="K794" s="25">
        <f t="shared" si="180"/>
        <v>18888.775310880952</v>
      </c>
      <c r="L794" s="22" t="str">
        <f t="shared" si="181"/>
        <v>NONE</v>
      </c>
      <c r="M794" s="22">
        <f t="shared" si="196"/>
        <v>382.95000000000073</v>
      </c>
      <c r="N794" s="22">
        <f t="shared" si="197"/>
        <v>0</v>
      </c>
      <c r="O794" s="22">
        <f t="shared" si="182"/>
        <v>0.83333333333333337</v>
      </c>
      <c r="P794" s="22">
        <f t="shared" si="183"/>
        <v>0.22727272727272727</v>
      </c>
      <c r="Q794" s="22">
        <f t="shared" si="184"/>
        <v>9.8039215686274508E-2</v>
      </c>
      <c r="R794" s="22">
        <f t="shared" si="185"/>
        <v>4.9504950495049507E-2</v>
      </c>
      <c r="S794" s="22">
        <f t="shared" si="186"/>
        <v>0.15384615384615385</v>
      </c>
      <c r="T794" s="22">
        <f t="shared" si="187"/>
        <v>7.407407407407407E-2</v>
      </c>
      <c r="U794" s="22">
        <f t="shared" si="188"/>
        <v>17983.868258013623</v>
      </c>
      <c r="V794" s="22">
        <f t="shared" si="189"/>
        <v>17533.424244209786</v>
      </c>
      <c r="W794" s="22">
        <f t="shared" si="190"/>
        <v>17247.275769215339</v>
      </c>
      <c r="X794" s="22">
        <f t="shared" si="191"/>
        <v>17168.764669194548</v>
      </c>
      <c r="Y794" s="22">
        <f t="shared" si="192"/>
        <v>17391.792456739626</v>
      </c>
      <c r="Z794" s="22">
        <f t="shared" si="193"/>
        <v>17191.347591576781</v>
      </c>
      <c r="AA794" s="27">
        <f t="shared" si="194"/>
        <v>75.371308379120904</v>
      </c>
      <c r="AB794" s="27">
        <f t="shared" si="195"/>
        <v>200.44486516284451</v>
      </c>
    </row>
    <row r="795" spans="1:28" x14ac:dyDescent="0.25">
      <c r="A795" s="20" t="s">
        <v>889</v>
      </c>
      <c r="B795" s="21">
        <v>17957.400000000001</v>
      </c>
      <c r="C795" s="21">
        <v>18080.599999999999</v>
      </c>
      <c r="D795" s="21">
        <v>18095.45</v>
      </c>
      <c r="E795" s="21">
        <v>17921.55</v>
      </c>
      <c r="F795" s="21" t="s">
        <v>890</v>
      </c>
      <c r="G795" s="21">
        <v>-5.3E-3</v>
      </c>
      <c r="H795" s="25">
        <f t="shared" si="177"/>
        <v>16723.775306122454</v>
      </c>
      <c r="I795" s="25">
        <f t="shared" si="178"/>
        <v>2170.1801203975879</v>
      </c>
      <c r="J795" s="25">
        <f t="shared" si="179"/>
        <v>14553.595185724866</v>
      </c>
      <c r="K795" s="25">
        <f t="shared" si="180"/>
        <v>18893.955426520042</v>
      </c>
      <c r="L795" s="22" t="str">
        <f t="shared" si="181"/>
        <v>NONE</v>
      </c>
      <c r="M795" s="22">
        <f t="shared" si="196"/>
        <v>0</v>
      </c>
      <c r="N795" s="22">
        <f t="shared" si="197"/>
        <v>96</v>
      </c>
      <c r="O795" s="22">
        <f t="shared" si="182"/>
        <v>0.83333333333333337</v>
      </c>
      <c r="P795" s="22">
        <f t="shared" si="183"/>
        <v>0.22727272727272727</v>
      </c>
      <c r="Q795" s="22">
        <f t="shared" si="184"/>
        <v>9.8039215686274508E-2</v>
      </c>
      <c r="R795" s="22">
        <f t="shared" si="185"/>
        <v>4.9504950495049507E-2</v>
      </c>
      <c r="S795" s="22">
        <f t="shared" si="186"/>
        <v>0.15384615384615385</v>
      </c>
      <c r="T795" s="22">
        <f t="shared" si="187"/>
        <v>7.407407407407407E-2</v>
      </c>
      <c r="U795" s="22">
        <f t="shared" si="188"/>
        <v>17961.811376335605</v>
      </c>
      <c r="V795" s="22">
        <f t="shared" si="189"/>
        <v>17629.782370525743</v>
      </c>
      <c r="W795" s="22">
        <f t="shared" si="190"/>
        <v>17316.895791841285</v>
      </c>
      <c r="X795" s="22">
        <f t="shared" si="191"/>
        <v>17207.806022204717</v>
      </c>
      <c r="Y795" s="22">
        <f t="shared" si="192"/>
        <v>17478.809001856607</v>
      </c>
      <c r="Z795" s="22">
        <f t="shared" si="193"/>
        <v>17248.092214422944</v>
      </c>
      <c r="AA795" s="27">
        <f t="shared" si="194"/>
        <v>79.188652866098408</v>
      </c>
      <c r="AB795" s="27">
        <f t="shared" si="195"/>
        <v>230.71678743366283</v>
      </c>
    </row>
    <row r="796" spans="1:28" x14ac:dyDescent="0.25">
      <c r="A796" s="20" t="s">
        <v>887</v>
      </c>
      <c r="B796" s="21">
        <v>17807.650000000001</v>
      </c>
      <c r="C796" s="21">
        <v>17842.75</v>
      </c>
      <c r="D796" s="21">
        <v>17901</v>
      </c>
      <c r="E796" s="21">
        <v>17779.849999999999</v>
      </c>
      <c r="F796" s="21" t="s">
        <v>888</v>
      </c>
      <c r="G796" s="21">
        <v>-8.3000000000000001E-3</v>
      </c>
      <c r="H796" s="25">
        <f t="shared" si="177"/>
        <v>16738.04816326531</v>
      </c>
      <c r="I796" s="25">
        <f t="shared" si="178"/>
        <v>2152.3643558360031</v>
      </c>
      <c r="J796" s="25">
        <f t="shared" si="179"/>
        <v>14585.683807429306</v>
      </c>
      <c r="K796" s="25">
        <f t="shared" si="180"/>
        <v>18890.412519101312</v>
      </c>
      <c r="L796" s="22" t="str">
        <f t="shared" si="181"/>
        <v>NONE</v>
      </c>
      <c r="M796" s="22">
        <f t="shared" si="196"/>
        <v>0</v>
      </c>
      <c r="N796" s="22">
        <f t="shared" si="197"/>
        <v>149.75</v>
      </c>
      <c r="O796" s="22">
        <f t="shared" si="182"/>
        <v>0.83333333333333337</v>
      </c>
      <c r="P796" s="22">
        <f t="shared" si="183"/>
        <v>0.22727272727272727</v>
      </c>
      <c r="Q796" s="22">
        <f t="shared" si="184"/>
        <v>9.8039215686274508E-2</v>
      </c>
      <c r="R796" s="22">
        <f t="shared" si="185"/>
        <v>4.9504950495049507E-2</v>
      </c>
      <c r="S796" s="22">
        <f t="shared" si="186"/>
        <v>0.15384615384615385</v>
      </c>
      <c r="T796" s="22">
        <f t="shared" si="187"/>
        <v>7.407407407407407E-2</v>
      </c>
      <c r="U796" s="22">
        <f t="shared" si="188"/>
        <v>17833.343562722603</v>
      </c>
      <c r="V796" s="22">
        <f t="shared" si="189"/>
        <v>17670.206831769894</v>
      </c>
      <c r="W796" s="22">
        <f t="shared" si="190"/>
        <v>17365.008949503903</v>
      </c>
      <c r="X796" s="22">
        <f t="shared" si="191"/>
        <v>17237.501268630225</v>
      </c>
      <c r="Y796" s="22">
        <f t="shared" si="192"/>
        <v>17529.3999246479</v>
      </c>
      <c r="Z796" s="22">
        <f t="shared" si="193"/>
        <v>17289.540939280505</v>
      </c>
      <c r="AA796" s="27">
        <f t="shared" si="194"/>
        <v>70.253564997323238</v>
      </c>
      <c r="AB796" s="27">
        <f t="shared" si="195"/>
        <v>239.85898536739478</v>
      </c>
    </row>
    <row r="797" spans="1:28" x14ac:dyDescent="0.25">
      <c r="A797" s="20" t="s">
        <v>885</v>
      </c>
      <c r="B797" s="21">
        <v>17639.55</v>
      </c>
      <c r="C797" s="21">
        <v>17723.3</v>
      </c>
      <c r="D797" s="21">
        <v>17787.5</v>
      </c>
      <c r="E797" s="21">
        <v>17623.7</v>
      </c>
      <c r="F797" s="21" t="s">
        <v>886</v>
      </c>
      <c r="G797" s="21">
        <v>-9.4000000000000004E-3</v>
      </c>
      <c r="H797" s="25">
        <f t="shared" si="177"/>
        <v>16750.843061224492</v>
      </c>
      <c r="I797" s="25">
        <f t="shared" si="178"/>
        <v>2136.2530815456262</v>
      </c>
      <c r="J797" s="25">
        <f t="shared" si="179"/>
        <v>14614.589979678865</v>
      </c>
      <c r="K797" s="25">
        <f t="shared" si="180"/>
        <v>18887.096142770119</v>
      </c>
      <c r="L797" s="22" t="str">
        <f t="shared" si="181"/>
        <v>NONE</v>
      </c>
      <c r="M797" s="22">
        <f t="shared" si="196"/>
        <v>0</v>
      </c>
      <c r="N797" s="22">
        <f t="shared" si="197"/>
        <v>168.10000000000218</v>
      </c>
      <c r="O797" s="22">
        <f t="shared" si="182"/>
        <v>0.83333333333333337</v>
      </c>
      <c r="P797" s="22">
        <f t="shared" si="183"/>
        <v>0.22727272727272727</v>
      </c>
      <c r="Q797" s="22">
        <f t="shared" si="184"/>
        <v>9.8039215686274508E-2</v>
      </c>
      <c r="R797" s="22">
        <f t="shared" si="185"/>
        <v>4.9504950495049507E-2</v>
      </c>
      <c r="S797" s="22">
        <f t="shared" si="186"/>
        <v>0.15384615384615385</v>
      </c>
      <c r="T797" s="22">
        <f t="shared" si="187"/>
        <v>7.407407407407407E-2</v>
      </c>
      <c r="U797" s="22">
        <f t="shared" si="188"/>
        <v>17671.848927120434</v>
      </c>
      <c r="V797" s="22">
        <f t="shared" si="189"/>
        <v>17663.239370004008</v>
      </c>
      <c r="W797" s="22">
        <f t="shared" si="190"/>
        <v>17391.924738768226</v>
      </c>
      <c r="X797" s="22">
        <f t="shared" si="191"/>
        <v>17257.404671173281</v>
      </c>
      <c r="Y797" s="22">
        <f t="shared" si="192"/>
        <v>17546.346090086685</v>
      </c>
      <c r="Z797" s="22">
        <f t="shared" si="193"/>
        <v>17315.467536370837</v>
      </c>
      <c r="AA797" s="27">
        <f t="shared" si="194"/>
        <v>59.222437339751949</v>
      </c>
      <c r="AB797" s="27">
        <f t="shared" si="195"/>
        <v>230.87855371584737</v>
      </c>
    </row>
    <row r="798" spans="1:28" x14ac:dyDescent="0.25">
      <c r="A798" s="20" t="s">
        <v>883</v>
      </c>
      <c r="B798" s="21">
        <v>17784.349999999999</v>
      </c>
      <c r="C798" s="21">
        <v>17698.150000000001</v>
      </c>
      <c r="D798" s="21">
        <v>17842.75</v>
      </c>
      <c r="E798" s="21">
        <v>17600.55</v>
      </c>
      <c r="F798" s="21" t="s">
        <v>884</v>
      </c>
      <c r="G798" s="21">
        <v>8.2000000000000007E-3</v>
      </c>
      <c r="H798" s="25">
        <f t="shared" si="177"/>
        <v>16763.916122448984</v>
      </c>
      <c r="I798" s="25">
        <f t="shared" si="178"/>
        <v>2122.0860814565794</v>
      </c>
      <c r="J798" s="25">
        <f t="shared" si="179"/>
        <v>14641.830040992405</v>
      </c>
      <c r="K798" s="25">
        <f t="shared" si="180"/>
        <v>18886.002203905562</v>
      </c>
      <c r="L798" s="22" t="str">
        <f t="shared" si="181"/>
        <v>NONE</v>
      </c>
      <c r="M798" s="22">
        <f t="shared" si="196"/>
        <v>144.79999999999927</v>
      </c>
      <c r="N798" s="22">
        <f t="shared" si="197"/>
        <v>0</v>
      </c>
      <c r="O798" s="22">
        <f t="shared" si="182"/>
        <v>0.83333333333333337</v>
      </c>
      <c r="P798" s="22">
        <f t="shared" si="183"/>
        <v>0.22727272727272727</v>
      </c>
      <c r="Q798" s="22">
        <f t="shared" si="184"/>
        <v>9.8039215686274508E-2</v>
      </c>
      <c r="R798" s="22">
        <f t="shared" si="185"/>
        <v>4.9504950495049507E-2</v>
      </c>
      <c r="S798" s="22">
        <f t="shared" si="186"/>
        <v>0.15384615384615385</v>
      </c>
      <c r="T798" s="22">
        <f t="shared" si="187"/>
        <v>7.407407407407407E-2</v>
      </c>
      <c r="U798" s="22">
        <f t="shared" si="188"/>
        <v>17765.599821186737</v>
      </c>
      <c r="V798" s="22">
        <f t="shared" si="189"/>
        <v>17690.764513184917</v>
      </c>
      <c r="W798" s="22">
        <f t="shared" si="190"/>
        <v>17430.397803594871</v>
      </c>
      <c r="X798" s="22">
        <f t="shared" si="191"/>
        <v>17283.491073590445</v>
      </c>
      <c r="Y798" s="22">
        <f t="shared" si="192"/>
        <v>17582.962076227195</v>
      </c>
      <c r="Z798" s="22">
        <f t="shared" si="193"/>
        <v>17350.199570713739</v>
      </c>
      <c r="AA798" s="27">
        <f t="shared" si="194"/>
        <v>67.672082482970609</v>
      </c>
      <c r="AB798" s="27">
        <f t="shared" si="195"/>
        <v>232.76250551345584</v>
      </c>
    </row>
    <row r="799" spans="1:28" x14ac:dyDescent="0.25">
      <c r="A799" s="20" t="s">
        <v>881</v>
      </c>
      <c r="B799" s="21">
        <v>17674.95</v>
      </c>
      <c r="C799" s="21">
        <v>17740.900000000001</v>
      </c>
      <c r="D799" s="21">
        <v>17779.05</v>
      </c>
      <c r="E799" s="21">
        <v>17650.95</v>
      </c>
      <c r="F799" s="21" t="s">
        <v>882</v>
      </c>
      <c r="G799" s="21">
        <v>-6.1999999999999998E-3</v>
      </c>
      <c r="H799" s="25">
        <f t="shared" si="177"/>
        <v>16776.394081632661</v>
      </c>
      <c r="I799" s="25">
        <f t="shared" si="178"/>
        <v>2107.3036385154132</v>
      </c>
      <c r="J799" s="25">
        <f t="shared" si="179"/>
        <v>14669.090443117248</v>
      </c>
      <c r="K799" s="25">
        <f t="shared" si="180"/>
        <v>18883.697720148073</v>
      </c>
      <c r="L799" s="22" t="str">
        <f t="shared" si="181"/>
        <v>NONE</v>
      </c>
      <c r="M799" s="22">
        <f t="shared" si="196"/>
        <v>0</v>
      </c>
      <c r="N799" s="22">
        <f t="shared" si="197"/>
        <v>109.39999999999782</v>
      </c>
      <c r="O799" s="22">
        <f t="shared" si="182"/>
        <v>0.83333333333333337</v>
      </c>
      <c r="P799" s="22">
        <f t="shared" si="183"/>
        <v>0.22727272727272727</v>
      </c>
      <c r="Q799" s="22">
        <f t="shared" si="184"/>
        <v>9.8039215686274508E-2</v>
      </c>
      <c r="R799" s="22">
        <f t="shared" si="185"/>
        <v>4.9504950495049507E-2</v>
      </c>
      <c r="S799" s="22">
        <f t="shared" si="186"/>
        <v>0.15384615384615385</v>
      </c>
      <c r="T799" s="22">
        <f t="shared" si="187"/>
        <v>7.407407407407407E-2</v>
      </c>
      <c r="U799" s="22">
        <f t="shared" si="188"/>
        <v>17690.058303531125</v>
      </c>
      <c r="V799" s="22">
        <f t="shared" si="189"/>
        <v>17687.170305642889</v>
      </c>
      <c r="W799" s="22">
        <f t="shared" si="190"/>
        <v>17454.373509124787</v>
      </c>
      <c r="X799" s="22">
        <f t="shared" si="191"/>
        <v>17302.870228363194</v>
      </c>
      <c r="Y799" s="22">
        <f t="shared" si="192"/>
        <v>17597.114064499932</v>
      </c>
      <c r="Z799" s="22">
        <f t="shared" si="193"/>
        <v>17374.255158068278</v>
      </c>
      <c r="AA799" s="27">
        <f t="shared" si="194"/>
        <v>59.996106677048878</v>
      </c>
      <c r="AB799" s="27">
        <f t="shared" si="195"/>
        <v>222.85890643165476</v>
      </c>
    </row>
    <row r="800" spans="1:28" x14ac:dyDescent="0.25">
      <c r="A800" s="20" t="s">
        <v>879</v>
      </c>
      <c r="B800" s="21">
        <v>17530.3</v>
      </c>
      <c r="C800" s="21">
        <v>17584.849999999999</v>
      </c>
      <c r="D800" s="21">
        <v>17595.3</v>
      </c>
      <c r="E800" s="21">
        <v>17442.349999999999</v>
      </c>
      <c r="F800" s="21" t="s">
        <v>880</v>
      </c>
      <c r="G800" s="21">
        <v>-8.2000000000000007E-3</v>
      </c>
      <c r="H800" s="25">
        <f t="shared" si="177"/>
        <v>16789.336326530618</v>
      </c>
      <c r="I800" s="25">
        <f t="shared" si="178"/>
        <v>2086.5304311290952</v>
      </c>
      <c r="J800" s="25">
        <f t="shared" si="179"/>
        <v>14702.805895401523</v>
      </c>
      <c r="K800" s="25">
        <f t="shared" si="180"/>
        <v>18875.866757659714</v>
      </c>
      <c r="L800" s="22" t="str">
        <f t="shared" si="181"/>
        <v>NONE</v>
      </c>
      <c r="M800" s="22">
        <f t="shared" si="196"/>
        <v>0</v>
      </c>
      <c r="N800" s="22">
        <f t="shared" si="197"/>
        <v>144.65000000000146</v>
      </c>
      <c r="O800" s="22">
        <f t="shared" si="182"/>
        <v>0.83333333333333337</v>
      </c>
      <c r="P800" s="22">
        <f t="shared" si="183"/>
        <v>0.22727272727272727</v>
      </c>
      <c r="Q800" s="22">
        <f t="shared" si="184"/>
        <v>9.8039215686274508E-2</v>
      </c>
      <c r="R800" s="22">
        <f t="shared" si="185"/>
        <v>4.9504950495049507E-2</v>
      </c>
      <c r="S800" s="22">
        <f t="shared" si="186"/>
        <v>0.15384615384615385</v>
      </c>
      <c r="T800" s="22">
        <f t="shared" si="187"/>
        <v>7.407407407407407E-2</v>
      </c>
      <c r="U800" s="22">
        <f t="shared" si="188"/>
        <v>17556.926383921855</v>
      </c>
      <c r="V800" s="22">
        <f t="shared" si="189"/>
        <v>17651.517963451322</v>
      </c>
      <c r="W800" s="22">
        <f t="shared" si="190"/>
        <v>17461.817282740005</v>
      </c>
      <c r="X800" s="22">
        <f t="shared" si="191"/>
        <v>17314.129127949174</v>
      </c>
      <c r="Y800" s="22">
        <f t="shared" si="192"/>
        <v>17586.834977653787</v>
      </c>
      <c r="Z800" s="22">
        <f t="shared" si="193"/>
        <v>17385.814035248404</v>
      </c>
      <c r="AA800" s="27">
        <f t="shared" si="194"/>
        <v>57.59978641035903</v>
      </c>
      <c r="AB800" s="27">
        <f t="shared" si="195"/>
        <v>201.02094240538281</v>
      </c>
    </row>
    <row r="801" spans="1:28" x14ac:dyDescent="0.25">
      <c r="A801" s="20" t="s">
        <v>877</v>
      </c>
      <c r="B801" s="21">
        <v>17475.650000000001</v>
      </c>
      <c r="C801" s="21">
        <v>17599.900000000001</v>
      </c>
      <c r="D801" s="21">
        <v>17663.650000000001</v>
      </c>
      <c r="E801" s="21">
        <v>17457.400000000001</v>
      </c>
      <c r="F801" s="21" t="s">
        <v>878</v>
      </c>
      <c r="G801" s="21">
        <v>-3.0999999999999999E-3</v>
      </c>
      <c r="H801" s="25">
        <f t="shared" si="177"/>
        <v>16802.312857142864</v>
      </c>
      <c r="I801" s="25">
        <f t="shared" si="178"/>
        <v>2063.6796792717969</v>
      </c>
      <c r="J801" s="25">
        <f t="shared" si="179"/>
        <v>14738.633177871066</v>
      </c>
      <c r="K801" s="25">
        <f t="shared" si="180"/>
        <v>18865.992536414662</v>
      </c>
      <c r="L801" s="22" t="str">
        <f t="shared" si="181"/>
        <v>NONE</v>
      </c>
      <c r="M801" s="22">
        <f t="shared" si="196"/>
        <v>0</v>
      </c>
      <c r="N801" s="22">
        <f t="shared" si="197"/>
        <v>54.649999999997817</v>
      </c>
      <c r="O801" s="22">
        <f t="shared" si="182"/>
        <v>0.83333333333333337</v>
      </c>
      <c r="P801" s="22">
        <f t="shared" si="183"/>
        <v>0.22727272727272727</v>
      </c>
      <c r="Q801" s="22">
        <f t="shared" si="184"/>
        <v>9.8039215686274508E-2</v>
      </c>
      <c r="R801" s="22">
        <f t="shared" si="185"/>
        <v>4.9504950495049507E-2</v>
      </c>
      <c r="S801" s="22">
        <f t="shared" si="186"/>
        <v>0.15384615384615385</v>
      </c>
      <c r="T801" s="22">
        <f t="shared" si="187"/>
        <v>7.407407407407407E-2</v>
      </c>
      <c r="U801" s="22">
        <f t="shared" si="188"/>
        <v>17489.196063986976</v>
      </c>
      <c r="V801" s="22">
        <f t="shared" si="189"/>
        <v>17611.547971757842</v>
      </c>
      <c r="W801" s="22">
        <f t="shared" si="190"/>
        <v>17463.173431490985</v>
      </c>
      <c r="X801" s="22">
        <f t="shared" si="191"/>
        <v>17322.125210723967</v>
      </c>
      <c r="Y801" s="22">
        <f t="shared" si="192"/>
        <v>17569.729596476282</v>
      </c>
      <c r="Z801" s="22">
        <f t="shared" si="193"/>
        <v>17392.468551155929</v>
      </c>
      <c r="AA801" s="27">
        <f t="shared" si="194"/>
        <v>56.639537936466304</v>
      </c>
      <c r="AB801" s="27">
        <f t="shared" si="195"/>
        <v>177.26104532035242</v>
      </c>
    </row>
    <row r="802" spans="1:28" x14ac:dyDescent="0.25">
      <c r="A802" s="20" t="s">
        <v>875</v>
      </c>
      <c r="B802" s="21">
        <v>17173.650000000001</v>
      </c>
      <c r="C802" s="21">
        <v>17183.45</v>
      </c>
      <c r="D802" s="21">
        <v>17237.75</v>
      </c>
      <c r="E802" s="21">
        <v>17067.849999999999</v>
      </c>
      <c r="F802" s="21" t="s">
        <v>876</v>
      </c>
      <c r="G802" s="21">
        <v>-1.7299999999999999E-2</v>
      </c>
      <c r="H802" s="25">
        <f t="shared" si="177"/>
        <v>16813.608775510209</v>
      </c>
      <c r="I802" s="25">
        <f t="shared" si="178"/>
        <v>2041.1754742547</v>
      </c>
      <c r="J802" s="25">
        <f t="shared" si="179"/>
        <v>14772.433301255509</v>
      </c>
      <c r="K802" s="25">
        <f t="shared" si="180"/>
        <v>18854.784249764911</v>
      </c>
      <c r="L802" s="22" t="str">
        <f t="shared" si="181"/>
        <v>NONE</v>
      </c>
      <c r="M802" s="22">
        <f t="shared" si="196"/>
        <v>0</v>
      </c>
      <c r="N802" s="22">
        <f t="shared" si="197"/>
        <v>302</v>
      </c>
      <c r="O802" s="22">
        <f t="shared" si="182"/>
        <v>0.83333333333333337</v>
      </c>
      <c r="P802" s="22">
        <f t="shared" si="183"/>
        <v>0.22727272727272727</v>
      </c>
      <c r="Q802" s="22">
        <f t="shared" si="184"/>
        <v>9.8039215686274508E-2</v>
      </c>
      <c r="R802" s="22">
        <f t="shared" si="185"/>
        <v>4.9504950495049507E-2</v>
      </c>
      <c r="S802" s="22">
        <f t="shared" si="186"/>
        <v>0.15384615384615385</v>
      </c>
      <c r="T802" s="22">
        <f t="shared" si="187"/>
        <v>7.407407407407407E-2</v>
      </c>
      <c r="U802" s="22">
        <f t="shared" si="188"/>
        <v>17226.241010664497</v>
      </c>
      <c r="V802" s="22">
        <f t="shared" si="189"/>
        <v>17512.025705449243</v>
      </c>
      <c r="W802" s="22">
        <f t="shared" si="190"/>
        <v>17434.788781344811</v>
      </c>
      <c r="X802" s="22">
        <f t="shared" si="191"/>
        <v>17314.774952767333</v>
      </c>
      <c r="Y802" s="22">
        <f t="shared" si="192"/>
        <v>17508.794273941468</v>
      </c>
      <c r="Z802" s="22">
        <f t="shared" si="193"/>
        <v>17376.259769588825</v>
      </c>
      <c r="AA802" s="27">
        <f t="shared" si="194"/>
        <v>50.483210483210513</v>
      </c>
      <c r="AB802" s="27">
        <f t="shared" si="195"/>
        <v>132.53450435264313</v>
      </c>
    </row>
    <row r="803" spans="1:28" x14ac:dyDescent="0.25">
      <c r="A803" s="20" t="s">
        <v>873</v>
      </c>
      <c r="B803" s="21">
        <v>16958.650000000001</v>
      </c>
      <c r="C803" s="21">
        <v>17258.95</v>
      </c>
      <c r="D803" s="21">
        <v>17275.650000000001</v>
      </c>
      <c r="E803" s="21">
        <v>16824.7</v>
      </c>
      <c r="F803" s="21" t="s">
        <v>874</v>
      </c>
      <c r="G803" s="21">
        <v>-1.2500000000000001E-2</v>
      </c>
      <c r="H803" s="25">
        <f t="shared" si="177"/>
        <v>16824.291632653065</v>
      </c>
      <c r="I803" s="25">
        <f t="shared" si="178"/>
        <v>2016.4538325223839</v>
      </c>
      <c r="J803" s="25">
        <f t="shared" si="179"/>
        <v>14807.837800130681</v>
      </c>
      <c r="K803" s="25">
        <f t="shared" si="180"/>
        <v>18840.745465175449</v>
      </c>
      <c r="L803" s="22" t="str">
        <f t="shared" si="181"/>
        <v>NONE</v>
      </c>
      <c r="M803" s="22">
        <f t="shared" si="196"/>
        <v>0</v>
      </c>
      <c r="N803" s="22">
        <f t="shared" si="197"/>
        <v>215</v>
      </c>
      <c r="O803" s="22">
        <f t="shared" si="182"/>
        <v>0.83333333333333337</v>
      </c>
      <c r="P803" s="22">
        <f t="shared" si="183"/>
        <v>0.22727272727272727</v>
      </c>
      <c r="Q803" s="22">
        <f t="shared" si="184"/>
        <v>9.8039215686274508E-2</v>
      </c>
      <c r="R803" s="22">
        <f t="shared" si="185"/>
        <v>4.9504950495049507E-2</v>
      </c>
      <c r="S803" s="22">
        <f t="shared" si="186"/>
        <v>0.15384615384615385</v>
      </c>
      <c r="T803" s="22">
        <f t="shared" si="187"/>
        <v>7.407407407407407E-2</v>
      </c>
      <c r="U803" s="22">
        <f t="shared" si="188"/>
        <v>17003.248501777416</v>
      </c>
      <c r="V803" s="22">
        <f t="shared" si="189"/>
        <v>17386.258499665324</v>
      </c>
      <c r="W803" s="22">
        <f t="shared" si="190"/>
        <v>17388.108508663947</v>
      </c>
      <c r="X803" s="22">
        <f t="shared" si="191"/>
        <v>17297.145004610535</v>
      </c>
      <c r="Y803" s="22">
        <f t="shared" si="192"/>
        <v>17424.156693335088</v>
      </c>
      <c r="Z803" s="22">
        <f t="shared" si="193"/>
        <v>17345.325712582246</v>
      </c>
      <c r="AA803" s="27">
        <f t="shared" si="194"/>
        <v>44.231738035264513</v>
      </c>
      <c r="AB803" s="27">
        <f t="shared" si="195"/>
        <v>78.830980752842152</v>
      </c>
    </row>
    <row r="804" spans="1:28" x14ac:dyDescent="0.25">
      <c r="A804" s="20" t="s">
        <v>871</v>
      </c>
      <c r="B804" s="21">
        <v>17136.55</v>
      </c>
      <c r="C804" s="21">
        <v>17045.25</v>
      </c>
      <c r="D804" s="21">
        <v>17186.900000000001</v>
      </c>
      <c r="E804" s="21">
        <v>16978.95</v>
      </c>
      <c r="F804" s="21" t="s">
        <v>872</v>
      </c>
      <c r="G804" s="21">
        <v>1.0500000000000001E-2</v>
      </c>
      <c r="H804" s="25">
        <f t="shared" si="177"/>
        <v>16835.114285714291</v>
      </c>
      <c r="I804" s="25">
        <f t="shared" si="178"/>
        <v>1994.3681883793863</v>
      </c>
      <c r="J804" s="25">
        <f t="shared" si="179"/>
        <v>14840.746097334904</v>
      </c>
      <c r="K804" s="25">
        <f t="shared" si="180"/>
        <v>18829.482474093678</v>
      </c>
      <c r="L804" s="22" t="str">
        <f t="shared" si="181"/>
        <v>NONE</v>
      </c>
      <c r="M804" s="22">
        <f t="shared" si="196"/>
        <v>177.89999999999782</v>
      </c>
      <c r="N804" s="22">
        <f t="shared" si="197"/>
        <v>0</v>
      </c>
      <c r="O804" s="22">
        <f t="shared" si="182"/>
        <v>0.83333333333333337</v>
      </c>
      <c r="P804" s="22">
        <f t="shared" si="183"/>
        <v>0.22727272727272727</v>
      </c>
      <c r="Q804" s="22">
        <f t="shared" si="184"/>
        <v>9.8039215686274508E-2</v>
      </c>
      <c r="R804" s="22">
        <f t="shared" si="185"/>
        <v>4.9504950495049507E-2</v>
      </c>
      <c r="S804" s="22">
        <f t="shared" si="186"/>
        <v>0.15384615384615385</v>
      </c>
      <c r="T804" s="22">
        <f t="shared" si="187"/>
        <v>7.407407407407407E-2</v>
      </c>
      <c r="U804" s="22">
        <f t="shared" si="188"/>
        <v>17114.333083629568</v>
      </c>
      <c r="V804" s="22">
        <f t="shared" si="189"/>
        <v>17329.506567923207</v>
      </c>
      <c r="W804" s="22">
        <f t="shared" si="190"/>
        <v>17363.445909775324</v>
      </c>
      <c r="X804" s="22">
        <f t="shared" si="191"/>
        <v>17289.194756857534</v>
      </c>
      <c r="Y804" s="22">
        <f t="shared" si="192"/>
        <v>17379.909509745074</v>
      </c>
      <c r="Z804" s="22">
        <f t="shared" si="193"/>
        <v>17329.860844983559</v>
      </c>
      <c r="AA804" s="27">
        <f t="shared" si="194"/>
        <v>45.99656393832057</v>
      </c>
      <c r="AB804" s="27">
        <f t="shared" si="195"/>
        <v>50.048664761514374</v>
      </c>
    </row>
    <row r="805" spans="1:28" x14ac:dyDescent="0.25">
      <c r="A805" s="20" t="s">
        <v>869</v>
      </c>
      <c r="B805" s="21">
        <v>17392.599999999999</v>
      </c>
      <c r="C805" s="21">
        <v>17234.599999999999</v>
      </c>
      <c r="D805" s="21">
        <v>17414.7</v>
      </c>
      <c r="E805" s="21">
        <v>17215.5</v>
      </c>
      <c r="F805" s="21" t="s">
        <v>870</v>
      </c>
      <c r="G805" s="21">
        <v>1.49E-2</v>
      </c>
      <c r="H805" s="25">
        <f t="shared" si="177"/>
        <v>16846.296122448981</v>
      </c>
      <c r="I805" s="25">
        <f t="shared" si="178"/>
        <v>1975.8647216495583</v>
      </c>
      <c r="J805" s="25">
        <f t="shared" si="179"/>
        <v>14870.431400799422</v>
      </c>
      <c r="K805" s="25">
        <f t="shared" si="180"/>
        <v>18822.16084409854</v>
      </c>
      <c r="L805" s="22" t="str">
        <f t="shared" si="181"/>
        <v>NONE</v>
      </c>
      <c r="M805" s="22">
        <f t="shared" si="196"/>
        <v>256.04999999999927</v>
      </c>
      <c r="N805" s="22">
        <f t="shared" si="197"/>
        <v>0</v>
      </c>
      <c r="O805" s="22">
        <f t="shared" si="182"/>
        <v>0.83333333333333337</v>
      </c>
      <c r="P805" s="22">
        <f t="shared" si="183"/>
        <v>0.22727272727272727</v>
      </c>
      <c r="Q805" s="22">
        <f t="shared" si="184"/>
        <v>9.8039215686274508E-2</v>
      </c>
      <c r="R805" s="22">
        <f t="shared" si="185"/>
        <v>4.9504950495049507E-2</v>
      </c>
      <c r="S805" s="22">
        <f t="shared" si="186"/>
        <v>0.15384615384615385</v>
      </c>
      <c r="T805" s="22">
        <f t="shared" si="187"/>
        <v>7.407407407407407E-2</v>
      </c>
      <c r="U805" s="22">
        <f t="shared" si="188"/>
        <v>17346.222180604927</v>
      </c>
      <c r="V805" s="22">
        <f t="shared" si="189"/>
        <v>17343.845984304295</v>
      </c>
      <c r="W805" s="22">
        <f t="shared" si="190"/>
        <v>17366.304153915</v>
      </c>
      <c r="X805" s="22">
        <f t="shared" si="191"/>
        <v>17294.31382830023</v>
      </c>
      <c r="Y805" s="22">
        <f t="shared" si="192"/>
        <v>17381.861892861216</v>
      </c>
      <c r="Z805" s="22">
        <f t="shared" si="193"/>
        <v>17334.508189799591</v>
      </c>
      <c r="AA805" s="27">
        <f t="shared" si="194"/>
        <v>47.835440185211709</v>
      </c>
      <c r="AB805" s="27">
        <f t="shared" si="195"/>
        <v>47.353703061624401</v>
      </c>
    </row>
    <row r="806" spans="1:28" x14ac:dyDescent="0.25">
      <c r="A806" s="20" t="s">
        <v>867</v>
      </c>
      <c r="B806" s="21">
        <v>17171.95</v>
      </c>
      <c r="C806" s="21">
        <v>17242.75</v>
      </c>
      <c r="D806" s="21">
        <v>17315.3</v>
      </c>
      <c r="E806" s="21">
        <v>17149.2</v>
      </c>
      <c r="F806" s="21" t="s">
        <v>868</v>
      </c>
      <c r="G806" s="21">
        <v>-1.2699999999999999E-2</v>
      </c>
      <c r="H806" s="25">
        <f t="shared" si="177"/>
        <v>16855.714081632657</v>
      </c>
      <c r="I806" s="25">
        <f t="shared" si="178"/>
        <v>1959.8575017157361</v>
      </c>
      <c r="J806" s="25">
        <f t="shared" si="179"/>
        <v>14895.856579916921</v>
      </c>
      <c r="K806" s="25">
        <f t="shared" si="180"/>
        <v>18815.571583348392</v>
      </c>
      <c r="L806" s="22" t="str">
        <f t="shared" si="181"/>
        <v>NONE</v>
      </c>
      <c r="M806" s="22">
        <f t="shared" si="196"/>
        <v>0</v>
      </c>
      <c r="N806" s="22">
        <f t="shared" si="197"/>
        <v>220.64999999999782</v>
      </c>
      <c r="O806" s="22">
        <f t="shared" si="182"/>
        <v>0.83333333333333337</v>
      </c>
      <c r="P806" s="22">
        <f t="shared" si="183"/>
        <v>0.22727272727272727</v>
      </c>
      <c r="Q806" s="22">
        <f t="shared" si="184"/>
        <v>9.8039215686274508E-2</v>
      </c>
      <c r="R806" s="22">
        <f t="shared" si="185"/>
        <v>4.9504950495049507E-2</v>
      </c>
      <c r="S806" s="22">
        <f t="shared" si="186"/>
        <v>0.15384615384615385</v>
      </c>
      <c r="T806" s="22">
        <f t="shared" si="187"/>
        <v>7.407407407407407E-2</v>
      </c>
      <c r="U806" s="22">
        <f t="shared" si="188"/>
        <v>17200.995363434155</v>
      </c>
      <c r="V806" s="22">
        <f t="shared" si="189"/>
        <v>17304.778715144228</v>
      </c>
      <c r="W806" s="22">
        <f t="shared" si="190"/>
        <v>17347.249825099803</v>
      </c>
      <c r="X806" s="22">
        <f t="shared" si="191"/>
        <v>17288.256213037843</v>
      </c>
      <c r="Y806" s="22">
        <f t="shared" si="192"/>
        <v>17349.567755497952</v>
      </c>
      <c r="Z806" s="22">
        <f t="shared" si="193"/>
        <v>17322.46684240703</v>
      </c>
      <c r="AA806" s="27">
        <f t="shared" si="194"/>
        <v>44.428375704064543</v>
      </c>
      <c r="AB806" s="27">
        <f t="shared" si="195"/>
        <v>27.100913090922404</v>
      </c>
    </row>
    <row r="807" spans="1:28" x14ac:dyDescent="0.25">
      <c r="A807" s="20" t="s">
        <v>865</v>
      </c>
      <c r="B807" s="21">
        <v>16953.95</v>
      </c>
      <c r="C807" s="21">
        <v>17009.05</v>
      </c>
      <c r="D807" s="21">
        <v>17054.3</v>
      </c>
      <c r="E807" s="21">
        <v>16888.7</v>
      </c>
      <c r="F807" s="21" t="s">
        <v>866</v>
      </c>
      <c r="G807" s="21">
        <v>-1.2699999999999999E-2</v>
      </c>
      <c r="H807" s="25">
        <f t="shared" si="177"/>
        <v>16864.118367346942</v>
      </c>
      <c r="I807" s="25">
        <f t="shared" si="178"/>
        <v>1943.6786174224783</v>
      </c>
      <c r="J807" s="25">
        <f t="shared" si="179"/>
        <v>14920.439749924464</v>
      </c>
      <c r="K807" s="25">
        <f t="shared" si="180"/>
        <v>18807.796984769422</v>
      </c>
      <c r="L807" s="22" t="str">
        <f t="shared" si="181"/>
        <v>NONE</v>
      </c>
      <c r="M807" s="22">
        <f t="shared" si="196"/>
        <v>0</v>
      </c>
      <c r="N807" s="22">
        <f t="shared" si="197"/>
        <v>218</v>
      </c>
      <c r="O807" s="22">
        <f t="shared" si="182"/>
        <v>0.83333333333333337</v>
      </c>
      <c r="P807" s="22">
        <f t="shared" si="183"/>
        <v>0.22727272727272727</v>
      </c>
      <c r="Q807" s="22">
        <f t="shared" si="184"/>
        <v>9.8039215686274508E-2</v>
      </c>
      <c r="R807" s="22">
        <f t="shared" si="185"/>
        <v>4.9504950495049507E-2</v>
      </c>
      <c r="S807" s="22">
        <f t="shared" si="186"/>
        <v>0.15384615384615385</v>
      </c>
      <c r="T807" s="22">
        <f t="shared" si="187"/>
        <v>7.407407407407407E-2</v>
      </c>
      <c r="U807" s="22">
        <f t="shared" si="188"/>
        <v>16995.124227239026</v>
      </c>
      <c r="V807" s="22">
        <f t="shared" si="189"/>
        <v>17225.044916247814</v>
      </c>
      <c r="W807" s="22">
        <f t="shared" si="190"/>
        <v>17308.691018717469</v>
      </c>
      <c r="X807" s="22">
        <f t="shared" si="191"/>
        <v>17271.706400511215</v>
      </c>
      <c r="Y807" s="22">
        <f t="shared" si="192"/>
        <v>17288.703485421345</v>
      </c>
      <c r="Z807" s="22">
        <f t="shared" si="193"/>
        <v>17295.169298525027</v>
      </c>
      <c r="AA807" s="27">
        <f t="shared" si="194"/>
        <v>36.429410204931969</v>
      </c>
      <c r="AB807" s="27">
        <f t="shared" si="195"/>
        <v>-6.4658131036812847</v>
      </c>
    </row>
    <row r="808" spans="1:28" x14ac:dyDescent="0.25">
      <c r="A808" s="20" t="s">
        <v>863</v>
      </c>
      <c r="B808" s="21">
        <v>17200.8</v>
      </c>
      <c r="C808" s="21">
        <v>17121.3</v>
      </c>
      <c r="D808" s="21">
        <v>17223.849999999999</v>
      </c>
      <c r="E808" s="21">
        <v>17064.45</v>
      </c>
      <c r="F808" s="21" t="s">
        <v>864</v>
      </c>
      <c r="G808" s="21">
        <v>1.46E-2</v>
      </c>
      <c r="H808" s="25">
        <f t="shared" si="177"/>
        <v>16874.606938775512</v>
      </c>
      <c r="I808" s="25">
        <f t="shared" si="178"/>
        <v>1922.9038476605124</v>
      </c>
      <c r="J808" s="25">
        <f t="shared" si="179"/>
        <v>14951.703091115</v>
      </c>
      <c r="K808" s="25">
        <f t="shared" si="180"/>
        <v>18797.510786436025</v>
      </c>
      <c r="L808" s="22" t="str">
        <f t="shared" si="181"/>
        <v>NONE</v>
      </c>
      <c r="M808" s="22">
        <f t="shared" si="196"/>
        <v>246.84999999999854</v>
      </c>
      <c r="N808" s="22">
        <f t="shared" si="197"/>
        <v>0</v>
      </c>
      <c r="O808" s="22">
        <f t="shared" si="182"/>
        <v>0.83333333333333337</v>
      </c>
      <c r="P808" s="22">
        <f t="shared" si="183"/>
        <v>0.22727272727272727</v>
      </c>
      <c r="Q808" s="22">
        <f t="shared" si="184"/>
        <v>9.8039215686274508E-2</v>
      </c>
      <c r="R808" s="22">
        <f t="shared" si="185"/>
        <v>4.9504950495049507E-2</v>
      </c>
      <c r="S808" s="22">
        <f t="shared" si="186"/>
        <v>0.15384615384615385</v>
      </c>
      <c r="T808" s="22">
        <f t="shared" si="187"/>
        <v>7.407407407407407E-2</v>
      </c>
      <c r="U808" s="22">
        <f t="shared" si="188"/>
        <v>17166.520704539838</v>
      </c>
      <c r="V808" s="22">
        <f t="shared" si="189"/>
        <v>17219.534708009673</v>
      </c>
      <c r="W808" s="22">
        <f t="shared" si="190"/>
        <v>17298.113467862815</v>
      </c>
      <c r="X808" s="22">
        <f t="shared" si="191"/>
        <v>17268.196182664127</v>
      </c>
      <c r="Y808" s="22">
        <f t="shared" si="192"/>
        <v>17275.179872279601</v>
      </c>
      <c r="Z808" s="22">
        <f t="shared" si="193"/>
        <v>17288.178980115765</v>
      </c>
      <c r="AA808" s="27">
        <f t="shared" si="194"/>
        <v>32.973879702851562</v>
      </c>
      <c r="AB808" s="27">
        <f t="shared" si="195"/>
        <v>-12.999107836163603</v>
      </c>
    </row>
    <row r="809" spans="1:28" x14ac:dyDescent="0.25">
      <c r="A809" s="20" t="s">
        <v>861</v>
      </c>
      <c r="B809" s="21">
        <v>17038.400000000001</v>
      </c>
      <c r="C809" s="21">
        <v>17073.349999999999</v>
      </c>
      <c r="D809" s="21">
        <v>17110.7</v>
      </c>
      <c r="E809" s="21">
        <v>16958.45</v>
      </c>
      <c r="F809" s="21" t="s">
        <v>862</v>
      </c>
      <c r="G809" s="21">
        <v>-9.4000000000000004E-3</v>
      </c>
      <c r="H809" s="25">
        <f t="shared" si="177"/>
        <v>16884.420204081634</v>
      </c>
      <c r="I809" s="25">
        <f t="shared" si="178"/>
        <v>1901.4002561420916</v>
      </c>
      <c r="J809" s="25">
        <f t="shared" si="179"/>
        <v>14983.019947939543</v>
      </c>
      <c r="K809" s="25">
        <f t="shared" si="180"/>
        <v>18785.820460223727</v>
      </c>
      <c r="L809" s="22" t="str">
        <f t="shared" si="181"/>
        <v>NONE</v>
      </c>
      <c r="M809" s="22">
        <f t="shared" si="196"/>
        <v>0</v>
      </c>
      <c r="N809" s="22">
        <f t="shared" si="197"/>
        <v>162.39999999999782</v>
      </c>
      <c r="O809" s="22">
        <f t="shared" si="182"/>
        <v>0.83333333333333337</v>
      </c>
      <c r="P809" s="22">
        <f t="shared" si="183"/>
        <v>0.22727272727272727</v>
      </c>
      <c r="Q809" s="22">
        <f t="shared" si="184"/>
        <v>9.8039215686274508E-2</v>
      </c>
      <c r="R809" s="22">
        <f t="shared" si="185"/>
        <v>4.9504950495049507E-2</v>
      </c>
      <c r="S809" s="22">
        <f t="shared" si="186"/>
        <v>0.15384615384615385</v>
      </c>
      <c r="T809" s="22">
        <f t="shared" si="187"/>
        <v>7.407407407407407E-2</v>
      </c>
      <c r="U809" s="22">
        <f t="shared" si="188"/>
        <v>17059.753450756642</v>
      </c>
      <c r="V809" s="22">
        <f t="shared" si="189"/>
        <v>17178.367728916564</v>
      </c>
      <c r="W809" s="22">
        <f t="shared" si="190"/>
        <v>17272.651363170382</v>
      </c>
      <c r="X809" s="22">
        <f t="shared" si="191"/>
        <v>17256.820134017387</v>
      </c>
      <c r="Y809" s="22">
        <f t="shared" si="192"/>
        <v>17238.752199621202</v>
      </c>
      <c r="Z809" s="22">
        <f t="shared" si="193"/>
        <v>17269.676833440521</v>
      </c>
      <c r="AA809" s="27">
        <f t="shared" si="194"/>
        <v>32.122013851062107</v>
      </c>
      <c r="AB809" s="27">
        <f t="shared" si="195"/>
        <v>-30.924633819318842</v>
      </c>
    </row>
    <row r="810" spans="1:28" x14ac:dyDescent="0.25">
      <c r="A810" s="20" t="s">
        <v>859</v>
      </c>
      <c r="B810" s="21">
        <v>17245.05</v>
      </c>
      <c r="C810" s="21">
        <v>17189.5</v>
      </c>
      <c r="D810" s="21">
        <v>17322.5</v>
      </c>
      <c r="E810" s="21">
        <v>17071.05</v>
      </c>
      <c r="F810" s="21" t="s">
        <v>860</v>
      </c>
      <c r="G810" s="21">
        <v>1.21E-2</v>
      </c>
      <c r="H810" s="25">
        <f t="shared" si="177"/>
        <v>16895.638775510208</v>
      </c>
      <c r="I810" s="25">
        <f t="shared" si="178"/>
        <v>1877.0912059451443</v>
      </c>
      <c r="J810" s="25">
        <f t="shared" si="179"/>
        <v>15018.547569565064</v>
      </c>
      <c r="K810" s="25">
        <f t="shared" si="180"/>
        <v>18772.729981455352</v>
      </c>
      <c r="L810" s="22" t="str">
        <f t="shared" si="181"/>
        <v>NONE</v>
      </c>
      <c r="M810" s="22">
        <f t="shared" si="196"/>
        <v>206.64999999999782</v>
      </c>
      <c r="N810" s="22">
        <f t="shared" si="197"/>
        <v>0</v>
      </c>
      <c r="O810" s="22">
        <f t="shared" si="182"/>
        <v>0.83333333333333337</v>
      </c>
      <c r="P810" s="22">
        <f t="shared" si="183"/>
        <v>0.22727272727272727</v>
      </c>
      <c r="Q810" s="22">
        <f t="shared" si="184"/>
        <v>9.8039215686274508E-2</v>
      </c>
      <c r="R810" s="22">
        <f t="shared" si="185"/>
        <v>4.9504950495049507E-2</v>
      </c>
      <c r="S810" s="22">
        <f t="shared" si="186"/>
        <v>0.15384615384615385</v>
      </c>
      <c r="T810" s="22">
        <f t="shared" si="187"/>
        <v>7.407407407407407E-2</v>
      </c>
      <c r="U810" s="22">
        <f t="shared" si="188"/>
        <v>17214.167241792773</v>
      </c>
      <c r="V810" s="22">
        <f t="shared" si="189"/>
        <v>17193.522790526436</v>
      </c>
      <c r="W810" s="22">
        <f t="shared" si="190"/>
        <v>17269.945347173285</v>
      </c>
      <c r="X810" s="22">
        <f t="shared" si="191"/>
        <v>17256.237454115537</v>
      </c>
      <c r="Y810" s="22">
        <f t="shared" si="192"/>
        <v>17239.721091987169</v>
      </c>
      <c r="Z810" s="22">
        <f t="shared" si="193"/>
        <v>17267.852623556038</v>
      </c>
      <c r="AA810" s="27">
        <f t="shared" si="194"/>
        <v>39.292375623310789</v>
      </c>
      <c r="AB810" s="27">
        <f t="shared" si="195"/>
        <v>-28.131531568869832</v>
      </c>
    </row>
    <row r="811" spans="1:28" x14ac:dyDescent="0.25">
      <c r="A811" s="20" t="s">
        <v>857</v>
      </c>
      <c r="B811" s="21">
        <v>17102.55</v>
      </c>
      <c r="C811" s="21">
        <v>17329.25</v>
      </c>
      <c r="D811" s="21">
        <v>17377.650000000001</v>
      </c>
      <c r="E811" s="21">
        <v>17053.25</v>
      </c>
      <c r="F811" s="21" t="s">
        <v>858</v>
      </c>
      <c r="G811" s="21">
        <v>-8.3000000000000001E-3</v>
      </c>
      <c r="H811" s="25">
        <f t="shared" si="177"/>
        <v>16905.780408163268</v>
      </c>
      <c r="I811" s="25">
        <f t="shared" si="178"/>
        <v>1854.3747422039376</v>
      </c>
      <c r="J811" s="25">
        <f t="shared" si="179"/>
        <v>15051.40566595933</v>
      </c>
      <c r="K811" s="25">
        <f t="shared" si="180"/>
        <v>18760.155150367205</v>
      </c>
      <c r="L811" s="22" t="str">
        <f t="shared" si="181"/>
        <v>NONE</v>
      </c>
      <c r="M811" s="22">
        <f t="shared" si="196"/>
        <v>0</v>
      </c>
      <c r="N811" s="22">
        <f t="shared" si="197"/>
        <v>142.5</v>
      </c>
      <c r="O811" s="22">
        <f t="shared" si="182"/>
        <v>0.83333333333333337</v>
      </c>
      <c r="P811" s="22">
        <f t="shared" si="183"/>
        <v>0.22727272727272727</v>
      </c>
      <c r="Q811" s="22">
        <f t="shared" si="184"/>
        <v>9.8039215686274508E-2</v>
      </c>
      <c r="R811" s="22">
        <f t="shared" si="185"/>
        <v>4.9504950495049507E-2</v>
      </c>
      <c r="S811" s="22">
        <f t="shared" si="186"/>
        <v>0.15384615384615385</v>
      </c>
      <c r="T811" s="22">
        <f t="shared" si="187"/>
        <v>7.407407407407407E-2</v>
      </c>
      <c r="U811" s="22">
        <f t="shared" si="188"/>
        <v>17121.152873632127</v>
      </c>
      <c r="V811" s="22">
        <f t="shared" si="189"/>
        <v>17172.847156315882</v>
      </c>
      <c r="W811" s="22">
        <f t="shared" si="190"/>
        <v>17253.534038626884</v>
      </c>
      <c r="X811" s="22">
        <f t="shared" si="191"/>
        <v>17248.629164307837</v>
      </c>
      <c r="Y811" s="22">
        <f t="shared" si="192"/>
        <v>17218.617847066067</v>
      </c>
      <c r="Z811" s="22">
        <f t="shared" si="193"/>
        <v>17255.607984774109</v>
      </c>
      <c r="AA811" s="27">
        <f t="shared" si="194"/>
        <v>39.679031328079894</v>
      </c>
      <c r="AB811" s="27">
        <f t="shared" si="195"/>
        <v>-36.990137708042312</v>
      </c>
    </row>
    <row r="812" spans="1:28" x14ac:dyDescent="0.25">
      <c r="A812" s="20" t="s">
        <v>855</v>
      </c>
      <c r="B812" s="21">
        <v>17069.099999999999</v>
      </c>
      <c r="C812" s="21">
        <v>16924.45</v>
      </c>
      <c r="D812" s="21">
        <v>17092.25</v>
      </c>
      <c r="E812" s="21">
        <v>16917.25</v>
      </c>
      <c r="F812" s="21" t="s">
        <v>856</v>
      </c>
      <c r="G812" s="21">
        <v>-2E-3</v>
      </c>
      <c r="H812" s="25">
        <f t="shared" si="177"/>
        <v>16915.348979591839</v>
      </c>
      <c r="I812" s="25">
        <f t="shared" si="178"/>
        <v>1833.2476463434191</v>
      </c>
      <c r="J812" s="25">
        <f t="shared" si="179"/>
        <v>15082.10133324842</v>
      </c>
      <c r="K812" s="25">
        <f t="shared" si="180"/>
        <v>18748.596625935257</v>
      </c>
      <c r="L812" s="22" t="str">
        <f t="shared" si="181"/>
        <v>NONE</v>
      </c>
      <c r="M812" s="22">
        <f t="shared" si="196"/>
        <v>0</v>
      </c>
      <c r="N812" s="22">
        <f t="shared" si="197"/>
        <v>33.450000000000728</v>
      </c>
      <c r="O812" s="22">
        <f t="shared" si="182"/>
        <v>0.83333333333333337</v>
      </c>
      <c r="P812" s="22">
        <f t="shared" si="183"/>
        <v>0.22727272727272727</v>
      </c>
      <c r="Q812" s="22">
        <f t="shared" si="184"/>
        <v>9.8039215686274508E-2</v>
      </c>
      <c r="R812" s="22">
        <f t="shared" si="185"/>
        <v>4.9504950495049507E-2</v>
      </c>
      <c r="S812" s="22">
        <f t="shared" si="186"/>
        <v>0.15384615384615385</v>
      </c>
      <c r="T812" s="22">
        <f t="shared" si="187"/>
        <v>7.407407407407407E-2</v>
      </c>
      <c r="U812" s="22">
        <f t="shared" si="188"/>
        <v>17077.775478938689</v>
      </c>
      <c r="V812" s="22">
        <f t="shared" si="189"/>
        <v>17149.26825715318</v>
      </c>
      <c r="W812" s="22">
        <f t="shared" si="190"/>
        <v>17235.452270134054</v>
      </c>
      <c r="X812" s="22">
        <f t="shared" si="191"/>
        <v>17239.741581916362</v>
      </c>
      <c r="Y812" s="22">
        <f t="shared" si="192"/>
        <v>17195.615101363597</v>
      </c>
      <c r="Z812" s="22">
        <f t="shared" si="193"/>
        <v>17241.792578494544</v>
      </c>
      <c r="AA812" s="27">
        <f t="shared" si="194"/>
        <v>35.638415356504552</v>
      </c>
      <c r="AB812" s="27">
        <f t="shared" si="195"/>
        <v>-46.1774771309465</v>
      </c>
    </row>
    <row r="813" spans="1:28" x14ac:dyDescent="0.25">
      <c r="A813" s="20" t="s">
        <v>853</v>
      </c>
      <c r="B813" s="21">
        <v>16677.599999999999</v>
      </c>
      <c r="C813" s="21">
        <v>17096.599999999999</v>
      </c>
      <c r="D813" s="21">
        <v>17132.849999999999</v>
      </c>
      <c r="E813" s="21">
        <v>16623.95</v>
      </c>
      <c r="F813" s="21" t="s">
        <v>854</v>
      </c>
      <c r="G813" s="21">
        <v>-2.29E-2</v>
      </c>
      <c r="H813" s="25">
        <f t="shared" si="177"/>
        <v>16922.918163265309</v>
      </c>
      <c r="I813" s="25">
        <f t="shared" si="178"/>
        <v>1813.7625246109735</v>
      </c>
      <c r="J813" s="25">
        <f t="shared" si="179"/>
        <v>15109.155638654336</v>
      </c>
      <c r="K813" s="25">
        <f t="shared" si="180"/>
        <v>18736.680687876284</v>
      </c>
      <c r="L813" s="22" t="str">
        <f t="shared" si="181"/>
        <v>NONE</v>
      </c>
      <c r="M813" s="22">
        <f t="shared" si="196"/>
        <v>0</v>
      </c>
      <c r="N813" s="22">
        <f t="shared" si="197"/>
        <v>391.5</v>
      </c>
      <c r="O813" s="22">
        <f t="shared" si="182"/>
        <v>0.83333333333333337</v>
      </c>
      <c r="P813" s="22">
        <f t="shared" si="183"/>
        <v>0.22727272727272727</v>
      </c>
      <c r="Q813" s="22">
        <f t="shared" si="184"/>
        <v>9.8039215686274508E-2</v>
      </c>
      <c r="R813" s="22">
        <f t="shared" si="185"/>
        <v>4.9504950495049507E-2</v>
      </c>
      <c r="S813" s="22">
        <f t="shared" si="186"/>
        <v>0.15384615384615385</v>
      </c>
      <c r="T813" s="22">
        <f t="shared" si="187"/>
        <v>7.407407407407407E-2</v>
      </c>
      <c r="U813" s="22">
        <f t="shared" si="188"/>
        <v>16744.295913156449</v>
      </c>
      <c r="V813" s="22">
        <f t="shared" si="189"/>
        <v>17042.070925982003</v>
      </c>
      <c r="W813" s="22">
        <f t="shared" si="190"/>
        <v>17180.760871101305</v>
      </c>
      <c r="X813" s="22">
        <f t="shared" si="191"/>
        <v>17211.912790732385</v>
      </c>
      <c r="Y813" s="22">
        <f t="shared" si="192"/>
        <v>17115.920470384583</v>
      </c>
      <c r="Z813" s="22">
        <f t="shared" si="193"/>
        <v>17200.000535643096</v>
      </c>
      <c r="AA813" s="27">
        <f t="shared" si="194"/>
        <v>32.011903688339686</v>
      </c>
      <c r="AB813" s="27">
        <f t="shared" si="195"/>
        <v>-84.080065258513059</v>
      </c>
    </row>
    <row r="814" spans="1:28" x14ac:dyDescent="0.25">
      <c r="A814" s="20" t="s">
        <v>851</v>
      </c>
      <c r="B814" s="21">
        <v>16682.650000000001</v>
      </c>
      <c r="C814" s="21">
        <v>16854.75</v>
      </c>
      <c r="D814" s="21">
        <v>16945.7</v>
      </c>
      <c r="E814" s="21">
        <v>16651.849999999999</v>
      </c>
      <c r="F814" s="21" t="s">
        <v>852</v>
      </c>
      <c r="G814" s="21">
        <v>2.9999999999999997E-4</v>
      </c>
      <c r="H814" s="25">
        <f t="shared" si="177"/>
        <v>16930.021428571428</v>
      </c>
      <c r="I814" s="25">
        <f t="shared" si="178"/>
        <v>1796.154913930329</v>
      </c>
      <c r="J814" s="25">
        <f t="shared" si="179"/>
        <v>15133.866514641099</v>
      </c>
      <c r="K814" s="25">
        <f t="shared" si="180"/>
        <v>18726.176342501756</v>
      </c>
      <c r="L814" s="22" t="str">
        <f t="shared" si="181"/>
        <v>NONE</v>
      </c>
      <c r="M814" s="22">
        <f t="shared" si="196"/>
        <v>5.0500000000029104</v>
      </c>
      <c r="N814" s="22">
        <f t="shared" si="197"/>
        <v>0</v>
      </c>
      <c r="O814" s="22">
        <f t="shared" si="182"/>
        <v>0.83333333333333337</v>
      </c>
      <c r="P814" s="22">
        <f t="shared" si="183"/>
        <v>0.22727272727272727</v>
      </c>
      <c r="Q814" s="22">
        <f t="shared" si="184"/>
        <v>9.8039215686274508E-2</v>
      </c>
      <c r="R814" s="22">
        <f t="shared" si="185"/>
        <v>4.9504950495049507E-2</v>
      </c>
      <c r="S814" s="22">
        <f t="shared" si="186"/>
        <v>0.15384615384615385</v>
      </c>
      <c r="T814" s="22">
        <f t="shared" si="187"/>
        <v>7.407407407407407E-2</v>
      </c>
      <c r="U814" s="22">
        <f t="shared" si="188"/>
        <v>16692.924318859412</v>
      </c>
      <c r="V814" s="22">
        <f t="shared" si="189"/>
        <v>16960.384351895183</v>
      </c>
      <c r="W814" s="22">
        <f t="shared" si="190"/>
        <v>17131.926471973726</v>
      </c>
      <c r="X814" s="22">
        <f t="shared" si="191"/>
        <v>17185.711662478308</v>
      </c>
      <c r="Y814" s="22">
        <f t="shared" si="192"/>
        <v>17049.263474940799</v>
      </c>
      <c r="Z814" s="22">
        <f t="shared" si="193"/>
        <v>17161.678273743608</v>
      </c>
      <c r="AA814" s="27">
        <f t="shared" si="194"/>
        <v>33.90120221070022</v>
      </c>
      <c r="AB814" s="27">
        <f t="shared" si="195"/>
        <v>-112.41479880280895</v>
      </c>
    </row>
    <row r="815" spans="1:28" x14ac:dyDescent="0.25">
      <c r="A815" s="20" t="s">
        <v>849</v>
      </c>
      <c r="B815" s="21">
        <v>16411.25</v>
      </c>
      <c r="C815" s="21">
        <v>16415.55</v>
      </c>
      <c r="D815" s="21">
        <v>16484.2</v>
      </c>
      <c r="E815" s="21">
        <v>16340.9</v>
      </c>
      <c r="F815" s="21" t="s">
        <v>850</v>
      </c>
      <c r="G815" s="21">
        <v>-1.6299999999999999E-2</v>
      </c>
      <c r="H815" s="25">
        <f t="shared" si="177"/>
        <v>16936.390816326533</v>
      </c>
      <c r="I815" s="25">
        <f t="shared" si="178"/>
        <v>1777.511318157399</v>
      </c>
      <c r="J815" s="25">
        <f t="shared" si="179"/>
        <v>15158.879498169134</v>
      </c>
      <c r="K815" s="25">
        <f t="shared" si="180"/>
        <v>18713.902134483931</v>
      </c>
      <c r="L815" s="22" t="str">
        <f t="shared" si="181"/>
        <v>NONE</v>
      </c>
      <c r="M815" s="22">
        <f t="shared" si="196"/>
        <v>0</v>
      </c>
      <c r="N815" s="22">
        <f t="shared" si="197"/>
        <v>271.40000000000146</v>
      </c>
      <c r="O815" s="22">
        <f t="shared" si="182"/>
        <v>0.83333333333333337</v>
      </c>
      <c r="P815" s="22">
        <f t="shared" si="183"/>
        <v>0.22727272727272727</v>
      </c>
      <c r="Q815" s="22">
        <f t="shared" si="184"/>
        <v>9.8039215686274508E-2</v>
      </c>
      <c r="R815" s="22">
        <f t="shared" si="185"/>
        <v>4.9504950495049507E-2</v>
      </c>
      <c r="S815" s="22">
        <f t="shared" si="186"/>
        <v>0.15384615384615385</v>
      </c>
      <c r="T815" s="22">
        <f t="shared" si="187"/>
        <v>7.407407407407407E-2</v>
      </c>
      <c r="U815" s="22">
        <f t="shared" si="188"/>
        <v>16458.195719809904</v>
      </c>
      <c r="V815" s="22">
        <f t="shared" si="189"/>
        <v>16835.581090100823</v>
      </c>
      <c r="W815" s="22">
        <f t="shared" si="190"/>
        <v>17061.271915897873</v>
      </c>
      <c r="X815" s="22">
        <f t="shared" si="191"/>
        <v>17147.371976217004</v>
      </c>
      <c r="Y815" s="22">
        <f t="shared" si="192"/>
        <v>16951.107555719136</v>
      </c>
      <c r="Z815" s="22">
        <f t="shared" si="193"/>
        <v>17106.090994207047</v>
      </c>
      <c r="AA815" s="27">
        <f t="shared" si="194"/>
        <v>31.322383659717772</v>
      </c>
      <c r="AB815" s="27">
        <f t="shared" si="195"/>
        <v>-154.98343848791046</v>
      </c>
    </row>
    <row r="816" spans="1:28" x14ac:dyDescent="0.25">
      <c r="A816" s="20" t="s">
        <v>847</v>
      </c>
      <c r="B816" s="21">
        <v>16301.85</v>
      </c>
      <c r="C816" s="21">
        <v>16227.7</v>
      </c>
      <c r="D816" s="21">
        <v>16403.7</v>
      </c>
      <c r="E816" s="21">
        <v>16142.1</v>
      </c>
      <c r="F816" s="21" t="s">
        <v>848</v>
      </c>
      <c r="G816" s="21">
        <v>-6.7000000000000002E-3</v>
      </c>
      <c r="H816" s="25">
        <f t="shared" si="177"/>
        <v>16942.943265306123</v>
      </c>
      <c r="I816" s="25">
        <f t="shared" si="178"/>
        <v>1756.0543881443746</v>
      </c>
      <c r="J816" s="25">
        <f t="shared" si="179"/>
        <v>15186.888877161749</v>
      </c>
      <c r="K816" s="25">
        <f t="shared" si="180"/>
        <v>18698.997653450497</v>
      </c>
      <c r="L816" s="22" t="str">
        <f t="shared" si="181"/>
        <v>NONE</v>
      </c>
      <c r="M816" s="22">
        <f t="shared" si="196"/>
        <v>0</v>
      </c>
      <c r="N816" s="22">
        <f t="shared" si="197"/>
        <v>109.39999999999964</v>
      </c>
      <c r="O816" s="22">
        <f t="shared" si="182"/>
        <v>0.83333333333333337</v>
      </c>
      <c r="P816" s="22">
        <f t="shared" si="183"/>
        <v>0.22727272727272727</v>
      </c>
      <c r="Q816" s="22">
        <f t="shared" si="184"/>
        <v>9.8039215686274508E-2</v>
      </c>
      <c r="R816" s="22">
        <f t="shared" si="185"/>
        <v>4.9504950495049507E-2</v>
      </c>
      <c r="S816" s="22">
        <f t="shared" si="186"/>
        <v>0.15384615384615385</v>
      </c>
      <c r="T816" s="22">
        <f t="shared" si="187"/>
        <v>7.407407407407407E-2</v>
      </c>
      <c r="U816" s="22">
        <f t="shared" si="188"/>
        <v>16327.907619968317</v>
      </c>
      <c r="V816" s="22">
        <f t="shared" si="189"/>
        <v>16714.278569623362</v>
      </c>
      <c r="W816" s="22">
        <f t="shared" si="190"/>
        <v>16986.818786888278</v>
      </c>
      <c r="X816" s="22">
        <f t="shared" si="191"/>
        <v>17105.514452641903</v>
      </c>
      <c r="Y816" s="22">
        <f t="shared" si="192"/>
        <v>16851.221777916195</v>
      </c>
      <c r="Z816" s="22">
        <f t="shared" si="193"/>
        <v>17046.517587228747</v>
      </c>
      <c r="AA816" s="27">
        <f t="shared" si="194"/>
        <v>33.593044263775909</v>
      </c>
      <c r="AB816" s="27">
        <f t="shared" si="195"/>
        <v>-195.29580931255259</v>
      </c>
    </row>
    <row r="817" spans="1:28" x14ac:dyDescent="0.25">
      <c r="A817" s="20" t="s">
        <v>845</v>
      </c>
      <c r="B817" s="21">
        <v>16240.05</v>
      </c>
      <c r="C817" s="21">
        <v>16248.9</v>
      </c>
      <c r="D817" s="21">
        <v>16404.55</v>
      </c>
      <c r="E817" s="21">
        <v>16197.3</v>
      </c>
      <c r="F817" s="21" t="s">
        <v>846</v>
      </c>
      <c r="G817" s="21">
        <v>-3.8E-3</v>
      </c>
      <c r="H817" s="25">
        <f t="shared" si="177"/>
        <v>16949.319795918367</v>
      </c>
      <c r="I817" s="25">
        <f t="shared" si="178"/>
        <v>1734.2290348129791</v>
      </c>
      <c r="J817" s="25">
        <f t="shared" si="179"/>
        <v>15215.090761105388</v>
      </c>
      <c r="K817" s="25">
        <f t="shared" si="180"/>
        <v>18683.548830731346</v>
      </c>
      <c r="L817" s="22" t="str">
        <f t="shared" si="181"/>
        <v>NONE</v>
      </c>
      <c r="M817" s="22">
        <f t="shared" si="196"/>
        <v>0</v>
      </c>
      <c r="N817" s="22">
        <f t="shared" si="197"/>
        <v>61.800000000001091</v>
      </c>
      <c r="O817" s="22">
        <f t="shared" si="182"/>
        <v>0.83333333333333337</v>
      </c>
      <c r="P817" s="22">
        <f t="shared" si="183"/>
        <v>0.22727272727272727</v>
      </c>
      <c r="Q817" s="22">
        <f t="shared" si="184"/>
        <v>9.8039215686274508E-2</v>
      </c>
      <c r="R817" s="22">
        <f t="shared" si="185"/>
        <v>4.9504950495049507E-2</v>
      </c>
      <c r="S817" s="22">
        <f t="shared" si="186"/>
        <v>0.15384615384615385</v>
      </c>
      <c r="T817" s="22">
        <f t="shared" si="187"/>
        <v>7.407407407407407E-2</v>
      </c>
      <c r="U817" s="22">
        <f t="shared" si="188"/>
        <v>16254.692936661386</v>
      </c>
      <c r="V817" s="22">
        <f t="shared" si="189"/>
        <v>16606.499349254416</v>
      </c>
      <c r="W817" s="22">
        <f t="shared" si="190"/>
        <v>16913.60616072276</v>
      </c>
      <c r="X817" s="22">
        <f t="shared" si="191"/>
        <v>17062.66967775864</v>
      </c>
      <c r="Y817" s="22">
        <f t="shared" si="192"/>
        <v>16757.195350544473</v>
      </c>
      <c r="Z817" s="22">
        <f t="shared" si="193"/>
        <v>16986.779247434024</v>
      </c>
      <c r="AA817" s="27">
        <f t="shared" si="194"/>
        <v>35.648665921073587</v>
      </c>
      <c r="AB817" s="27">
        <f t="shared" si="195"/>
        <v>-229.5838968895514</v>
      </c>
    </row>
    <row r="818" spans="1:28" x14ac:dyDescent="0.25">
      <c r="A818" s="20" t="s">
        <v>843</v>
      </c>
      <c r="B818" s="21">
        <v>16167.1</v>
      </c>
      <c r="C818" s="21">
        <v>16270.05</v>
      </c>
      <c r="D818" s="21">
        <v>16318.75</v>
      </c>
      <c r="E818" s="21">
        <v>15992.6</v>
      </c>
      <c r="F818" s="21" t="s">
        <v>844</v>
      </c>
      <c r="G818" s="21">
        <v>-4.4999999999999997E-3</v>
      </c>
      <c r="H818" s="25">
        <f t="shared" si="177"/>
        <v>16954.397142857142</v>
      </c>
      <c r="I818" s="25">
        <f t="shared" si="178"/>
        <v>1717.6077476307876</v>
      </c>
      <c r="J818" s="25">
        <f t="shared" si="179"/>
        <v>15236.789395226355</v>
      </c>
      <c r="K818" s="25">
        <f t="shared" si="180"/>
        <v>18672.00489048793</v>
      </c>
      <c r="L818" s="22" t="str">
        <f t="shared" si="181"/>
        <v>NONE</v>
      </c>
      <c r="M818" s="22">
        <f t="shared" si="196"/>
        <v>0</v>
      </c>
      <c r="N818" s="22">
        <f t="shared" si="197"/>
        <v>72.949999999998909</v>
      </c>
      <c r="O818" s="22">
        <f t="shared" si="182"/>
        <v>0.83333333333333337</v>
      </c>
      <c r="P818" s="22">
        <f t="shared" si="183"/>
        <v>0.22727272727272727</v>
      </c>
      <c r="Q818" s="22">
        <f t="shared" si="184"/>
        <v>9.8039215686274508E-2</v>
      </c>
      <c r="R818" s="22">
        <f t="shared" si="185"/>
        <v>4.9504950495049507E-2</v>
      </c>
      <c r="S818" s="22">
        <f t="shared" si="186"/>
        <v>0.15384615384615385</v>
      </c>
      <c r="T818" s="22">
        <f t="shared" si="187"/>
        <v>7.407407407407407E-2</v>
      </c>
      <c r="U818" s="22">
        <f t="shared" si="188"/>
        <v>16181.698822776898</v>
      </c>
      <c r="V818" s="22">
        <f t="shared" si="189"/>
        <v>16506.635860787504</v>
      </c>
      <c r="W818" s="22">
        <f t="shared" si="190"/>
        <v>16840.41928222053</v>
      </c>
      <c r="X818" s="22">
        <f t="shared" si="191"/>
        <v>17018.334545196332</v>
      </c>
      <c r="Y818" s="22">
        <f t="shared" si="192"/>
        <v>16666.411450460706</v>
      </c>
      <c r="Z818" s="22">
        <f t="shared" si="193"/>
        <v>16926.062266142613</v>
      </c>
      <c r="AA818" s="27">
        <f t="shared" si="194"/>
        <v>29.791757863798381</v>
      </c>
      <c r="AB818" s="27">
        <f t="shared" si="195"/>
        <v>-259.65081568190726</v>
      </c>
    </row>
    <row r="819" spans="1:28" x14ac:dyDescent="0.25">
      <c r="A819" s="20" t="s">
        <v>841</v>
      </c>
      <c r="B819" s="21">
        <v>15808</v>
      </c>
      <c r="C819" s="21">
        <v>16021.1</v>
      </c>
      <c r="D819" s="21">
        <v>16041.95</v>
      </c>
      <c r="E819" s="21">
        <v>15735.75</v>
      </c>
      <c r="F819" s="21" t="s">
        <v>842</v>
      </c>
      <c r="G819" s="21">
        <v>-2.2200000000000001E-2</v>
      </c>
      <c r="H819" s="25">
        <f t="shared" si="177"/>
        <v>16957.253877551018</v>
      </c>
      <c r="I819" s="25">
        <f t="shared" si="178"/>
        <v>1707.5731638253917</v>
      </c>
      <c r="J819" s="25">
        <f t="shared" si="179"/>
        <v>15249.680713725627</v>
      </c>
      <c r="K819" s="25">
        <f t="shared" si="180"/>
        <v>18664.827041376411</v>
      </c>
      <c r="L819" s="22" t="str">
        <f t="shared" si="181"/>
        <v>NONE</v>
      </c>
      <c r="M819" s="22">
        <f t="shared" si="196"/>
        <v>0</v>
      </c>
      <c r="N819" s="22">
        <f t="shared" si="197"/>
        <v>359.10000000000036</v>
      </c>
      <c r="O819" s="22">
        <f t="shared" si="182"/>
        <v>0.83333333333333337</v>
      </c>
      <c r="P819" s="22">
        <f t="shared" si="183"/>
        <v>0.22727272727272727</v>
      </c>
      <c r="Q819" s="22">
        <f t="shared" si="184"/>
        <v>9.8039215686274508E-2</v>
      </c>
      <c r="R819" s="22">
        <f t="shared" si="185"/>
        <v>4.9504950495049507E-2</v>
      </c>
      <c r="S819" s="22">
        <f t="shared" si="186"/>
        <v>0.15384615384615385</v>
      </c>
      <c r="T819" s="22">
        <f t="shared" si="187"/>
        <v>7.407407407407407E-2</v>
      </c>
      <c r="U819" s="22">
        <f t="shared" si="188"/>
        <v>15870.283137129483</v>
      </c>
      <c r="V819" s="22">
        <f t="shared" si="189"/>
        <v>16347.854983335797</v>
      </c>
      <c r="W819" s="22">
        <f t="shared" si="190"/>
        <v>16739.201705532243</v>
      </c>
      <c r="X819" s="22">
        <f t="shared" si="191"/>
        <v>16958.416993453939</v>
      </c>
      <c r="Y819" s="22">
        <f t="shared" si="192"/>
        <v>16534.348150389829</v>
      </c>
      <c r="Z819" s="22">
        <f t="shared" si="193"/>
        <v>16843.242839020939</v>
      </c>
      <c r="AA819" s="27">
        <f t="shared" si="194"/>
        <v>18.329535915577395</v>
      </c>
      <c r="AB819" s="27">
        <f t="shared" si="195"/>
        <v>-308.8946886311096</v>
      </c>
    </row>
    <row r="820" spans="1:28" x14ac:dyDescent="0.25">
      <c r="A820" s="20" t="s">
        <v>839</v>
      </c>
      <c r="B820" s="21">
        <v>15782.15</v>
      </c>
      <c r="C820" s="21">
        <v>15977</v>
      </c>
      <c r="D820" s="21">
        <v>16083.6</v>
      </c>
      <c r="E820" s="21">
        <v>15740.85</v>
      </c>
      <c r="F820" s="21" t="s">
        <v>840</v>
      </c>
      <c r="G820" s="21">
        <v>-1.6000000000000001E-3</v>
      </c>
      <c r="H820" s="25">
        <f t="shared" si="177"/>
        <v>16960.32326530612</v>
      </c>
      <c r="I820" s="25">
        <f t="shared" si="178"/>
        <v>1696.3268141631729</v>
      </c>
      <c r="J820" s="25">
        <f t="shared" si="179"/>
        <v>15263.996451142948</v>
      </c>
      <c r="K820" s="25">
        <f t="shared" si="180"/>
        <v>18656.650079469295</v>
      </c>
      <c r="L820" s="22" t="str">
        <f t="shared" si="181"/>
        <v>NONE</v>
      </c>
      <c r="M820" s="22">
        <f t="shared" si="196"/>
        <v>0</v>
      </c>
      <c r="N820" s="22">
        <f t="shared" si="197"/>
        <v>25.850000000000364</v>
      </c>
      <c r="O820" s="22">
        <f t="shared" si="182"/>
        <v>0.83333333333333337</v>
      </c>
      <c r="P820" s="22">
        <f t="shared" si="183"/>
        <v>0.22727272727272727</v>
      </c>
      <c r="Q820" s="22">
        <f t="shared" si="184"/>
        <v>9.8039215686274508E-2</v>
      </c>
      <c r="R820" s="22">
        <f t="shared" si="185"/>
        <v>4.9504950495049507E-2</v>
      </c>
      <c r="S820" s="22">
        <f t="shared" si="186"/>
        <v>0.15384615384615385</v>
      </c>
      <c r="T820" s="22">
        <f t="shared" si="187"/>
        <v>7.407407407407407E-2</v>
      </c>
      <c r="U820" s="22">
        <f t="shared" si="188"/>
        <v>15796.838856188246</v>
      </c>
      <c r="V820" s="22">
        <f t="shared" si="189"/>
        <v>16219.285668941297</v>
      </c>
      <c r="W820" s="22">
        <f t="shared" si="190"/>
        <v>16645.37310695065</v>
      </c>
      <c r="X820" s="22">
        <f t="shared" si="191"/>
        <v>16900.185954174038</v>
      </c>
      <c r="Y820" s="22">
        <f t="shared" si="192"/>
        <v>16418.625358022164</v>
      </c>
      <c r="Z820" s="22">
        <f t="shared" si="193"/>
        <v>16764.643369463833</v>
      </c>
      <c r="AA820" s="27">
        <f t="shared" si="194"/>
        <v>19.877324548094805</v>
      </c>
      <c r="AB820" s="27">
        <f t="shared" si="195"/>
        <v>-346.01801144166893</v>
      </c>
    </row>
    <row r="821" spans="1:28" x14ac:dyDescent="0.25">
      <c r="A821" s="20" t="s">
        <v>837</v>
      </c>
      <c r="B821" s="21">
        <v>15842.3</v>
      </c>
      <c r="C821" s="21">
        <v>15845.1</v>
      </c>
      <c r="D821" s="21">
        <v>15977.95</v>
      </c>
      <c r="E821" s="21">
        <v>15739.65</v>
      </c>
      <c r="F821" s="21" t="s">
        <v>838</v>
      </c>
      <c r="G821" s="21">
        <v>3.8E-3</v>
      </c>
      <c r="H821" s="25">
        <f t="shared" si="177"/>
        <v>16964.144693877552</v>
      </c>
      <c r="I821" s="25">
        <f t="shared" si="178"/>
        <v>1681.8966842604409</v>
      </c>
      <c r="J821" s="25">
        <f t="shared" si="179"/>
        <v>15282.248009617111</v>
      </c>
      <c r="K821" s="25">
        <f t="shared" si="180"/>
        <v>18646.041378137994</v>
      </c>
      <c r="L821" s="22" t="str">
        <f t="shared" si="181"/>
        <v>NONE</v>
      </c>
      <c r="M821" s="22">
        <f t="shared" si="196"/>
        <v>60.149999999999636</v>
      </c>
      <c r="N821" s="22">
        <f t="shared" si="197"/>
        <v>0</v>
      </c>
      <c r="O821" s="22">
        <f t="shared" si="182"/>
        <v>0.83333333333333337</v>
      </c>
      <c r="P821" s="22">
        <f t="shared" si="183"/>
        <v>0.22727272727272727</v>
      </c>
      <c r="Q821" s="22">
        <f t="shared" si="184"/>
        <v>9.8039215686274508E-2</v>
      </c>
      <c r="R821" s="22">
        <f t="shared" si="185"/>
        <v>4.9504950495049507E-2</v>
      </c>
      <c r="S821" s="22">
        <f t="shared" si="186"/>
        <v>0.15384615384615385</v>
      </c>
      <c r="T821" s="22">
        <f t="shared" si="187"/>
        <v>7.407407407407407E-2</v>
      </c>
      <c r="U821" s="22">
        <f t="shared" si="188"/>
        <v>15834.72314269804</v>
      </c>
      <c r="V821" s="22">
        <f t="shared" si="189"/>
        <v>16133.607107818276</v>
      </c>
      <c r="W821" s="22">
        <f t="shared" si="190"/>
        <v>16566.64044940647</v>
      </c>
      <c r="X821" s="22">
        <f t="shared" si="191"/>
        <v>16847.815362383244</v>
      </c>
      <c r="Y821" s="22">
        <f t="shared" si="192"/>
        <v>16329.959918326445</v>
      </c>
      <c r="Z821" s="22">
        <f t="shared" si="193"/>
        <v>16696.321638392437</v>
      </c>
      <c r="AA821" s="27">
        <f t="shared" si="194"/>
        <v>24.136246248342246</v>
      </c>
      <c r="AB821" s="27">
        <f t="shared" si="195"/>
        <v>-366.3617200659919</v>
      </c>
    </row>
    <row r="822" spans="1:28" x14ac:dyDescent="0.25">
      <c r="A822" s="20" t="s">
        <v>835</v>
      </c>
      <c r="B822" s="21">
        <v>16259.3</v>
      </c>
      <c r="C822" s="21">
        <v>15912.6</v>
      </c>
      <c r="D822" s="21">
        <v>16284.25</v>
      </c>
      <c r="E822" s="21">
        <v>15900.8</v>
      </c>
      <c r="F822" s="21" t="s">
        <v>836</v>
      </c>
      <c r="G822" s="21">
        <v>2.63E-2</v>
      </c>
      <c r="H822" s="25">
        <f t="shared" si="177"/>
        <v>16968.56918367347</v>
      </c>
      <c r="I822" s="25">
        <f t="shared" si="178"/>
        <v>1668.6472797873089</v>
      </c>
      <c r="J822" s="25">
        <f t="shared" si="179"/>
        <v>15299.921903886161</v>
      </c>
      <c r="K822" s="25">
        <f t="shared" si="180"/>
        <v>18637.21646346078</v>
      </c>
      <c r="L822" s="22" t="str">
        <f t="shared" si="181"/>
        <v>NONE</v>
      </c>
      <c r="M822" s="22">
        <f t="shared" si="196"/>
        <v>417</v>
      </c>
      <c r="N822" s="22">
        <f t="shared" si="197"/>
        <v>0</v>
      </c>
      <c r="O822" s="22">
        <f t="shared" si="182"/>
        <v>0.83333333333333337</v>
      </c>
      <c r="P822" s="22">
        <f t="shared" si="183"/>
        <v>0.22727272727272727</v>
      </c>
      <c r="Q822" s="22">
        <f t="shared" si="184"/>
        <v>9.8039215686274508E-2</v>
      </c>
      <c r="R822" s="22">
        <f t="shared" si="185"/>
        <v>4.9504950495049507E-2</v>
      </c>
      <c r="S822" s="22">
        <f t="shared" si="186"/>
        <v>0.15384615384615385</v>
      </c>
      <c r="T822" s="22">
        <f t="shared" si="187"/>
        <v>7.407407407407407E-2</v>
      </c>
      <c r="U822" s="22">
        <f t="shared" si="188"/>
        <v>16188.537190449671</v>
      </c>
      <c r="V822" s="22">
        <f t="shared" si="189"/>
        <v>16162.173674223211</v>
      </c>
      <c r="W822" s="22">
        <f t="shared" si="190"/>
        <v>16536.509032797992</v>
      </c>
      <c r="X822" s="22">
        <f t="shared" si="191"/>
        <v>16818.680938502886</v>
      </c>
      <c r="Y822" s="22">
        <f t="shared" si="192"/>
        <v>16319.089161660839</v>
      </c>
      <c r="Z822" s="22">
        <f t="shared" si="193"/>
        <v>16663.949665178185</v>
      </c>
      <c r="AA822" s="27">
        <f t="shared" si="194"/>
        <v>29.702052431873071</v>
      </c>
      <c r="AB822" s="27">
        <f t="shared" si="195"/>
        <v>-344.86050351734593</v>
      </c>
    </row>
    <row r="823" spans="1:28" x14ac:dyDescent="0.25">
      <c r="A823" s="20" t="s">
        <v>833</v>
      </c>
      <c r="B823" s="21">
        <v>16240.3</v>
      </c>
      <c r="C823" s="21">
        <v>16318.15</v>
      </c>
      <c r="D823" s="21">
        <v>16399.8</v>
      </c>
      <c r="E823" s="21">
        <v>16211.2</v>
      </c>
      <c r="F823" s="21" t="s">
        <v>834</v>
      </c>
      <c r="G823" s="21">
        <v>-1.1999999999999999E-3</v>
      </c>
      <c r="H823" s="25">
        <f t="shared" ref="H823:H886" si="198">AVERAGE(B579:B823)</f>
        <v>16972.824693877552</v>
      </c>
      <c r="I823" s="25">
        <f t="shared" ref="I823:I886" si="199">2*STDEV(B579:B823)</f>
        <v>1655.7766240219153</v>
      </c>
      <c r="J823" s="25">
        <f t="shared" ref="J823:J886" si="200">H823-I823</f>
        <v>15317.048069855637</v>
      </c>
      <c r="K823" s="25">
        <f t="shared" ref="K823:K886" si="201">I823+H823</f>
        <v>18628.601317899469</v>
      </c>
      <c r="L823" s="22" t="str">
        <f t="shared" ref="L823:L886" si="202">IF(B823&gt;K823,IF(AA823&gt;=80,"STRONG SHORT","SHORT"),IF(B823&lt;J823,IF(AA823&lt;=20,"STRONG LONG","LONG"),"NONE"))</f>
        <v>NONE</v>
      </c>
      <c r="M823" s="22">
        <f t="shared" si="196"/>
        <v>0</v>
      </c>
      <c r="N823" s="22">
        <f t="shared" si="197"/>
        <v>19</v>
      </c>
      <c r="O823" s="22">
        <f t="shared" ref="O823:O886" si="203">5/6</f>
        <v>0.83333333333333337</v>
      </c>
      <c r="P823" s="22">
        <f t="shared" ref="P823:P886" si="204">5/22</f>
        <v>0.22727272727272727</v>
      </c>
      <c r="Q823" s="22">
        <f t="shared" ref="Q823:Q886" si="205">5/51</f>
        <v>9.8039215686274508E-2</v>
      </c>
      <c r="R823" s="22">
        <f t="shared" ref="R823:R886" si="206">5/101</f>
        <v>4.9504950495049507E-2</v>
      </c>
      <c r="S823" s="22">
        <f t="shared" ref="S823:S886" si="207">2/13</f>
        <v>0.15384615384615385</v>
      </c>
      <c r="T823" s="22">
        <f t="shared" ref="T823:T886" si="208">2/27</f>
        <v>7.407407407407407E-2</v>
      </c>
      <c r="U823" s="22">
        <f t="shared" ref="U823:U886" si="209">$B823*O823+U822*(1-O823)</f>
        <v>16231.672865074945</v>
      </c>
      <c r="V823" s="22">
        <f t="shared" ref="V823:V886" si="210">$B823*P823+V822*(1-P823)</f>
        <v>16179.9296573543</v>
      </c>
      <c r="W823" s="22">
        <f t="shared" ref="W823:W886" si="211">$B823*Q823+W822*(1-Q823)</f>
        <v>16507.468931543288</v>
      </c>
      <c r="X823" s="22">
        <f t="shared" ref="X823:X886" si="212">$B823*R823+X822*(1-R823)</f>
        <v>16790.04821877502</v>
      </c>
      <c r="Y823" s="22">
        <f t="shared" ref="Y823:Y886" si="213">$B823*S823+Y822*(1-S823)</f>
        <v>16306.967752174556</v>
      </c>
      <c r="Z823" s="22">
        <f t="shared" ref="Z823:Z886" si="214">$B823*T823+Z822*(1-T823)</f>
        <v>16632.56820849832</v>
      </c>
      <c r="AA823" s="27">
        <f t="shared" ref="AA823:AA886" si="215">100-100/(1+AVERAGE(M810:M823)/AVERAGE(N810:N823))</f>
        <v>31.659619450317109</v>
      </c>
      <c r="AB823" s="27">
        <f t="shared" ref="AB823:AB886" si="216">Y823-Z823</f>
        <v>-325.60045632376386</v>
      </c>
    </row>
    <row r="824" spans="1:28" x14ac:dyDescent="0.25">
      <c r="A824" s="20" t="s">
        <v>831</v>
      </c>
      <c r="B824" s="21">
        <v>15809.4</v>
      </c>
      <c r="C824" s="21">
        <v>15917.4</v>
      </c>
      <c r="D824" s="21">
        <v>15984.75</v>
      </c>
      <c r="E824" s="21">
        <v>15775.2</v>
      </c>
      <c r="F824" s="21" t="s">
        <v>832</v>
      </c>
      <c r="G824" s="21">
        <v>-2.6499999999999999E-2</v>
      </c>
      <c r="H824" s="25">
        <f t="shared" si="198"/>
        <v>16975.277551020405</v>
      </c>
      <c r="I824" s="25">
        <f t="shared" si="199"/>
        <v>1647.0362595744396</v>
      </c>
      <c r="J824" s="25">
        <f t="shared" si="200"/>
        <v>15328.241291445966</v>
      </c>
      <c r="K824" s="25">
        <f t="shared" si="201"/>
        <v>18622.313810594846</v>
      </c>
      <c r="L824" s="22" t="str">
        <f t="shared" si="202"/>
        <v>NONE</v>
      </c>
      <c r="M824" s="22">
        <f t="shared" si="196"/>
        <v>0</v>
      </c>
      <c r="N824" s="22">
        <f t="shared" si="197"/>
        <v>430.89999999999964</v>
      </c>
      <c r="O824" s="22">
        <f t="shared" si="203"/>
        <v>0.83333333333333337</v>
      </c>
      <c r="P824" s="22">
        <f t="shared" si="204"/>
        <v>0.22727272727272727</v>
      </c>
      <c r="Q824" s="22">
        <f t="shared" si="205"/>
        <v>9.8039215686274508E-2</v>
      </c>
      <c r="R824" s="22">
        <f t="shared" si="206"/>
        <v>4.9504950495049507E-2</v>
      </c>
      <c r="S824" s="22">
        <f t="shared" si="207"/>
        <v>0.15384615384615385</v>
      </c>
      <c r="T824" s="22">
        <f t="shared" si="208"/>
        <v>7.407407407407407E-2</v>
      </c>
      <c r="U824" s="22">
        <f t="shared" si="209"/>
        <v>15879.778810845823</v>
      </c>
      <c r="V824" s="22">
        <f t="shared" si="210"/>
        <v>16095.718371591958</v>
      </c>
      <c r="W824" s="22">
        <f t="shared" si="211"/>
        <v>16439.03080099983</v>
      </c>
      <c r="X824" s="22">
        <f t="shared" si="212"/>
        <v>16741.501277251504</v>
      </c>
      <c r="Y824" s="22">
        <f t="shared" si="213"/>
        <v>16230.418867224626</v>
      </c>
      <c r="Z824" s="22">
        <f t="shared" si="214"/>
        <v>16571.592785646593</v>
      </c>
      <c r="AA824" s="27">
        <f t="shared" si="215"/>
        <v>20.091248098997994</v>
      </c>
      <c r="AB824" s="27">
        <f t="shared" si="216"/>
        <v>-341.17391842196776</v>
      </c>
    </row>
    <row r="825" spans="1:28" x14ac:dyDescent="0.25">
      <c r="A825" s="20" t="s">
        <v>829</v>
      </c>
      <c r="B825" s="21">
        <v>16266.15</v>
      </c>
      <c r="C825" s="21">
        <v>16043.8</v>
      </c>
      <c r="D825" s="21">
        <v>16283.05</v>
      </c>
      <c r="E825" s="21">
        <v>16003.85</v>
      </c>
      <c r="F825" s="21" t="s">
        <v>830</v>
      </c>
      <c r="G825" s="21">
        <v>2.8899999999999999E-2</v>
      </c>
      <c r="H825" s="25">
        <f t="shared" si="198"/>
        <v>16979.215102040816</v>
      </c>
      <c r="I825" s="25">
        <f t="shared" si="199"/>
        <v>1635.5367070125994</v>
      </c>
      <c r="J825" s="25">
        <f t="shared" si="200"/>
        <v>15343.678395028217</v>
      </c>
      <c r="K825" s="25">
        <f t="shared" si="201"/>
        <v>18614.751809053414</v>
      </c>
      <c r="L825" s="22" t="str">
        <f t="shared" si="202"/>
        <v>NONE</v>
      </c>
      <c r="M825" s="22">
        <f t="shared" si="196"/>
        <v>456.75</v>
      </c>
      <c r="N825" s="22">
        <f t="shared" si="197"/>
        <v>0</v>
      </c>
      <c r="O825" s="22">
        <f t="shared" si="203"/>
        <v>0.83333333333333337</v>
      </c>
      <c r="P825" s="22">
        <f t="shared" si="204"/>
        <v>0.22727272727272727</v>
      </c>
      <c r="Q825" s="22">
        <f t="shared" si="205"/>
        <v>9.8039215686274508E-2</v>
      </c>
      <c r="R825" s="22">
        <f t="shared" si="206"/>
        <v>4.9504950495049507E-2</v>
      </c>
      <c r="S825" s="22">
        <f t="shared" si="207"/>
        <v>0.15384615384615385</v>
      </c>
      <c r="T825" s="22">
        <f t="shared" si="208"/>
        <v>7.407407407407407E-2</v>
      </c>
      <c r="U825" s="22">
        <f t="shared" si="209"/>
        <v>16201.754801807636</v>
      </c>
      <c r="V825" s="22">
        <f t="shared" si="210"/>
        <v>16134.452832593784</v>
      </c>
      <c r="W825" s="22">
        <f t="shared" si="211"/>
        <v>16422.081702862593</v>
      </c>
      <c r="X825" s="22">
        <f t="shared" si="212"/>
        <v>16717.969035803409</v>
      </c>
      <c r="Y825" s="22">
        <f t="shared" si="213"/>
        <v>16235.915964574684</v>
      </c>
      <c r="Z825" s="22">
        <f t="shared" si="214"/>
        <v>16548.967394117215</v>
      </c>
      <c r="AA825" s="27">
        <f t="shared" si="215"/>
        <v>34.592712669933348</v>
      </c>
      <c r="AB825" s="27">
        <f t="shared" si="216"/>
        <v>-313.05142954253097</v>
      </c>
    </row>
    <row r="826" spans="1:28" x14ac:dyDescent="0.25">
      <c r="A826" s="20" t="s">
        <v>827</v>
      </c>
      <c r="B826" s="21">
        <v>16214.7</v>
      </c>
      <c r="C826" s="21">
        <v>16290.95</v>
      </c>
      <c r="D826" s="21">
        <v>16414.7</v>
      </c>
      <c r="E826" s="21">
        <v>16185.75</v>
      </c>
      <c r="F826" s="21" t="s">
        <v>828</v>
      </c>
      <c r="G826" s="21">
        <v>-3.2000000000000002E-3</v>
      </c>
      <c r="H826" s="25">
        <f t="shared" si="198"/>
        <v>16982.794081632652</v>
      </c>
      <c r="I826" s="25">
        <f t="shared" si="199"/>
        <v>1624.9139459379321</v>
      </c>
      <c r="J826" s="25">
        <f t="shared" si="200"/>
        <v>15357.880135694719</v>
      </c>
      <c r="K826" s="25">
        <f t="shared" si="201"/>
        <v>18607.708027570585</v>
      </c>
      <c r="L826" s="22" t="str">
        <f t="shared" si="202"/>
        <v>NONE</v>
      </c>
      <c r="M826" s="22">
        <f t="shared" si="196"/>
        <v>0</v>
      </c>
      <c r="N826" s="22">
        <f t="shared" si="197"/>
        <v>51.449999999998909</v>
      </c>
      <c r="O826" s="22">
        <f t="shared" si="203"/>
        <v>0.83333333333333337</v>
      </c>
      <c r="P826" s="22">
        <f t="shared" si="204"/>
        <v>0.22727272727272727</v>
      </c>
      <c r="Q826" s="22">
        <f t="shared" si="205"/>
        <v>9.8039215686274508E-2</v>
      </c>
      <c r="R826" s="22">
        <f t="shared" si="206"/>
        <v>4.9504950495049507E-2</v>
      </c>
      <c r="S826" s="22">
        <f t="shared" si="207"/>
        <v>0.15384615384615385</v>
      </c>
      <c r="T826" s="22">
        <f t="shared" si="208"/>
        <v>7.407407407407407E-2</v>
      </c>
      <c r="U826" s="22">
        <f t="shared" si="209"/>
        <v>16212.542466967941</v>
      </c>
      <c r="V826" s="22">
        <f t="shared" si="210"/>
        <v>16152.690825186106</v>
      </c>
      <c r="W826" s="22">
        <f t="shared" si="211"/>
        <v>16401.750163366261</v>
      </c>
      <c r="X826" s="22">
        <f t="shared" si="212"/>
        <v>16693.054727100269</v>
      </c>
      <c r="Y826" s="22">
        <f t="shared" si="213"/>
        <v>16232.651970024734</v>
      </c>
      <c r="Z826" s="22">
        <f t="shared" si="214"/>
        <v>16524.206846404828</v>
      </c>
      <c r="AA826" s="27">
        <f t="shared" si="215"/>
        <v>34.364820846905587</v>
      </c>
      <c r="AB826" s="27">
        <f t="shared" si="216"/>
        <v>-291.55487638009436</v>
      </c>
    </row>
    <row r="827" spans="1:28" x14ac:dyDescent="0.25">
      <c r="A827" s="20" t="s">
        <v>825</v>
      </c>
      <c r="B827" s="21">
        <v>16125.15</v>
      </c>
      <c r="C827" s="21">
        <v>16225.55</v>
      </c>
      <c r="D827" s="21">
        <v>16262.8</v>
      </c>
      <c r="E827" s="21">
        <v>16078.6</v>
      </c>
      <c r="F827" s="21" t="s">
        <v>826</v>
      </c>
      <c r="G827" s="21">
        <v>-5.4999999999999997E-3</v>
      </c>
      <c r="H827" s="25">
        <f t="shared" si="198"/>
        <v>16985.608367346937</v>
      </c>
      <c r="I827" s="25">
        <f t="shared" si="199"/>
        <v>1616.518335884746</v>
      </c>
      <c r="J827" s="25">
        <f t="shared" si="200"/>
        <v>15369.09003146219</v>
      </c>
      <c r="K827" s="25">
        <f t="shared" si="201"/>
        <v>18602.126703231683</v>
      </c>
      <c r="L827" s="22" t="str">
        <f t="shared" si="202"/>
        <v>NONE</v>
      </c>
      <c r="M827" s="22">
        <f t="shared" si="196"/>
        <v>0</v>
      </c>
      <c r="N827" s="22">
        <f t="shared" si="197"/>
        <v>89.550000000001091</v>
      </c>
      <c r="O827" s="22">
        <f t="shared" si="203"/>
        <v>0.83333333333333337</v>
      </c>
      <c r="P827" s="22">
        <f t="shared" si="204"/>
        <v>0.22727272727272727</v>
      </c>
      <c r="Q827" s="22">
        <f t="shared" si="205"/>
        <v>9.8039215686274508E-2</v>
      </c>
      <c r="R827" s="22">
        <f t="shared" si="206"/>
        <v>4.9504950495049507E-2</v>
      </c>
      <c r="S827" s="22">
        <f t="shared" si="207"/>
        <v>0.15384615384615385</v>
      </c>
      <c r="T827" s="22">
        <f t="shared" si="208"/>
        <v>7.407407407407407E-2</v>
      </c>
      <c r="U827" s="22">
        <f t="shared" si="209"/>
        <v>16139.715411161324</v>
      </c>
      <c r="V827" s="22">
        <f t="shared" si="210"/>
        <v>16146.431546734717</v>
      </c>
      <c r="W827" s="22">
        <f t="shared" si="211"/>
        <v>16374.632500291138</v>
      </c>
      <c r="X827" s="22">
        <f t="shared" si="212"/>
        <v>16664.940631699264</v>
      </c>
      <c r="Y827" s="22">
        <f t="shared" si="213"/>
        <v>16216.113205405545</v>
      </c>
      <c r="Z827" s="22">
        <f t="shared" si="214"/>
        <v>16494.64708000447</v>
      </c>
      <c r="AA827" s="27">
        <f t="shared" si="215"/>
        <v>38.634353076717382</v>
      </c>
      <c r="AB827" s="27">
        <f t="shared" si="216"/>
        <v>-278.53387459892474</v>
      </c>
    </row>
    <row r="828" spans="1:28" x14ac:dyDescent="0.25">
      <c r="A828" s="20" t="s">
        <v>823</v>
      </c>
      <c r="B828" s="21">
        <v>16025.8</v>
      </c>
      <c r="C828" s="21">
        <v>16196.35</v>
      </c>
      <c r="D828" s="21">
        <v>16223.35</v>
      </c>
      <c r="E828" s="21">
        <v>16006.95</v>
      </c>
      <c r="F828" s="21" t="s">
        <v>824</v>
      </c>
      <c r="G828" s="21">
        <v>-6.1999999999999998E-3</v>
      </c>
      <c r="H828" s="25">
        <f t="shared" si="198"/>
        <v>16987.416530612241</v>
      </c>
      <c r="I828" s="25">
        <f t="shared" si="199"/>
        <v>1611.198429413168</v>
      </c>
      <c r="J828" s="25">
        <f t="shared" si="200"/>
        <v>15376.218101199072</v>
      </c>
      <c r="K828" s="25">
        <f t="shared" si="201"/>
        <v>18598.61496002541</v>
      </c>
      <c r="L828" s="22" t="str">
        <f t="shared" si="202"/>
        <v>NONE</v>
      </c>
      <c r="M828" s="22">
        <f t="shared" si="196"/>
        <v>0</v>
      </c>
      <c r="N828" s="22">
        <f t="shared" si="197"/>
        <v>99.350000000000364</v>
      </c>
      <c r="O828" s="22">
        <f t="shared" si="203"/>
        <v>0.83333333333333337</v>
      </c>
      <c r="P828" s="22">
        <f t="shared" si="204"/>
        <v>0.22727272727272727</v>
      </c>
      <c r="Q828" s="22">
        <f t="shared" si="205"/>
        <v>9.8039215686274508E-2</v>
      </c>
      <c r="R828" s="22">
        <f t="shared" si="206"/>
        <v>4.9504950495049507E-2</v>
      </c>
      <c r="S828" s="22">
        <f t="shared" si="207"/>
        <v>0.15384615384615385</v>
      </c>
      <c r="T828" s="22">
        <f t="shared" si="208"/>
        <v>7.407407407407407E-2</v>
      </c>
      <c r="U828" s="22">
        <f t="shared" si="209"/>
        <v>16044.785901860221</v>
      </c>
      <c r="V828" s="22">
        <f t="shared" si="210"/>
        <v>16119.01528611319</v>
      </c>
      <c r="W828" s="22">
        <f t="shared" si="211"/>
        <v>16340.433235556713</v>
      </c>
      <c r="X828" s="22">
        <f t="shared" si="212"/>
        <v>16633.300006367615</v>
      </c>
      <c r="Y828" s="22">
        <f t="shared" si="213"/>
        <v>16186.834250727768</v>
      </c>
      <c r="Z828" s="22">
        <f t="shared" si="214"/>
        <v>16459.917666670804</v>
      </c>
      <c r="AA828" s="27">
        <f t="shared" si="215"/>
        <v>36.991266116095261</v>
      </c>
      <c r="AB828" s="27">
        <f t="shared" si="216"/>
        <v>-273.08341594303602</v>
      </c>
    </row>
    <row r="829" spans="1:28" x14ac:dyDescent="0.25">
      <c r="A829" s="20" t="s">
        <v>821</v>
      </c>
      <c r="B829" s="21">
        <v>16170.15</v>
      </c>
      <c r="C829" s="21">
        <v>16105</v>
      </c>
      <c r="D829" s="21">
        <v>16204.45</v>
      </c>
      <c r="E829" s="21">
        <v>15903.7</v>
      </c>
      <c r="F829" s="21" t="s">
        <v>822</v>
      </c>
      <c r="G829" s="21">
        <v>8.9999999999999993E-3</v>
      </c>
      <c r="H829" s="25">
        <f t="shared" si="198"/>
        <v>16989.846326530609</v>
      </c>
      <c r="I829" s="25">
        <f t="shared" si="199"/>
        <v>1604.4237872601268</v>
      </c>
      <c r="J829" s="25">
        <f t="shared" si="200"/>
        <v>15385.422539270483</v>
      </c>
      <c r="K829" s="25">
        <f t="shared" si="201"/>
        <v>18594.270113790735</v>
      </c>
      <c r="L829" s="22" t="str">
        <f t="shared" si="202"/>
        <v>NONE</v>
      </c>
      <c r="M829" s="22">
        <f t="shared" si="196"/>
        <v>144.35000000000036</v>
      </c>
      <c r="N829" s="22">
        <f t="shared" si="197"/>
        <v>0</v>
      </c>
      <c r="O829" s="22">
        <f t="shared" si="203"/>
        <v>0.83333333333333337</v>
      </c>
      <c r="P829" s="22">
        <f t="shared" si="204"/>
        <v>0.22727272727272727</v>
      </c>
      <c r="Q829" s="22">
        <f t="shared" si="205"/>
        <v>9.8039215686274508E-2</v>
      </c>
      <c r="R829" s="22">
        <f t="shared" si="206"/>
        <v>4.9504950495049507E-2</v>
      </c>
      <c r="S829" s="22">
        <f t="shared" si="207"/>
        <v>0.15384615384615385</v>
      </c>
      <c r="T829" s="22">
        <f t="shared" si="208"/>
        <v>7.407407407407407E-2</v>
      </c>
      <c r="U829" s="22">
        <f t="shared" si="209"/>
        <v>16149.25598364337</v>
      </c>
      <c r="V829" s="22">
        <f t="shared" si="210"/>
        <v>16130.636811996555</v>
      </c>
      <c r="W829" s="22">
        <f t="shared" si="211"/>
        <v>16323.738800698211</v>
      </c>
      <c r="X829" s="22">
        <f t="shared" si="212"/>
        <v>16610.371788230605</v>
      </c>
      <c r="Y829" s="22">
        <f t="shared" si="213"/>
        <v>16184.267442923498</v>
      </c>
      <c r="Z829" s="22">
        <f t="shared" si="214"/>
        <v>16438.45339506556</v>
      </c>
      <c r="AA829" s="27">
        <f t="shared" si="215"/>
        <v>44.972055388722048</v>
      </c>
      <c r="AB829" s="27">
        <f t="shared" si="216"/>
        <v>-254.18595214206289</v>
      </c>
    </row>
    <row r="830" spans="1:28" x14ac:dyDescent="0.25">
      <c r="A830" s="20" t="s">
        <v>819</v>
      </c>
      <c r="B830" s="21">
        <v>16352.45</v>
      </c>
      <c r="C830" s="21">
        <v>16296.6</v>
      </c>
      <c r="D830" s="21">
        <v>16370.6</v>
      </c>
      <c r="E830" s="21">
        <v>16221.95</v>
      </c>
      <c r="F830" s="21" t="s">
        <v>820</v>
      </c>
      <c r="G830" s="21">
        <v>1.1299999999999999E-2</v>
      </c>
      <c r="H830" s="25">
        <f t="shared" si="198"/>
        <v>16993.014693877547</v>
      </c>
      <c r="I830" s="25">
        <f t="shared" si="199"/>
        <v>1596.2565620857044</v>
      </c>
      <c r="J830" s="25">
        <f t="shared" si="200"/>
        <v>15396.758131791843</v>
      </c>
      <c r="K830" s="25">
        <f t="shared" si="201"/>
        <v>18589.271255963253</v>
      </c>
      <c r="L830" s="22" t="str">
        <f t="shared" si="202"/>
        <v>NONE</v>
      </c>
      <c r="M830" s="22">
        <f t="shared" si="196"/>
        <v>182.30000000000109</v>
      </c>
      <c r="N830" s="22">
        <f t="shared" si="197"/>
        <v>0</v>
      </c>
      <c r="O830" s="22">
        <f t="shared" si="203"/>
        <v>0.83333333333333337</v>
      </c>
      <c r="P830" s="22">
        <f t="shared" si="204"/>
        <v>0.22727272727272727</v>
      </c>
      <c r="Q830" s="22">
        <f t="shared" si="205"/>
        <v>9.8039215686274508E-2</v>
      </c>
      <c r="R830" s="22">
        <f t="shared" si="206"/>
        <v>4.9504950495049507E-2</v>
      </c>
      <c r="S830" s="22">
        <f t="shared" si="207"/>
        <v>0.15384615384615385</v>
      </c>
      <c r="T830" s="22">
        <f t="shared" si="208"/>
        <v>7.407407407407407E-2</v>
      </c>
      <c r="U830" s="22">
        <f t="shared" si="209"/>
        <v>16318.584330607229</v>
      </c>
      <c r="V830" s="22">
        <f t="shared" si="210"/>
        <v>16181.048900179157</v>
      </c>
      <c r="W830" s="22">
        <f t="shared" si="211"/>
        <v>16326.553624159171</v>
      </c>
      <c r="X830" s="22">
        <f t="shared" si="212"/>
        <v>16597.603382872654</v>
      </c>
      <c r="Y830" s="22">
        <f t="shared" si="213"/>
        <v>16210.141682473728</v>
      </c>
      <c r="Z830" s="22">
        <f t="shared" si="214"/>
        <v>16432.082773208851</v>
      </c>
      <c r="AA830" s="27">
        <f t="shared" si="215"/>
        <v>51.024084193483112</v>
      </c>
      <c r="AB830" s="27">
        <f t="shared" si="216"/>
        <v>-221.941090735123</v>
      </c>
    </row>
    <row r="831" spans="1:28" x14ac:dyDescent="0.25">
      <c r="A831" s="20" t="s">
        <v>817</v>
      </c>
      <c r="B831" s="21">
        <v>16661.400000000001</v>
      </c>
      <c r="C831" s="21">
        <v>16527.900000000001</v>
      </c>
      <c r="D831" s="21">
        <v>16695.5</v>
      </c>
      <c r="E831" s="21">
        <v>16506.150000000001</v>
      </c>
      <c r="F831" s="21" t="s">
        <v>818</v>
      </c>
      <c r="G831" s="21">
        <v>1.89E-2</v>
      </c>
      <c r="H831" s="25">
        <f t="shared" si="198"/>
        <v>16996.978163265303</v>
      </c>
      <c r="I831" s="25">
        <f t="shared" si="199"/>
        <v>1588.0667699019386</v>
      </c>
      <c r="J831" s="25">
        <f t="shared" si="200"/>
        <v>15408.911393363363</v>
      </c>
      <c r="K831" s="25">
        <f t="shared" si="201"/>
        <v>18585.044933167243</v>
      </c>
      <c r="L831" s="22" t="str">
        <f t="shared" si="202"/>
        <v>NONE</v>
      </c>
      <c r="M831" s="22">
        <f t="shared" si="196"/>
        <v>308.95000000000073</v>
      </c>
      <c r="N831" s="22">
        <f t="shared" si="197"/>
        <v>0</v>
      </c>
      <c r="O831" s="22">
        <f t="shared" si="203"/>
        <v>0.83333333333333337</v>
      </c>
      <c r="P831" s="22">
        <f t="shared" si="204"/>
        <v>0.22727272727272727</v>
      </c>
      <c r="Q831" s="22">
        <f t="shared" si="205"/>
        <v>9.8039215686274508E-2</v>
      </c>
      <c r="R831" s="22">
        <f t="shared" si="206"/>
        <v>4.9504950495049507E-2</v>
      </c>
      <c r="S831" s="22">
        <f t="shared" si="207"/>
        <v>0.15384615384615385</v>
      </c>
      <c r="T831" s="22">
        <f t="shared" si="208"/>
        <v>7.407407407407407E-2</v>
      </c>
      <c r="U831" s="22">
        <f t="shared" si="209"/>
        <v>16604.264055101205</v>
      </c>
      <c r="V831" s="22">
        <f t="shared" si="210"/>
        <v>16290.219604683894</v>
      </c>
      <c r="W831" s="22">
        <f t="shared" si="211"/>
        <v>16359.381700221997</v>
      </c>
      <c r="X831" s="22">
        <f t="shared" si="212"/>
        <v>16600.761631245292</v>
      </c>
      <c r="Y831" s="22">
        <f t="shared" si="213"/>
        <v>16279.56603901623</v>
      </c>
      <c r="Z831" s="22">
        <f t="shared" si="214"/>
        <v>16449.06923445264</v>
      </c>
      <c r="AA831" s="27">
        <f t="shared" si="215"/>
        <v>57.752101999889639</v>
      </c>
      <c r="AB831" s="27">
        <f t="shared" si="216"/>
        <v>-169.50319543640944</v>
      </c>
    </row>
    <row r="832" spans="1:28" x14ac:dyDescent="0.25">
      <c r="A832" s="20" t="s">
        <v>815</v>
      </c>
      <c r="B832" s="21">
        <v>16584.55</v>
      </c>
      <c r="C832" s="21">
        <v>16578.45</v>
      </c>
      <c r="D832" s="21">
        <v>16690.75</v>
      </c>
      <c r="E832" s="21">
        <v>16521.900000000001</v>
      </c>
      <c r="F832" s="21" t="s">
        <v>816</v>
      </c>
      <c r="G832" s="21">
        <v>-4.5999999999999999E-3</v>
      </c>
      <c r="H832" s="25">
        <f t="shared" si="198"/>
        <v>17000.709999999995</v>
      </c>
      <c r="I832" s="25">
        <f t="shared" si="199"/>
        <v>1579.8204782739626</v>
      </c>
      <c r="J832" s="25">
        <f t="shared" si="200"/>
        <v>15420.889521726032</v>
      </c>
      <c r="K832" s="25">
        <f t="shared" si="201"/>
        <v>18580.530478273959</v>
      </c>
      <c r="L832" s="22" t="str">
        <f t="shared" si="202"/>
        <v>NONE</v>
      </c>
      <c r="M832" s="22">
        <f t="shared" si="196"/>
        <v>0</v>
      </c>
      <c r="N832" s="22">
        <f t="shared" si="197"/>
        <v>76.850000000002183</v>
      </c>
      <c r="O832" s="22">
        <f t="shared" si="203"/>
        <v>0.83333333333333337</v>
      </c>
      <c r="P832" s="22">
        <f t="shared" si="204"/>
        <v>0.22727272727272727</v>
      </c>
      <c r="Q832" s="22">
        <f t="shared" si="205"/>
        <v>9.8039215686274508E-2</v>
      </c>
      <c r="R832" s="22">
        <f t="shared" si="206"/>
        <v>4.9504950495049507E-2</v>
      </c>
      <c r="S832" s="22">
        <f t="shared" si="207"/>
        <v>0.15384615384615385</v>
      </c>
      <c r="T832" s="22">
        <f t="shared" si="208"/>
        <v>7.407407407407407E-2</v>
      </c>
      <c r="U832" s="22">
        <f t="shared" si="209"/>
        <v>16587.835675850201</v>
      </c>
      <c r="V832" s="22">
        <f t="shared" si="210"/>
        <v>16357.112876346644</v>
      </c>
      <c r="W832" s="22">
        <f t="shared" si="211"/>
        <v>16381.457023729645</v>
      </c>
      <c r="X832" s="22">
        <f t="shared" si="212"/>
        <v>16599.959075243049</v>
      </c>
      <c r="Y832" s="22">
        <f t="shared" si="213"/>
        <v>16326.48664839835</v>
      </c>
      <c r="Z832" s="22">
        <f t="shared" si="214"/>
        <v>16459.104846715407</v>
      </c>
      <c r="AA832" s="27">
        <f t="shared" si="215"/>
        <v>57.669342837721118</v>
      </c>
      <c r="AB832" s="27">
        <f t="shared" si="216"/>
        <v>-132.61819831705725</v>
      </c>
    </row>
    <row r="833" spans="1:28" x14ac:dyDescent="0.25">
      <c r="A833" s="20" t="s">
        <v>813</v>
      </c>
      <c r="B833" s="21">
        <v>16522.75</v>
      </c>
      <c r="C833" s="21">
        <v>16594.400000000001</v>
      </c>
      <c r="D833" s="21">
        <v>16649.2</v>
      </c>
      <c r="E833" s="21">
        <v>16438.849999999999</v>
      </c>
      <c r="F833" s="21" t="s">
        <v>814</v>
      </c>
      <c r="G833" s="21">
        <v>-3.7000000000000002E-3</v>
      </c>
      <c r="H833" s="25">
        <f t="shared" si="198"/>
        <v>17003.85734693877</v>
      </c>
      <c r="I833" s="25">
        <f t="shared" si="199"/>
        <v>1572.8832526619756</v>
      </c>
      <c r="J833" s="25">
        <f t="shared" si="200"/>
        <v>15430.974094276795</v>
      </c>
      <c r="K833" s="25">
        <f t="shared" si="201"/>
        <v>18576.740599600747</v>
      </c>
      <c r="L833" s="22" t="str">
        <f t="shared" si="202"/>
        <v>NONE</v>
      </c>
      <c r="M833" s="22">
        <f t="shared" si="196"/>
        <v>0</v>
      </c>
      <c r="N833" s="22">
        <f t="shared" si="197"/>
        <v>61.799999999999272</v>
      </c>
      <c r="O833" s="22">
        <f t="shared" si="203"/>
        <v>0.83333333333333337</v>
      </c>
      <c r="P833" s="22">
        <f t="shared" si="204"/>
        <v>0.22727272727272727</v>
      </c>
      <c r="Q833" s="22">
        <f t="shared" si="205"/>
        <v>9.8039215686274508E-2</v>
      </c>
      <c r="R833" s="22">
        <f t="shared" si="206"/>
        <v>4.9504950495049507E-2</v>
      </c>
      <c r="S833" s="22">
        <f t="shared" si="207"/>
        <v>0.15384615384615385</v>
      </c>
      <c r="T833" s="22">
        <f t="shared" si="208"/>
        <v>7.407407407407407E-2</v>
      </c>
      <c r="U833" s="22">
        <f t="shared" si="209"/>
        <v>16533.597612641701</v>
      </c>
      <c r="V833" s="22">
        <f t="shared" si="210"/>
        <v>16394.757677176953</v>
      </c>
      <c r="W833" s="22">
        <f t="shared" si="211"/>
        <v>16395.309276305172</v>
      </c>
      <c r="X833" s="22">
        <f t="shared" si="212"/>
        <v>16596.136843795372</v>
      </c>
      <c r="Y833" s="22">
        <f t="shared" si="213"/>
        <v>16356.68101018322</v>
      </c>
      <c r="Z833" s="22">
        <f t="shared" si="214"/>
        <v>16463.819302514265</v>
      </c>
      <c r="AA833" s="27">
        <f t="shared" si="215"/>
        <v>64.741672682272849</v>
      </c>
      <c r="AB833" s="27">
        <f t="shared" si="216"/>
        <v>-107.13829233104479</v>
      </c>
    </row>
    <row r="834" spans="1:28" x14ac:dyDescent="0.25">
      <c r="A834" s="20" t="s">
        <v>811</v>
      </c>
      <c r="B834" s="21">
        <v>16628</v>
      </c>
      <c r="C834" s="21">
        <v>16481.650000000001</v>
      </c>
      <c r="D834" s="21">
        <v>16646.400000000001</v>
      </c>
      <c r="E834" s="21">
        <v>16443.05</v>
      </c>
      <c r="F834" s="21" t="s">
        <v>812</v>
      </c>
      <c r="G834" s="21">
        <v>6.4000000000000003E-3</v>
      </c>
      <c r="H834" s="25">
        <f t="shared" si="198"/>
        <v>17007.48142857142</v>
      </c>
      <c r="I834" s="25">
        <f t="shared" si="199"/>
        <v>1565.2613755860834</v>
      </c>
      <c r="J834" s="25">
        <f t="shared" si="200"/>
        <v>15442.220052985336</v>
      </c>
      <c r="K834" s="25">
        <f t="shared" si="201"/>
        <v>18572.742804157504</v>
      </c>
      <c r="L834" s="22" t="str">
        <f t="shared" si="202"/>
        <v>NONE</v>
      </c>
      <c r="M834" s="22">
        <f t="shared" si="196"/>
        <v>105.25</v>
      </c>
      <c r="N834" s="22">
        <f t="shared" si="197"/>
        <v>0</v>
      </c>
      <c r="O834" s="22">
        <f t="shared" si="203"/>
        <v>0.83333333333333337</v>
      </c>
      <c r="P834" s="22">
        <f t="shared" si="204"/>
        <v>0.22727272727272727</v>
      </c>
      <c r="Q834" s="22">
        <f t="shared" si="205"/>
        <v>9.8039215686274508E-2</v>
      </c>
      <c r="R834" s="22">
        <f t="shared" si="206"/>
        <v>4.9504950495049507E-2</v>
      </c>
      <c r="S834" s="22">
        <f t="shared" si="207"/>
        <v>0.15384615384615385</v>
      </c>
      <c r="T834" s="22">
        <f t="shared" si="208"/>
        <v>7.407407407407407E-2</v>
      </c>
      <c r="U834" s="22">
        <f t="shared" si="209"/>
        <v>16612.266268773616</v>
      </c>
      <c r="V834" s="22">
        <f t="shared" si="210"/>
        <v>16447.767296000373</v>
      </c>
      <c r="W834" s="22">
        <f t="shared" si="211"/>
        <v>16418.122092353686</v>
      </c>
      <c r="X834" s="22">
        <f t="shared" si="212"/>
        <v>16597.714227765897</v>
      </c>
      <c r="Y834" s="22">
        <f t="shared" si="213"/>
        <v>16398.422393231955</v>
      </c>
      <c r="Z834" s="22">
        <f t="shared" si="214"/>
        <v>16475.980835661358</v>
      </c>
      <c r="AA834" s="27">
        <f t="shared" si="215"/>
        <v>66.892337187705934</v>
      </c>
      <c r="AB834" s="27">
        <f t="shared" si="216"/>
        <v>-77.55844242940293</v>
      </c>
    </row>
    <row r="835" spans="1:28" x14ac:dyDescent="0.25">
      <c r="A835" s="20" t="s">
        <v>809</v>
      </c>
      <c r="B835" s="21">
        <v>16584.3</v>
      </c>
      <c r="C835" s="21">
        <v>16761.650000000001</v>
      </c>
      <c r="D835" s="21">
        <v>16793.849999999999</v>
      </c>
      <c r="E835" s="21">
        <v>16567.900000000001</v>
      </c>
      <c r="F835" s="21" t="s">
        <v>810</v>
      </c>
      <c r="G835" s="21">
        <v>-2.5999999999999999E-3</v>
      </c>
      <c r="H835" s="25">
        <f t="shared" si="198"/>
        <v>17011.354693877543</v>
      </c>
      <c r="I835" s="25">
        <f t="shared" si="199"/>
        <v>1556.2949693922965</v>
      </c>
      <c r="J835" s="25">
        <f t="shared" si="200"/>
        <v>15455.059724485247</v>
      </c>
      <c r="K835" s="25">
        <f t="shared" si="201"/>
        <v>18567.64966326984</v>
      </c>
      <c r="L835" s="22" t="str">
        <f t="shared" si="202"/>
        <v>NONE</v>
      </c>
      <c r="M835" s="22">
        <f t="shared" si="196"/>
        <v>0</v>
      </c>
      <c r="N835" s="22">
        <f t="shared" si="197"/>
        <v>43.700000000000728</v>
      </c>
      <c r="O835" s="22">
        <f t="shared" si="203"/>
        <v>0.83333333333333337</v>
      </c>
      <c r="P835" s="22">
        <f t="shared" si="204"/>
        <v>0.22727272727272727</v>
      </c>
      <c r="Q835" s="22">
        <f t="shared" si="205"/>
        <v>9.8039215686274508E-2</v>
      </c>
      <c r="R835" s="22">
        <f t="shared" si="206"/>
        <v>4.9504950495049507E-2</v>
      </c>
      <c r="S835" s="22">
        <f t="shared" si="207"/>
        <v>0.15384615384615385</v>
      </c>
      <c r="T835" s="22">
        <f t="shared" si="208"/>
        <v>7.407407407407407E-2</v>
      </c>
      <c r="U835" s="22">
        <f t="shared" si="209"/>
        <v>16588.9610447956</v>
      </c>
      <c r="V835" s="22">
        <f t="shared" si="210"/>
        <v>16478.797456000288</v>
      </c>
      <c r="W835" s="22">
        <f t="shared" si="211"/>
        <v>16434.414044083718</v>
      </c>
      <c r="X835" s="22">
        <f t="shared" si="212"/>
        <v>16597.050157084417</v>
      </c>
      <c r="Y835" s="22">
        <f t="shared" si="213"/>
        <v>16427.018948119345</v>
      </c>
      <c r="Z835" s="22">
        <f t="shared" si="214"/>
        <v>16484.004477464219</v>
      </c>
      <c r="AA835" s="27">
        <f t="shared" si="215"/>
        <v>64.916371823737506</v>
      </c>
      <c r="AB835" s="27">
        <f t="shared" si="216"/>
        <v>-56.985529344874521</v>
      </c>
    </row>
    <row r="836" spans="1:28" x14ac:dyDescent="0.25">
      <c r="A836" s="20" t="s">
        <v>807</v>
      </c>
      <c r="B836" s="21">
        <v>16569.55</v>
      </c>
      <c r="C836" s="21">
        <v>16530.7</v>
      </c>
      <c r="D836" s="21">
        <v>16610.95</v>
      </c>
      <c r="E836" s="21">
        <v>16444.55</v>
      </c>
      <c r="F836" s="21" t="s">
        <v>808</v>
      </c>
      <c r="G836" s="21">
        <v>-8.9999999999999998E-4</v>
      </c>
      <c r="H836" s="25">
        <f t="shared" si="198"/>
        <v>17014.74979591836</v>
      </c>
      <c r="I836" s="25">
        <f t="shared" si="199"/>
        <v>1548.7466871714112</v>
      </c>
      <c r="J836" s="25">
        <f t="shared" si="200"/>
        <v>15466.003108746949</v>
      </c>
      <c r="K836" s="25">
        <f t="shared" si="201"/>
        <v>18563.49648308977</v>
      </c>
      <c r="L836" s="22" t="str">
        <f t="shared" si="202"/>
        <v>NONE</v>
      </c>
      <c r="M836" s="22">
        <f t="shared" ref="M836:M899" si="217">IF(B836&gt;B835,B836-B835,0)</f>
        <v>0</v>
      </c>
      <c r="N836" s="22">
        <f t="shared" ref="N836:N899" si="218">IF(B836&lt;B835,B835-B836,0)</f>
        <v>14.75</v>
      </c>
      <c r="O836" s="22">
        <f t="shared" si="203"/>
        <v>0.83333333333333337</v>
      </c>
      <c r="P836" s="22">
        <f t="shared" si="204"/>
        <v>0.22727272727272727</v>
      </c>
      <c r="Q836" s="22">
        <f t="shared" si="205"/>
        <v>9.8039215686274508E-2</v>
      </c>
      <c r="R836" s="22">
        <f t="shared" si="206"/>
        <v>4.9504950495049507E-2</v>
      </c>
      <c r="S836" s="22">
        <f t="shared" si="207"/>
        <v>0.15384615384615385</v>
      </c>
      <c r="T836" s="22">
        <f t="shared" si="208"/>
        <v>7.407407407407407E-2</v>
      </c>
      <c r="U836" s="22">
        <f t="shared" si="209"/>
        <v>16572.785174132601</v>
      </c>
      <c r="V836" s="22">
        <f t="shared" si="210"/>
        <v>16499.42303418204</v>
      </c>
      <c r="W836" s="22">
        <f t="shared" si="211"/>
        <v>16447.662667212764</v>
      </c>
      <c r="X836" s="22">
        <f t="shared" si="212"/>
        <v>16595.688763169346</v>
      </c>
      <c r="Y836" s="22">
        <f t="shared" si="213"/>
        <v>16448.946802254832</v>
      </c>
      <c r="Z836" s="22">
        <f t="shared" si="214"/>
        <v>16490.341182837241</v>
      </c>
      <c r="AA836" s="27">
        <f t="shared" si="215"/>
        <v>57.440226384325747</v>
      </c>
      <c r="AB836" s="27">
        <f t="shared" si="216"/>
        <v>-41.394380582409212</v>
      </c>
    </row>
    <row r="837" spans="1:28" x14ac:dyDescent="0.25">
      <c r="A837" s="20" t="s">
        <v>805</v>
      </c>
      <c r="B837" s="21">
        <v>16416.349999999999</v>
      </c>
      <c r="C837" s="21">
        <v>16469.599999999999</v>
      </c>
      <c r="D837" s="21">
        <v>16487.25</v>
      </c>
      <c r="E837" s="21">
        <v>16347.1</v>
      </c>
      <c r="F837" s="21" t="s">
        <v>806</v>
      </c>
      <c r="G837" s="21">
        <v>-9.1999999999999998E-3</v>
      </c>
      <c r="H837" s="25">
        <f t="shared" si="198"/>
        <v>17017.2681632653</v>
      </c>
      <c r="I837" s="25">
        <f t="shared" si="199"/>
        <v>1542.8041649875222</v>
      </c>
      <c r="J837" s="25">
        <f t="shared" si="200"/>
        <v>15474.463998277777</v>
      </c>
      <c r="K837" s="25">
        <f t="shared" si="201"/>
        <v>18560.072328252823</v>
      </c>
      <c r="L837" s="22" t="str">
        <f t="shared" si="202"/>
        <v>NONE</v>
      </c>
      <c r="M837" s="22">
        <f t="shared" si="217"/>
        <v>0</v>
      </c>
      <c r="N837" s="22">
        <f t="shared" si="218"/>
        <v>153.20000000000073</v>
      </c>
      <c r="O837" s="22">
        <f t="shared" si="203"/>
        <v>0.83333333333333337</v>
      </c>
      <c r="P837" s="22">
        <f t="shared" si="204"/>
        <v>0.22727272727272727</v>
      </c>
      <c r="Q837" s="22">
        <f t="shared" si="205"/>
        <v>9.8039215686274508E-2</v>
      </c>
      <c r="R837" s="22">
        <f t="shared" si="206"/>
        <v>4.9504950495049507E-2</v>
      </c>
      <c r="S837" s="22">
        <f t="shared" si="207"/>
        <v>0.15384615384615385</v>
      </c>
      <c r="T837" s="22">
        <f t="shared" si="208"/>
        <v>7.407407407407407E-2</v>
      </c>
      <c r="U837" s="22">
        <f t="shared" si="209"/>
        <v>16442.4225290221</v>
      </c>
      <c r="V837" s="22">
        <f t="shared" si="210"/>
        <v>16480.542799140669</v>
      </c>
      <c r="W837" s="22">
        <f t="shared" si="211"/>
        <v>16444.59279787818</v>
      </c>
      <c r="X837" s="22">
        <f t="shared" si="212"/>
        <v>16586.810606576804</v>
      </c>
      <c r="Y837" s="22">
        <f t="shared" si="213"/>
        <v>16443.93190960024</v>
      </c>
      <c r="Z837" s="22">
        <f t="shared" si="214"/>
        <v>16484.860354478926</v>
      </c>
      <c r="AA837" s="27">
        <f t="shared" si="215"/>
        <v>53.966608836716738</v>
      </c>
      <c r="AB837" s="27">
        <f t="shared" si="216"/>
        <v>-40.928444878685696</v>
      </c>
    </row>
    <row r="838" spans="1:28" x14ac:dyDescent="0.25">
      <c r="A838" s="20" t="s">
        <v>803</v>
      </c>
      <c r="B838" s="21">
        <v>16356.25</v>
      </c>
      <c r="C838" s="21">
        <v>16474.95</v>
      </c>
      <c r="D838" s="21">
        <v>16514.3</v>
      </c>
      <c r="E838" s="21">
        <v>16293.35</v>
      </c>
      <c r="F838" s="21" t="s">
        <v>804</v>
      </c>
      <c r="G838" s="21">
        <v>-3.7000000000000002E-3</v>
      </c>
      <c r="H838" s="25">
        <f t="shared" si="198"/>
        <v>17019.490204081627</v>
      </c>
      <c r="I838" s="25">
        <f t="shared" si="199"/>
        <v>1537.3898924533962</v>
      </c>
      <c r="J838" s="25">
        <f t="shared" si="200"/>
        <v>15482.10031162823</v>
      </c>
      <c r="K838" s="25">
        <f t="shared" si="201"/>
        <v>18556.880096535024</v>
      </c>
      <c r="L838" s="22" t="str">
        <f t="shared" si="202"/>
        <v>NONE</v>
      </c>
      <c r="M838" s="22">
        <f t="shared" si="217"/>
        <v>0</v>
      </c>
      <c r="N838" s="22">
        <f t="shared" si="218"/>
        <v>60.099999999998545</v>
      </c>
      <c r="O838" s="22">
        <f t="shared" si="203"/>
        <v>0.83333333333333337</v>
      </c>
      <c r="P838" s="22">
        <f t="shared" si="204"/>
        <v>0.22727272727272727</v>
      </c>
      <c r="Q838" s="22">
        <f t="shared" si="205"/>
        <v>9.8039215686274508E-2</v>
      </c>
      <c r="R838" s="22">
        <f t="shared" si="206"/>
        <v>4.9504950495049507E-2</v>
      </c>
      <c r="S838" s="22">
        <f t="shared" si="207"/>
        <v>0.15384615384615385</v>
      </c>
      <c r="T838" s="22">
        <f t="shared" si="208"/>
        <v>7.407407407407407E-2</v>
      </c>
      <c r="U838" s="22">
        <f t="shared" si="209"/>
        <v>16370.61208817035</v>
      </c>
      <c r="V838" s="22">
        <f t="shared" si="210"/>
        <v>16452.294435699609</v>
      </c>
      <c r="W838" s="22">
        <f t="shared" si="211"/>
        <v>16435.931739262673</v>
      </c>
      <c r="X838" s="22">
        <f t="shared" si="212"/>
        <v>16575.396715162111</v>
      </c>
      <c r="Y838" s="22">
        <f t="shared" si="213"/>
        <v>16430.442385046357</v>
      </c>
      <c r="Z838" s="22">
        <f t="shared" si="214"/>
        <v>16475.33366155456</v>
      </c>
      <c r="AA838" s="27">
        <f t="shared" si="215"/>
        <v>64.792923418183761</v>
      </c>
      <c r="AB838" s="27">
        <f t="shared" si="216"/>
        <v>-44.891276508202282</v>
      </c>
    </row>
    <row r="839" spans="1:28" x14ac:dyDescent="0.25">
      <c r="A839" s="20" t="s">
        <v>801</v>
      </c>
      <c r="B839" s="21">
        <v>16478.099999999999</v>
      </c>
      <c r="C839" s="21">
        <v>16263.85</v>
      </c>
      <c r="D839" s="21">
        <v>16492.8</v>
      </c>
      <c r="E839" s="21">
        <v>16243.85</v>
      </c>
      <c r="F839" s="21" t="s">
        <v>802</v>
      </c>
      <c r="G839" s="21">
        <v>7.4000000000000003E-3</v>
      </c>
      <c r="H839" s="25">
        <f t="shared" si="198"/>
        <v>17021.975306122444</v>
      </c>
      <c r="I839" s="25">
        <f t="shared" si="199"/>
        <v>1531.8806952759239</v>
      </c>
      <c r="J839" s="25">
        <f t="shared" si="200"/>
        <v>15490.09461084652</v>
      </c>
      <c r="K839" s="25">
        <f t="shared" si="201"/>
        <v>18553.856001398366</v>
      </c>
      <c r="L839" s="22" t="str">
        <f t="shared" si="202"/>
        <v>NONE</v>
      </c>
      <c r="M839" s="22">
        <f t="shared" si="217"/>
        <v>121.84999999999854</v>
      </c>
      <c r="N839" s="22">
        <f t="shared" si="218"/>
        <v>0</v>
      </c>
      <c r="O839" s="22">
        <f t="shared" si="203"/>
        <v>0.83333333333333337</v>
      </c>
      <c r="P839" s="22">
        <f t="shared" si="204"/>
        <v>0.22727272727272727</v>
      </c>
      <c r="Q839" s="22">
        <f t="shared" si="205"/>
        <v>9.8039215686274508E-2</v>
      </c>
      <c r="R839" s="22">
        <f t="shared" si="206"/>
        <v>4.9504950495049507E-2</v>
      </c>
      <c r="S839" s="22">
        <f t="shared" si="207"/>
        <v>0.15384615384615385</v>
      </c>
      <c r="T839" s="22">
        <f t="shared" si="208"/>
        <v>7.407407407407407E-2</v>
      </c>
      <c r="U839" s="22">
        <f t="shared" si="209"/>
        <v>16460.18534802839</v>
      </c>
      <c r="V839" s="22">
        <f t="shared" si="210"/>
        <v>16458.15933667697</v>
      </c>
      <c r="W839" s="22">
        <f t="shared" si="211"/>
        <v>16440.065882472212</v>
      </c>
      <c r="X839" s="22">
        <f t="shared" si="212"/>
        <v>16570.580046094678</v>
      </c>
      <c r="Y839" s="22">
        <f t="shared" si="213"/>
        <v>16437.774325808456</v>
      </c>
      <c r="Z839" s="22">
        <f t="shared" si="214"/>
        <v>16475.538575513481</v>
      </c>
      <c r="AA839" s="27">
        <f t="shared" si="215"/>
        <v>57.002213485744441</v>
      </c>
      <c r="AB839" s="27">
        <f t="shared" si="216"/>
        <v>-37.764249705025577</v>
      </c>
    </row>
    <row r="840" spans="1:28" x14ac:dyDescent="0.25">
      <c r="A840" s="20" t="s">
        <v>799</v>
      </c>
      <c r="B840" s="21">
        <v>16201.8</v>
      </c>
      <c r="C840" s="21">
        <v>16283.95</v>
      </c>
      <c r="D840" s="21">
        <v>16324.7</v>
      </c>
      <c r="E840" s="21">
        <v>16172.6</v>
      </c>
      <c r="F840" s="21" t="s">
        <v>800</v>
      </c>
      <c r="G840" s="21">
        <v>-1.6799999999999999E-2</v>
      </c>
      <c r="H840" s="25">
        <f t="shared" si="198"/>
        <v>17023.747755102035</v>
      </c>
      <c r="I840" s="25">
        <f t="shared" si="199"/>
        <v>1527.0484835414745</v>
      </c>
      <c r="J840" s="25">
        <f t="shared" si="200"/>
        <v>15496.699271560559</v>
      </c>
      <c r="K840" s="25">
        <f t="shared" si="201"/>
        <v>18550.79623864351</v>
      </c>
      <c r="L840" s="22" t="str">
        <f t="shared" si="202"/>
        <v>NONE</v>
      </c>
      <c r="M840" s="22">
        <f t="shared" si="217"/>
        <v>0</v>
      </c>
      <c r="N840" s="22">
        <f t="shared" si="218"/>
        <v>276.29999999999927</v>
      </c>
      <c r="O840" s="22">
        <f t="shared" si="203"/>
        <v>0.83333333333333337</v>
      </c>
      <c r="P840" s="22">
        <f t="shared" si="204"/>
        <v>0.22727272727272727</v>
      </c>
      <c r="Q840" s="22">
        <f t="shared" si="205"/>
        <v>9.8039215686274508E-2</v>
      </c>
      <c r="R840" s="22">
        <f t="shared" si="206"/>
        <v>4.9504950495049507E-2</v>
      </c>
      <c r="S840" s="22">
        <f t="shared" si="207"/>
        <v>0.15384615384615385</v>
      </c>
      <c r="T840" s="22">
        <f t="shared" si="208"/>
        <v>7.407407407407407E-2</v>
      </c>
      <c r="U840" s="22">
        <f t="shared" si="209"/>
        <v>16244.864224671397</v>
      </c>
      <c r="V840" s="22">
        <f t="shared" si="210"/>
        <v>16399.895851068566</v>
      </c>
      <c r="W840" s="22">
        <f t="shared" si="211"/>
        <v>16416.706482229838</v>
      </c>
      <c r="X840" s="22">
        <f t="shared" si="212"/>
        <v>16552.323608169198</v>
      </c>
      <c r="Y840" s="22">
        <f t="shared" si="213"/>
        <v>16401.470583376384</v>
      </c>
      <c r="Z840" s="22">
        <f t="shared" si="214"/>
        <v>16455.261643993967</v>
      </c>
      <c r="AA840" s="27">
        <f t="shared" si="215"/>
        <v>49.628947822585239</v>
      </c>
      <c r="AB840" s="27">
        <f t="shared" si="216"/>
        <v>-53.791060617582843</v>
      </c>
    </row>
    <row r="841" spans="1:28" x14ac:dyDescent="0.25">
      <c r="A841" s="20" t="s">
        <v>797</v>
      </c>
      <c r="B841" s="21">
        <v>15774.4</v>
      </c>
      <c r="C841" s="21">
        <v>15877.55</v>
      </c>
      <c r="D841" s="21">
        <v>15886.15</v>
      </c>
      <c r="E841" s="21">
        <v>15684</v>
      </c>
      <c r="F841" s="21" t="s">
        <v>798</v>
      </c>
      <c r="G841" s="21">
        <v>-2.64E-2</v>
      </c>
      <c r="H841" s="25">
        <f t="shared" si="198"/>
        <v>17024.08653061224</v>
      </c>
      <c r="I841" s="25">
        <f t="shared" si="199"/>
        <v>1525.8977067026838</v>
      </c>
      <c r="J841" s="25">
        <f t="shared" si="200"/>
        <v>15498.188823909555</v>
      </c>
      <c r="K841" s="25">
        <f t="shared" si="201"/>
        <v>18549.984237314922</v>
      </c>
      <c r="L841" s="22" t="str">
        <f t="shared" si="202"/>
        <v>NONE</v>
      </c>
      <c r="M841" s="22">
        <f t="shared" si="217"/>
        <v>0</v>
      </c>
      <c r="N841" s="22">
        <f t="shared" si="218"/>
        <v>427.39999999999964</v>
      </c>
      <c r="O841" s="22">
        <f t="shared" si="203"/>
        <v>0.83333333333333337</v>
      </c>
      <c r="P841" s="22">
        <f t="shared" si="204"/>
        <v>0.22727272727272727</v>
      </c>
      <c r="Q841" s="22">
        <f t="shared" si="205"/>
        <v>9.8039215686274508E-2</v>
      </c>
      <c r="R841" s="22">
        <f t="shared" si="206"/>
        <v>4.9504950495049507E-2</v>
      </c>
      <c r="S841" s="22">
        <f t="shared" si="207"/>
        <v>0.15384615384615385</v>
      </c>
      <c r="T841" s="22">
        <f t="shared" si="208"/>
        <v>7.407407407407407E-2</v>
      </c>
      <c r="U841" s="22">
        <f t="shared" si="209"/>
        <v>15852.8107041119</v>
      </c>
      <c r="V841" s="22">
        <f t="shared" si="210"/>
        <v>16257.737703098435</v>
      </c>
      <c r="W841" s="22">
        <f t="shared" si="211"/>
        <v>16353.735258481815</v>
      </c>
      <c r="X841" s="22">
        <f t="shared" si="212"/>
        <v>16513.812538457849</v>
      </c>
      <c r="Y841" s="22">
        <f t="shared" si="213"/>
        <v>16304.998185933864</v>
      </c>
      <c r="Z841" s="22">
        <f t="shared" si="214"/>
        <v>16404.827448142561</v>
      </c>
      <c r="AA841" s="27">
        <f t="shared" si="215"/>
        <v>41.552874310623032</v>
      </c>
      <c r="AB841" s="27">
        <f t="shared" si="216"/>
        <v>-99.829262208697401</v>
      </c>
    </row>
    <row r="842" spans="1:28" x14ac:dyDescent="0.25">
      <c r="A842" s="20" t="s">
        <v>795</v>
      </c>
      <c r="B842" s="21">
        <v>15732.1</v>
      </c>
      <c r="C842" s="21">
        <v>15674.25</v>
      </c>
      <c r="D842" s="21">
        <v>15858</v>
      </c>
      <c r="E842" s="21">
        <v>15659.45</v>
      </c>
      <c r="F842" s="21" t="s">
        <v>796</v>
      </c>
      <c r="G842" s="21">
        <v>-2.7000000000000001E-3</v>
      </c>
      <c r="H842" s="25">
        <f t="shared" si="198"/>
        <v>17024.285510204074</v>
      </c>
      <c r="I842" s="25">
        <f t="shared" si="199"/>
        <v>1525.2080618134285</v>
      </c>
      <c r="J842" s="25">
        <f t="shared" si="200"/>
        <v>15499.077448390646</v>
      </c>
      <c r="K842" s="25">
        <f t="shared" si="201"/>
        <v>18549.493572017502</v>
      </c>
      <c r="L842" s="22" t="str">
        <f t="shared" si="202"/>
        <v>NONE</v>
      </c>
      <c r="M842" s="22">
        <f t="shared" si="217"/>
        <v>0</v>
      </c>
      <c r="N842" s="22">
        <f t="shared" si="218"/>
        <v>42.299999999999272</v>
      </c>
      <c r="O842" s="22">
        <f t="shared" si="203"/>
        <v>0.83333333333333337</v>
      </c>
      <c r="P842" s="22">
        <f t="shared" si="204"/>
        <v>0.22727272727272727</v>
      </c>
      <c r="Q842" s="22">
        <f t="shared" si="205"/>
        <v>9.8039215686274508E-2</v>
      </c>
      <c r="R842" s="22">
        <f t="shared" si="206"/>
        <v>4.9504950495049507E-2</v>
      </c>
      <c r="S842" s="22">
        <f t="shared" si="207"/>
        <v>0.15384615384615385</v>
      </c>
      <c r="T842" s="22">
        <f t="shared" si="208"/>
        <v>7.407407407407407E-2</v>
      </c>
      <c r="U842" s="22">
        <f t="shared" si="209"/>
        <v>15752.218450685317</v>
      </c>
      <c r="V842" s="22">
        <f t="shared" si="210"/>
        <v>16138.27458875788</v>
      </c>
      <c r="W842" s="22">
        <f t="shared" si="211"/>
        <v>16292.790625297323</v>
      </c>
      <c r="X842" s="22">
        <f t="shared" si="212"/>
        <v>16475.113897940133</v>
      </c>
      <c r="Y842" s="22">
        <f t="shared" si="213"/>
        <v>16216.860003482501</v>
      </c>
      <c r="Z842" s="22">
        <f t="shared" si="214"/>
        <v>16354.995785317187</v>
      </c>
      <c r="AA842" s="27">
        <f t="shared" si="215"/>
        <v>42.726957555346466</v>
      </c>
      <c r="AB842" s="27">
        <f t="shared" si="216"/>
        <v>-138.13578183468599</v>
      </c>
    </row>
    <row r="843" spans="1:28" x14ac:dyDescent="0.25">
      <c r="A843" s="20" t="s">
        <v>793</v>
      </c>
      <c r="B843" s="21">
        <v>15692.15</v>
      </c>
      <c r="C843" s="21">
        <v>15729.25</v>
      </c>
      <c r="D843" s="21">
        <v>15783.65</v>
      </c>
      <c r="E843" s="21">
        <v>15678.9</v>
      </c>
      <c r="F843" s="21" t="s">
        <v>794</v>
      </c>
      <c r="G843" s="21">
        <v>-2.5000000000000001E-3</v>
      </c>
      <c r="H843" s="25">
        <f t="shared" si="198"/>
        <v>17024.06367346938</v>
      </c>
      <c r="I843" s="25">
        <f t="shared" si="199"/>
        <v>1525.9701278240591</v>
      </c>
      <c r="J843" s="25">
        <f t="shared" si="200"/>
        <v>15498.093545645321</v>
      </c>
      <c r="K843" s="25">
        <f t="shared" si="201"/>
        <v>18550.033801293437</v>
      </c>
      <c r="L843" s="22" t="str">
        <f t="shared" si="202"/>
        <v>NONE</v>
      </c>
      <c r="M843" s="22">
        <f t="shared" si="217"/>
        <v>0</v>
      </c>
      <c r="N843" s="22">
        <f t="shared" si="218"/>
        <v>39.950000000000728</v>
      </c>
      <c r="O843" s="22">
        <f t="shared" si="203"/>
        <v>0.83333333333333337</v>
      </c>
      <c r="P843" s="22">
        <f t="shared" si="204"/>
        <v>0.22727272727272727</v>
      </c>
      <c r="Q843" s="22">
        <f t="shared" si="205"/>
        <v>9.8039215686274508E-2</v>
      </c>
      <c r="R843" s="22">
        <f t="shared" si="206"/>
        <v>4.9504950495049507E-2</v>
      </c>
      <c r="S843" s="22">
        <f t="shared" si="207"/>
        <v>0.15384615384615385</v>
      </c>
      <c r="T843" s="22">
        <f t="shared" si="208"/>
        <v>7.407407407407407E-2</v>
      </c>
      <c r="U843" s="22">
        <f t="shared" si="209"/>
        <v>15702.161408447551</v>
      </c>
      <c r="V843" s="22">
        <f t="shared" si="210"/>
        <v>16036.882636767452</v>
      </c>
      <c r="W843" s="22">
        <f t="shared" si="211"/>
        <v>16233.90428948386</v>
      </c>
      <c r="X843" s="22">
        <f t="shared" si="212"/>
        <v>16436.353308933194</v>
      </c>
      <c r="Y843" s="22">
        <f t="shared" si="213"/>
        <v>16136.135387562117</v>
      </c>
      <c r="Z843" s="22">
        <f t="shared" si="214"/>
        <v>16305.896097515913</v>
      </c>
      <c r="AA843" s="27">
        <f t="shared" si="215"/>
        <v>37.517626782263548</v>
      </c>
      <c r="AB843" s="27">
        <f t="shared" si="216"/>
        <v>-169.76070995379632</v>
      </c>
    </row>
    <row r="844" spans="1:28" x14ac:dyDescent="0.25">
      <c r="A844" s="20" t="s">
        <v>791</v>
      </c>
      <c r="B844" s="21">
        <v>15360.6</v>
      </c>
      <c r="C844" s="21">
        <v>15832.25</v>
      </c>
      <c r="D844" s="21">
        <v>15863.15</v>
      </c>
      <c r="E844" s="21">
        <v>15335.1</v>
      </c>
      <c r="F844" s="21" t="s">
        <v>792</v>
      </c>
      <c r="G844" s="21">
        <v>-2.1100000000000001E-2</v>
      </c>
      <c r="H844" s="25">
        <f t="shared" si="198"/>
        <v>17022.381428571422</v>
      </c>
      <c r="I844" s="25">
        <f t="shared" si="199"/>
        <v>1532.4057312647706</v>
      </c>
      <c r="J844" s="25">
        <f t="shared" si="200"/>
        <v>15489.975697306651</v>
      </c>
      <c r="K844" s="25">
        <f t="shared" si="201"/>
        <v>18554.787159836193</v>
      </c>
      <c r="L844" s="22" t="str">
        <f t="shared" si="202"/>
        <v>LONG</v>
      </c>
      <c r="M844" s="22">
        <f t="shared" si="217"/>
        <v>0</v>
      </c>
      <c r="N844" s="22">
        <f t="shared" si="218"/>
        <v>331.54999999999927</v>
      </c>
      <c r="O844" s="22">
        <f t="shared" si="203"/>
        <v>0.83333333333333337</v>
      </c>
      <c r="P844" s="22">
        <f t="shared" si="204"/>
        <v>0.22727272727272727</v>
      </c>
      <c r="Q844" s="22">
        <f t="shared" si="205"/>
        <v>9.8039215686274508E-2</v>
      </c>
      <c r="R844" s="22">
        <f t="shared" si="206"/>
        <v>4.9504950495049507E-2</v>
      </c>
      <c r="S844" s="22">
        <f t="shared" si="207"/>
        <v>0.15384615384615385</v>
      </c>
      <c r="T844" s="22">
        <f t="shared" si="208"/>
        <v>7.407407407407407E-2</v>
      </c>
      <c r="U844" s="22">
        <f t="shared" si="209"/>
        <v>15417.526901407924</v>
      </c>
      <c r="V844" s="22">
        <f t="shared" si="210"/>
        <v>15883.182037502122</v>
      </c>
      <c r="W844" s="22">
        <f t="shared" si="211"/>
        <v>16148.286221887403</v>
      </c>
      <c r="X844" s="22">
        <f t="shared" si="212"/>
        <v>16383.098194629571</v>
      </c>
      <c r="Y844" s="22">
        <f t="shared" si="213"/>
        <v>16016.822251014099</v>
      </c>
      <c r="Z844" s="22">
        <f t="shared" si="214"/>
        <v>16235.874164366585</v>
      </c>
      <c r="AA844" s="27">
        <f t="shared" si="215"/>
        <v>25.972043896412202</v>
      </c>
      <c r="AB844" s="27">
        <f t="shared" si="216"/>
        <v>-219.05191335248674</v>
      </c>
    </row>
    <row r="845" spans="1:28" x14ac:dyDescent="0.25">
      <c r="A845" s="20" t="s">
        <v>789</v>
      </c>
      <c r="B845" s="21">
        <v>15293.5</v>
      </c>
      <c r="C845" s="21">
        <v>15272.65</v>
      </c>
      <c r="D845" s="21">
        <v>15400.4</v>
      </c>
      <c r="E845" s="21">
        <v>15183.4</v>
      </c>
      <c r="F845" s="21" t="s">
        <v>790</v>
      </c>
      <c r="G845" s="21">
        <v>-4.4000000000000003E-3</v>
      </c>
      <c r="H845" s="25">
        <f t="shared" si="198"/>
        <v>17020.775510204076</v>
      </c>
      <c r="I845" s="25">
        <f t="shared" si="199"/>
        <v>1538.8378033334823</v>
      </c>
      <c r="J845" s="25">
        <f t="shared" si="200"/>
        <v>15481.937706870593</v>
      </c>
      <c r="K845" s="25">
        <f t="shared" si="201"/>
        <v>18559.613313537557</v>
      </c>
      <c r="L845" s="22" t="str">
        <f t="shared" si="202"/>
        <v>STRONG LONG</v>
      </c>
      <c r="M845" s="22">
        <f t="shared" si="217"/>
        <v>0</v>
      </c>
      <c r="N845" s="22">
        <f t="shared" si="218"/>
        <v>67.100000000000364</v>
      </c>
      <c r="O845" s="22">
        <f t="shared" si="203"/>
        <v>0.83333333333333337</v>
      </c>
      <c r="P845" s="22">
        <f t="shared" si="204"/>
        <v>0.22727272727272727</v>
      </c>
      <c r="Q845" s="22">
        <f t="shared" si="205"/>
        <v>9.8039215686274508E-2</v>
      </c>
      <c r="R845" s="22">
        <f t="shared" si="206"/>
        <v>4.9504950495049507E-2</v>
      </c>
      <c r="S845" s="22">
        <f t="shared" si="207"/>
        <v>0.15384615384615385</v>
      </c>
      <c r="T845" s="22">
        <f t="shared" si="208"/>
        <v>7.407407407407407E-2</v>
      </c>
      <c r="U845" s="22">
        <f t="shared" si="209"/>
        <v>15314.171150234653</v>
      </c>
      <c r="V845" s="22">
        <f t="shared" si="210"/>
        <v>15749.163392615275</v>
      </c>
      <c r="W845" s="22">
        <f t="shared" si="211"/>
        <v>16064.483651114127</v>
      </c>
      <c r="X845" s="22">
        <f t="shared" si="212"/>
        <v>16329.157689944937</v>
      </c>
      <c r="Y845" s="22">
        <f t="shared" si="213"/>
        <v>15905.541904704238</v>
      </c>
      <c r="Z845" s="22">
        <f t="shared" si="214"/>
        <v>16166.068670709801</v>
      </c>
      <c r="AA845" s="27">
        <f t="shared" si="215"/>
        <v>12.463640853959646</v>
      </c>
      <c r="AB845" s="27">
        <f t="shared" si="216"/>
        <v>-260.52676600556333</v>
      </c>
    </row>
    <row r="846" spans="1:28" x14ac:dyDescent="0.25">
      <c r="A846" s="20" t="s">
        <v>787</v>
      </c>
      <c r="B846" s="21">
        <v>15350.15</v>
      </c>
      <c r="C846" s="21">
        <v>15334.5</v>
      </c>
      <c r="D846" s="21">
        <v>15382.5</v>
      </c>
      <c r="E846" s="21">
        <v>15191.1</v>
      </c>
      <c r="F846" s="21" t="s">
        <v>788</v>
      </c>
      <c r="G846" s="21">
        <v>3.7000000000000002E-3</v>
      </c>
      <c r="H846" s="25">
        <f t="shared" si="198"/>
        <v>17018.978367346928</v>
      </c>
      <c r="I846" s="25">
        <f t="shared" si="199"/>
        <v>1545.6221959814782</v>
      </c>
      <c r="J846" s="25">
        <f t="shared" si="200"/>
        <v>15473.356171365451</v>
      </c>
      <c r="K846" s="25">
        <f t="shared" si="201"/>
        <v>18564.600563328408</v>
      </c>
      <c r="L846" s="22" t="str">
        <f t="shared" si="202"/>
        <v>STRONG LONG</v>
      </c>
      <c r="M846" s="22">
        <f t="shared" si="217"/>
        <v>56.649999999999636</v>
      </c>
      <c r="N846" s="22">
        <f t="shared" si="218"/>
        <v>0</v>
      </c>
      <c r="O846" s="22">
        <f t="shared" si="203"/>
        <v>0.83333333333333337</v>
      </c>
      <c r="P846" s="22">
        <f t="shared" si="204"/>
        <v>0.22727272727272727</v>
      </c>
      <c r="Q846" s="22">
        <f t="shared" si="205"/>
        <v>9.8039215686274508E-2</v>
      </c>
      <c r="R846" s="22">
        <f t="shared" si="206"/>
        <v>4.9504950495049507E-2</v>
      </c>
      <c r="S846" s="22">
        <f t="shared" si="207"/>
        <v>0.15384615384615385</v>
      </c>
      <c r="T846" s="22">
        <f t="shared" si="208"/>
        <v>7.407407407407407E-2</v>
      </c>
      <c r="U846" s="22">
        <f t="shared" si="209"/>
        <v>15344.153525039108</v>
      </c>
      <c r="V846" s="22">
        <f t="shared" si="210"/>
        <v>15658.478530657258</v>
      </c>
      <c r="W846" s="22">
        <f t="shared" si="211"/>
        <v>15994.450940220586</v>
      </c>
      <c r="X846" s="22">
        <f t="shared" si="212"/>
        <v>16280.69196271994</v>
      </c>
      <c r="Y846" s="22">
        <f t="shared" si="213"/>
        <v>15820.096996288201</v>
      </c>
      <c r="Z846" s="22">
        <f t="shared" si="214"/>
        <v>16105.630250657223</v>
      </c>
      <c r="AA846" s="27">
        <f t="shared" si="215"/>
        <v>15.74726677396076</v>
      </c>
      <c r="AB846" s="27">
        <f t="shared" si="216"/>
        <v>-285.53325436902196</v>
      </c>
    </row>
    <row r="847" spans="1:28" x14ac:dyDescent="0.25">
      <c r="A847" s="20" t="s">
        <v>785</v>
      </c>
      <c r="B847" s="21">
        <v>15638.8</v>
      </c>
      <c r="C847" s="21">
        <v>15455.95</v>
      </c>
      <c r="D847" s="21">
        <v>15707.25</v>
      </c>
      <c r="E847" s="21">
        <v>15419.85</v>
      </c>
      <c r="F847" s="21" t="s">
        <v>786</v>
      </c>
      <c r="G847" s="21">
        <v>1.8800000000000001E-2</v>
      </c>
      <c r="H847" s="25">
        <f t="shared" si="198"/>
        <v>17018.07408163264</v>
      </c>
      <c r="I847" s="25">
        <f t="shared" si="199"/>
        <v>1548.6011594969777</v>
      </c>
      <c r="J847" s="25">
        <f t="shared" si="200"/>
        <v>15469.472922135661</v>
      </c>
      <c r="K847" s="25">
        <f t="shared" si="201"/>
        <v>18566.675241129618</v>
      </c>
      <c r="L847" s="22" t="str">
        <f t="shared" si="202"/>
        <v>NONE</v>
      </c>
      <c r="M847" s="22">
        <f t="shared" si="217"/>
        <v>288.64999999999964</v>
      </c>
      <c r="N847" s="22">
        <f t="shared" si="218"/>
        <v>0</v>
      </c>
      <c r="O847" s="22">
        <f t="shared" si="203"/>
        <v>0.83333333333333337</v>
      </c>
      <c r="P847" s="22">
        <f t="shared" si="204"/>
        <v>0.22727272727272727</v>
      </c>
      <c r="Q847" s="22">
        <f t="shared" si="205"/>
        <v>9.8039215686274508E-2</v>
      </c>
      <c r="R847" s="22">
        <f t="shared" si="206"/>
        <v>4.9504950495049507E-2</v>
      </c>
      <c r="S847" s="22">
        <f t="shared" si="207"/>
        <v>0.15384615384615385</v>
      </c>
      <c r="T847" s="22">
        <f t="shared" si="208"/>
        <v>7.407407407407407E-2</v>
      </c>
      <c r="U847" s="22">
        <f t="shared" si="209"/>
        <v>15589.692254173184</v>
      </c>
      <c r="V847" s="22">
        <f t="shared" si="210"/>
        <v>15654.006137326061</v>
      </c>
      <c r="W847" s="22">
        <f t="shared" si="211"/>
        <v>15959.583200983274</v>
      </c>
      <c r="X847" s="22">
        <f t="shared" si="212"/>
        <v>16248.915132882319</v>
      </c>
      <c r="Y847" s="22">
        <f t="shared" si="213"/>
        <v>15792.2051507054</v>
      </c>
      <c r="Z847" s="22">
        <f t="shared" si="214"/>
        <v>16071.05023209002</v>
      </c>
      <c r="AA847" s="27">
        <f t="shared" si="215"/>
        <v>28.214417744916759</v>
      </c>
      <c r="AB847" s="27">
        <f t="shared" si="216"/>
        <v>-278.84508138461933</v>
      </c>
    </row>
    <row r="848" spans="1:28" x14ac:dyDescent="0.25">
      <c r="A848" s="20" t="s">
        <v>783</v>
      </c>
      <c r="B848" s="21">
        <v>15413.3</v>
      </c>
      <c r="C848" s="21">
        <v>15545.65</v>
      </c>
      <c r="D848" s="21">
        <v>15565.4</v>
      </c>
      <c r="E848" s="21">
        <v>15385.95</v>
      </c>
      <c r="F848" s="21" t="s">
        <v>784</v>
      </c>
      <c r="G848" s="21">
        <v>-1.44E-2</v>
      </c>
      <c r="H848" s="25">
        <f t="shared" si="198"/>
        <v>17016.435714285704</v>
      </c>
      <c r="I848" s="25">
        <f t="shared" si="199"/>
        <v>1554.5524455031011</v>
      </c>
      <c r="J848" s="25">
        <f t="shared" si="200"/>
        <v>15461.883268782603</v>
      </c>
      <c r="K848" s="25">
        <f t="shared" si="201"/>
        <v>18570.988159788805</v>
      </c>
      <c r="L848" s="22" t="str">
        <f t="shared" si="202"/>
        <v>LONG</v>
      </c>
      <c r="M848" s="22">
        <f t="shared" si="217"/>
        <v>0</v>
      </c>
      <c r="N848" s="22">
        <f t="shared" si="218"/>
        <v>225.5</v>
      </c>
      <c r="O848" s="22">
        <f t="shared" si="203"/>
        <v>0.83333333333333337</v>
      </c>
      <c r="P848" s="22">
        <f t="shared" si="204"/>
        <v>0.22727272727272727</v>
      </c>
      <c r="Q848" s="22">
        <f t="shared" si="205"/>
        <v>9.8039215686274508E-2</v>
      </c>
      <c r="R848" s="22">
        <f t="shared" si="206"/>
        <v>4.9504950495049507E-2</v>
      </c>
      <c r="S848" s="22">
        <f t="shared" si="207"/>
        <v>0.15384615384615385</v>
      </c>
      <c r="T848" s="22">
        <f t="shared" si="208"/>
        <v>7.407407407407407E-2</v>
      </c>
      <c r="U848" s="22">
        <f t="shared" si="209"/>
        <v>15442.698709028862</v>
      </c>
      <c r="V848" s="22">
        <f t="shared" si="210"/>
        <v>15599.300197024684</v>
      </c>
      <c r="W848" s="22">
        <f t="shared" si="211"/>
        <v>15906.026024416287</v>
      </c>
      <c r="X848" s="22">
        <f t="shared" si="212"/>
        <v>16207.548047096067</v>
      </c>
      <c r="Y848" s="22">
        <f t="shared" si="213"/>
        <v>15733.912050596877</v>
      </c>
      <c r="Z848" s="22">
        <f t="shared" si="214"/>
        <v>16022.327992675944</v>
      </c>
      <c r="AA848" s="27">
        <f t="shared" si="215"/>
        <v>21.738017682643019</v>
      </c>
      <c r="AB848" s="27">
        <f t="shared" si="216"/>
        <v>-288.41594207906746</v>
      </c>
    </row>
    <row r="849" spans="1:28" x14ac:dyDescent="0.25">
      <c r="A849" s="20" t="s">
        <v>781</v>
      </c>
      <c r="B849" s="21">
        <v>15556.65</v>
      </c>
      <c r="C849" s="21">
        <v>15451.55</v>
      </c>
      <c r="D849" s="21">
        <v>15628.45</v>
      </c>
      <c r="E849" s="21">
        <v>15367.5</v>
      </c>
      <c r="F849" s="21" t="s">
        <v>782</v>
      </c>
      <c r="G849" s="21">
        <v>9.2999999999999992E-3</v>
      </c>
      <c r="H849" s="25">
        <f t="shared" si="198"/>
        <v>17015.652857142846</v>
      </c>
      <c r="I849" s="25">
        <f t="shared" si="199"/>
        <v>1557.3078286465832</v>
      </c>
      <c r="J849" s="25">
        <f t="shared" si="200"/>
        <v>15458.345028496264</v>
      </c>
      <c r="K849" s="25">
        <f t="shared" si="201"/>
        <v>18572.960685789429</v>
      </c>
      <c r="L849" s="22" t="str">
        <f t="shared" si="202"/>
        <v>NONE</v>
      </c>
      <c r="M849" s="22">
        <f t="shared" si="217"/>
        <v>143.35000000000036</v>
      </c>
      <c r="N849" s="22">
        <f t="shared" si="218"/>
        <v>0</v>
      </c>
      <c r="O849" s="22">
        <f t="shared" si="203"/>
        <v>0.83333333333333337</v>
      </c>
      <c r="P849" s="22">
        <f t="shared" si="204"/>
        <v>0.22727272727272727</v>
      </c>
      <c r="Q849" s="22">
        <f t="shared" si="205"/>
        <v>9.8039215686274508E-2</v>
      </c>
      <c r="R849" s="22">
        <f t="shared" si="206"/>
        <v>4.9504950495049507E-2</v>
      </c>
      <c r="S849" s="22">
        <f t="shared" si="207"/>
        <v>0.15384615384615385</v>
      </c>
      <c r="T849" s="22">
        <f t="shared" si="208"/>
        <v>7.407407407407407E-2</v>
      </c>
      <c r="U849" s="22">
        <f t="shared" si="209"/>
        <v>15537.658118171476</v>
      </c>
      <c r="V849" s="22">
        <f t="shared" si="210"/>
        <v>15589.606970428164</v>
      </c>
      <c r="W849" s="22">
        <f t="shared" si="211"/>
        <v>15871.773473002926</v>
      </c>
      <c r="X849" s="22">
        <f t="shared" si="212"/>
        <v>16175.325371497251</v>
      </c>
      <c r="Y849" s="22">
        <f t="shared" si="213"/>
        <v>15706.640965889665</v>
      </c>
      <c r="Z849" s="22">
        <f t="shared" si="214"/>
        <v>15987.833326551801</v>
      </c>
      <c r="AA849" s="27">
        <f t="shared" si="215"/>
        <v>27.149623107197613</v>
      </c>
      <c r="AB849" s="27">
        <f t="shared" si="216"/>
        <v>-281.19236066213671</v>
      </c>
    </row>
    <row r="850" spans="1:28" x14ac:dyDescent="0.25">
      <c r="A850" s="20" t="s">
        <v>779</v>
      </c>
      <c r="B850" s="21">
        <v>15699.25</v>
      </c>
      <c r="C850" s="21">
        <v>15657.4</v>
      </c>
      <c r="D850" s="21">
        <v>15749.25</v>
      </c>
      <c r="E850" s="21">
        <v>15619.45</v>
      </c>
      <c r="F850" s="21" t="s">
        <v>780</v>
      </c>
      <c r="G850" s="21">
        <v>9.1999999999999998E-3</v>
      </c>
      <c r="H850" s="25">
        <f t="shared" si="198"/>
        <v>17015.562040816312</v>
      </c>
      <c r="I850" s="25">
        <f t="shared" si="199"/>
        <v>1557.6135114122796</v>
      </c>
      <c r="J850" s="25">
        <f t="shared" si="200"/>
        <v>15457.948529404033</v>
      </c>
      <c r="K850" s="25">
        <f t="shared" si="201"/>
        <v>18573.175552228593</v>
      </c>
      <c r="L850" s="22" t="str">
        <f t="shared" si="202"/>
        <v>NONE</v>
      </c>
      <c r="M850" s="22">
        <f t="shared" si="217"/>
        <v>142.60000000000036</v>
      </c>
      <c r="N850" s="22">
        <f t="shared" si="218"/>
        <v>0</v>
      </c>
      <c r="O850" s="22">
        <f t="shared" si="203"/>
        <v>0.83333333333333337</v>
      </c>
      <c r="P850" s="22">
        <f t="shared" si="204"/>
        <v>0.22727272727272727</v>
      </c>
      <c r="Q850" s="22">
        <f t="shared" si="205"/>
        <v>9.8039215686274508E-2</v>
      </c>
      <c r="R850" s="22">
        <f t="shared" si="206"/>
        <v>4.9504950495049507E-2</v>
      </c>
      <c r="S850" s="22">
        <f t="shared" si="207"/>
        <v>0.15384615384615385</v>
      </c>
      <c r="T850" s="22">
        <f t="shared" si="208"/>
        <v>7.407407407407407E-2</v>
      </c>
      <c r="U850" s="22">
        <f t="shared" si="209"/>
        <v>15672.318019695245</v>
      </c>
      <c r="V850" s="22">
        <f t="shared" si="210"/>
        <v>15614.5258407854</v>
      </c>
      <c r="W850" s="22">
        <f t="shared" si="211"/>
        <v>15854.859407022246</v>
      </c>
      <c r="X850" s="22">
        <f t="shared" si="212"/>
        <v>16151.757283799367</v>
      </c>
      <c r="Y850" s="22">
        <f t="shared" si="213"/>
        <v>15705.503894214331</v>
      </c>
      <c r="Z850" s="22">
        <f t="shared" si="214"/>
        <v>15966.45678384426</v>
      </c>
      <c r="AA850" s="27">
        <f t="shared" si="215"/>
        <v>31.689459288870182</v>
      </c>
      <c r="AB850" s="27">
        <f t="shared" si="216"/>
        <v>-260.9528896299289</v>
      </c>
    </row>
    <row r="851" spans="1:28" x14ac:dyDescent="0.25">
      <c r="A851" s="20" t="s">
        <v>777</v>
      </c>
      <c r="B851" s="21">
        <v>15832.05</v>
      </c>
      <c r="C851" s="21">
        <v>15926.2</v>
      </c>
      <c r="D851" s="21">
        <v>15927.45</v>
      </c>
      <c r="E851" s="21">
        <v>15815.5</v>
      </c>
      <c r="F851" s="21" t="s">
        <v>778</v>
      </c>
      <c r="G851" s="21">
        <v>8.5000000000000006E-3</v>
      </c>
      <c r="H851" s="25">
        <f t="shared" si="198"/>
        <v>17016.182653061212</v>
      </c>
      <c r="I851" s="25">
        <f t="shared" si="199"/>
        <v>1555.5960922138738</v>
      </c>
      <c r="J851" s="25">
        <f t="shared" si="200"/>
        <v>15460.58656084734</v>
      </c>
      <c r="K851" s="25">
        <f t="shared" si="201"/>
        <v>18571.778745275085</v>
      </c>
      <c r="L851" s="22" t="str">
        <f t="shared" si="202"/>
        <v>NONE</v>
      </c>
      <c r="M851" s="22">
        <f t="shared" si="217"/>
        <v>132.79999999999927</v>
      </c>
      <c r="N851" s="22">
        <f t="shared" si="218"/>
        <v>0</v>
      </c>
      <c r="O851" s="22">
        <f t="shared" si="203"/>
        <v>0.83333333333333337</v>
      </c>
      <c r="P851" s="22">
        <f t="shared" si="204"/>
        <v>0.22727272727272727</v>
      </c>
      <c r="Q851" s="22">
        <f t="shared" si="205"/>
        <v>9.8039215686274508E-2</v>
      </c>
      <c r="R851" s="22">
        <f t="shared" si="206"/>
        <v>4.9504950495049507E-2</v>
      </c>
      <c r="S851" s="22">
        <f t="shared" si="207"/>
        <v>0.15384615384615385</v>
      </c>
      <c r="T851" s="22">
        <f t="shared" si="208"/>
        <v>7.407407407407407E-2</v>
      </c>
      <c r="U851" s="22">
        <f t="shared" si="209"/>
        <v>15805.428003282541</v>
      </c>
      <c r="V851" s="22">
        <f t="shared" si="210"/>
        <v>15663.963149697809</v>
      </c>
      <c r="W851" s="22">
        <f t="shared" si="211"/>
        <v>15852.623190647517</v>
      </c>
      <c r="X851" s="22">
        <f t="shared" si="212"/>
        <v>16135.930190541971</v>
      </c>
      <c r="Y851" s="22">
        <f t="shared" si="213"/>
        <v>15724.972525873665</v>
      </c>
      <c r="Z851" s="22">
        <f t="shared" si="214"/>
        <v>15956.500725781721</v>
      </c>
      <c r="AA851" s="27">
        <f t="shared" si="215"/>
        <v>37.600271635329555</v>
      </c>
      <c r="AB851" s="27">
        <f t="shared" si="216"/>
        <v>-231.52819990805619</v>
      </c>
    </row>
    <row r="852" spans="1:28" x14ac:dyDescent="0.25">
      <c r="A852" s="20" t="s">
        <v>775</v>
      </c>
      <c r="B852" s="21">
        <v>15850.2</v>
      </c>
      <c r="C852" s="21">
        <v>15757.45</v>
      </c>
      <c r="D852" s="21">
        <v>15892.1</v>
      </c>
      <c r="E852" s="21">
        <v>15710.15</v>
      </c>
      <c r="F852" s="21" t="s">
        <v>776</v>
      </c>
      <c r="G852" s="21">
        <v>1.1000000000000001E-3</v>
      </c>
      <c r="H852" s="25">
        <f t="shared" si="198"/>
        <v>17016.705102040803</v>
      </c>
      <c r="I852" s="25">
        <f t="shared" si="199"/>
        <v>1553.9357166278928</v>
      </c>
      <c r="J852" s="25">
        <f t="shared" si="200"/>
        <v>15462.76938541291</v>
      </c>
      <c r="K852" s="25">
        <f t="shared" si="201"/>
        <v>18570.640818668697</v>
      </c>
      <c r="L852" s="22" t="str">
        <f t="shared" si="202"/>
        <v>NONE</v>
      </c>
      <c r="M852" s="22">
        <f t="shared" si="217"/>
        <v>18.150000000001455</v>
      </c>
      <c r="N852" s="22">
        <f t="shared" si="218"/>
        <v>0</v>
      </c>
      <c r="O852" s="22">
        <f t="shared" si="203"/>
        <v>0.83333333333333337</v>
      </c>
      <c r="P852" s="22">
        <f t="shared" si="204"/>
        <v>0.22727272727272727</v>
      </c>
      <c r="Q852" s="22">
        <f t="shared" si="205"/>
        <v>9.8039215686274508E-2</v>
      </c>
      <c r="R852" s="22">
        <f t="shared" si="206"/>
        <v>4.9504950495049507E-2</v>
      </c>
      <c r="S852" s="22">
        <f t="shared" si="207"/>
        <v>0.15384615384615385</v>
      </c>
      <c r="T852" s="22">
        <f t="shared" si="208"/>
        <v>7.407407407407407E-2</v>
      </c>
      <c r="U852" s="22">
        <f t="shared" si="209"/>
        <v>15842.738000547091</v>
      </c>
      <c r="V852" s="22">
        <f t="shared" si="210"/>
        <v>15706.28970658467</v>
      </c>
      <c r="W852" s="22">
        <f t="shared" si="211"/>
        <v>15852.385622936978</v>
      </c>
      <c r="X852" s="22">
        <f t="shared" si="212"/>
        <v>16121.785131604249</v>
      </c>
      <c r="Y852" s="22">
        <f t="shared" si="213"/>
        <v>15744.238291123871</v>
      </c>
      <c r="Z852" s="22">
        <f t="shared" si="214"/>
        <v>15948.626597946039</v>
      </c>
      <c r="AA852" s="27">
        <f t="shared" si="215"/>
        <v>39.06617980684053</v>
      </c>
      <c r="AB852" s="27">
        <f t="shared" si="216"/>
        <v>-204.38830682216758</v>
      </c>
    </row>
    <row r="853" spans="1:28" x14ac:dyDescent="0.25">
      <c r="A853" s="20" t="s">
        <v>773</v>
      </c>
      <c r="B853" s="21">
        <v>15799.1</v>
      </c>
      <c r="C853" s="21">
        <v>15701.7</v>
      </c>
      <c r="D853" s="21">
        <v>15861.6</v>
      </c>
      <c r="E853" s="21">
        <v>15687.8</v>
      </c>
      <c r="F853" s="21" t="s">
        <v>774</v>
      </c>
      <c r="G853" s="21">
        <v>-3.2000000000000002E-3</v>
      </c>
      <c r="H853" s="25">
        <f t="shared" si="198"/>
        <v>17016.561224489782</v>
      </c>
      <c r="I853" s="25">
        <f t="shared" si="199"/>
        <v>1554.3818676626952</v>
      </c>
      <c r="J853" s="25">
        <f t="shared" si="200"/>
        <v>15462.179356827088</v>
      </c>
      <c r="K853" s="25">
        <f t="shared" si="201"/>
        <v>18570.943092152476</v>
      </c>
      <c r="L853" s="22" t="str">
        <f t="shared" si="202"/>
        <v>NONE</v>
      </c>
      <c r="M853" s="22">
        <f t="shared" si="217"/>
        <v>0</v>
      </c>
      <c r="N853" s="22">
        <f t="shared" si="218"/>
        <v>51.100000000000364</v>
      </c>
      <c r="O853" s="22">
        <f t="shared" si="203"/>
        <v>0.83333333333333337</v>
      </c>
      <c r="P853" s="22">
        <f t="shared" si="204"/>
        <v>0.22727272727272727</v>
      </c>
      <c r="Q853" s="22">
        <f t="shared" si="205"/>
        <v>9.8039215686274508E-2</v>
      </c>
      <c r="R853" s="22">
        <f t="shared" si="206"/>
        <v>4.9504950495049507E-2</v>
      </c>
      <c r="S853" s="22">
        <f t="shared" si="207"/>
        <v>0.15384615384615385</v>
      </c>
      <c r="T853" s="22">
        <f t="shared" si="208"/>
        <v>7.407407407407407E-2</v>
      </c>
      <c r="U853" s="22">
        <f t="shared" si="209"/>
        <v>15806.373000091182</v>
      </c>
      <c r="V853" s="22">
        <f t="shared" si="210"/>
        <v>15727.382955088155</v>
      </c>
      <c r="W853" s="22">
        <f t="shared" si="211"/>
        <v>15847.161542256881</v>
      </c>
      <c r="X853" s="22">
        <f t="shared" si="212"/>
        <v>16105.810620138691</v>
      </c>
      <c r="Y853" s="22">
        <f t="shared" si="213"/>
        <v>15752.678554027891</v>
      </c>
      <c r="Z853" s="22">
        <f t="shared" si="214"/>
        <v>15937.550553653738</v>
      </c>
      <c r="AA853" s="27">
        <f t="shared" si="215"/>
        <v>34.866720156904734</v>
      </c>
      <c r="AB853" s="27">
        <f t="shared" si="216"/>
        <v>-184.87199962584782</v>
      </c>
    </row>
    <row r="854" spans="1:28" x14ac:dyDescent="0.25">
      <c r="A854" s="20" t="s">
        <v>771</v>
      </c>
      <c r="B854" s="21">
        <v>15780.25</v>
      </c>
      <c r="C854" s="21">
        <v>15774.5</v>
      </c>
      <c r="D854" s="21">
        <v>15890</v>
      </c>
      <c r="E854" s="21">
        <v>15728.85</v>
      </c>
      <c r="F854" s="21" t="s">
        <v>772</v>
      </c>
      <c r="G854" s="21">
        <v>-1.1999999999999999E-3</v>
      </c>
      <c r="H854" s="25">
        <f t="shared" si="198"/>
        <v>17016.406122448967</v>
      </c>
      <c r="I854" s="25">
        <f t="shared" si="199"/>
        <v>1554.8696228133758</v>
      </c>
      <c r="J854" s="25">
        <f t="shared" si="200"/>
        <v>15461.536499635591</v>
      </c>
      <c r="K854" s="25">
        <f t="shared" si="201"/>
        <v>18571.275745262341</v>
      </c>
      <c r="L854" s="22" t="str">
        <f t="shared" si="202"/>
        <v>NONE</v>
      </c>
      <c r="M854" s="22">
        <f t="shared" si="217"/>
        <v>0</v>
      </c>
      <c r="N854" s="22">
        <f t="shared" si="218"/>
        <v>18.850000000000364</v>
      </c>
      <c r="O854" s="22">
        <f t="shared" si="203"/>
        <v>0.83333333333333337</v>
      </c>
      <c r="P854" s="22">
        <f t="shared" si="204"/>
        <v>0.22727272727272727</v>
      </c>
      <c r="Q854" s="22">
        <f t="shared" si="205"/>
        <v>9.8039215686274508E-2</v>
      </c>
      <c r="R854" s="22">
        <f t="shared" si="206"/>
        <v>4.9504950495049507E-2</v>
      </c>
      <c r="S854" s="22">
        <f t="shared" si="207"/>
        <v>0.15384615384615385</v>
      </c>
      <c r="T854" s="22">
        <f t="shared" si="208"/>
        <v>7.407407407407407E-2</v>
      </c>
      <c r="U854" s="22">
        <f t="shared" si="209"/>
        <v>15784.60383334853</v>
      </c>
      <c r="V854" s="22">
        <f t="shared" si="210"/>
        <v>15739.398192568118</v>
      </c>
      <c r="W854" s="22">
        <f t="shared" si="211"/>
        <v>15840.601587133659</v>
      </c>
      <c r="X854" s="22">
        <f t="shared" si="212"/>
        <v>16089.693757755587</v>
      </c>
      <c r="Y854" s="22">
        <f t="shared" si="213"/>
        <v>15756.920314946678</v>
      </c>
      <c r="Z854" s="22">
        <f t="shared" si="214"/>
        <v>15925.898660790499</v>
      </c>
      <c r="AA854" s="27">
        <f t="shared" si="215"/>
        <v>39.38669150784262</v>
      </c>
      <c r="AB854" s="27">
        <f t="shared" si="216"/>
        <v>-168.97834584382144</v>
      </c>
    </row>
    <row r="855" spans="1:28" x14ac:dyDescent="0.25">
      <c r="A855" s="20" t="s">
        <v>769</v>
      </c>
      <c r="B855" s="21">
        <v>15752.05</v>
      </c>
      <c r="C855" s="21">
        <v>15703.7</v>
      </c>
      <c r="D855" s="21">
        <v>15793.95</v>
      </c>
      <c r="E855" s="21">
        <v>15511.05</v>
      </c>
      <c r="F855" s="21" t="s">
        <v>770</v>
      </c>
      <c r="G855" s="21">
        <v>-1.8E-3</v>
      </c>
      <c r="H855" s="25">
        <f t="shared" si="198"/>
        <v>17015.885306122436</v>
      </c>
      <c r="I855" s="25">
        <f t="shared" si="199"/>
        <v>1556.4835716990031</v>
      </c>
      <c r="J855" s="25">
        <f t="shared" si="200"/>
        <v>15459.401734423433</v>
      </c>
      <c r="K855" s="25">
        <f t="shared" si="201"/>
        <v>18572.368877821438</v>
      </c>
      <c r="L855" s="22" t="str">
        <f t="shared" si="202"/>
        <v>NONE</v>
      </c>
      <c r="M855" s="22">
        <f t="shared" si="217"/>
        <v>0</v>
      </c>
      <c r="N855" s="22">
        <f t="shared" si="218"/>
        <v>28.200000000000728</v>
      </c>
      <c r="O855" s="22">
        <f t="shared" si="203"/>
        <v>0.83333333333333337</v>
      </c>
      <c r="P855" s="22">
        <f t="shared" si="204"/>
        <v>0.22727272727272727</v>
      </c>
      <c r="Q855" s="22">
        <f t="shared" si="205"/>
        <v>9.8039215686274508E-2</v>
      </c>
      <c r="R855" s="22">
        <f t="shared" si="206"/>
        <v>4.9504950495049507E-2</v>
      </c>
      <c r="S855" s="22">
        <f t="shared" si="207"/>
        <v>0.15384615384615385</v>
      </c>
      <c r="T855" s="22">
        <f t="shared" si="208"/>
        <v>7.407407407407407E-2</v>
      </c>
      <c r="U855" s="22">
        <f t="shared" si="209"/>
        <v>15757.475638891421</v>
      </c>
      <c r="V855" s="22">
        <f t="shared" si="210"/>
        <v>15742.273603348091</v>
      </c>
      <c r="W855" s="22">
        <f t="shared" si="211"/>
        <v>15831.9200589833</v>
      </c>
      <c r="X855" s="22">
        <f t="shared" si="212"/>
        <v>16072.978720242934</v>
      </c>
      <c r="Y855" s="22">
        <f t="shared" si="213"/>
        <v>15756.171035724112</v>
      </c>
      <c r="Z855" s="22">
        <f t="shared" si="214"/>
        <v>15913.020982213424</v>
      </c>
      <c r="AA855" s="27">
        <f t="shared" si="215"/>
        <v>49.295730266267519</v>
      </c>
      <c r="AB855" s="27">
        <f t="shared" si="216"/>
        <v>-156.84994648931206</v>
      </c>
    </row>
    <row r="856" spans="1:28" x14ac:dyDescent="0.25">
      <c r="A856" s="20" t="s">
        <v>767</v>
      </c>
      <c r="B856" s="21">
        <v>15835.35</v>
      </c>
      <c r="C856" s="21">
        <v>15710.5</v>
      </c>
      <c r="D856" s="21">
        <v>15852.35</v>
      </c>
      <c r="E856" s="21">
        <v>15661.8</v>
      </c>
      <c r="F856" s="21" t="s">
        <v>768</v>
      </c>
      <c r="G856" s="21">
        <v>5.3E-3</v>
      </c>
      <c r="H856" s="25">
        <f t="shared" si="198"/>
        <v>17016.323877551007</v>
      </c>
      <c r="I856" s="25">
        <f t="shared" si="199"/>
        <v>1555.0858812551021</v>
      </c>
      <c r="J856" s="25">
        <f t="shared" si="200"/>
        <v>15461.237996295906</v>
      </c>
      <c r="K856" s="25">
        <f t="shared" si="201"/>
        <v>18571.409758806109</v>
      </c>
      <c r="L856" s="22" t="str">
        <f t="shared" si="202"/>
        <v>NONE</v>
      </c>
      <c r="M856" s="22">
        <f t="shared" si="217"/>
        <v>83.300000000001091</v>
      </c>
      <c r="N856" s="22">
        <f t="shared" si="218"/>
        <v>0</v>
      </c>
      <c r="O856" s="22">
        <f t="shared" si="203"/>
        <v>0.83333333333333337</v>
      </c>
      <c r="P856" s="22">
        <f t="shared" si="204"/>
        <v>0.22727272727272727</v>
      </c>
      <c r="Q856" s="22">
        <f t="shared" si="205"/>
        <v>9.8039215686274508E-2</v>
      </c>
      <c r="R856" s="22">
        <f t="shared" si="206"/>
        <v>4.9504950495049507E-2</v>
      </c>
      <c r="S856" s="22">
        <f t="shared" si="207"/>
        <v>0.15384615384615385</v>
      </c>
      <c r="T856" s="22">
        <f t="shared" si="208"/>
        <v>7.407407407407407E-2</v>
      </c>
      <c r="U856" s="22">
        <f t="shared" si="209"/>
        <v>15822.370939815237</v>
      </c>
      <c r="V856" s="22">
        <f t="shared" si="210"/>
        <v>15763.427329859887</v>
      </c>
      <c r="W856" s="22">
        <f t="shared" si="211"/>
        <v>15832.256327710427</v>
      </c>
      <c r="X856" s="22">
        <f t="shared" si="212"/>
        <v>16061.214922211106</v>
      </c>
      <c r="Y856" s="22">
        <f t="shared" si="213"/>
        <v>15768.352414843479</v>
      </c>
      <c r="Z856" s="22">
        <f t="shared" si="214"/>
        <v>15907.26757612354</v>
      </c>
      <c r="AA856" s="27">
        <f t="shared" si="215"/>
        <v>53.171555828597747</v>
      </c>
      <c r="AB856" s="27">
        <f t="shared" si="216"/>
        <v>-138.91516128006151</v>
      </c>
    </row>
    <row r="857" spans="1:28" x14ac:dyDescent="0.25">
      <c r="A857" s="20" t="s">
        <v>765</v>
      </c>
      <c r="B857" s="21">
        <v>15810.85</v>
      </c>
      <c r="C857" s="21">
        <v>15909.15</v>
      </c>
      <c r="D857" s="21">
        <v>16025.75</v>
      </c>
      <c r="E857" s="21">
        <v>15785.45</v>
      </c>
      <c r="F857" s="21" t="s">
        <v>766</v>
      </c>
      <c r="G857" s="21">
        <v>-1.5E-3</v>
      </c>
      <c r="H857" s="25">
        <f t="shared" si="198"/>
        <v>17016.817959183663</v>
      </c>
      <c r="I857" s="25">
        <f t="shared" si="199"/>
        <v>1553.4691998401918</v>
      </c>
      <c r="J857" s="25">
        <f t="shared" si="200"/>
        <v>15463.348759343471</v>
      </c>
      <c r="K857" s="25">
        <f t="shared" si="201"/>
        <v>18570.287159023854</v>
      </c>
      <c r="L857" s="22" t="str">
        <f t="shared" si="202"/>
        <v>NONE</v>
      </c>
      <c r="M857" s="22">
        <f t="shared" si="217"/>
        <v>0</v>
      </c>
      <c r="N857" s="22">
        <f t="shared" si="218"/>
        <v>24.5</v>
      </c>
      <c r="O857" s="22">
        <f t="shared" si="203"/>
        <v>0.83333333333333337</v>
      </c>
      <c r="P857" s="22">
        <f t="shared" si="204"/>
        <v>0.22727272727272727</v>
      </c>
      <c r="Q857" s="22">
        <f t="shared" si="205"/>
        <v>9.8039215686274508E-2</v>
      </c>
      <c r="R857" s="22">
        <f t="shared" si="206"/>
        <v>4.9504950495049507E-2</v>
      </c>
      <c r="S857" s="22">
        <f t="shared" si="207"/>
        <v>0.15384615384615385</v>
      </c>
      <c r="T857" s="22">
        <f t="shared" si="208"/>
        <v>7.407407407407407E-2</v>
      </c>
      <c r="U857" s="22">
        <f t="shared" si="209"/>
        <v>15812.770156635874</v>
      </c>
      <c r="V857" s="22">
        <f t="shared" si="210"/>
        <v>15774.205209437185</v>
      </c>
      <c r="W857" s="22">
        <f t="shared" si="211"/>
        <v>15830.157668130974</v>
      </c>
      <c r="X857" s="22">
        <f t="shared" si="212"/>
        <v>16048.820619131346</v>
      </c>
      <c r="Y857" s="22">
        <f t="shared" si="213"/>
        <v>15774.890504867559</v>
      </c>
      <c r="Z857" s="22">
        <f t="shared" si="214"/>
        <v>15900.125533447723</v>
      </c>
      <c r="AA857" s="27">
        <f t="shared" si="215"/>
        <v>53.6810767226943</v>
      </c>
      <c r="AB857" s="27">
        <f t="shared" si="216"/>
        <v>-125.235028580164</v>
      </c>
    </row>
    <row r="858" spans="1:28" x14ac:dyDescent="0.25">
      <c r="A858" s="20" t="s">
        <v>763</v>
      </c>
      <c r="B858" s="21">
        <v>15989.8</v>
      </c>
      <c r="C858" s="21">
        <v>15818.2</v>
      </c>
      <c r="D858" s="21">
        <v>16011.35</v>
      </c>
      <c r="E858" s="21">
        <v>15800.9</v>
      </c>
      <c r="F858" s="21" t="s">
        <v>764</v>
      </c>
      <c r="G858" s="21">
        <v>1.1299999999999999E-2</v>
      </c>
      <c r="H858" s="25">
        <f t="shared" si="198"/>
        <v>17018.031020408151</v>
      </c>
      <c r="I858" s="25">
        <f t="shared" si="199"/>
        <v>1549.7758273071797</v>
      </c>
      <c r="J858" s="25">
        <f t="shared" si="200"/>
        <v>15468.255193100971</v>
      </c>
      <c r="K858" s="25">
        <f t="shared" si="201"/>
        <v>18567.806847715332</v>
      </c>
      <c r="L858" s="22" t="str">
        <f t="shared" si="202"/>
        <v>NONE</v>
      </c>
      <c r="M858" s="22">
        <f t="shared" si="217"/>
        <v>178.94999999999891</v>
      </c>
      <c r="N858" s="22">
        <f t="shared" si="218"/>
        <v>0</v>
      </c>
      <c r="O858" s="22">
        <f t="shared" si="203"/>
        <v>0.83333333333333337</v>
      </c>
      <c r="P858" s="22">
        <f t="shared" si="204"/>
        <v>0.22727272727272727</v>
      </c>
      <c r="Q858" s="22">
        <f t="shared" si="205"/>
        <v>9.8039215686274508E-2</v>
      </c>
      <c r="R858" s="22">
        <f t="shared" si="206"/>
        <v>4.9504950495049507E-2</v>
      </c>
      <c r="S858" s="22">
        <f t="shared" si="207"/>
        <v>0.15384615384615385</v>
      </c>
      <c r="T858" s="22">
        <f t="shared" si="208"/>
        <v>7.407407407407407E-2</v>
      </c>
      <c r="U858" s="22">
        <f t="shared" si="209"/>
        <v>15960.29502610598</v>
      </c>
      <c r="V858" s="22">
        <f t="shared" si="210"/>
        <v>15823.204025474188</v>
      </c>
      <c r="W858" s="22">
        <f t="shared" si="211"/>
        <v>15845.808877137741</v>
      </c>
      <c r="X858" s="22">
        <f t="shared" si="212"/>
        <v>16045.898806303059</v>
      </c>
      <c r="Y858" s="22">
        <f t="shared" si="213"/>
        <v>15807.953504118705</v>
      </c>
      <c r="Z858" s="22">
        <f t="shared" si="214"/>
        <v>15906.768086525668</v>
      </c>
      <c r="AA858" s="27">
        <f t="shared" si="215"/>
        <v>71.552373775433239</v>
      </c>
      <c r="AB858" s="27">
        <f t="shared" si="216"/>
        <v>-98.814582406963382</v>
      </c>
    </row>
    <row r="859" spans="1:28" x14ac:dyDescent="0.25">
      <c r="A859" s="20" t="s">
        <v>761</v>
      </c>
      <c r="B859" s="21">
        <v>16132.9</v>
      </c>
      <c r="C859" s="21">
        <v>16113.75</v>
      </c>
      <c r="D859" s="21">
        <v>16150.5</v>
      </c>
      <c r="E859" s="21">
        <v>16045.95</v>
      </c>
      <c r="F859" s="21" t="s">
        <v>762</v>
      </c>
      <c r="G859" s="21">
        <v>8.8999999999999999E-3</v>
      </c>
      <c r="H859" s="25">
        <f t="shared" si="198"/>
        <v>17019.339387755088</v>
      </c>
      <c r="I859" s="25">
        <f t="shared" si="199"/>
        <v>1546.2248198907021</v>
      </c>
      <c r="J859" s="25">
        <f t="shared" si="200"/>
        <v>15473.114567864386</v>
      </c>
      <c r="K859" s="25">
        <f t="shared" si="201"/>
        <v>18565.564207645792</v>
      </c>
      <c r="L859" s="22" t="str">
        <f t="shared" si="202"/>
        <v>NONE</v>
      </c>
      <c r="M859" s="22">
        <f t="shared" si="217"/>
        <v>143.10000000000036</v>
      </c>
      <c r="N859" s="22">
        <f t="shared" si="218"/>
        <v>0</v>
      </c>
      <c r="O859" s="22">
        <f t="shared" si="203"/>
        <v>0.83333333333333337</v>
      </c>
      <c r="P859" s="22">
        <f t="shared" si="204"/>
        <v>0.22727272727272727</v>
      </c>
      <c r="Q859" s="22">
        <f t="shared" si="205"/>
        <v>9.8039215686274508E-2</v>
      </c>
      <c r="R859" s="22">
        <f t="shared" si="206"/>
        <v>4.9504950495049507E-2</v>
      </c>
      <c r="S859" s="22">
        <f t="shared" si="207"/>
        <v>0.15384615384615385</v>
      </c>
      <c r="T859" s="22">
        <f t="shared" si="208"/>
        <v>7.407407407407407E-2</v>
      </c>
      <c r="U859" s="22">
        <f t="shared" si="209"/>
        <v>16104.132504350997</v>
      </c>
      <c r="V859" s="22">
        <f t="shared" si="210"/>
        <v>15893.589474230053</v>
      </c>
      <c r="W859" s="22">
        <f t="shared" si="211"/>
        <v>15873.955065653648</v>
      </c>
      <c r="X859" s="22">
        <f t="shared" si="212"/>
        <v>16050.205796090037</v>
      </c>
      <c r="Y859" s="22">
        <f t="shared" si="213"/>
        <v>15857.945272715828</v>
      </c>
      <c r="Z859" s="22">
        <f t="shared" si="214"/>
        <v>15923.518598634877</v>
      </c>
      <c r="AA859" s="27">
        <f t="shared" si="215"/>
        <v>77.329556554014403</v>
      </c>
      <c r="AB859" s="27">
        <f t="shared" si="216"/>
        <v>-65.573325919049239</v>
      </c>
    </row>
    <row r="860" spans="1:28" x14ac:dyDescent="0.25">
      <c r="A860" s="20" t="s">
        <v>759</v>
      </c>
      <c r="B860" s="21">
        <v>16220.6</v>
      </c>
      <c r="C860" s="21">
        <v>16273.65</v>
      </c>
      <c r="D860" s="21">
        <v>16275.5</v>
      </c>
      <c r="E860" s="21">
        <v>16157.9</v>
      </c>
      <c r="F860" s="21" t="s">
        <v>760</v>
      </c>
      <c r="G860" s="21">
        <v>5.4000000000000003E-3</v>
      </c>
      <c r="H860" s="25">
        <f t="shared" si="198"/>
        <v>17020.835918367335</v>
      </c>
      <c r="I860" s="25">
        <f t="shared" si="199"/>
        <v>1542.3995904504161</v>
      </c>
      <c r="J860" s="25">
        <f t="shared" si="200"/>
        <v>15478.436327916919</v>
      </c>
      <c r="K860" s="25">
        <f t="shared" si="201"/>
        <v>18563.23550881775</v>
      </c>
      <c r="L860" s="22" t="str">
        <f t="shared" si="202"/>
        <v>NONE</v>
      </c>
      <c r="M860" s="22">
        <f t="shared" si="217"/>
        <v>87.700000000000728</v>
      </c>
      <c r="N860" s="22">
        <f t="shared" si="218"/>
        <v>0</v>
      </c>
      <c r="O860" s="22">
        <f t="shared" si="203"/>
        <v>0.83333333333333337</v>
      </c>
      <c r="P860" s="22">
        <f t="shared" si="204"/>
        <v>0.22727272727272727</v>
      </c>
      <c r="Q860" s="22">
        <f t="shared" si="205"/>
        <v>9.8039215686274508E-2</v>
      </c>
      <c r="R860" s="22">
        <f t="shared" si="206"/>
        <v>4.9504950495049507E-2</v>
      </c>
      <c r="S860" s="22">
        <f t="shared" si="207"/>
        <v>0.15384615384615385</v>
      </c>
      <c r="T860" s="22">
        <f t="shared" si="208"/>
        <v>7.407407407407407E-2</v>
      </c>
      <c r="U860" s="22">
        <f t="shared" si="209"/>
        <v>16201.188750725167</v>
      </c>
      <c r="V860" s="22">
        <f t="shared" si="210"/>
        <v>15967.910048268677</v>
      </c>
      <c r="W860" s="22">
        <f t="shared" si="211"/>
        <v>15907.939863138587</v>
      </c>
      <c r="X860" s="22">
        <f t="shared" si="212"/>
        <v>16058.641152719241</v>
      </c>
      <c r="Y860" s="22">
        <f t="shared" si="213"/>
        <v>15913.738307682625</v>
      </c>
      <c r="Z860" s="22">
        <f t="shared" si="214"/>
        <v>15945.524628365627</v>
      </c>
      <c r="AA860" s="27">
        <f t="shared" si="215"/>
        <v>77.778841550981298</v>
      </c>
      <c r="AB860" s="27">
        <f t="shared" si="216"/>
        <v>-31.786320683002486</v>
      </c>
    </row>
    <row r="861" spans="1:28" x14ac:dyDescent="0.25">
      <c r="A861" s="20" t="s">
        <v>757</v>
      </c>
      <c r="B861" s="21">
        <v>16216</v>
      </c>
      <c r="C861" s="21">
        <v>16136.15</v>
      </c>
      <c r="D861" s="21">
        <v>16248.55</v>
      </c>
      <c r="E861" s="21">
        <v>16115.5</v>
      </c>
      <c r="F861" s="21" t="s">
        <v>758</v>
      </c>
      <c r="G861" s="21">
        <v>-2.9999999999999997E-4</v>
      </c>
      <c r="H861" s="25">
        <f t="shared" si="198"/>
        <v>17022.026938775496</v>
      </c>
      <c r="I861" s="25">
        <f t="shared" si="199"/>
        <v>1539.4462985442872</v>
      </c>
      <c r="J861" s="25">
        <f t="shared" si="200"/>
        <v>15482.580640231208</v>
      </c>
      <c r="K861" s="25">
        <f t="shared" si="201"/>
        <v>18561.473237319784</v>
      </c>
      <c r="L861" s="22" t="str">
        <f t="shared" si="202"/>
        <v>NONE</v>
      </c>
      <c r="M861" s="22">
        <f t="shared" si="217"/>
        <v>0</v>
      </c>
      <c r="N861" s="22">
        <f t="shared" si="218"/>
        <v>4.6000000000003638</v>
      </c>
      <c r="O861" s="22">
        <f t="shared" si="203"/>
        <v>0.83333333333333337</v>
      </c>
      <c r="P861" s="22">
        <f t="shared" si="204"/>
        <v>0.22727272727272727</v>
      </c>
      <c r="Q861" s="22">
        <f t="shared" si="205"/>
        <v>9.8039215686274508E-2</v>
      </c>
      <c r="R861" s="22">
        <f t="shared" si="206"/>
        <v>4.9504950495049507E-2</v>
      </c>
      <c r="S861" s="22">
        <f t="shared" si="207"/>
        <v>0.15384615384615385</v>
      </c>
      <c r="T861" s="22">
        <f t="shared" si="208"/>
        <v>7.407407407407407E-2</v>
      </c>
      <c r="U861" s="22">
        <f t="shared" si="209"/>
        <v>16213.531458454194</v>
      </c>
      <c r="V861" s="22">
        <f t="shared" si="210"/>
        <v>16024.294128207614</v>
      </c>
      <c r="W861" s="22">
        <f t="shared" si="211"/>
        <v>15938.141837340687</v>
      </c>
      <c r="X861" s="22">
        <f t="shared" si="212"/>
        <v>16066.431194663834</v>
      </c>
      <c r="Y861" s="22">
        <f t="shared" si="213"/>
        <v>15960.240106500682</v>
      </c>
      <c r="Z861" s="22">
        <f t="shared" si="214"/>
        <v>15965.559841079285</v>
      </c>
      <c r="AA861" s="27">
        <f t="shared" si="215"/>
        <v>72.499415295860246</v>
      </c>
      <c r="AB861" s="27">
        <f t="shared" si="216"/>
        <v>-5.3197345786029473</v>
      </c>
    </row>
    <row r="862" spans="1:28" x14ac:dyDescent="0.25">
      <c r="A862" s="20" t="s">
        <v>755</v>
      </c>
      <c r="B862" s="21">
        <v>16058.3</v>
      </c>
      <c r="C862" s="21">
        <v>16126.2</v>
      </c>
      <c r="D862" s="21">
        <v>16158.75</v>
      </c>
      <c r="E862" s="21">
        <v>16031.15</v>
      </c>
      <c r="F862" s="21" t="s">
        <v>756</v>
      </c>
      <c r="G862" s="21">
        <v>-9.7000000000000003E-3</v>
      </c>
      <c r="H862" s="25">
        <f t="shared" si="198"/>
        <v>17022.577551020393</v>
      </c>
      <c r="I862" s="25">
        <f t="shared" si="199"/>
        <v>1537.9638628880984</v>
      </c>
      <c r="J862" s="25">
        <f t="shared" si="200"/>
        <v>15484.613688132295</v>
      </c>
      <c r="K862" s="25">
        <f t="shared" si="201"/>
        <v>18560.54141390849</v>
      </c>
      <c r="L862" s="22" t="str">
        <f t="shared" si="202"/>
        <v>NONE</v>
      </c>
      <c r="M862" s="22">
        <f t="shared" si="217"/>
        <v>0</v>
      </c>
      <c r="N862" s="22">
        <f t="shared" si="218"/>
        <v>157.70000000000073</v>
      </c>
      <c r="O862" s="22">
        <f t="shared" si="203"/>
        <v>0.83333333333333337</v>
      </c>
      <c r="P862" s="22">
        <f t="shared" si="204"/>
        <v>0.22727272727272727</v>
      </c>
      <c r="Q862" s="22">
        <f t="shared" si="205"/>
        <v>9.8039215686274508E-2</v>
      </c>
      <c r="R862" s="22">
        <f t="shared" si="206"/>
        <v>4.9504950495049507E-2</v>
      </c>
      <c r="S862" s="22">
        <f t="shared" si="207"/>
        <v>0.15384615384615385</v>
      </c>
      <c r="T862" s="22">
        <f t="shared" si="208"/>
        <v>7.407407407407407E-2</v>
      </c>
      <c r="U862" s="22">
        <f t="shared" si="209"/>
        <v>16084.171909742365</v>
      </c>
      <c r="V862" s="22">
        <f t="shared" si="210"/>
        <v>16032.022735433155</v>
      </c>
      <c r="W862" s="22">
        <f t="shared" si="211"/>
        <v>15949.922049366111</v>
      </c>
      <c r="X862" s="22">
        <f t="shared" si="212"/>
        <v>16066.028660274533</v>
      </c>
      <c r="Y862" s="22">
        <f t="shared" si="213"/>
        <v>15975.326243962116</v>
      </c>
      <c r="Z862" s="22">
        <f t="shared" si="214"/>
        <v>15972.429482480818</v>
      </c>
      <c r="AA862" s="27">
        <f t="shared" si="215"/>
        <v>76.545394682689818</v>
      </c>
      <c r="AB862" s="27">
        <f t="shared" si="216"/>
        <v>2.8967614812972897</v>
      </c>
    </row>
    <row r="863" spans="1:28" x14ac:dyDescent="0.25">
      <c r="A863" s="20" t="s">
        <v>753</v>
      </c>
      <c r="B863" s="21">
        <v>15966.65</v>
      </c>
      <c r="C863" s="21">
        <v>16128.2</v>
      </c>
      <c r="D863" s="21">
        <v>16140</v>
      </c>
      <c r="E863" s="21">
        <v>15950.15</v>
      </c>
      <c r="F863" s="21" t="s">
        <v>754</v>
      </c>
      <c r="G863" s="21">
        <v>-5.7000000000000002E-3</v>
      </c>
      <c r="H863" s="25">
        <f t="shared" si="198"/>
        <v>17023.452040816312</v>
      </c>
      <c r="I863" s="25">
        <f t="shared" si="199"/>
        <v>1535.3044664083529</v>
      </c>
      <c r="J863" s="25">
        <f t="shared" si="200"/>
        <v>15488.147574407958</v>
      </c>
      <c r="K863" s="25">
        <f t="shared" si="201"/>
        <v>18558.756507224665</v>
      </c>
      <c r="L863" s="22" t="str">
        <f t="shared" si="202"/>
        <v>NONE</v>
      </c>
      <c r="M863" s="22">
        <f t="shared" si="217"/>
        <v>0</v>
      </c>
      <c r="N863" s="22">
        <f t="shared" si="218"/>
        <v>91.649999999999636</v>
      </c>
      <c r="O863" s="22">
        <f t="shared" si="203"/>
        <v>0.83333333333333337</v>
      </c>
      <c r="P863" s="22">
        <f t="shared" si="204"/>
        <v>0.22727272727272727</v>
      </c>
      <c r="Q863" s="22">
        <f t="shared" si="205"/>
        <v>9.8039215686274508E-2</v>
      </c>
      <c r="R863" s="22">
        <f t="shared" si="206"/>
        <v>4.9504950495049507E-2</v>
      </c>
      <c r="S863" s="22">
        <f t="shared" si="207"/>
        <v>0.15384615384615385</v>
      </c>
      <c r="T863" s="22">
        <f t="shared" si="208"/>
        <v>7.407407407407407E-2</v>
      </c>
      <c r="U863" s="22">
        <f t="shared" si="209"/>
        <v>15986.23698495706</v>
      </c>
      <c r="V863" s="22">
        <f t="shared" si="210"/>
        <v>16017.165295561981</v>
      </c>
      <c r="W863" s="22">
        <f t="shared" si="211"/>
        <v>15951.562044526296</v>
      </c>
      <c r="X863" s="22">
        <f t="shared" si="212"/>
        <v>16061.108924617376</v>
      </c>
      <c r="Y863" s="22">
        <f t="shared" si="213"/>
        <v>15973.991437198712</v>
      </c>
      <c r="Z863" s="22">
        <f t="shared" si="214"/>
        <v>15972.001372667424</v>
      </c>
      <c r="AA863" s="27">
        <f t="shared" si="215"/>
        <v>67.623796423658803</v>
      </c>
      <c r="AB863" s="27">
        <f t="shared" si="216"/>
        <v>1.9900645312882261</v>
      </c>
    </row>
    <row r="864" spans="1:28" x14ac:dyDescent="0.25">
      <c r="A864" s="20" t="s">
        <v>751</v>
      </c>
      <c r="B864" s="21">
        <v>15938.65</v>
      </c>
      <c r="C864" s="21">
        <v>16018.85</v>
      </c>
      <c r="D864" s="21">
        <v>16070.85</v>
      </c>
      <c r="E864" s="21">
        <v>15858.2</v>
      </c>
      <c r="F864" s="21" t="s">
        <v>752</v>
      </c>
      <c r="G864" s="21">
        <v>-1.8E-3</v>
      </c>
      <c r="H864" s="25">
        <f t="shared" si="198"/>
        <v>17024.703265306107</v>
      </c>
      <c r="I864" s="25">
        <f t="shared" si="199"/>
        <v>1531.2445355266177</v>
      </c>
      <c r="J864" s="25">
        <f t="shared" si="200"/>
        <v>15493.45872977949</v>
      </c>
      <c r="K864" s="25">
        <f t="shared" si="201"/>
        <v>18555.947800832724</v>
      </c>
      <c r="L864" s="22" t="str">
        <f t="shared" si="202"/>
        <v>NONE</v>
      </c>
      <c r="M864" s="22">
        <f t="shared" si="217"/>
        <v>0</v>
      </c>
      <c r="N864" s="22">
        <f t="shared" si="218"/>
        <v>28</v>
      </c>
      <c r="O864" s="22">
        <f t="shared" si="203"/>
        <v>0.83333333333333337</v>
      </c>
      <c r="P864" s="22">
        <f t="shared" si="204"/>
        <v>0.22727272727272727</v>
      </c>
      <c r="Q864" s="22">
        <f t="shared" si="205"/>
        <v>9.8039215686274508E-2</v>
      </c>
      <c r="R864" s="22">
        <f t="shared" si="206"/>
        <v>4.9504950495049507E-2</v>
      </c>
      <c r="S864" s="22">
        <f t="shared" si="207"/>
        <v>0.15384615384615385</v>
      </c>
      <c r="T864" s="22">
        <f t="shared" si="208"/>
        <v>7.407407407407407E-2</v>
      </c>
      <c r="U864" s="22">
        <f t="shared" si="209"/>
        <v>15946.58116415951</v>
      </c>
      <c r="V864" s="22">
        <f t="shared" si="210"/>
        <v>15999.320910206985</v>
      </c>
      <c r="W864" s="22">
        <f t="shared" si="211"/>
        <v>15950.29615780803</v>
      </c>
      <c r="X864" s="22">
        <f t="shared" si="212"/>
        <v>16055.046601616516</v>
      </c>
      <c r="Y864" s="22">
        <f t="shared" si="213"/>
        <v>15968.554293014295</v>
      </c>
      <c r="Z864" s="22">
        <f t="shared" si="214"/>
        <v>15969.530900617985</v>
      </c>
      <c r="AA864" s="27">
        <f t="shared" si="215"/>
        <v>61.415220293724907</v>
      </c>
      <c r="AB864" s="27">
        <f t="shared" si="216"/>
        <v>-0.97660760369035415</v>
      </c>
    </row>
    <row r="865" spans="1:28" x14ac:dyDescent="0.25">
      <c r="A865" s="20" t="s">
        <v>749</v>
      </c>
      <c r="B865" s="21">
        <v>16049.2</v>
      </c>
      <c r="C865" s="21">
        <v>16010.8</v>
      </c>
      <c r="D865" s="21">
        <v>16066.95</v>
      </c>
      <c r="E865" s="21">
        <v>15927.3</v>
      </c>
      <c r="F865" s="21" t="s">
        <v>750</v>
      </c>
      <c r="G865" s="21">
        <v>6.8999999999999999E-3</v>
      </c>
      <c r="H865" s="25">
        <f t="shared" si="198"/>
        <v>17025.622244897946</v>
      </c>
      <c r="I865" s="25">
        <f t="shared" si="199"/>
        <v>1528.6184211770203</v>
      </c>
      <c r="J865" s="25">
        <f t="shared" si="200"/>
        <v>15497.003823720926</v>
      </c>
      <c r="K865" s="25">
        <f t="shared" si="201"/>
        <v>18554.240666074966</v>
      </c>
      <c r="L865" s="22" t="str">
        <f t="shared" si="202"/>
        <v>NONE</v>
      </c>
      <c r="M865" s="22">
        <f t="shared" si="217"/>
        <v>110.55000000000109</v>
      </c>
      <c r="N865" s="22">
        <f t="shared" si="218"/>
        <v>0</v>
      </c>
      <c r="O865" s="22">
        <f t="shared" si="203"/>
        <v>0.83333333333333337</v>
      </c>
      <c r="P865" s="22">
        <f t="shared" si="204"/>
        <v>0.22727272727272727</v>
      </c>
      <c r="Q865" s="22">
        <f t="shared" si="205"/>
        <v>9.8039215686274508E-2</v>
      </c>
      <c r="R865" s="22">
        <f t="shared" si="206"/>
        <v>4.9504950495049507E-2</v>
      </c>
      <c r="S865" s="22">
        <f t="shared" si="207"/>
        <v>0.15384615384615385</v>
      </c>
      <c r="T865" s="22">
        <f t="shared" si="208"/>
        <v>7.407407407407407E-2</v>
      </c>
      <c r="U865" s="22">
        <f t="shared" si="209"/>
        <v>16032.096860693251</v>
      </c>
      <c r="V865" s="22">
        <f t="shared" si="210"/>
        <v>16010.657066978123</v>
      </c>
      <c r="W865" s="22">
        <f t="shared" si="211"/>
        <v>15959.992612924891</v>
      </c>
      <c r="X865" s="22">
        <f t="shared" si="212"/>
        <v>16054.757165892925</v>
      </c>
      <c r="Y865" s="22">
        <f t="shared" si="213"/>
        <v>15980.96132485825</v>
      </c>
      <c r="Z865" s="22">
        <f t="shared" si="214"/>
        <v>15975.432315387025</v>
      </c>
      <c r="AA865" s="27">
        <f t="shared" si="215"/>
        <v>60.578749939104611</v>
      </c>
      <c r="AB865" s="27">
        <f t="shared" si="216"/>
        <v>5.5290094712254358</v>
      </c>
    </row>
    <row r="866" spans="1:28" x14ac:dyDescent="0.25">
      <c r="A866" s="20" t="s">
        <v>747</v>
      </c>
      <c r="B866" s="21">
        <v>16278.5</v>
      </c>
      <c r="C866" s="21">
        <v>16151.4</v>
      </c>
      <c r="D866" s="21">
        <v>16287.95</v>
      </c>
      <c r="E866" s="21">
        <v>16142.2</v>
      </c>
      <c r="F866" s="21" t="s">
        <v>748</v>
      </c>
      <c r="G866" s="21">
        <v>1.43E-2</v>
      </c>
      <c r="H866" s="25">
        <f t="shared" si="198"/>
        <v>17027.346530612231</v>
      </c>
      <c r="I866" s="25">
        <f t="shared" si="199"/>
        <v>1524.2665256785367</v>
      </c>
      <c r="J866" s="25">
        <f t="shared" si="200"/>
        <v>15503.080004933694</v>
      </c>
      <c r="K866" s="25">
        <f t="shared" si="201"/>
        <v>18551.613056290767</v>
      </c>
      <c r="L866" s="22" t="str">
        <f t="shared" si="202"/>
        <v>NONE</v>
      </c>
      <c r="M866" s="22">
        <f t="shared" si="217"/>
        <v>229.29999999999927</v>
      </c>
      <c r="N866" s="22">
        <f t="shared" si="218"/>
        <v>0</v>
      </c>
      <c r="O866" s="22">
        <f t="shared" si="203"/>
        <v>0.83333333333333337</v>
      </c>
      <c r="P866" s="22">
        <f t="shared" si="204"/>
        <v>0.22727272727272727</v>
      </c>
      <c r="Q866" s="22">
        <f t="shared" si="205"/>
        <v>9.8039215686274508E-2</v>
      </c>
      <c r="R866" s="22">
        <f t="shared" si="206"/>
        <v>4.9504950495049507E-2</v>
      </c>
      <c r="S866" s="22">
        <f t="shared" si="207"/>
        <v>0.15384615384615385</v>
      </c>
      <c r="T866" s="22">
        <f t="shared" si="208"/>
        <v>7.407407407407407E-2</v>
      </c>
      <c r="U866" s="22">
        <f t="shared" si="209"/>
        <v>16237.432810115542</v>
      </c>
      <c r="V866" s="22">
        <f t="shared" si="210"/>
        <v>16071.53046084673</v>
      </c>
      <c r="W866" s="22">
        <f t="shared" si="211"/>
        <v>15991.218827344019</v>
      </c>
      <c r="X866" s="22">
        <f t="shared" si="212"/>
        <v>16065.833543819017</v>
      </c>
      <c r="Y866" s="22">
        <f t="shared" si="213"/>
        <v>16026.736505649289</v>
      </c>
      <c r="Z866" s="22">
        <f t="shared" si="214"/>
        <v>15997.881773506506</v>
      </c>
      <c r="AA866" s="27">
        <f t="shared" si="215"/>
        <v>67.305050505050417</v>
      </c>
      <c r="AB866" s="27">
        <f t="shared" si="216"/>
        <v>28.854732142783178</v>
      </c>
    </row>
    <row r="867" spans="1:28" x14ac:dyDescent="0.25">
      <c r="A867" s="20" t="s">
        <v>745</v>
      </c>
      <c r="B867" s="21">
        <v>16340.55</v>
      </c>
      <c r="C867" s="21">
        <v>16187.05</v>
      </c>
      <c r="D867" s="21">
        <v>16359.5</v>
      </c>
      <c r="E867" s="21">
        <v>16187.05</v>
      </c>
      <c r="F867" s="21" t="s">
        <v>746</v>
      </c>
      <c r="G867" s="21">
        <v>3.8E-3</v>
      </c>
      <c r="H867" s="25">
        <f t="shared" si="198"/>
        <v>17029.453061224478</v>
      </c>
      <c r="I867" s="25">
        <f t="shared" si="199"/>
        <v>1519.0071021008605</v>
      </c>
      <c r="J867" s="25">
        <f t="shared" si="200"/>
        <v>15510.445959123617</v>
      </c>
      <c r="K867" s="25">
        <f t="shared" si="201"/>
        <v>18548.460163325337</v>
      </c>
      <c r="L867" s="22" t="str">
        <f t="shared" si="202"/>
        <v>NONE</v>
      </c>
      <c r="M867" s="22">
        <f t="shared" si="217"/>
        <v>62.049999999999272</v>
      </c>
      <c r="N867" s="22">
        <f t="shared" si="218"/>
        <v>0</v>
      </c>
      <c r="O867" s="22">
        <f t="shared" si="203"/>
        <v>0.83333333333333337</v>
      </c>
      <c r="P867" s="22">
        <f t="shared" si="204"/>
        <v>0.22727272727272727</v>
      </c>
      <c r="Q867" s="22">
        <f t="shared" si="205"/>
        <v>9.8039215686274508E-2</v>
      </c>
      <c r="R867" s="22">
        <f t="shared" si="206"/>
        <v>4.9504950495049507E-2</v>
      </c>
      <c r="S867" s="22">
        <f t="shared" si="207"/>
        <v>0.15384615384615385</v>
      </c>
      <c r="T867" s="22">
        <f t="shared" si="208"/>
        <v>7.407407407407407E-2</v>
      </c>
      <c r="U867" s="22">
        <f t="shared" si="209"/>
        <v>16323.363801685922</v>
      </c>
      <c r="V867" s="22">
        <f t="shared" si="210"/>
        <v>16132.671265199746</v>
      </c>
      <c r="W867" s="22">
        <f t="shared" si="211"/>
        <v>16025.466981525979</v>
      </c>
      <c r="X867" s="22">
        <f t="shared" si="212"/>
        <v>16079.43336838243</v>
      </c>
      <c r="Y867" s="22">
        <f t="shared" si="213"/>
        <v>16075.015504780167</v>
      </c>
      <c r="Z867" s="22">
        <f t="shared" si="214"/>
        <v>16023.264605098617</v>
      </c>
      <c r="AA867" s="27">
        <f t="shared" si="215"/>
        <v>71.684889262685644</v>
      </c>
      <c r="AB867" s="27">
        <f t="shared" si="216"/>
        <v>51.750899681550436</v>
      </c>
    </row>
    <row r="868" spans="1:28" x14ac:dyDescent="0.25">
      <c r="A868" s="20" t="s">
        <v>743</v>
      </c>
      <c r="B868" s="21">
        <v>16520.849999999999</v>
      </c>
      <c r="C868" s="21">
        <v>16562.8</v>
      </c>
      <c r="D868" s="21">
        <v>16588</v>
      </c>
      <c r="E868" s="21">
        <v>16490.95</v>
      </c>
      <c r="F868" s="21" t="s">
        <v>744</v>
      </c>
      <c r="G868" s="21">
        <v>1.0999999999999999E-2</v>
      </c>
      <c r="H868" s="25">
        <f t="shared" si="198"/>
        <v>17032.613877551008</v>
      </c>
      <c r="I868" s="25">
        <f t="shared" si="199"/>
        <v>1511.4886247779223</v>
      </c>
      <c r="J868" s="25">
        <f t="shared" si="200"/>
        <v>15521.125252773087</v>
      </c>
      <c r="K868" s="25">
        <f t="shared" si="201"/>
        <v>18544.102502328929</v>
      </c>
      <c r="L868" s="22" t="str">
        <f t="shared" si="202"/>
        <v>NONE</v>
      </c>
      <c r="M868" s="22">
        <f t="shared" si="217"/>
        <v>180.29999999999927</v>
      </c>
      <c r="N868" s="22">
        <f t="shared" si="218"/>
        <v>0</v>
      </c>
      <c r="O868" s="22">
        <f t="shared" si="203"/>
        <v>0.83333333333333337</v>
      </c>
      <c r="P868" s="22">
        <f t="shared" si="204"/>
        <v>0.22727272727272727</v>
      </c>
      <c r="Q868" s="22">
        <f t="shared" si="205"/>
        <v>9.8039215686274508E-2</v>
      </c>
      <c r="R868" s="22">
        <f t="shared" si="206"/>
        <v>4.9504950495049507E-2</v>
      </c>
      <c r="S868" s="22">
        <f t="shared" si="207"/>
        <v>0.15384615384615385</v>
      </c>
      <c r="T868" s="22">
        <f t="shared" si="208"/>
        <v>7.407407407407407E-2</v>
      </c>
      <c r="U868" s="22">
        <f t="shared" si="209"/>
        <v>16487.935633614321</v>
      </c>
      <c r="V868" s="22">
        <f t="shared" si="210"/>
        <v>16220.893704927075</v>
      </c>
      <c r="W868" s="22">
        <f t="shared" si="211"/>
        <v>16074.033944121471</v>
      </c>
      <c r="X868" s="22">
        <f t="shared" si="212"/>
        <v>16101.285676878348</v>
      </c>
      <c r="Y868" s="22">
        <f t="shared" si="213"/>
        <v>16143.60542712168</v>
      </c>
      <c r="Z868" s="22">
        <f t="shared" si="214"/>
        <v>16060.12278249872</v>
      </c>
      <c r="AA868" s="27">
        <f t="shared" si="215"/>
        <v>76.264274061990136</v>
      </c>
      <c r="AB868" s="27">
        <f t="shared" si="216"/>
        <v>83.482644622959924</v>
      </c>
    </row>
    <row r="869" spans="1:28" x14ac:dyDescent="0.25">
      <c r="A869" s="20" t="s">
        <v>741</v>
      </c>
      <c r="B869" s="21">
        <v>16605.25</v>
      </c>
      <c r="C869" s="21">
        <v>16523.55</v>
      </c>
      <c r="D869" s="21">
        <v>16626.95</v>
      </c>
      <c r="E869" s="21">
        <v>16483.900000000001</v>
      </c>
      <c r="F869" s="21" t="s">
        <v>742</v>
      </c>
      <c r="G869" s="21">
        <v>5.1000000000000004E-3</v>
      </c>
      <c r="H869" s="25">
        <f t="shared" si="198"/>
        <v>17036.270408163251</v>
      </c>
      <c r="I869" s="25">
        <f t="shared" si="199"/>
        <v>1502.9421356397249</v>
      </c>
      <c r="J869" s="25">
        <f t="shared" si="200"/>
        <v>15533.328272523526</v>
      </c>
      <c r="K869" s="25">
        <f t="shared" si="201"/>
        <v>18539.212543802976</v>
      </c>
      <c r="L869" s="22" t="str">
        <f t="shared" si="202"/>
        <v>NONE</v>
      </c>
      <c r="M869" s="22">
        <f t="shared" si="217"/>
        <v>84.400000000001455</v>
      </c>
      <c r="N869" s="22">
        <f t="shared" si="218"/>
        <v>0</v>
      </c>
      <c r="O869" s="22">
        <f t="shared" si="203"/>
        <v>0.83333333333333337</v>
      </c>
      <c r="P869" s="22">
        <f t="shared" si="204"/>
        <v>0.22727272727272727</v>
      </c>
      <c r="Q869" s="22">
        <f t="shared" si="205"/>
        <v>9.8039215686274508E-2</v>
      </c>
      <c r="R869" s="22">
        <f t="shared" si="206"/>
        <v>4.9504950495049507E-2</v>
      </c>
      <c r="S869" s="22">
        <f t="shared" si="207"/>
        <v>0.15384615384615385</v>
      </c>
      <c r="T869" s="22">
        <f t="shared" si="208"/>
        <v>7.407407407407407E-2</v>
      </c>
      <c r="U869" s="22">
        <f t="shared" si="209"/>
        <v>16585.697605602385</v>
      </c>
      <c r="V869" s="22">
        <f t="shared" si="210"/>
        <v>16308.24740835274</v>
      </c>
      <c r="W869" s="22">
        <f t="shared" si="211"/>
        <v>16126.11394959976</v>
      </c>
      <c r="X869" s="22">
        <f t="shared" si="212"/>
        <v>16126.234405745756</v>
      </c>
      <c r="Y869" s="22">
        <f t="shared" si="213"/>
        <v>16214.62766910296</v>
      </c>
      <c r="Z869" s="22">
        <f t="shared" si="214"/>
        <v>16100.502576387704</v>
      </c>
      <c r="AA869" s="27">
        <f t="shared" si="215"/>
        <v>79.097605893185985</v>
      </c>
      <c r="AB869" s="27">
        <f t="shared" si="216"/>
        <v>114.12509271525596</v>
      </c>
    </row>
    <row r="870" spans="1:28" x14ac:dyDescent="0.25">
      <c r="A870" s="20" t="s">
        <v>739</v>
      </c>
      <c r="B870" s="21">
        <v>16719.45</v>
      </c>
      <c r="C870" s="21">
        <v>16661.25</v>
      </c>
      <c r="D870" s="21">
        <v>16752.25</v>
      </c>
      <c r="E870" s="21">
        <v>16610.900000000001</v>
      </c>
      <c r="F870" s="21" t="s">
        <v>740</v>
      </c>
      <c r="G870" s="21">
        <v>6.8999999999999999E-3</v>
      </c>
      <c r="H870" s="25">
        <f t="shared" si="198"/>
        <v>17040.111224489785</v>
      </c>
      <c r="I870" s="25">
        <f t="shared" si="199"/>
        <v>1494.8194015136144</v>
      </c>
      <c r="J870" s="25">
        <f t="shared" si="200"/>
        <v>15545.291822976171</v>
      </c>
      <c r="K870" s="25">
        <f t="shared" si="201"/>
        <v>18534.930626003399</v>
      </c>
      <c r="L870" s="22" t="str">
        <f t="shared" si="202"/>
        <v>NONE</v>
      </c>
      <c r="M870" s="22">
        <f t="shared" si="217"/>
        <v>114.20000000000073</v>
      </c>
      <c r="N870" s="22">
        <f t="shared" si="218"/>
        <v>0</v>
      </c>
      <c r="O870" s="22">
        <f t="shared" si="203"/>
        <v>0.83333333333333337</v>
      </c>
      <c r="P870" s="22">
        <f t="shared" si="204"/>
        <v>0.22727272727272727</v>
      </c>
      <c r="Q870" s="22">
        <f t="shared" si="205"/>
        <v>9.8039215686274508E-2</v>
      </c>
      <c r="R870" s="22">
        <f t="shared" si="206"/>
        <v>4.9504950495049507E-2</v>
      </c>
      <c r="S870" s="22">
        <f t="shared" si="207"/>
        <v>0.15384615384615385</v>
      </c>
      <c r="T870" s="22">
        <f t="shared" si="208"/>
        <v>7.407407407407407E-2</v>
      </c>
      <c r="U870" s="22">
        <f t="shared" si="209"/>
        <v>16697.157934267067</v>
      </c>
      <c r="V870" s="22">
        <f t="shared" si="210"/>
        <v>16401.702542818028</v>
      </c>
      <c r="W870" s="22">
        <f t="shared" si="211"/>
        <v>16184.284150619391</v>
      </c>
      <c r="X870" s="22">
        <f t="shared" si="212"/>
        <v>16155.601514372203</v>
      </c>
      <c r="Y870" s="22">
        <f t="shared" si="213"/>
        <v>16292.292643087119</v>
      </c>
      <c r="Z870" s="22">
        <f t="shared" si="214"/>
        <v>16146.350533692319</v>
      </c>
      <c r="AA870" s="27">
        <f t="shared" si="215"/>
        <v>79.529058116232449</v>
      </c>
      <c r="AB870" s="27">
        <f t="shared" si="216"/>
        <v>145.94210939480035</v>
      </c>
    </row>
    <row r="871" spans="1:28" x14ac:dyDescent="0.25">
      <c r="A871" s="20" t="s">
        <v>737</v>
      </c>
      <c r="B871" s="21">
        <v>16631</v>
      </c>
      <c r="C871" s="21">
        <v>16662.55</v>
      </c>
      <c r="D871" s="21">
        <v>16706.05</v>
      </c>
      <c r="E871" s="21">
        <v>16564.25</v>
      </c>
      <c r="F871" s="21" t="s">
        <v>738</v>
      </c>
      <c r="G871" s="21">
        <v>-5.3E-3</v>
      </c>
      <c r="H871" s="25">
        <f t="shared" si="198"/>
        <v>17043.653877551009</v>
      </c>
      <c r="I871" s="25">
        <f t="shared" si="199"/>
        <v>1486.7557342278137</v>
      </c>
      <c r="J871" s="25">
        <f t="shared" si="200"/>
        <v>15556.898143323195</v>
      </c>
      <c r="K871" s="25">
        <f t="shared" si="201"/>
        <v>18530.409611778821</v>
      </c>
      <c r="L871" s="22" t="str">
        <f t="shared" si="202"/>
        <v>NONE</v>
      </c>
      <c r="M871" s="22">
        <f t="shared" si="217"/>
        <v>0</v>
      </c>
      <c r="N871" s="22">
        <f t="shared" si="218"/>
        <v>88.450000000000728</v>
      </c>
      <c r="O871" s="22">
        <f t="shared" si="203"/>
        <v>0.83333333333333337</v>
      </c>
      <c r="P871" s="22">
        <f t="shared" si="204"/>
        <v>0.22727272727272727</v>
      </c>
      <c r="Q871" s="22">
        <f t="shared" si="205"/>
        <v>9.8039215686274508E-2</v>
      </c>
      <c r="R871" s="22">
        <f t="shared" si="206"/>
        <v>4.9504950495049507E-2</v>
      </c>
      <c r="S871" s="22">
        <f t="shared" si="207"/>
        <v>0.15384615384615385</v>
      </c>
      <c r="T871" s="22">
        <f t="shared" si="208"/>
        <v>7.407407407407407E-2</v>
      </c>
      <c r="U871" s="22">
        <f t="shared" si="209"/>
        <v>16642.026322377846</v>
      </c>
      <c r="V871" s="22">
        <f t="shared" si="210"/>
        <v>16453.815601268474</v>
      </c>
      <c r="W871" s="22">
        <f t="shared" si="211"/>
        <v>16228.079822127294</v>
      </c>
      <c r="X871" s="22">
        <f t="shared" si="212"/>
        <v>16179.136092868628</v>
      </c>
      <c r="Y871" s="22">
        <f t="shared" si="213"/>
        <v>16344.401467227563</v>
      </c>
      <c r="Z871" s="22">
        <f t="shared" si="214"/>
        <v>16182.250494159554</v>
      </c>
      <c r="AA871" s="27">
        <f t="shared" si="215"/>
        <v>76.270860693808203</v>
      </c>
      <c r="AB871" s="27">
        <f t="shared" si="216"/>
        <v>162.15097306800817</v>
      </c>
    </row>
    <row r="872" spans="1:28" x14ac:dyDescent="0.25">
      <c r="A872" s="20" t="s">
        <v>735</v>
      </c>
      <c r="B872" s="21">
        <v>16483.849999999999</v>
      </c>
      <c r="C872" s="21">
        <v>16632.900000000001</v>
      </c>
      <c r="D872" s="21">
        <v>16636.099999999999</v>
      </c>
      <c r="E872" s="21">
        <v>16463.3</v>
      </c>
      <c r="F872" s="21" t="s">
        <v>736</v>
      </c>
      <c r="G872" s="21">
        <v>-8.8000000000000005E-3</v>
      </c>
      <c r="H872" s="25">
        <f t="shared" si="198"/>
        <v>17046.097551020397</v>
      </c>
      <c r="I872" s="25">
        <f t="shared" si="199"/>
        <v>1481.0651103592481</v>
      </c>
      <c r="J872" s="25">
        <f t="shared" si="200"/>
        <v>15565.032440661149</v>
      </c>
      <c r="K872" s="25">
        <f t="shared" si="201"/>
        <v>18527.162661379647</v>
      </c>
      <c r="L872" s="22" t="str">
        <f t="shared" si="202"/>
        <v>NONE</v>
      </c>
      <c r="M872" s="22">
        <f t="shared" si="217"/>
        <v>0</v>
      </c>
      <c r="N872" s="22">
        <f t="shared" si="218"/>
        <v>147.15000000000146</v>
      </c>
      <c r="O872" s="22">
        <f t="shared" si="203"/>
        <v>0.83333333333333337</v>
      </c>
      <c r="P872" s="22">
        <f t="shared" si="204"/>
        <v>0.22727272727272727</v>
      </c>
      <c r="Q872" s="22">
        <f t="shared" si="205"/>
        <v>9.8039215686274508E-2</v>
      </c>
      <c r="R872" s="22">
        <f t="shared" si="206"/>
        <v>4.9504950495049507E-2</v>
      </c>
      <c r="S872" s="22">
        <f t="shared" si="207"/>
        <v>0.15384615384615385</v>
      </c>
      <c r="T872" s="22">
        <f t="shared" si="208"/>
        <v>7.407407407407407E-2</v>
      </c>
      <c r="U872" s="22">
        <f t="shared" si="209"/>
        <v>16510.212720396306</v>
      </c>
      <c r="V872" s="22">
        <f t="shared" si="210"/>
        <v>16460.641600980183</v>
      </c>
      <c r="W872" s="22">
        <f t="shared" si="211"/>
        <v>16253.155329761874</v>
      </c>
      <c r="X872" s="22">
        <f t="shared" si="212"/>
        <v>16194.220939756318</v>
      </c>
      <c r="Y872" s="22">
        <f t="shared" si="213"/>
        <v>16365.855087654092</v>
      </c>
      <c r="Z872" s="22">
        <f t="shared" si="214"/>
        <v>16204.591198295884</v>
      </c>
      <c r="AA872" s="27">
        <f t="shared" si="215"/>
        <v>66.15439950299178</v>
      </c>
      <c r="AB872" s="27">
        <f t="shared" si="216"/>
        <v>161.26388935820796</v>
      </c>
    </row>
    <row r="873" spans="1:28" x14ac:dyDescent="0.25">
      <c r="A873" s="20" t="s">
        <v>733</v>
      </c>
      <c r="B873" s="21">
        <v>16641.8</v>
      </c>
      <c r="C873" s="21">
        <v>16475.349999999999</v>
      </c>
      <c r="D873" s="21">
        <v>16653.45</v>
      </c>
      <c r="E873" s="21">
        <v>16438.75</v>
      </c>
      <c r="F873" s="21" t="s">
        <v>734</v>
      </c>
      <c r="G873" s="21">
        <v>9.5999999999999992E-3</v>
      </c>
      <c r="H873" s="25">
        <f t="shared" si="198"/>
        <v>17048.183469387743</v>
      </c>
      <c r="I873" s="25">
        <f t="shared" si="199"/>
        <v>1477.322094864978</v>
      </c>
      <c r="J873" s="25">
        <f t="shared" si="200"/>
        <v>15570.861374522765</v>
      </c>
      <c r="K873" s="25">
        <f t="shared" si="201"/>
        <v>18525.505564252722</v>
      </c>
      <c r="L873" s="22" t="str">
        <f t="shared" si="202"/>
        <v>NONE</v>
      </c>
      <c r="M873" s="22">
        <f t="shared" si="217"/>
        <v>157.95000000000073</v>
      </c>
      <c r="N873" s="22">
        <f t="shared" si="218"/>
        <v>0</v>
      </c>
      <c r="O873" s="22">
        <f t="shared" si="203"/>
        <v>0.83333333333333337</v>
      </c>
      <c r="P873" s="22">
        <f t="shared" si="204"/>
        <v>0.22727272727272727</v>
      </c>
      <c r="Q873" s="22">
        <f t="shared" si="205"/>
        <v>9.8039215686274508E-2</v>
      </c>
      <c r="R873" s="22">
        <f t="shared" si="206"/>
        <v>4.9504950495049507E-2</v>
      </c>
      <c r="S873" s="22">
        <f t="shared" si="207"/>
        <v>0.15384615384615385</v>
      </c>
      <c r="T873" s="22">
        <f t="shared" si="208"/>
        <v>7.407407407407407E-2</v>
      </c>
      <c r="U873" s="22">
        <f t="shared" si="209"/>
        <v>16619.868786732717</v>
      </c>
      <c r="V873" s="22">
        <f t="shared" si="210"/>
        <v>16501.813964393779</v>
      </c>
      <c r="W873" s="22">
        <f t="shared" si="211"/>
        <v>16291.25774841267</v>
      </c>
      <c r="X873" s="22">
        <f t="shared" si="212"/>
        <v>16216.378318976302</v>
      </c>
      <c r="Y873" s="22">
        <f t="shared" si="213"/>
        <v>16408.308151091926</v>
      </c>
      <c r="Z873" s="22">
        <f t="shared" si="214"/>
        <v>16236.977035459153</v>
      </c>
      <c r="AA873" s="27">
        <f t="shared" si="215"/>
        <v>66.479922279792675</v>
      </c>
      <c r="AB873" s="27">
        <f t="shared" si="216"/>
        <v>171.33111563277271</v>
      </c>
    </row>
    <row r="874" spans="1:28" x14ac:dyDescent="0.25">
      <c r="A874" s="20" t="s">
        <v>731</v>
      </c>
      <c r="B874" s="21">
        <v>16929.599999999999</v>
      </c>
      <c r="C874" s="21">
        <v>16774.849999999999</v>
      </c>
      <c r="D874" s="21">
        <v>16947.650000000001</v>
      </c>
      <c r="E874" s="21">
        <v>16746.25</v>
      </c>
      <c r="F874" s="21" t="s">
        <v>732</v>
      </c>
      <c r="G874" s="21">
        <v>1.7299999999999999E-2</v>
      </c>
      <c r="H874" s="25">
        <f t="shared" si="198"/>
        <v>17050.921428571419</v>
      </c>
      <c r="I874" s="25">
        <f t="shared" si="199"/>
        <v>1473.9286970597975</v>
      </c>
      <c r="J874" s="25">
        <f t="shared" si="200"/>
        <v>15576.992731511622</v>
      </c>
      <c r="K874" s="25">
        <f t="shared" si="201"/>
        <v>18524.850125631216</v>
      </c>
      <c r="L874" s="22" t="str">
        <f t="shared" si="202"/>
        <v>NONE</v>
      </c>
      <c r="M874" s="22">
        <f t="shared" si="217"/>
        <v>287.79999999999927</v>
      </c>
      <c r="N874" s="22">
        <f t="shared" si="218"/>
        <v>0</v>
      </c>
      <c r="O874" s="22">
        <f t="shared" si="203"/>
        <v>0.83333333333333337</v>
      </c>
      <c r="P874" s="22">
        <f t="shared" si="204"/>
        <v>0.22727272727272727</v>
      </c>
      <c r="Q874" s="22">
        <f t="shared" si="205"/>
        <v>9.8039215686274508E-2</v>
      </c>
      <c r="R874" s="22">
        <f t="shared" si="206"/>
        <v>4.9504950495049507E-2</v>
      </c>
      <c r="S874" s="22">
        <f t="shared" si="207"/>
        <v>0.15384615384615385</v>
      </c>
      <c r="T874" s="22">
        <f t="shared" si="208"/>
        <v>7.407407407407407E-2</v>
      </c>
      <c r="U874" s="22">
        <f t="shared" si="209"/>
        <v>16877.97813112212</v>
      </c>
      <c r="V874" s="22">
        <f t="shared" si="210"/>
        <v>16599.038063395194</v>
      </c>
      <c r="W874" s="22">
        <f t="shared" si="211"/>
        <v>16353.840322097703</v>
      </c>
      <c r="X874" s="22">
        <f t="shared" si="212"/>
        <v>16251.686322987376</v>
      </c>
      <c r="Y874" s="22">
        <f t="shared" si="213"/>
        <v>16488.506897077783</v>
      </c>
      <c r="Z874" s="22">
        <f t="shared" si="214"/>
        <v>16288.282440239956</v>
      </c>
      <c r="AA874" s="27">
        <f t="shared" si="215"/>
        <v>70.325669399690284</v>
      </c>
      <c r="AB874" s="27">
        <f t="shared" si="216"/>
        <v>200.22445683782644</v>
      </c>
    </row>
    <row r="875" spans="1:28" x14ac:dyDescent="0.25">
      <c r="A875" s="20" t="s">
        <v>729</v>
      </c>
      <c r="B875" s="21">
        <v>17158.25</v>
      </c>
      <c r="C875" s="21">
        <v>17079.5</v>
      </c>
      <c r="D875" s="21">
        <v>17172.8</v>
      </c>
      <c r="E875" s="21">
        <v>17018.150000000001</v>
      </c>
      <c r="F875" s="21" t="s">
        <v>730</v>
      </c>
      <c r="G875" s="21">
        <v>1.35E-2</v>
      </c>
      <c r="H875" s="25">
        <f t="shared" si="198"/>
        <v>17054.446530612233</v>
      </c>
      <c r="I875" s="25">
        <f t="shared" si="199"/>
        <v>1470.7913945852695</v>
      </c>
      <c r="J875" s="25">
        <f t="shared" si="200"/>
        <v>15583.655136026964</v>
      </c>
      <c r="K875" s="25">
        <f t="shared" si="201"/>
        <v>18525.237925197504</v>
      </c>
      <c r="L875" s="22" t="str">
        <f t="shared" si="202"/>
        <v>NONE</v>
      </c>
      <c r="M875" s="22">
        <f t="shared" si="217"/>
        <v>228.65000000000146</v>
      </c>
      <c r="N875" s="22">
        <f t="shared" si="218"/>
        <v>0</v>
      </c>
      <c r="O875" s="22">
        <f t="shared" si="203"/>
        <v>0.83333333333333337</v>
      </c>
      <c r="P875" s="22">
        <f t="shared" si="204"/>
        <v>0.22727272727272727</v>
      </c>
      <c r="Q875" s="22">
        <f t="shared" si="205"/>
        <v>9.8039215686274508E-2</v>
      </c>
      <c r="R875" s="22">
        <f t="shared" si="206"/>
        <v>4.9504950495049507E-2</v>
      </c>
      <c r="S875" s="22">
        <f t="shared" si="207"/>
        <v>0.15384615384615385</v>
      </c>
      <c r="T875" s="22">
        <f t="shared" si="208"/>
        <v>7.407407407407407E-2</v>
      </c>
      <c r="U875" s="22">
        <f t="shared" si="209"/>
        <v>17111.538021853688</v>
      </c>
      <c r="V875" s="22">
        <f t="shared" si="210"/>
        <v>16726.131685350832</v>
      </c>
      <c r="W875" s="22">
        <f t="shared" si="211"/>
        <v>16432.704016009695</v>
      </c>
      <c r="X875" s="22">
        <f t="shared" si="212"/>
        <v>16296.565712938494</v>
      </c>
      <c r="Y875" s="22">
        <f t="shared" si="213"/>
        <v>16591.544297527355</v>
      </c>
      <c r="Z875" s="22">
        <f t="shared" si="214"/>
        <v>16352.724481703664</v>
      </c>
      <c r="AA875" s="27">
        <f t="shared" si="215"/>
        <v>73.937453954220899</v>
      </c>
      <c r="AB875" s="27">
        <f t="shared" si="216"/>
        <v>238.81981582369008</v>
      </c>
    </row>
    <row r="876" spans="1:28" x14ac:dyDescent="0.25">
      <c r="A876" s="20" t="s">
        <v>727</v>
      </c>
      <c r="B876" s="21">
        <v>17340.05</v>
      </c>
      <c r="C876" s="21">
        <v>17243.2</v>
      </c>
      <c r="D876" s="21">
        <v>17356.25</v>
      </c>
      <c r="E876" s="21">
        <v>17154.8</v>
      </c>
      <c r="F876" s="21" t="s">
        <v>728</v>
      </c>
      <c r="G876" s="21">
        <v>1.06E-2</v>
      </c>
      <c r="H876" s="25">
        <f t="shared" si="198"/>
        <v>17058.943877551006</v>
      </c>
      <c r="I876" s="25">
        <f t="shared" si="199"/>
        <v>1467.5016265012703</v>
      </c>
      <c r="J876" s="25">
        <f t="shared" si="200"/>
        <v>15591.442251049735</v>
      </c>
      <c r="K876" s="25">
        <f t="shared" si="201"/>
        <v>18526.445504052277</v>
      </c>
      <c r="L876" s="22" t="str">
        <f t="shared" si="202"/>
        <v>NONE</v>
      </c>
      <c r="M876" s="22">
        <f t="shared" si="217"/>
        <v>181.79999999999927</v>
      </c>
      <c r="N876" s="22">
        <f t="shared" si="218"/>
        <v>0</v>
      </c>
      <c r="O876" s="22">
        <f t="shared" si="203"/>
        <v>0.83333333333333337</v>
      </c>
      <c r="P876" s="22">
        <f t="shared" si="204"/>
        <v>0.22727272727272727</v>
      </c>
      <c r="Q876" s="22">
        <f t="shared" si="205"/>
        <v>9.8039215686274508E-2</v>
      </c>
      <c r="R876" s="22">
        <f t="shared" si="206"/>
        <v>4.9504950495049507E-2</v>
      </c>
      <c r="S876" s="22">
        <f t="shared" si="207"/>
        <v>0.15384615384615385</v>
      </c>
      <c r="T876" s="22">
        <f t="shared" si="208"/>
        <v>7.407407407407407E-2</v>
      </c>
      <c r="U876" s="22">
        <f t="shared" si="209"/>
        <v>17301.964670308946</v>
      </c>
      <c r="V876" s="22">
        <f t="shared" si="210"/>
        <v>16865.658575043824</v>
      </c>
      <c r="W876" s="22">
        <f t="shared" si="211"/>
        <v>16521.659504636194</v>
      </c>
      <c r="X876" s="22">
        <f t="shared" si="212"/>
        <v>16348.223350911836</v>
      </c>
      <c r="Y876" s="22">
        <f t="shared" si="213"/>
        <v>16706.699020984684</v>
      </c>
      <c r="Z876" s="22">
        <f t="shared" si="214"/>
        <v>16425.859705281171</v>
      </c>
      <c r="AA876" s="27">
        <f t="shared" si="215"/>
        <v>82.168402559919627</v>
      </c>
      <c r="AB876" s="27">
        <f t="shared" si="216"/>
        <v>280.83931570351342</v>
      </c>
    </row>
    <row r="877" spans="1:28" x14ac:dyDescent="0.25">
      <c r="A877" s="20" t="s">
        <v>725</v>
      </c>
      <c r="B877" s="21">
        <v>17345.45</v>
      </c>
      <c r="C877" s="21">
        <v>17310.150000000001</v>
      </c>
      <c r="D877" s="21">
        <v>17390.150000000001</v>
      </c>
      <c r="E877" s="21">
        <v>17215.849999999999</v>
      </c>
      <c r="F877" s="21" t="s">
        <v>726</v>
      </c>
      <c r="G877" s="21">
        <v>2.9999999999999997E-4</v>
      </c>
      <c r="H877" s="25">
        <f t="shared" si="198"/>
        <v>17063.381428571414</v>
      </c>
      <c r="I877" s="25">
        <f t="shared" si="199"/>
        <v>1464.348862279415</v>
      </c>
      <c r="J877" s="25">
        <f t="shared" si="200"/>
        <v>15599.032566291999</v>
      </c>
      <c r="K877" s="25">
        <f t="shared" si="201"/>
        <v>18527.730290850828</v>
      </c>
      <c r="L877" s="22" t="str">
        <f t="shared" si="202"/>
        <v>NONE</v>
      </c>
      <c r="M877" s="22">
        <f t="shared" si="217"/>
        <v>5.4000000000014552</v>
      </c>
      <c r="N877" s="22">
        <f t="shared" si="218"/>
        <v>0</v>
      </c>
      <c r="O877" s="22">
        <f t="shared" si="203"/>
        <v>0.83333333333333337</v>
      </c>
      <c r="P877" s="22">
        <f t="shared" si="204"/>
        <v>0.22727272727272727</v>
      </c>
      <c r="Q877" s="22">
        <f t="shared" si="205"/>
        <v>9.8039215686274508E-2</v>
      </c>
      <c r="R877" s="22">
        <f t="shared" si="206"/>
        <v>4.9504950495049507E-2</v>
      </c>
      <c r="S877" s="22">
        <f t="shared" si="207"/>
        <v>0.15384615384615385</v>
      </c>
      <c r="T877" s="22">
        <f t="shared" si="208"/>
        <v>7.407407407407407E-2</v>
      </c>
      <c r="U877" s="22">
        <f t="shared" si="209"/>
        <v>17338.202445051491</v>
      </c>
      <c r="V877" s="22">
        <f t="shared" si="210"/>
        <v>16974.70208071568</v>
      </c>
      <c r="W877" s="22">
        <f t="shared" si="211"/>
        <v>16602.423278691469</v>
      </c>
      <c r="X877" s="22">
        <f t="shared" si="212"/>
        <v>16397.591006807288</v>
      </c>
      <c r="Y877" s="22">
        <f t="shared" si="213"/>
        <v>16804.968402371658</v>
      </c>
      <c r="Z877" s="22">
        <f t="shared" si="214"/>
        <v>16493.977504889972</v>
      </c>
      <c r="AA877" s="27">
        <f t="shared" si="215"/>
        <v>86.169989506820485</v>
      </c>
      <c r="AB877" s="27">
        <f t="shared" si="216"/>
        <v>310.99089748168626</v>
      </c>
    </row>
    <row r="878" spans="1:28" x14ac:dyDescent="0.25">
      <c r="A878" s="20" t="s">
        <v>723</v>
      </c>
      <c r="B878" s="21">
        <v>17388.150000000001</v>
      </c>
      <c r="C878" s="21">
        <v>17349.25</v>
      </c>
      <c r="D878" s="21">
        <v>17407.5</v>
      </c>
      <c r="E878" s="21">
        <v>17225.849999999999</v>
      </c>
      <c r="F878" s="21" t="s">
        <v>724</v>
      </c>
      <c r="G878" s="21">
        <v>2.5000000000000001E-3</v>
      </c>
      <c r="H878" s="25">
        <f t="shared" si="198"/>
        <v>17067.904081632641</v>
      </c>
      <c r="I878" s="25">
        <f t="shared" si="199"/>
        <v>1461.4741408171926</v>
      </c>
      <c r="J878" s="25">
        <f t="shared" si="200"/>
        <v>15606.429940815449</v>
      </c>
      <c r="K878" s="25">
        <f t="shared" si="201"/>
        <v>18529.378222449835</v>
      </c>
      <c r="L878" s="22" t="str">
        <f t="shared" si="202"/>
        <v>NONE</v>
      </c>
      <c r="M878" s="22">
        <f t="shared" si="217"/>
        <v>42.700000000000728</v>
      </c>
      <c r="N878" s="22">
        <f t="shared" si="218"/>
        <v>0</v>
      </c>
      <c r="O878" s="22">
        <f t="shared" si="203"/>
        <v>0.83333333333333337</v>
      </c>
      <c r="P878" s="22">
        <f t="shared" si="204"/>
        <v>0.22727272727272727</v>
      </c>
      <c r="Q878" s="22">
        <f t="shared" si="205"/>
        <v>9.8039215686274508E-2</v>
      </c>
      <c r="R878" s="22">
        <f t="shared" si="206"/>
        <v>4.9504950495049507E-2</v>
      </c>
      <c r="S878" s="22">
        <f t="shared" si="207"/>
        <v>0.15384615384615385</v>
      </c>
      <c r="T878" s="22">
        <f t="shared" si="208"/>
        <v>7.407407407407407E-2</v>
      </c>
      <c r="U878" s="22">
        <f t="shared" si="209"/>
        <v>17379.825407508582</v>
      </c>
      <c r="V878" s="22">
        <f t="shared" si="210"/>
        <v>17068.667516916663</v>
      </c>
      <c r="W878" s="22">
        <f t="shared" si="211"/>
        <v>16679.455310192305</v>
      </c>
      <c r="X878" s="22">
        <f t="shared" si="212"/>
        <v>16446.628580727716</v>
      </c>
      <c r="Y878" s="22">
        <f t="shared" si="213"/>
        <v>16894.688648160634</v>
      </c>
      <c r="Z878" s="22">
        <f t="shared" si="214"/>
        <v>16560.212504527753</v>
      </c>
      <c r="AA878" s="27">
        <f t="shared" si="215"/>
        <v>87.733638777528952</v>
      </c>
      <c r="AB878" s="27">
        <f t="shared" si="216"/>
        <v>334.47614363288085</v>
      </c>
    </row>
    <row r="879" spans="1:28" x14ac:dyDescent="0.25">
      <c r="A879" s="20" t="s">
        <v>721</v>
      </c>
      <c r="B879" s="21">
        <v>17382</v>
      </c>
      <c r="C879" s="21">
        <v>17463.099999999999</v>
      </c>
      <c r="D879" s="21">
        <v>17490.7</v>
      </c>
      <c r="E879" s="21">
        <v>17161.25</v>
      </c>
      <c r="F879" s="21" t="s">
        <v>722</v>
      </c>
      <c r="G879" s="21">
        <v>-4.0000000000000002E-4</v>
      </c>
      <c r="H879" s="25">
        <f t="shared" si="198"/>
        <v>17072.392857142844</v>
      </c>
      <c r="I879" s="25">
        <f t="shared" si="199"/>
        <v>1458.5349369470316</v>
      </c>
      <c r="J879" s="25">
        <f t="shared" si="200"/>
        <v>15613.857920195813</v>
      </c>
      <c r="K879" s="25">
        <f t="shared" si="201"/>
        <v>18530.927794089876</v>
      </c>
      <c r="L879" s="22" t="str">
        <f t="shared" si="202"/>
        <v>NONE</v>
      </c>
      <c r="M879" s="22">
        <f t="shared" si="217"/>
        <v>0</v>
      </c>
      <c r="N879" s="22">
        <f t="shared" si="218"/>
        <v>6.1500000000014552</v>
      </c>
      <c r="O879" s="22">
        <f t="shared" si="203"/>
        <v>0.83333333333333337</v>
      </c>
      <c r="P879" s="22">
        <f t="shared" si="204"/>
        <v>0.22727272727272727</v>
      </c>
      <c r="Q879" s="22">
        <f t="shared" si="205"/>
        <v>9.8039215686274508E-2</v>
      </c>
      <c r="R879" s="22">
        <f t="shared" si="206"/>
        <v>4.9504950495049507E-2</v>
      </c>
      <c r="S879" s="22">
        <f t="shared" si="207"/>
        <v>0.15384615384615385</v>
      </c>
      <c r="T879" s="22">
        <f t="shared" si="208"/>
        <v>7.407407407407407E-2</v>
      </c>
      <c r="U879" s="22">
        <f t="shared" si="209"/>
        <v>17381.637567918096</v>
      </c>
      <c r="V879" s="22">
        <f t="shared" si="210"/>
        <v>17139.879444890146</v>
      </c>
      <c r="W879" s="22">
        <f t="shared" si="211"/>
        <v>16748.332240565607</v>
      </c>
      <c r="X879" s="22">
        <f t="shared" si="212"/>
        <v>16492.934096533274</v>
      </c>
      <c r="Y879" s="22">
        <f t="shared" si="213"/>
        <v>16969.65962536669</v>
      </c>
      <c r="Z879" s="22">
        <f t="shared" si="214"/>
        <v>16621.085652340513</v>
      </c>
      <c r="AA879" s="27">
        <f t="shared" si="215"/>
        <v>86.689974123217382</v>
      </c>
      <c r="AB879" s="27">
        <f t="shared" si="216"/>
        <v>348.57397302617755</v>
      </c>
    </row>
    <row r="880" spans="1:28" x14ac:dyDescent="0.25">
      <c r="A880" s="20" t="s">
        <v>719</v>
      </c>
      <c r="B880" s="21">
        <v>17397.5</v>
      </c>
      <c r="C880" s="21">
        <v>17423.650000000001</v>
      </c>
      <c r="D880" s="21">
        <v>17474.400000000001</v>
      </c>
      <c r="E880" s="21">
        <v>17348.75</v>
      </c>
      <c r="F880" s="21" t="s">
        <v>720</v>
      </c>
      <c r="G880" s="21">
        <v>8.9999999999999998E-4</v>
      </c>
      <c r="H880" s="25">
        <f t="shared" si="198"/>
        <v>17076.609591836721</v>
      </c>
      <c r="I880" s="25">
        <f t="shared" si="199"/>
        <v>1456.2857445691754</v>
      </c>
      <c r="J880" s="25">
        <f t="shared" si="200"/>
        <v>15620.323847267546</v>
      </c>
      <c r="K880" s="25">
        <f t="shared" si="201"/>
        <v>18532.895336405898</v>
      </c>
      <c r="L880" s="22" t="str">
        <f t="shared" si="202"/>
        <v>NONE</v>
      </c>
      <c r="M880" s="22">
        <f t="shared" si="217"/>
        <v>15.5</v>
      </c>
      <c r="N880" s="22">
        <f t="shared" si="218"/>
        <v>0</v>
      </c>
      <c r="O880" s="22">
        <f t="shared" si="203"/>
        <v>0.83333333333333337</v>
      </c>
      <c r="P880" s="22">
        <f t="shared" si="204"/>
        <v>0.22727272727272727</v>
      </c>
      <c r="Q880" s="22">
        <f t="shared" si="205"/>
        <v>9.8039215686274508E-2</v>
      </c>
      <c r="R880" s="22">
        <f t="shared" si="206"/>
        <v>4.9504950495049507E-2</v>
      </c>
      <c r="S880" s="22">
        <f t="shared" si="207"/>
        <v>0.15384615384615385</v>
      </c>
      <c r="T880" s="22">
        <f t="shared" si="208"/>
        <v>7.407407407407407E-2</v>
      </c>
      <c r="U880" s="22">
        <f t="shared" si="209"/>
        <v>17394.856261319685</v>
      </c>
      <c r="V880" s="22">
        <f t="shared" si="210"/>
        <v>17198.429571051478</v>
      </c>
      <c r="W880" s="22">
        <f t="shared" si="211"/>
        <v>16811.976138549373</v>
      </c>
      <c r="X880" s="22">
        <f t="shared" si="212"/>
        <v>16537.714586803904</v>
      </c>
      <c r="Y880" s="22">
        <f t="shared" si="213"/>
        <v>17035.481221464124</v>
      </c>
      <c r="Z880" s="22">
        <f t="shared" si="214"/>
        <v>16678.597826241214</v>
      </c>
      <c r="AA880" s="27">
        <f t="shared" si="215"/>
        <v>84.914196567862561</v>
      </c>
      <c r="AB880" s="27">
        <f t="shared" si="216"/>
        <v>356.88339522291062</v>
      </c>
    </row>
    <row r="881" spans="1:28" x14ac:dyDescent="0.25">
      <c r="A881" s="20" t="s">
        <v>717</v>
      </c>
      <c r="B881" s="21">
        <v>17525.099999999999</v>
      </c>
      <c r="C881" s="21">
        <v>17401.5</v>
      </c>
      <c r="D881" s="21">
        <v>17548.8</v>
      </c>
      <c r="E881" s="21">
        <v>17359.75</v>
      </c>
      <c r="F881" s="21" t="s">
        <v>718</v>
      </c>
      <c r="G881" s="21">
        <v>7.3000000000000001E-3</v>
      </c>
      <c r="H881" s="25">
        <f t="shared" si="198"/>
        <v>17080.674897959172</v>
      </c>
      <c r="I881" s="25">
        <f t="shared" si="199"/>
        <v>1455.7077384575819</v>
      </c>
      <c r="J881" s="25">
        <f t="shared" si="200"/>
        <v>15624.96715950159</v>
      </c>
      <c r="K881" s="25">
        <f t="shared" si="201"/>
        <v>18536.382636416754</v>
      </c>
      <c r="L881" s="22" t="str">
        <f t="shared" si="202"/>
        <v>NONE</v>
      </c>
      <c r="M881" s="22">
        <f t="shared" si="217"/>
        <v>127.59999999999854</v>
      </c>
      <c r="N881" s="22">
        <f t="shared" si="218"/>
        <v>0</v>
      </c>
      <c r="O881" s="22">
        <f t="shared" si="203"/>
        <v>0.83333333333333337</v>
      </c>
      <c r="P881" s="22">
        <f t="shared" si="204"/>
        <v>0.22727272727272727</v>
      </c>
      <c r="Q881" s="22">
        <f t="shared" si="205"/>
        <v>9.8039215686274508E-2</v>
      </c>
      <c r="R881" s="22">
        <f t="shared" si="206"/>
        <v>4.9504950495049507E-2</v>
      </c>
      <c r="S881" s="22">
        <f t="shared" si="207"/>
        <v>0.15384615384615385</v>
      </c>
      <c r="T881" s="22">
        <f t="shared" si="208"/>
        <v>7.407407407407407E-2</v>
      </c>
      <c r="U881" s="22">
        <f t="shared" si="209"/>
        <v>17503.392710219945</v>
      </c>
      <c r="V881" s="22">
        <f t="shared" si="210"/>
        <v>17272.672850357958</v>
      </c>
      <c r="W881" s="22">
        <f t="shared" si="211"/>
        <v>16881.890242613161</v>
      </c>
      <c r="X881" s="22">
        <f t="shared" si="212"/>
        <v>16586.59505280371</v>
      </c>
      <c r="Y881" s="22">
        <f t="shared" si="213"/>
        <v>17110.807187392722</v>
      </c>
      <c r="Z881" s="22">
        <f t="shared" si="214"/>
        <v>16741.301690964086</v>
      </c>
      <c r="AA881" s="27">
        <f t="shared" si="215"/>
        <v>85.507029165792233</v>
      </c>
      <c r="AB881" s="27">
        <f t="shared" si="216"/>
        <v>369.50549642863552</v>
      </c>
    </row>
    <row r="882" spans="1:28" x14ac:dyDescent="0.25">
      <c r="A882" s="20" t="s">
        <v>715</v>
      </c>
      <c r="B882" s="21">
        <v>17534.75</v>
      </c>
      <c r="C882" s="21">
        <v>17566.099999999999</v>
      </c>
      <c r="D882" s="21">
        <v>17566.099999999999</v>
      </c>
      <c r="E882" s="21">
        <v>17442.8</v>
      </c>
      <c r="F882" s="21" t="s">
        <v>716</v>
      </c>
      <c r="G882" s="21">
        <v>5.9999999999999995E-4</v>
      </c>
      <c r="H882" s="25">
        <f t="shared" si="198"/>
        <v>17084.641020408151</v>
      </c>
      <c r="I882" s="25">
        <f t="shared" si="199"/>
        <v>1455.3382852210837</v>
      </c>
      <c r="J882" s="25">
        <f t="shared" si="200"/>
        <v>15629.302735187068</v>
      </c>
      <c r="K882" s="25">
        <f t="shared" si="201"/>
        <v>18539.979305629236</v>
      </c>
      <c r="L882" s="22" t="str">
        <f t="shared" si="202"/>
        <v>NONE</v>
      </c>
      <c r="M882" s="22">
        <f t="shared" si="217"/>
        <v>9.6500000000014552</v>
      </c>
      <c r="N882" s="22">
        <f t="shared" si="218"/>
        <v>0</v>
      </c>
      <c r="O882" s="22">
        <f t="shared" si="203"/>
        <v>0.83333333333333337</v>
      </c>
      <c r="P882" s="22">
        <f t="shared" si="204"/>
        <v>0.22727272727272727</v>
      </c>
      <c r="Q882" s="22">
        <f t="shared" si="205"/>
        <v>9.8039215686274508E-2</v>
      </c>
      <c r="R882" s="22">
        <f t="shared" si="206"/>
        <v>4.9504950495049507E-2</v>
      </c>
      <c r="S882" s="22">
        <f t="shared" si="207"/>
        <v>0.15384615384615385</v>
      </c>
      <c r="T882" s="22">
        <f t="shared" si="208"/>
        <v>7.407407407407407E-2</v>
      </c>
      <c r="U882" s="22">
        <f t="shared" si="209"/>
        <v>17529.523785036658</v>
      </c>
      <c r="V882" s="22">
        <f t="shared" si="210"/>
        <v>17332.235838912966</v>
      </c>
      <c r="W882" s="22">
        <f t="shared" si="211"/>
        <v>16945.896101180497</v>
      </c>
      <c r="X882" s="22">
        <f t="shared" si="212"/>
        <v>16633.533416526298</v>
      </c>
      <c r="Y882" s="22">
        <f t="shared" si="213"/>
        <v>17176.029158563073</v>
      </c>
      <c r="Z882" s="22">
        <f t="shared" si="214"/>
        <v>16800.07563978156</v>
      </c>
      <c r="AA882" s="27">
        <f t="shared" si="215"/>
        <v>83.855349272071436</v>
      </c>
      <c r="AB882" s="27">
        <f t="shared" si="216"/>
        <v>375.95351878151268</v>
      </c>
    </row>
    <row r="883" spans="1:28" x14ac:dyDescent="0.25">
      <c r="A883" s="20" t="s">
        <v>713</v>
      </c>
      <c r="B883" s="21">
        <v>17659</v>
      </c>
      <c r="C883" s="21">
        <v>17711.650000000001</v>
      </c>
      <c r="D883" s="21">
        <v>17719.3</v>
      </c>
      <c r="E883" s="21">
        <v>17631.95</v>
      </c>
      <c r="F883" s="21" t="s">
        <v>714</v>
      </c>
      <c r="G883" s="21">
        <v>7.1000000000000004E-3</v>
      </c>
      <c r="H883" s="25">
        <f t="shared" si="198"/>
        <v>17088.903877551009</v>
      </c>
      <c r="I883" s="25">
        <f t="shared" si="199"/>
        <v>1455.9267148441877</v>
      </c>
      <c r="J883" s="25">
        <f t="shared" si="200"/>
        <v>15632.977162706822</v>
      </c>
      <c r="K883" s="25">
        <f t="shared" si="201"/>
        <v>18544.830592395196</v>
      </c>
      <c r="L883" s="22" t="str">
        <f t="shared" si="202"/>
        <v>NONE</v>
      </c>
      <c r="M883" s="22">
        <f t="shared" si="217"/>
        <v>124.25</v>
      </c>
      <c r="N883" s="22">
        <f t="shared" si="218"/>
        <v>0</v>
      </c>
      <c r="O883" s="22">
        <f t="shared" si="203"/>
        <v>0.83333333333333337</v>
      </c>
      <c r="P883" s="22">
        <f t="shared" si="204"/>
        <v>0.22727272727272727</v>
      </c>
      <c r="Q883" s="22">
        <f t="shared" si="205"/>
        <v>9.8039215686274508E-2</v>
      </c>
      <c r="R883" s="22">
        <f t="shared" si="206"/>
        <v>4.9504950495049507E-2</v>
      </c>
      <c r="S883" s="22">
        <f t="shared" si="207"/>
        <v>0.15384615384615385</v>
      </c>
      <c r="T883" s="22">
        <f t="shared" si="208"/>
        <v>7.407407407407407E-2</v>
      </c>
      <c r="U883" s="22">
        <f t="shared" si="209"/>
        <v>17637.420630839442</v>
      </c>
      <c r="V883" s="22">
        <f t="shared" si="210"/>
        <v>17406.500420978202</v>
      </c>
      <c r="W883" s="22">
        <f t="shared" si="211"/>
        <v>17015.808248123587</v>
      </c>
      <c r="X883" s="22">
        <f t="shared" si="212"/>
        <v>16684.299088975491</v>
      </c>
      <c r="Y883" s="22">
        <f t="shared" si="213"/>
        <v>17250.332364937985</v>
      </c>
      <c r="Z883" s="22">
        <f t="shared" si="214"/>
        <v>16863.699666464407</v>
      </c>
      <c r="AA883" s="27">
        <f t="shared" si="215"/>
        <v>84.273865669214345</v>
      </c>
      <c r="AB883" s="27">
        <f t="shared" si="216"/>
        <v>386.63269847357878</v>
      </c>
    </row>
    <row r="884" spans="1:28" x14ac:dyDescent="0.25">
      <c r="A884" s="20" t="s">
        <v>711</v>
      </c>
      <c r="B884" s="21">
        <v>17698.150000000001</v>
      </c>
      <c r="C884" s="21">
        <v>17659.650000000001</v>
      </c>
      <c r="D884" s="21">
        <v>17724.650000000001</v>
      </c>
      <c r="E884" s="21">
        <v>17597.849999999999</v>
      </c>
      <c r="F884" s="21" t="s">
        <v>712</v>
      </c>
      <c r="G884" s="21">
        <v>2.2000000000000001E-3</v>
      </c>
      <c r="H884" s="25">
        <f t="shared" si="198"/>
        <v>17093.513265306108</v>
      </c>
      <c r="I884" s="25">
        <f t="shared" si="199"/>
        <v>1456.4643803188269</v>
      </c>
      <c r="J884" s="25">
        <f t="shared" si="200"/>
        <v>15637.048884987282</v>
      </c>
      <c r="K884" s="25">
        <f t="shared" si="201"/>
        <v>18549.977645624935</v>
      </c>
      <c r="L884" s="22" t="str">
        <f t="shared" si="202"/>
        <v>NONE</v>
      </c>
      <c r="M884" s="22">
        <f t="shared" si="217"/>
        <v>39.150000000001455</v>
      </c>
      <c r="N884" s="22">
        <f t="shared" si="218"/>
        <v>0</v>
      </c>
      <c r="O884" s="22">
        <f t="shared" si="203"/>
        <v>0.83333333333333337</v>
      </c>
      <c r="P884" s="22">
        <f t="shared" si="204"/>
        <v>0.22727272727272727</v>
      </c>
      <c r="Q884" s="22">
        <f t="shared" si="205"/>
        <v>9.8039215686274508E-2</v>
      </c>
      <c r="R884" s="22">
        <f t="shared" si="206"/>
        <v>4.9504950495049507E-2</v>
      </c>
      <c r="S884" s="22">
        <f t="shared" si="207"/>
        <v>0.15384615384615385</v>
      </c>
      <c r="T884" s="22">
        <f t="shared" si="208"/>
        <v>7.407407407407407E-2</v>
      </c>
      <c r="U884" s="22">
        <f t="shared" si="209"/>
        <v>17688.028438473244</v>
      </c>
      <c r="V884" s="22">
        <f t="shared" si="210"/>
        <v>17472.78441621043</v>
      </c>
      <c r="W884" s="22">
        <f t="shared" si="211"/>
        <v>17082.70449830755</v>
      </c>
      <c r="X884" s="22">
        <f t="shared" si="212"/>
        <v>16734.489728135119</v>
      </c>
      <c r="Y884" s="22">
        <f t="shared" si="213"/>
        <v>17319.227385716757</v>
      </c>
      <c r="Z884" s="22">
        <f t="shared" si="214"/>
        <v>16925.510802281857</v>
      </c>
      <c r="AA884" s="27">
        <f t="shared" si="215"/>
        <v>83.466694022705354</v>
      </c>
      <c r="AB884" s="27">
        <f t="shared" si="216"/>
        <v>393.7165834348998</v>
      </c>
    </row>
    <row r="885" spans="1:28" x14ac:dyDescent="0.25">
      <c r="A885" s="20" t="s">
        <v>710</v>
      </c>
      <c r="B885" s="21">
        <v>17825.25</v>
      </c>
      <c r="C885" s="21">
        <v>17797.2</v>
      </c>
      <c r="D885" s="21">
        <v>17839.099999999999</v>
      </c>
      <c r="E885" s="21">
        <v>17764.05</v>
      </c>
      <c r="F885" s="21">
        <v>0</v>
      </c>
      <c r="G885" s="21">
        <v>7.1999999999999998E-3</v>
      </c>
      <c r="H885" s="25">
        <f t="shared" si="198"/>
        <v>17099.124489795908</v>
      </c>
      <c r="I885" s="25">
        <f t="shared" si="199"/>
        <v>1457.1072651878787</v>
      </c>
      <c r="J885" s="25">
        <f t="shared" si="200"/>
        <v>15642.017224608029</v>
      </c>
      <c r="K885" s="25">
        <f t="shared" si="201"/>
        <v>18556.231754983786</v>
      </c>
      <c r="L885" s="22" t="str">
        <f t="shared" si="202"/>
        <v>NONE</v>
      </c>
      <c r="M885" s="22">
        <f t="shared" si="217"/>
        <v>127.09999999999854</v>
      </c>
      <c r="N885" s="22">
        <f t="shared" si="218"/>
        <v>0</v>
      </c>
      <c r="O885" s="22">
        <f t="shared" si="203"/>
        <v>0.83333333333333337</v>
      </c>
      <c r="P885" s="22">
        <f t="shared" si="204"/>
        <v>0.22727272727272727</v>
      </c>
      <c r="Q885" s="22">
        <f t="shared" si="205"/>
        <v>9.8039215686274508E-2</v>
      </c>
      <c r="R885" s="22">
        <f t="shared" si="206"/>
        <v>4.9504950495049507E-2</v>
      </c>
      <c r="S885" s="22">
        <f t="shared" si="207"/>
        <v>0.15384615384615385</v>
      </c>
      <c r="T885" s="22">
        <f t="shared" si="208"/>
        <v>7.407407407407407E-2</v>
      </c>
      <c r="U885" s="22">
        <f t="shared" si="209"/>
        <v>17802.379739745542</v>
      </c>
      <c r="V885" s="22">
        <f t="shared" si="210"/>
        <v>17552.890230708057</v>
      </c>
      <c r="W885" s="22">
        <f t="shared" si="211"/>
        <v>17155.50307690485</v>
      </c>
      <c r="X885" s="22">
        <f t="shared" si="212"/>
        <v>16788.487761395754</v>
      </c>
      <c r="Y885" s="22">
        <f t="shared" si="213"/>
        <v>17397.077018683409</v>
      </c>
      <c r="Z885" s="22">
        <f t="shared" si="214"/>
        <v>16992.158150260981</v>
      </c>
      <c r="AA885" s="27">
        <f t="shared" si="215"/>
        <v>89.785788053436235</v>
      </c>
      <c r="AB885" s="27">
        <f t="shared" si="216"/>
        <v>404.9188684224282</v>
      </c>
    </row>
    <row r="886" spans="1:28" x14ac:dyDescent="0.25">
      <c r="A886" s="20" t="s">
        <v>708</v>
      </c>
      <c r="B886" s="21">
        <v>17944.25</v>
      </c>
      <c r="C886" s="21">
        <v>17868.150000000001</v>
      </c>
      <c r="D886" s="21">
        <v>17965.95</v>
      </c>
      <c r="E886" s="21">
        <v>17833.349999999999</v>
      </c>
      <c r="F886" s="21" t="s">
        <v>709</v>
      </c>
      <c r="G886" s="21">
        <v>6.7000000000000002E-3</v>
      </c>
      <c r="H886" s="25">
        <f t="shared" si="198"/>
        <v>17105.03387755101</v>
      </c>
      <c r="I886" s="25">
        <f t="shared" si="199"/>
        <v>1459.0324746878362</v>
      </c>
      <c r="J886" s="25">
        <f t="shared" si="200"/>
        <v>15646.001402863174</v>
      </c>
      <c r="K886" s="25">
        <f t="shared" si="201"/>
        <v>18564.066352238846</v>
      </c>
      <c r="L886" s="22" t="str">
        <f t="shared" si="202"/>
        <v>NONE</v>
      </c>
      <c r="M886" s="22">
        <f t="shared" si="217"/>
        <v>119</v>
      </c>
      <c r="N886" s="22">
        <f t="shared" si="218"/>
        <v>0</v>
      </c>
      <c r="O886" s="22">
        <f t="shared" si="203"/>
        <v>0.83333333333333337</v>
      </c>
      <c r="P886" s="22">
        <f t="shared" si="204"/>
        <v>0.22727272727272727</v>
      </c>
      <c r="Q886" s="22">
        <f t="shared" si="205"/>
        <v>9.8039215686274508E-2</v>
      </c>
      <c r="R886" s="22">
        <f t="shared" si="206"/>
        <v>4.9504950495049507E-2</v>
      </c>
      <c r="S886" s="22">
        <f t="shared" si="207"/>
        <v>0.15384615384615385</v>
      </c>
      <c r="T886" s="22">
        <f t="shared" si="208"/>
        <v>7.407407407407407E-2</v>
      </c>
      <c r="U886" s="22">
        <f t="shared" si="209"/>
        <v>17920.604956624258</v>
      </c>
      <c r="V886" s="22">
        <f t="shared" si="210"/>
        <v>17641.835632819864</v>
      </c>
      <c r="W886" s="22">
        <f t="shared" si="211"/>
        <v>17232.83120662006</v>
      </c>
      <c r="X886" s="22">
        <f t="shared" si="212"/>
        <v>16845.703713801904</v>
      </c>
      <c r="Y886" s="22">
        <f t="shared" si="213"/>
        <v>17481.257477347499</v>
      </c>
      <c r="Z886" s="22">
        <f t="shared" si="214"/>
        <v>17062.683472463872</v>
      </c>
      <c r="AA886" s="27">
        <f t="shared" si="215"/>
        <v>99.582399674067943</v>
      </c>
      <c r="AB886" s="27">
        <f t="shared" si="216"/>
        <v>418.57400488362691</v>
      </c>
    </row>
    <row r="887" spans="1:28" x14ac:dyDescent="0.25">
      <c r="A887" s="20" t="s">
        <v>706</v>
      </c>
      <c r="B887" s="21">
        <v>17956.5</v>
      </c>
      <c r="C887" s="21">
        <v>17898.650000000001</v>
      </c>
      <c r="D887" s="21">
        <v>17968.45</v>
      </c>
      <c r="E887" s="21">
        <v>17852.05</v>
      </c>
      <c r="F887" s="21" t="s">
        <v>707</v>
      </c>
      <c r="G887" s="21">
        <v>6.9999999999999999E-4</v>
      </c>
      <c r="H887" s="25">
        <f t="shared" ref="H887:H950" si="219">AVERAGE(B643:B887)</f>
        <v>17110.470204081619</v>
      </c>
      <c r="I887" s="25">
        <f t="shared" ref="I887:I950" si="220">2*STDEV(B643:B887)</f>
        <v>1461.765487109034</v>
      </c>
      <c r="J887" s="25">
        <f t="shared" ref="J887:J950" si="221">H887-I887</f>
        <v>15648.704716972585</v>
      </c>
      <c r="K887" s="25">
        <f t="shared" ref="K887:K950" si="222">I887+H887</f>
        <v>18572.235691190654</v>
      </c>
      <c r="L887" s="22" t="str">
        <f t="shared" ref="L887:L950" si="223">IF(B887&gt;K887,IF(AA887&gt;=80,"STRONG SHORT","SHORT"),IF(B887&lt;J887,IF(AA887&lt;=20,"STRONG LONG","LONG"),"NONE"))</f>
        <v>NONE</v>
      </c>
      <c r="M887" s="22">
        <f t="shared" si="217"/>
        <v>12.25</v>
      </c>
      <c r="N887" s="22">
        <f t="shared" si="218"/>
        <v>0</v>
      </c>
      <c r="O887" s="22">
        <f t="shared" ref="O887:O950" si="224">5/6</f>
        <v>0.83333333333333337</v>
      </c>
      <c r="P887" s="22">
        <f t="shared" ref="P887:P950" si="225">5/22</f>
        <v>0.22727272727272727</v>
      </c>
      <c r="Q887" s="22">
        <f t="shared" ref="Q887:Q950" si="226">5/51</f>
        <v>9.8039215686274508E-2</v>
      </c>
      <c r="R887" s="22">
        <f t="shared" ref="R887:R950" si="227">5/101</f>
        <v>4.9504950495049507E-2</v>
      </c>
      <c r="S887" s="22">
        <f t="shared" ref="S887:S950" si="228">2/13</f>
        <v>0.15384615384615385</v>
      </c>
      <c r="T887" s="22">
        <f t="shared" ref="T887:T950" si="229">2/27</f>
        <v>7.407407407407407E-2</v>
      </c>
      <c r="U887" s="22">
        <f t="shared" ref="U887:U950" si="230">$B887*O887+U886*(1-O887)</f>
        <v>17950.517492770708</v>
      </c>
      <c r="V887" s="22">
        <f t="shared" ref="V887:V950" si="231">$B887*P887+V886*(1-P887)</f>
        <v>17713.350261724441</v>
      </c>
      <c r="W887" s="22">
        <f t="shared" ref="W887:W950" si="232">$B887*Q887+W886*(1-Q887)</f>
        <v>17303.779127539663</v>
      </c>
      <c r="X887" s="22">
        <f t="shared" ref="X887:X950" si="233">$B887*R887+X886*(1-R887)</f>
        <v>16900.693628960224</v>
      </c>
      <c r="Y887" s="22">
        <f t="shared" ref="Y887:Y950" si="234">$B887*S887+Y886*(1-S887)</f>
        <v>17554.371711601729</v>
      </c>
      <c r="Z887" s="22">
        <f t="shared" ref="Z887:Z950" si="235">$B887*T887+Z886*(1-T887)</f>
        <v>17128.892104133214</v>
      </c>
      <c r="AA887" s="27">
        <f t="shared" ref="AA887:AA950" si="236">100-100/(1+AVERAGE(M874:M887)/AVERAGE(N874:N887))</f>
        <v>99.536548605877812</v>
      </c>
      <c r="AB887" s="27">
        <f t="shared" ref="AB887:AB950" si="237">Y887-Z887</f>
        <v>425.47960746851459</v>
      </c>
    </row>
    <row r="888" spans="1:28" x14ac:dyDescent="0.25">
      <c r="A888" s="20" t="s">
        <v>704</v>
      </c>
      <c r="B888" s="21">
        <v>17758.45</v>
      </c>
      <c r="C888" s="21">
        <v>17966.55</v>
      </c>
      <c r="D888" s="21">
        <v>17992.2</v>
      </c>
      <c r="E888" s="21">
        <v>17710.75</v>
      </c>
      <c r="F888" s="21" t="s">
        <v>705</v>
      </c>
      <c r="G888" s="21">
        <v>-1.0999999999999999E-2</v>
      </c>
      <c r="H888" s="25">
        <f t="shared" si="219"/>
        <v>17115.057142857131</v>
      </c>
      <c r="I888" s="25">
        <f t="shared" si="220"/>
        <v>1462.8210834032918</v>
      </c>
      <c r="J888" s="25">
        <f t="shared" si="221"/>
        <v>15652.236059453839</v>
      </c>
      <c r="K888" s="25">
        <f t="shared" si="222"/>
        <v>18577.878226260422</v>
      </c>
      <c r="L888" s="22" t="str">
        <f t="shared" si="223"/>
        <v>NONE</v>
      </c>
      <c r="M888" s="22">
        <f t="shared" si="217"/>
        <v>0</v>
      </c>
      <c r="N888" s="22">
        <f t="shared" si="218"/>
        <v>198.04999999999927</v>
      </c>
      <c r="O888" s="22">
        <f t="shared" si="224"/>
        <v>0.83333333333333337</v>
      </c>
      <c r="P888" s="22">
        <f t="shared" si="225"/>
        <v>0.22727272727272727</v>
      </c>
      <c r="Q888" s="22">
        <f t="shared" si="226"/>
        <v>9.8039215686274508E-2</v>
      </c>
      <c r="R888" s="22">
        <f t="shared" si="227"/>
        <v>4.9504950495049507E-2</v>
      </c>
      <c r="S888" s="22">
        <f t="shared" si="228"/>
        <v>0.15384615384615385</v>
      </c>
      <c r="T888" s="22">
        <f t="shared" si="229"/>
        <v>7.407407407407407E-2</v>
      </c>
      <c r="U888" s="22">
        <f t="shared" si="230"/>
        <v>17790.461248795116</v>
      </c>
      <c r="V888" s="22">
        <f t="shared" si="231"/>
        <v>17723.600202241614</v>
      </c>
      <c r="W888" s="22">
        <f t="shared" si="232"/>
        <v>17348.35470327107</v>
      </c>
      <c r="X888" s="22">
        <f t="shared" si="233"/>
        <v>16943.156815645361</v>
      </c>
      <c r="Y888" s="22">
        <f t="shared" si="234"/>
        <v>17585.768371355309</v>
      </c>
      <c r="Z888" s="22">
        <f t="shared" si="235"/>
        <v>17175.52602234557</v>
      </c>
      <c r="AA888" s="27">
        <f t="shared" si="236"/>
        <v>83.495655688017777</v>
      </c>
      <c r="AB888" s="27">
        <f t="shared" si="237"/>
        <v>410.24234900973897</v>
      </c>
    </row>
    <row r="889" spans="1:28" x14ac:dyDescent="0.25">
      <c r="A889" s="20" t="s">
        <v>703</v>
      </c>
      <c r="B889" s="21">
        <v>17490.7</v>
      </c>
      <c r="C889" s="21">
        <v>17682.900000000001</v>
      </c>
      <c r="D889" s="21">
        <v>17690.05</v>
      </c>
      <c r="E889" s="21">
        <v>17467.349999999999</v>
      </c>
      <c r="F889" s="21" t="s">
        <v>192</v>
      </c>
      <c r="G889" s="21">
        <v>-1.5100000000000001E-2</v>
      </c>
      <c r="H889" s="25">
        <f t="shared" si="219"/>
        <v>17118.542040816315</v>
      </c>
      <c r="I889" s="25">
        <f t="shared" si="220"/>
        <v>1462.3138791025885</v>
      </c>
      <c r="J889" s="25">
        <f t="shared" si="221"/>
        <v>15656.228161713727</v>
      </c>
      <c r="K889" s="25">
        <f t="shared" si="222"/>
        <v>18580.855919918904</v>
      </c>
      <c r="L889" s="22" t="str">
        <f t="shared" si="223"/>
        <v>NONE</v>
      </c>
      <c r="M889" s="22">
        <f t="shared" si="217"/>
        <v>0</v>
      </c>
      <c r="N889" s="22">
        <f t="shared" si="218"/>
        <v>267.75</v>
      </c>
      <c r="O889" s="22">
        <f t="shared" si="224"/>
        <v>0.83333333333333337</v>
      </c>
      <c r="P889" s="22">
        <f t="shared" si="225"/>
        <v>0.22727272727272727</v>
      </c>
      <c r="Q889" s="22">
        <f t="shared" si="226"/>
        <v>9.8039215686274508E-2</v>
      </c>
      <c r="R889" s="22">
        <f t="shared" si="227"/>
        <v>4.9504950495049507E-2</v>
      </c>
      <c r="S889" s="22">
        <f t="shared" si="228"/>
        <v>0.15384615384615385</v>
      </c>
      <c r="T889" s="22">
        <f t="shared" si="229"/>
        <v>7.407407407407407E-2</v>
      </c>
      <c r="U889" s="22">
        <f t="shared" si="230"/>
        <v>17540.660208132518</v>
      </c>
      <c r="V889" s="22">
        <f t="shared" si="231"/>
        <v>17670.668338095791</v>
      </c>
      <c r="W889" s="22">
        <f t="shared" si="232"/>
        <v>17362.310124519005</v>
      </c>
      <c r="X889" s="22">
        <f t="shared" si="233"/>
        <v>16970.262913880739</v>
      </c>
      <c r="Y889" s="22">
        <f t="shared" si="234"/>
        <v>17571.142468069876</v>
      </c>
      <c r="Z889" s="22">
        <f t="shared" si="235"/>
        <v>17198.872242912563</v>
      </c>
      <c r="AA889" s="27">
        <f t="shared" si="236"/>
        <v>63.023465350413296</v>
      </c>
      <c r="AB889" s="27">
        <f t="shared" si="237"/>
        <v>372.27022515731369</v>
      </c>
    </row>
    <row r="890" spans="1:28" x14ac:dyDescent="0.25">
      <c r="A890" s="20" t="s">
        <v>701</v>
      </c>
      <c r="B890" s="21">
        <v>17577.5</v>
      </c>
      <c r="C890" s="21">
        <v>17357.349999999999</v>
      </c>
      <c r="D890" s="21">
        <v>17625.55</v>
      </c>
      <c r="E890" s="21">
        <v>17345.2</v>
      </c>
      <c r="F890" s="21" t="s">
        <v>702</v>
      </c>
      <c r="G890" s="21">
        <v>5.0000000000000001E-3</v>
      </c>
      <c r="H890" s="25">
        <f t="shared" si="219"/>
        <v>17122.102448979578</v>
      </c>
      <c r="I890" s="25">
        <f t="shared" si="220"/>
        <v>1462.5194955322745</v>
      </c>
      <c r="J890" s="25">
        <f t="shared" si="221"/>
        <v>15659.582953447303</v>
      </c>
      <c r="K890" s="25">
        <f t="shared" si="222"/>
        <v>18584.621944511851</v>
      </c>
      <c r="L890" s="22" t="str">
        <f t="shared" si="223"/>
        <v>NONE</v>
      </c>
      <c r="M890" s="22">
        <f t="shared" si="217"/>
        <v>86.799999999999272</v>
      </c>
      <c r="N890" s="22">
        <f t="shared" si="218"/>
        <v>0</v>
      </c>
      <c r="O890" s="22">
        <f t="shared" si="224"/>
        <v>0.83333333333333337</v>
      </c>
      <c r="P890" s="22">
        <f t="shared" si="225"/>
        <v>0.22727272727272727</v>
      </c>
      <c r="Q890" s="22">
        <f t="shared" si="226"/>
        <v>9.8039215686274508E-2</v>
      </c>
      <c r="R890" s="22">
        <f t="shared" si="227"/>
        <v>4.9504950495049507E-2</v>
      </c>
      <c r="S890" s="22">
        <f t="shared" si="228"/>
        <v>0.15384615384615385</v>
      </c>
      <c r="T890" s="22">
        <f t="shared" si="229"/>
        <v>7.407407407407407E-2</v>
      </c>
      <c r="U890" s="22">
        <f t="shared" si="230"/>
        <v>17571.360034688754</v>
      </c>
      <c r="V890" s="22">
        <f t="shared" si="231"/>
        <v>17649.493715801291</v>
      </c>
      <c r="W890" s="22">
        <f t="shared" si="232"/>
        <v>17383.40717113479</v>
      </c>
      <c r="X890" s="22">
        <f t="shared" si="233"/>
        <v>17000.32415576783</v>
      </c>
      <c r="Y890" s="22">
        <f t="shared" si="234"/>
        <v>17572.120549905281</v>
      </c>
      <c r="Z890" s="22">
        <f t="shared" si="235"/>
        <v>17226.91874343756</v>
      </c>
      <c r="AA890" s="27">
        <f t="shared" si="236"/>
        <v>60.04994286197995</v>
      </c>
      <c r="AB890" s="27">
        <f t="shared" si="237"/>
        <v>345.20180646772133</v>
      </c>
    </row>
    <row r="891" spans="1:28" x14ac:dyDescent="0.25">
      <c r="A891" s="20" t="s">
        <v>699</v>
      </c>
      <c r="B891" s="21">
        <v>17604.95</v>
      </c>
      <c r="C891" s="21">
        <v>17525.45</v>
      </c>
      <c r="D891" s="21">
        <v>17623.650000000001</v>
      </c>
      <c r="E891" s="21">
        <v>17499.25</v>
      </c>
      <c r="F891" s="21" t="s">
        <v>700</v>
      </c>
      <c r="G891" s="21">
        <v>1.6000000000000001E-3</v>
      </c>
      <c r="H891" s="25">
        <f t="shared" si="219"/>
        <v>17124.853061224479</v>
      </c>
      <c r="I891" s="25">
        <f t="shared" si="220"/>
        <v>1463.6107766954588</v>
      </c>
      <c r="J891" s="25">
        <f t="shared" si="221"/>
        <v>15661.24228452902</v>
      </c>
      <c r="K891" s="25">
        <f t="shared" si="222"/>
        <v>18588.463837919939</v>
      </c>
      <c r="L891" s="22" t="str">
        <f t="shared" si="223"/>
        <v>NONE</v>
      </c>
      <c r="M891" s="22">
        <f t="shared" si="217"/>
        <v>27.450000000000728</v>
      </c>
      <c r="N891" s="22">
        <f t="shared" si="218"/>
        <v>0</v>
      </c>
      <c r="O891" s="22">
        <f t="shared" si="224"/>
        <v>0.83333333333333337</v>
      </c>
      <c r="P891" s="22">
        <f t="shared" si="225"/>
        <v>0.22727272727272727</v>
      </c>
      <c r="Q891" s="22">
        <f t="shared" si="226"/>
        <v>9.8039215686274508E-2</v>
      </c>
      <c r="R891" s="22">
        <f t="shared" si="227"/>
        <v>4.9504950495049507E-2</v>
      </c>
      <c r="S891" s="22">
        <f t="shared" si="228"/>
        <v>0.15384615384615385</v>
      </c>
      <c r="T891" s="22">
        <f t="shared" si="229"/>
        <v>7.407407407407407E-2</v>
      </c>
      <c r="U891" s="22">
        <f t="shared" si="230"/>
        <v>17599.351672448127</v>
      </c>
      <c r="V891" s="22">
        <f t="shared" si="231"/>
        <v>17639.370144028268</v>
      </c>
      <c r="W891" s="22">
        <f t="shared" si="232"/>
        <v>17405.127056317651</v>
      </c>
      <c r="X891" s="22">
        <f t="shared" si="233"/>
        <v>17030.256128254572</v>
      </c>
      <c r="Y891" s="22">
        <f t="shared" si="234"/>
        <v>17577.171234535239</v>
      </c>
      <c r="Z891" s="22">
        <f t="shared" si="235"/>
        <v>17254.92105873848</v>
      </c>
      <c r="AA891" s="27">
        <f t="shared" si="236"/>
        <v>60.781951138441073</v>
      </c>
      <c r="AB891" s="27">
        <f t="shared" si="237"/>
        <v>322.25017579675841</v>
      </c>
    </row>
    <row r="892" spans="1:28" x14ac:dyDescent="0.25">
      <c r="A892" s="20" t="s">
        <v>697</v>
      </c>
      <c r="B892" s="21">
        <v>17522.45</v>
      </c>
      <c r="C892" s="21">
        <v>17679</v>
      </c>
      <c r="D892" s="21">
        <v>17726.5</v>
      </c>
      <c r="E892" s="21">
        <v>17487.45</v>
      </c>
      <c r="F892" s="21" t="s">
        <v>698</v>
      </c>
      <c r="G892" s="21">
        <v>-4.7000000000000002E-3</v>
      </c>
      <c r="H892" s="25">
        <f t="shared" si="219"/>
        <v>17126.445918367335</v>
      </c>
      <c r="I892" s="25">
        <f t="shared" si="220"/>
        <v>1464.4920485762036</v>
      </c>
      <c r="J892" s="25">
        <f t="shared" si="221"/>
        <v>15661.953869791132</v>
      </c>
      <c r="K892" s="25">
        <f t="shared" si="222"/>
        <v>18590.93796694354</v>
      </c>
      <c r="L892" s="22" t="str">
        <f t="shared" si="223"/>
        <v>NONE</v>
      </c>
      <c r="M892" s="22">
        <f t="shared" si="217"/>
        <v>0</v>
      </c>
      <c r="N892" s="22">
        <f t="shared" si="218"/>
        <v>82.5</v>
      </c>
      <c r="O892" s="22">
        <f t="shared" si="224"/>
        <v>0.83333333333333337</v>
      </c>
      <c r="P892" s="22">
        <f t="shared" si="225"/>
        <v>0.22727272727272727</v>
      </c>
      <c r="Q892" s="22">
        <f t="shared" si="226"/>
        <v>9.8039215686274508E-2</v>
      </c>
      <c r="R892" s="22">
        <f t="shared" si="227"/>
        <v>4.9504950495049507E-2</v>
      </c>
      <c r="S892" s="22">
        <f t="shared" si="228"/>
        <v>0.15384615384615385</v>
      </c>
      <c r="T892" s="22">
        <f t="shared" si="229"/>
        <v>7.407407407407407E-2</v>
      </c>
      <c r="U892" s="22">
        <f t="shared" si="230"/>
        <v>17535.266945408021</v>
      </c>
      <c r="V892" s="22">
        <f t="shared" si="231"/>
        <v>17612.79738402184</v>
      </c>
      <c r="W892" s="22">
        <f t="shared" si="232"/>
        <v>17416.629305698272</v>
      </c>
      <c r="X892" s="22">
        <f t="shared" si="233"/>
        <v>17054.622161509295</v>
      </c>
      <c r="Y892" s="22">
        <f t="shared" si="234"/>
        <v>17568.752583068279</v>
      </c>
      <c r="Z892" s="22">
        <f t="shared" si="235"/>
        <v>17274.738017350446</v>
      </c>
      <c r="AA892" s="27">
        <f t="shared" si="236"/>
        <v>55.401383526383491</v>
      </c>
      <c r="AB892" s="27">
        <f t="shared" si="237"/>
        <v>294.01456571783274</v>
      </c>
    </row>
    <row r="893" spans="1:28" x14ac:dyDescent="0.25">
      <c r="A893" s="20" t="s">
        <v>695</v>
      </c>
      <c r="B893" s="21">
        <v>17558.900000000001</v>
      </c>
      <c r="C893" s="21">
        <v>17619.3</v>
      </c>
      <c r="D893" s="21">
        <v>17685.849999999999</v>
      </c>
      <c r="E893" s="21">
        <v>17519.349999999999</v>
      </c>
      <c r="F893" s="21" t="s">
        <v>696</v>
      </c>
      <c r="G893" s="21">
        <v>2.0999999999999999E-3</v>
      </c>
      <c r="H893" s="25">
        <f t="shared" si="219"/>
        <v>17128.415918367336</v>
      </c>
      <c r="I893" s="25">
        <f t="shared" si="220"/>
        <v>1465.5189908380103</v>
      </c>
      <c r="J893" s="25">
        <f t="shared" si="221"/>
        <v>15662.896927529326</v>
      </c>
      <c r="K893" s="25">
        <f t="shared" si="222"/>
        <v>18593.934909205345</v>
      </c>
      <c r="L893" s="22" t="str">
        <f t="shared" si="223"/>
        <v>NONE</v>
      </c>
      <c r="M893" s="22">
        <f t="shared" si="217"/>
        <v>36.450000000000728</v>
      </c>
      <c r="N893" s="22">
        <f t="shared" si="218"/>
        <v>0</v>
      </c>
      <c r="O893" s="22">
        <f t="shared" si="224"/>
        <v>0.83333333333333337</v>
      </c>
      <c r="P893" s="22">
        <f t="shared" si="225"/>
        <v>0.22727272727272727</v>
      </c>
      <c r="Q893" s="22">
        <f t="shared" si="226"/>
        <v>9.8039215686274508E-2</v>
      </c>
      <c r="R893" s="22">
        <f t="shared" si="227"/>
        <v>4.9504950495049507E-2</v>
      </c>
      <c r="S893" s="22">
        <f t="shared" si="228"/>
        <v>0.15384615384615385</v>
      </c>
      <c r="T893" s="22">
        <f t="shared" si="229"/>
        <v>7.407407407407407E-2</v>
      </c>
      <c r="U893" s="22">
        <f t="shared" si="230"/>
        <v>17554.961157568003</v>
      </c>
      <c r="V893" s="22">
        <f t="shared" si="231"/>
        <v>17600.547978562332</v>
      </c>
      <c r="W893" s="22">
        <f t="shared" si="232"/>
        <v>17430.577412982755</v>
      </c>
      <c r="X893" s="22">
        <f t="shared" si="233"/>
        <v>17079.586410939526</v>
      </c>
      <c r="Y893" s="22">
        <f t="shared" si="234"/>
        <v>17567.236801057774</v>
      </c>
      <c r="Z893" s="22">
        <f t="shared" si="235"/>
        <v>17295.787053102267</v>
      </c>
      <c r="AA893" s="27">
        <f t="shared" si="236"/>
        <v>56.945425991362441</v>
      </c>
      <c r="AB893" s="27">
        <f t="shared" si="237"/>
        <v>271.44974795550661</v>
      </c>
    </row>
    <row r="894" spans="1:28" x14ac:dyDescent="0.25">
      <c r="A894" s="20" t="s">
        <v>693</v>
      </c>
      <c r="B894" s="21">
        <v>17312.900000000001</v>
      </c>
      <c r="C894" s="21">
        <v>17188.650000000001</v>
      </c>
      <c r="D894" s="21">
        <v>17380.150000000001</v>
      </c>
      <c r="E894" s="21">
        <v>17166.2</v>
      </c>
      <c r="F894" s="21" t="s">
        <v>694</v>
      </c>
      <c r="G894" s="21">
        <v>-1.4E-2</v>
      </c>
      <c r="H894" s="25">
        <f t="shared" si="219"/>
        <v>17128.737346938764</v>
      </c>
      <c r="I894" s="25">
        <f t="shared" si="220"/>
        <v>1465.6466710769496</v>
      </c>
      <c r="J894" s="25">
        <f t="shared" si="221"/>
        <v>15663.090675861815</v>
      </c>
      <c r="K894" s="25">
        <f t="shared" si="222"/>
        <v>18594.384018015713</v>
      </c>
      <c r="L894" s="22" t="str">
        <f t="shared" si="223"/>
        <v>NONE</v>
      </c>
      <c r="M894" s="22">
        <f t="shared" si="217"/>
        <v>0</v>
      </c>
      <c r="N894" s="22">
        <f t="shared" si="218"/>
        <v>246</v>
      </c>
      <c r="O894" s="22">
        <f t="shared" si="224"/>
        <v>0.83333333333333337</v>
      </c>
      <c r="P894" s="22">
        <f t="shared" si="225"/>
        <v>0.22727272727272727</v>
      </c>
      <c r="Q894" s="22">
        <f t="shared" si="226"/>
        <v>9.8039215686274508E-2</v>
      </c>
      <c r="R894" s="22">
        <f t="shared" si="227"/>
        <v>4.9504950495049507E-2</v>
      </c>
      <c r="S894" s="22">
        <f t="shared" si="228"/>
        <v>0.15384615384615385</v>
      </c>
      <c r="T894" s="22">
        <f t="shared" si="229"/>
        <v>7.407407407407407E-2</v>
      </c>
      <c r="U894" s="22">
        <f t="shared" si="230"/>
        <v>17353.243526261336</v>
      </c>
      <c r="V894" s="22">
        <f t="shared" si="231"/>
        <v>17535.173437979982</v>
      </c>
      <c r="W894" s="22">
        <f t="shared" si="232"/>
        <v>17419.040411709939</v>
      </c>
      <c r="X894" s="22">
        <f t="shared" si="233"/>
        <v>17091.136588615787</v>
      </c>
      <c r="Y894" s="22">
        <f t="shared" si="234"/>
        <v>17528.108062433501</v>
      </c>
      <c r="Z894" s="22">
        <f t="shared" si="235"/>
        <v>17297.054678798395</v>
      </c>
      <c r="AA894" s="27">
        <f t="shared" si="236"/>
        <v>47.18750000000005</v>
      </c>
      <c r="AB894" s="27">
        <f t="shared" si="237"/>
        <v>231.053383635106</v>
      </c>
    </row>
    <row r="895" spans="1:28" x14ac:dyDescent="0.25">
      <c r="A895" s="20" t="s">
        <v>691</v>
      </c>
      <c r="B895" s="21">
        <v>17759.3</v>
      </c>
      <c r="C895" s="21">
        <v>17414.95</v>
      </c>
      <c r="D895" s="21">
        <v>17777.650000000001</v>
      </c>
      <c r="E895" s="21">
        <v>17401.5</v>
      </c>
      <c r="F895" s="21" t="s">
        <v>692</v>
      </c>
      <c r="G895" s="21">
        <v>2.58E-2</v>
      </c>
      <c r="H895" s="25">
        <f t="shared" si="219"/>
        <v>17130.515714285702</v>
      </c>
      <c r="I895" s="25">
        <f t="shared" si="220"/>
        <v>1467.6522626178223</v>
      </c>
      <c r="J895" s="25">
        <f t="shared" si="221"/>
        <v>15662.863451667879</v>
      </c>
      <c r="K895" s="25">
        <f t="shared" si="222"/>
        <v>18598.167976903525</v>
      </c>
      <c r="L895" s="22" t="str">
        <f t="shared" si="223"/>
        <v>NONE</v>
      </c>
      <c r="M895" s="22">
        <f t="shared" si="217"/>
        <v>446.39999999999782</v>
      </c>
      <c r="N895" s="22">
        <f t="shared" si="218"/>
        <v>0</v>
      </c>
      <c r="O895" s="22">
        <f t="shared" si="224"/>
        <v>0.83333333333333337</v>
      </c>
      <c r="P895" s="22">
        <f t="shared" si="225"/>
        <v>0.22727272727272727</v>
      </c>
      <c r="Q895" s="22">
        <f t="shared" si="226"/>
        <v>9.8039215686274508E-2</v>
      </c>
      <c r="R895" s="22">
        <f t="shared" si="227"/>
        <v>4.9504950495049507E-2</v>
      </c>
      <c r="S895" s="22">
        <f t="shared" si="228"/>
        <v>0.15384615384615385</v>
      </c>
      <c r="T895" s="22">
        <f t="shared" si="229"/>
        <v>7.407407407407407E-2</v>
      </c>
      <c r="U895" s="22">
        <f t="shared" si="230"/>
        <v>17691.623921043556</v>
      </c>
      <c r="V895" s="22">
        <f t="shared" si="231"/>
        <v>17586.111292984529</v>
      </c>
      <c r="W895" s="22">
        <f t="shared" si="232"/>
        <v>17452.39919487563</v>
      </c>
      <c r="X895" s="22">
        <f t="shared" si="233"/>
        <v>17124.213985218965</v>
      </c>
      <c r="Y895" s="22">
        <f t="shared" si="234"/>
        <v>17563.676052828345</v>
      </c>
      <c r="Z895" s="22">
        <f t="shared" si="235"/>
        <v>17331.295072961475</v>
      </c>
      <c r="AA895" s="27">
        <f t="shared" si="236"/>
        <v>56.424182576256328</v>
      </c>
      <c r="AB895" s="27">
        <f t="shared" si="237"/>
        <v>232.38097986686989</v>
      </c>
    </row>
    <row r="896" spans="1:28" x14ac:dyDescent="0.25">
      <c r="A896" s="20" t="s">
        <v>689</v>
      </c>
      <c r="B896" s="21">
        <v>17542.8</v>
      </c>
      <c r="C896" s="21">
        <v>17485.7</v>
      </c>
      <c r="D896" s="21">
        <v>17695.599999999999</v>
      </c>
      <c r="E896" s="21">
        <v>17468.45</v>
      </c>
      <c r="F896" s="21" t="s">
        <v>690</v>
      </c>
      <c r="G896" s="21">
        <v>-1.2200000000000001E-2</v>
      </c>
      <c r="H896" s="25">
        <f t="shared" si="219"/>
        <v>17131.189183673458</v>
      </c>
      <c r="I896" s="25">
        <f t="shared" si="220"/>
        <v>1468.2593167456619</v>
      </c>
      <c r="J896" s="25">
        <f t="shared" si="221"/>
        <v>15662.929866927796</v>
      </c>
      <c r="K896" s="25">
        <f t="shared" si="222"/>
        <v>18599.448500419119</v>
      </c>
      <c r="L896" s="22" t="str">
        <f t="shared" si="223"/>
        <v>NONE</v>
      </c>
      <c r="M896" s="22">
        <f t="shared" si="217"/>
        <v>0</v>
      </c>
      <c r="N896" s="22">
        <f t="shared" si="218"/>
        <v>216.5</v>
      </c>
      <c r="O896" s="22">
        <f t="shared" si="224"/>
        <v>0.83333333333333337</v>
      </c>
      <c r="P896" s="22">
        <f t="shared" si="225"/>
        <v>0.22727272727272727</v>
      </c>
      <c r="Q896" s="22">
        <f t="shared" si="226"/>
        <v>9.8039215686274508E-2</v>
      </c>
      <c r="R896" s="22">
        <f t="shared" si="227"/>
        <v>4.9504950495049507E-2</v>
      </c>
      <c r="S896" s="22">
        <f t="shared" si="228"/>
        <v>0.15384615384615385</v>
      </c>
      <c r="T896" s="22">
        <f t="shared" si="229"/>
        <v>7.407407407407407E-2</v>
      </c>
      <c r="U896" s="22">
        <f t="shared" si="230"/>
        <v>17567.603986840593</v>
      </c>
      <c r="V896" s="22">
        <f t="shared" si="231"/>
        <v>17576.267817306227</v>
      </c>
      <c r="W896" s="22">
        <f t="shared" si="232"/>
        <v>17461.26201890743</v>
      </c>
      <c r="X896" s="22">
        <f t="shared" si="233"/>
        <v>17144.936065158621</v>
      </c>
      <c r="Y896" s="22">
        <f t="shared" si="234"/>
        <v>17560.464352393214</v>
      </c>
      <c r="Z896" s="22">
        <f t="shared" si="235"/>
        <v>17346.962104593957</v>
      </c>
      <c r="AA896" s="27">
        <f t="shared" si="236"/>
        <v>50.198310053457469</v>
      </c>
      <c r="AB896" s="27">
        <f t="shared" si="237"/>
        <v>213.50224779925702</v>
      </c>
    </row>
    <row r="897" spans="1:28" x14ac:dyDescent="0.25">
      <c r="A897" s="20" t="s">
        <v>687</v>
      </c>
      <c r="B897" s="21">
        <v>17539.45</v>
      </c>
      <c r="C897" s="21">
        <v>17598.400000000001</v>
      </c>
      <c r="D897" s="21">
        <v>17643.849999999999</v>
      </c>
      <c r="E897" s="21">
        <v>17476.45</v>
      </c>
      <c r="F897" s="21" t="s">
        <v>688</v>
      </c>
      <c r="G897" s="21">
        <v>-2.0000000000000001E-4</v>
      </c>
      <c r="H897" s="25">
        <f t="shared" si="219"/>
        <v>17131.913061224477</v>
      </c>
      <c r="I897" s="25">
        <f t="shared" si="220"/>
        <v>1468.8912926288051</v>
      </c>
      <c r="J897" s="25">
        <f t="shared" si="221"/>
        <v>15663.021768595672</v>
      </c>
      <c r="K897" s="25">
        <f t="shared" si="222"/>
        <v>18600.804353853284</v>
      </c>
      <c r="L897" s="22" t="str">
        <f t="shared" si="223"/>
        <v>NONE</v>
      </c>
      <c r="M897" s="22">
        <f t="shared" si="217"/>
        <v>0</v>
      </c>
      <c r="N897" s="22">
        <f t="shared" si="218"/>
        <v>3.3499999999985448</v>
      </c>
      <c r="O897" s="22">
        <f t="shared" si="224"/>
        <v>0.83333333333333337</v>
      </c>
      <c r="P897" s="22">
        <f t="shared" si="225"/>
        <v>0.22727272727272727</v>
      </c>
      <c r="Q897" s="22">
        <f t="shared" si="226"/>
        <v>9.8039215686274508E-2</v>
      </c>
      <c r="R897" s="22">
        <f t="shared" si="227"/>
        <v>4.9504950495049507E-2</v>
      </c>
      <c r="S897" s="22">
        <f t="shared" si="228"/>
        <v>0.15384615384615385</v>
      </c>
      <c r="T897" s="22">
        <f t="shared" si="229"/>
        <v>7.407407407407407E-2</v>
      </c>
      <c r="U897" s="22">
        <f t="shared" si="230"/>
        <v>17544.142331140098</v>
      </c>
      <c r="V897" s="22">
        <f t="shared" si="231"/>
        <v>17567.900131554812</v>
      </c>
      <c r="W897" s="22">
        <f t="shared" si="232"/>
        <v>17468.927507249839</v>
      </c>
      <c r="X897" s="22">
        <f t="shared" si="233"/>
        <v>17164.46645797255</v>
      </c>
      <c r="Y897" s="22">
        <f t="shared" si="234"/>
        <v>17557.23137510195</v>
      </c>
      <c r="Z897" s="22">
        <f t="shared" si="235"/>
        <v>17361.220467216626</v>
      </c>
      <c r="AA897" s="27">
        <f t="shared" si="236"/>
        <v>46.868369351669955</v>
      </c>
      <c r="AB897" s="27">
        <f t="shared" si="237"/>
        <v>196.01090788532383</v>
      </c>
    </row>
    <row r="898" spans="1:28" x14ac:dyDescent="0.25">
      <c r="A898" s="20" t="s">
        <v>686</v>
      </c>
      <c r="B898" s="21">
        <v>17665.8</v>
      </c>
      <c r="C898" s="21">
        <v>17546.45</v>
      </c>
      <c r="D898" s="21">
        <v>17683.150000000001</v>
      </c>
      <c r="E898" s="21">
        <v>17540.349999999999</v>
      </c>
      <c r="F898" s="21" t="s">
        <v>134</v>
      </c>
      <c r="G898" s="21">
        <v>7.1999999999999998E-3</v>
      </c>
      <c r="H898" s="25">
        <f t="shared" si="219"/>
        <v>17133.18775510203</v>
      </c>
      <c r="I898" s="25">
        <f t="shared" si="220"/>
        <v>1470.2050476388356</v>
      </c>
      <c r="J898" s="25">
        <f t="shared" si="221"/>
        <v>15662.982707463194</v>
      </c>
      <c r="K898" s="25">
        <f t="shared" si="222"/>
        <v>18603.392802740866</v>
      </c>
      <c r="L898" s="22" t="str">
        <f t="shared" si="223"/>
        <v>NONE</v>
      </c>
      <c r="M898" s="22">
        <f t="shared" si="217"/>
        <v>126.34999999999854</v>
      </c>
      <c r="N898" s="22">
        <f t="shared" si="218"/>
        <v>0</v>
      </c>
      <c r="O898" s="22">
        <f t="shared" si="224"/>
        <v>0.83333333333333337</v>
      </c>
      <c r="P898" s="22">
        <f t="shared" si="225"/>
        <v>0.22727272727272727</v>
      </c>
      <c r="Q898" s="22">
        <f t="shared" si="226"/>
        <v>9.8039215686274508E-2</v>
      </c>
      <c r="R898" s="22">
        <f t="shared" si="227"/>
        <v>4.9504950495049507E-2</v>
      </c>
      <c r="S898" s="22">
        <f t="shared" si="228"/>
        <v>0.15384615384615385</v>
      </c>
      <c r="T898" s="22">
        <f t="shared" si="229"/>
        <v>7.407407407407407E-2</v>
      </c>
      <c r="U898" s="22">
        <f t="shared" si="230"/>
        <v>17645.523721856684</v>
      </c>
      <c r="V898" s="22">
        <f t="shared" si="231"/>
        <v>17590.150101655989</v>
      </c>
      <c r="W898" s="22">
        <f t="shared" si="232"/>
        <v>17488.228732029267</v>
      </c>
      <c r="X898" s="22">
        <f t="shared" si="233"/>
        <v>17189.284950152127</v>
      </c>
      <c r="Y898" s="22">
        <f t="shared" si="234"/>
        <v>17573.93424047088</v>
      </c>
      <c r="Z898" s="22">
        <f t="shared" si="235"/>
        <v>17383.781914089468</v>
      </c>
      <c r="AA898" s="27">
        <f t="shared" si="236"/>
        <v>49.189608958140184</v>
      </c>
      <c r="AB898" s="27">
        <f t="shared" si="237"/>
        <v>190.15232638141242</v>
      </c>
    </row>
    <row r="899" spans="1:28" x14ac:dyDescent="0.25">
      <c r="A899" s="20" t="s">
        <v>684</v>
      </c>
      <c r="B899" s="21">
        <v>17655.599999999999</v>
      </c>
      <c r="C899" s="21">
        <v>17695.7</v>
      </c>
      <c r="D899" s="21">
        <v>17764.650000000001</v>
      </c>
      <c r="E899" s="21">
        <v>17587.650000000001</v>
      </c>
      <c r="F899" s="21" t="s">
        <v>685</v>
      </c>
      <c r="G899" s="21">
        <v>-5.9999999999999995E-4</v>
      </c>
      <c r="H899" s="25">
        <f t="shared" si="219"/>
        <v>17134.356530612233</v>
      </c>
      <c r="I899" s="25">
        <f t="shared" si="220"/>
        <v>1471.4135631300712</v>
      </c>
      <c r="J899" s="25">
        <f t="shared" si="221"/>
        <v>15662.942967482162</v>
      </c>
      <c r="K899" s="25">
        <f t="shared" si="222"/>
        <v>18605.770093742303</v>
      </c>
      <c r="L899" s="22" t="str">
        <f t="shared" si="223"/>
        <v>NONE</v>
      </c>
      <c r="M899" s="22">
        <f t="shared" si="217"/>
        <v>0</v>
      </c>
      <c r="N899" s="22">
        <f t="shared" si="218"/>
        <v>10.200000000000728</v>
      </c>
      <c r="O899" s="22">
        <f t="shared" si="224"/>
        <v>0.83333333333333337</v>
      </c>
      <c r="P899" s="22">
        <f t="shared" si="225"/>
        <v>0.22727272727272727</v>
      </c>
      <c r="Q899" s="22">
        <f t="shared" si="226"/>
        <v>9.8039215686274508E-2</v>
      </c>
      <c r="R899" s="22">
        <f t="shared" si="227"/>
        <v>4.9504950495049507E-2</v>
      </c>
      <c r="S899" s="22">
        <f t="shared" si="228"/>
        <v>0.15384615384615385</v>
      </c>
      <c r="T899" s="22">
        <f t="shared" si="229"/>
        <v>7.407407407407407E-2</v>
      </c>
      <c r="U899" s="22">
        <f t="shared" si="230"/>
        <v>17653.920620309447</v>
      </c>
      <c r="V899" s="22">
        <f t="shared" si="231"/>
        <v>17605.025078552353</v>
      </c>
      <c r="W899" s="22">
        <f t="shared" si="232"/>
        <v>17504.637679869535</v>
      </c>
      <c r="X899" s="22">
        <f t="shared" si="233"/>
        <v>17212.36985360994</v>
      </c>
      <c r="Y899" s="22">
        <f t="shared" si="234"/>
        <v>17586.498203475363</v>
      </c>
      <c r="Z899" s="22">
        <f t="shared" si="235"/>
        <v>17403.916587119878</v>
      </c>
      <c r="AA899" s="27">
        <f t="shared" si="236"/>
        <v>45.485750778318781</v>
      </c>
      <c r="AB899" s="27">
        <f t="shared" si="237"/>
        <v>182.58161635548458</v>
      </c>
    </row>
    <row r="900" spans="1:28" x14ac:dyDescent="0.25">
      <c r="A900" s="20" t="s">
        <v>682</v>
      </c>
      <c r="B900" s="21">
        <v>17624.400000000001</v>
      </c>
      <c r="C900" s="21">
        <v>17519.400000000001</v>
      </c>
      <c r="D900" s="21">
        <v>17650.75</v>
      </c>
      <c r="E900" s="21">
        <v>17484.3</v>
      </c>
      <c r="F900" s="21" t="s">
        <v>683</v>
      </c>
      <c r="G900" s="21">
        <v>-1.8E-3</v>
      </c>
      <c r="H900" s="25">
        <f t="shared" si="219"/>
        <v>17135.454897959175</v>
      </c>
      <c r="I900" s="25">
        <f t="shared" si="220"/>
        <v>1472.4773443892823</v>
      </c>
      <c r="J900" s="25">
        <f t="shared" si="221"/>
        <v>15662.977553569892</v>
      </c>
      <c r="K900" s="25">
        <f t="shared" si="222"/>
        <v>18607.932242348455</v>
      </c>
      <c r="L900" s="22" t="str">
        <f t="shared" si="223"/>
        <v>NONE</v>
      </c>
      <c r="M900" s="22">
        <f t="shared" ref="M900:M963" si="238">IF(B900&gt;B899,B900-B899,0)</f>
        <v>0</v>
      </c>
      <c r="N900" s="22">
        <f t="shared" ref="N900:N963" si="239">IF(B900&lt;B899,B899-B900,0)</f>
        <v>31.19999999999709</v>
      </c>
      <c r="O900" s="22">
        <f t="shared" si="224"/>
        <v>0.83333333333333337</v>
      </c>
      <c r="P900" s="22">
        <f t="shared" si="225"/>
        <v>0.22727272727272727</v>
      </c>
      <c r="Q900" s="22">
        <f t="shared" si="226"/>
        <v>9.8039215686274508E-2</v>
      </c>
      <c r="R900" s="22">
        <f t="shared" si="227"/>
        <v>4.9504950495049507E-2</v>
      </c>
      <c r="S900" s="22">
        <f t="shared" si="228"/>
        <v>0.15384615384615385</v>
      </c>
      <c r="T900" s="22">
        <f t="shared" si="229"/>
        <v>7.407407407407407E-2</v>
      </c>
      <c r="U900" s="22">
        <f t="shared" si="230"/>
        <v>17629.320103384911</v>
      </c>
      <c r="V900" s="22">
        <f t="shared" si="231"/>
        <v>17609.428469790455</v>
      </c>
      <c r="W900" s="22">
        <f t="shared" si="232"/>
        <v>17516.379083803895</v>
      </c>
      <c r="X900" s="22">
        <f t="shared" si="233"/>
        <v>17232.767385609448</v>
      </c>
      <c r="Y900" s="22">
        <f t="shared" si="234"/>
        <v>17592.329249094539</v>
      </c>
      <c r="Z900" s="22">
        <f t="shared" si="235"/>
        <v>17420.248691777666</v>
      </c>
      <c r="AA900" s="27">
        <f t="shared" si="236"/>
        <v>41.071877180739712</v>
      </c>
      <c r="AB900" s="27">
        <f t="shared" si="237"/>
        <v>172.08055731687273</v>
      </c>
    </row>
    <row r="901" spans="1:28" x14ac:dyDescent="0.25">
      <c r="A901" s="20" t="s">
        <v>680</v>
      </c>
      <c r="B901" s="21">
        <v>17798.75</v>
      </c>
      <c r="C901" s="21">
        <v>17748.150000000001</v>
      </c>
      <c r="D901" s="21">
        <v>17807.650000000001</v>
      </c>
      <c r="E901" s="21">
        <v>17691.95</v>
      </c>
      <c r="F901" s="21" t="s">
        <v>681</v>
      </c>
      <c r="G901" s="21">
        <v>9.9000000000000008E-3</v>
      </c>
      <c r="H901" s="25">
        <f t="shared" si="219"/>
        <v>17137.16408163264</v>
      </c>
      <c r="I901" s="25">
        <f t="shared" si="220"/>
        <v>1474.588042937997</v>
      </c>
      <c r="J901" s="25">
        <f t="shared" si="221"/>
        <v>15662.576038694642</v>
      </c>
      <c r="K901" s="25">
        <f t="shared" si="222"/>
        <v>18611.752124570638</v>
      </c>
      <c r="L901" s="22" t="str">
        <f t="shared" si="223"/>
        <v>NONE</v>
      </c>
      <c r="M901" s="22">
        <f t="shared" si="238"/>
        <v>174.34999999999854</v>
      </c>
      <c r="N901" s="22">
        <f t="shared" si="239"/>
        <v>0</v>
      </c>
      <c r="O901" s="22">
        <f t="shared" si="224"/>
        <v>0.83333333333333337</v>
      </c>
      <c r="P901" s="22">
        <f t="shared" si="225"/>
        <v>0.22727272727272727</v>
      </c>
      <c r="Q901" s="22">
        <f t="shared" si="226"/>
        <v>9.8039215686274508E-2</v>
      </c>
      <c r="R901" s="22">
        <f t="shared" si="227"/>
        <v>4.9504950495049507E-2</v>
      </c>
      <c r="S901" s="22">
        <f t="shared" si="228"/>
        <v>0.15384615384615385</v>
      </c>
      <c r="T901" s="22">
        <f t="shared" si="229"/>
        <v>7.407407407407407E-2</v>
      </c>
      <c r="U901" s="22">
        <f t="shared" si="230"/>
        <v>17770.511683897486</v>
      </c>
      <c r="V901" s="22">
        <f t="shared" si="231"/>
        <v>17652.456090292624</v>
      </c>
      <c r="W901" s="22">
        <f t="shared" si="232"/>
        <v>17544.062506960374</v>
      </c>
      <c r="X901" s="22">
        <f t="shared" si="233"/>
        <v>17260.78632691591</v>
      </c>
      <c r="Y901" s="22">
        <f t="shared" si="234"/>
        <v>17624.08628769538</v>
      </c>
      <c r="Z901" s="22">
        <f t="shared" si="235"/>
        <v>17448.285825720061</v>
      </c>
      <c r="AA901" s="27">
        <f t="shared" si="236"/>
        <v>45.962065170092387</v>
      </c>
      <c r="AB901" s="27">
        <f t="shared" si="237"/>
        <v>175.80046197531919</v>
      </c>
    </row>
    <row r="902" spans="1:28" x14ac:dyDescent="0.25">
      <c r="A902" s="20" t="s">
        <v>678</v>
      </c>
      <c r="B902" s="21">
        <v>17833.349999999999</v>
      </c>
      <c r="C902" s="21">
        <v>17923.349999999999</v>
      </c>
      <c r="D902" s="21">
        <v>17925.95</v>
      </c>
      <c r="E902" s="21">
        <v>17786</v>
      </c>
      <c r="F902" s="21" t="s">
        <v>679</v>
      </c>
      <c r="G902" s="21">
        <v>1.9E-3</v>
      </c>
      <c r="H902" s="25">
        <f t="shared" si="219"/>
        <v>17138.445306122434</v>
      </c>
      <c r="I902" s="25">
        <f t="shared" si="220"/>
        <v>1476.4663942376571</v>
      </c>
      <c r="J902" s="25">
        <f t="shared" si="221"/>
        <v>15661.978911884777</v>
      </c>
      <c r="K902" s="25">
        <f t="shared" si="222"/>
        <v>18614.911700360091</v>
      </c>
      <c r="L902" s="22" t="str">
        <f t="shared" si="223"/>
        <v>NONE</v>
      </c>
      <c r="M902" s="22">
        <f t="shared" si="238"/>
        <v>34.599999999998545</v>
      </c>
      <c r="N902" s="22">
        <f t="shared" si="239"/>
        <v>0</v>
      </c>
      <c r="O902" s="22">
        <f t="shared" si="224"/>
        <v>0.83333333333333337</v>
      </c>
      <c r="P902" s="22">
        <f t="shared" si="225"/>
        <v>0.22727272727272727</v>
      </c>
      <c r="Q902" s="22">
        <f t="shared" si="226"/>
        <v>9.8039215686274508E-2</v>
      </c>
      <c r="R902" s="22">
        <f t="shared" si="227"/>
        <v>4.9504950495049507E-2</v>
      </c>
      <c r="S902" s="22">
        <f t="shared" si="228"/>
        <v>0.15384615384615385</v>
      </c>
      <c r="T902" s="22">
        <f t="shared" si="229"/>
        <v>7.407407407407407E-2</v>
      </c>
      <c r="U902" s="22">
        <f t="shared" si="230"/>
        <v>17822.876947316247</v>
      </c>
      <c r="V902" s="22">
        <f t="shared" si="231"/>
        <v>17693.568342498846</v>
      </c>
      <c r="W902" s="22">
        <f t="shared" si="232"/>
        <v>17572.424025885826</v>
      </c>
      <c r="X902" s="22">
        <f t="shared" si="233"/>
        <v>17289.131063207202</v>
      </c>
      <c r="Y902" s="22">
        <f t="shared" si="234"/>
        <v>17656.280704973015</v>
      </c>
      <c r="Z902" s="22">
        <f t="shared" si="235"/>
        <v>17476.809097888945</v>
      </c>
      <c r="AA902" s="27">
        <f t="shared" si="236"/>
        <v>52.092295658975317</v>
      </c>
      <c r="AB902" s="27">
        <f t="shared" si="237"/>
        <v>179.47160708406955</v>
      </c>
    </row>
    <row r="903" spans="1:28" x14ac:dyDescent="0.25">
      <c r="A903" s="20" t="s">
        <v>676</v>
      </c>
      <c r="B903" s="21">
        <v>17936.349999999999</v>
      </c>
      <c r="C903" s="21">
        <v>17890.849999999999</v>
      </c>
      <c r="D903" s="21">
        <v>17980.55</v>
      </c>
      <c r="E903" s="21">
        <v>17889.150000000001</v>
      </c>
      <c r="F903" s="21" t="s">
        <v>677</v>
      </c>
      <c r="G903" s="21">
        <v>5.7999999999999996E-3</v>
      </c>
      <c r="H903" s="25">
        <f t="shared" si="219"/>
        <v>17139.697755102028</v>
      </c>
      <c r="I903" s="25">
        <f t="shared" si="220"/>
        <v>1478.6583788739667</v>
      </c>
      <c r="J903" s="25">
        <f t="shared" si="221"/>
        <v>15661.039376228062</v>
      </c>
      <c r="K903" s="25">
        <f t="shared" si="222"/>
        <v>18618.356133975994</v>
      </c>
      <c r="L903" s="22" t="str">
        <f t="shared" si="223"/>
        <v>NONE</v>
      </c>
      <c r="M903" s="22">
        <f t="shared" si="238"/>
        <v>103</v>
      </c>
      <c r="N903" s="22">
        <f t="shared" si="239"/>
        <v>0</v>
      </c>
      <c r="O903" s="22">
        <f t="shared" si="224"/>
        <v>0.83333333333333337</v>
      </c>
      <c r="P903" s="22">
        <f t="shared" si="225"/>
        <v>0.22727272727272727</v>
      </c>
      <c r="Q903" s="22">
        <f t="shared" si="226"/>
        <v>9.8039215686274508E-2</v>
      </c>
      <c r="R903" s="22">
        <f t="shared" si="227"/>
        <v>4.9504950495049507E-2</v>
      </c>
      <c r="S903" s="22">
        <f t="shared" si="228"/>
        <v>0.15384615384615385</v>
      </c>
      <c r="T903" s="22">
        <f t="shared" si="229"/>
        <v>7.407407407407407E-2</v>
      </c>
      <c r="U903" s="22">
        <f t="shared" si="230"/>
        <v>17917.437824552704</v>
      </c>
      <c r="V903" s="22">
        <f t="shared" si="231"/>
        <v>17748.745991930926</v>
      </c>
      <c r="W903" s="22">
        <f t="shared" si="232"/>
        <v>17608.103042955845</v>
      </c>
      <c r="X903" s="22">
        <f t="shared" si="233"/>
        <v>17321.171604632589</v>
      </c>
      <c r="Y903" s="22">
        <f t="shared" si="234"/>
        <v>17699.36828882332</v>
      </c>
      <c r="Z903" s="22">
        <f t="shared" si="235"/>
        <v>17510.849164711984</v>
      </c>
      <c r="AA903" s="27">
        <f t="shared" si="236"/>
        <v>63.711042057656229</v>
      </c>
      <c r="AB903" s="27">
        <f t="shared" si="237"/>
        <v>188.51912411133526</v>
      </c>
    </row>
    <row r="904" spans="1:28" x14ac:dyDescent="0.25">
      <c r="A904" s="20" t="s">
        <v>674</v>
      </c>
      <c r="B904" s="21">
        <v>18070.05</v>
      </c>
      <c r="C904" s="21">
        <v>18044.45</v>
      </c>
      <c r="D904" s="21">
        <v>18088.3</v>
      </c>
      <c r="E904" s="21">
        <v>18015.45</v>
      </c>
      <c r="F904" s="21" t="s">
        <v>675</v>
      </c>
      <c r="G904" s="21">
        <v>7.4999999999999997E-3</v>
      </c>
      <c r="H904" s="25">
        <f t="shared" si="219"/>
        <v>17141.676938775498</v>
      </c>
      <c r="I904" s="25">
        <f t="shared" si="220"/>
        <v>1482.3465811042786</v>
      </c>
      <c r="J904" s="25">
        <f t="shared" si="221"/>
        <v>15659.330357671219</v>
      </c>
      <c r="K904" s="25">
        <f t="shared" si="222"/>
        <v>18624.023519879775</v>
      </c>
      <c r="L904" s="22" t="str">
        <f t="shared" si="223"/>
        <v>NONE</v>
      </c>
      <c r="M904" s="22">
        <f t="shared" si="238"/>
        <v>133.70000000000073</v>
      </c>
      <c r="N904" s="22">
        <f t="shared" si="239"/>
        <v>0</v>
      </c>
      <c r="O904" s="22">
        <f t="shared" si="224"/>
        <v>0.83333333333333337</v>
      </c>
      <c r="P904" s="22">
        <f t="shared" si="225"/>
        <v>0.22727272727272727</v>
      </c>
      <c r="Q904" s="22">
        <f t="shared" si="226"/>
        <v>9.8039215686274508E-2</v>
      </c>
      <c r="R904" s="22">
        <f t="shared" si="227"/>
        <v>4.9504950495049507E-2</v>
      </c>
      <c r="S904" s="22">
        <f t="shared" si="228"/>
        <v>0.15384615384615385</v>
      </c>
      <c r="T904" s="22">
        <f t="shared" si="229"/>
        <v>7.407407407407407E-2</v>
      </c>
      <c r="U904" s="22">
        <f t="shared" si="230"/>
        <v>18044.614637425449</v>
      </c>
      <c r="V904" s="22">
        <f t="shared" si="231"/>
        <v>17821.769630128441</v>
      </c>
      <c r="W904" s="22">
        <f t="shared" si="232"/>
        <v>17653.391960313114</v>
      </c>
      <c r="X904" s="22">
        <f t="shared" si="233"/>
        <v>17358.244792522066</v>
      </c>
      <c r="Y904" s="22">
        <f t="shared" si="234"/>
        <v>17756.396244388961</v>
      </c>
      <c r="Z904" s="22">
        <f t="shared" si="235"/>
        <v>17552.271448807394</v>
      </c>
      <c r="AA904" s="27">
        <f t="shared" si="236"/>
        <v>64.72892557040764</v>
      </c>
      <c r="AB904" s="27">
        <f t="shared" si="237"/>
        <v>204.12479558156701</v>
      </c>
    </row>
    <row r="905" spans="1:28" x14ac:dyDescent="0.25">
      <c r="A905" s="20" t="s">
        <v>672</v>
      </c>
      <c r="B905" s="21">
        <v>18003.75</v>
      </c>
      <c r="C905" s="21">
        <v>17771.150000000001</v>
      </c>
      <c r="D905" s="21">
        <v>18091.55</v>
      </c>
      <c r="E905" s="21">
        <v>17771.150000000001</v>
      </c>
      <c r="F905" s="21" t="s">
        <v>673</v>
      </c>
      <c r="G905" s="21">
        <v>-3.7000000000000002E-3</v>
      </c>
      <c r="H905" s="25">
        <f t="shared" si="219"/>
        <v>17144.153877551009</v>
      </c>
      <c r="I905" s="25">
        <f t="shared" si="220"/>
        <v>1486.0827735414546</v>
      </c>
      <c r="J905" s="25">
        <f t="shared" si="221"/>
        <v>15658.071104009554</v>
      </c>
      <c r="K905" s="25">
        <f t="shared" si="222"/>
        <v>18630.236651092462</v>
      </c>
      <c r="L905" s="22" t="str">
        <f t="shared" si="223"/>
        <v>NONE</v>
      </c>
      <c r="M905" s="22">
        <f t="shared" si="238"/>
        <v>0</v>
      </c>
      <c r="N905" s="22">
        <f t="shared" si="239"/>
        <v>66.299999999999272</v>
      </c>
      <c r="O905" s="22">
        <f t="shared" si="224"/>
        <v>0.83333333333333337</v>
      </c>
      <c r="P905" s="22">
        <f t="shared" si="225"/>
        <v>0.22727272727272727</v>
      </c>
      <c r="Q905" s="22">
        <f t="shared" si="226"/>
        <v>9.8039215686274508E-2</v>
      </c>
      <c r="R905" s="22">
        <f t="shared" si="227"/>
        <v>4.9504950495049507E-2</v>
      </c>
      <c r="S905" s="22">
        <f t="shared" si="228"/>
        <v>0.15384615384615385</v>
      </c>
      <c r="T905" s="22">
        <f t="shared" si="229"/>
        <v>7.407407407407407E-2</v>
      </c>
      <c r="U905" s="22">
        <f t="shared" si="230"/>
        <v>18010.560772904242</v>
      </c>
      <c r="V905" s="22">
        <f t="shared" si="231"/>
        <v>17863.128805099248</v>
      </c>
      <c r="W905" s="22">
        <f t="shared" si="232"/>
        <v>17687.740787733397</v>
      </c>
      <c r="X905" s="22">
        <f t="shared" si="233"/>
        <v>17390.200495862558</v>
      </c>
      <c r="Y905" s="22">
        <f t="shared" si="234"/>
        <v>17794.450668329122</v>
      </c>
      <c r="Z905" s="22">
        <f t="shared" si="235"/>
        <v>17585.714304451289</v>
      </c>
      <c r="AA905" s="27">
        <f t="shared" si="236"/>
        <v>61.654684668887754</v>
      </c>
      <c r="AB905" s="27">
        <f t="shared" si="237"/>
        <v>208.73636387783336</v>
      </c>
    </row>
    <row r="906" spans="1:28" x14ac:dyDescent="0.25">
      <c r="A906" s="20" t="s">
        <v>670</v>
      </c>
      <c r="B906" s="21">
        <v>17877.400000000001</v>
      </c>
      <c r="C906" s="21">
        <v>18046.349999999999</v>
      </c>
      <c r="D906" s="21">
        <v>18096.150000000001</v>
      </c>
      <c r="E906" s="21">
        <v>17861.5</v>
      </c>
      <c r="F906" s="21" t="s">
        <v>671</v>
      </c>
      <c r="G906" s="21">
        <v>-7.0000000000000001E-3</v>
      </c>
      <c r="H906" s="25">
        <f t="shared" si="219"/>
        <v>17145.441224489783</v>
      </c>
      <c r="I906" s="25">
        <f t="shared" si="220"/>
        <v>1488.0816733690826</v>
      </c>
      <c r="J906" s="25">
        <f t="shared" si="221"/>
        <v>15657.3595511207</v>
      </c>
      <c r="K906" s="25">
        <f t="shared" si="222"/>
        <v>18633.522897858864</v>
      </c>
      <c r="L906" s="22" t="str">
        <f t="shared" si="223"/>
        <v>NONE</v>
      </c>
      <c r="M906" s="22">
        <f t="shared" si="238"/>
        <v>0</v>
      </c>
      <c r="N906" s="22">
        <f t="shared" si="239"/>
        <v>126.34999999999854</v>
      </c>
      <c r="O906" s="22">
        <f t="shared" si="224"/>
        <v>0.83333333333333337</v>
      </c>
      <c r="P906" s="22">
        <f t="shared" si="225"/>
        <v>0.22727272727272727</v>
      </c>
      <c r="Q906" s="22">
        <f t="shared" si="226"/>
        <v>9.8039215686274508E-2</v>
      </c>
      <c r="R906" s="22">
        <f t="shared" si="227"/>
        <v>4.9504950495049507E-2</v>
      </c>
      <c r="S906" s="22">
        <f t="shared" si="228"/>
        <v>0.15384615384615385</v>
      </c>
      <c r="T906" s="22">
        <f t="shared" si="229"/>
        <v>7.407407407407407E-2</v>
      </c>
      <c r="U906" s="22">
        <f t="shared" si="230"/>
        <v>17899.593462150708</v>
      </c>
      <c r="V906" s="22">
        <f t="shared" si="231"/>
        <v>17866.372258485782</v>
      </c>
      <c r="W906" s="22">
        <f t="shared" si="232"/>
        <v>17706.334828151692</v>
      </c>
      <c r="X906" s="22">
        <f t="shared" si="233"/>
        <v>17414.319283196095</v>
      </c>
      <c r="Y906" s="22">
        <f t="shared" si="234"/>
        <v>17807.212103970796</v>
      </c>
      <c r="Z906" s="22">
        <f t="shared" si="235"/>
        <v>17607.320652269711</v>
      </c>
      <c r="AA906" s="27">
        <f t="shared" si="236"/>
        <v>60.113976349907482</v>
      </c>
      <c r="AB906" s="27">
        <f t="shared" si="237"/>
        <v>199.89145170108532</v>
      </c>
    </row>
    <row r="907" spans="1:28" x14ac:dyDescent="0.25">
      <c r="A907" s="20" t="s">
        <v>668</v>
      </c>
      <c r="B907" s="21">
        <v>17530.849999999999</v>
      </c>
      <c r="C907" s="21">
        <v>17796.8</v>
      </c>
      <c r="D907" s="21">
        <v>17820.05</v>
      </c>
      <c r="E907" s="21">
        <v>17497.25</v>
      </c>
      <c r="F907" s="21" t="s">
        <v>669</v>
      </c>
      <c r="G907" s="21">
        <v>-1.9400000000000001E-2</v>
      </c>
      <c r="H907" s="25">
        <f t="shared" si="219"/>
        <v>17145.376734693866</v>
      </c>
      <c r="I907" s="25">
        <f t="shared" si="220"/>
        <v>1488.0132066187887</v>
      </c>
      <c r="J907" s="25">
        <f t="shared" si="221"/>
        <v>15657.363528075077</v>
      </c>
      <c r="K907" s="25">
        <f t="shared" si="222"/>
        <v>18633.389941312653</v>
      </c>
      <c r="L907" s="22" t="str">
        <f t="shared" si="223"/>
        <v>NONE</v>
      </c>
      <c r="M907" s="22">
        <f t="shared" si="238"/>
        <v>0</v>
      </c>
      <c r="N907" s="22">
        <f t="shared" si="239"/>
        <v>346.55000000000291</v>
      </c>
      <c r="O907" s="22">
        <f t="shared" si="224"/>
        <v>0.83333333333333337</v>
      </c>
      <c r="P907" s="22">
        <f t="shared" si="225"/>
        <v>0.22727272727272727</v>
      </c>
      <c r="Q907" s="22">
        <f t="shared" si="226"/>
        <v>9.8039215686274508E-2</v>
      </c>
      <c r="R907" s="22">
        <f t="shared" si="227"/>
        <v>4.9504950495049507E-2</v>
      </c>
      <c r="S907" s="22">
        <f t="shared" si="228"/>
        <v>0.15384615384615385</v>
      </c>
      <c r="T907" s="22">
        <f t="shared" si="229"/>
        <v>7.407407407407407E-2</v>
      </c>
      <c r="U907" s="22">
        <f t="shared" si="230"/>
        <v>17592.307243691783</v>
      </c>
      <c r="V907" s="22">
        <f t="shared" si="231"/>
        <v>17790.117199739012</v>
      </c>
      <c r="W907" s="22">
        <f t="shared" si="232"/>
        <v>17689.130433234859</v>
      </c>
      <c r="X907" s="22">
        <f t="shared" si="233"/>
        <v>17420.088130562624</v>
      </c>
      <c r="Y907" s="22">
        <f t="shared" si="234"/>
        <v>17764.694857206057</v>
      </c>
      <c r="Z907" s="22">
        <f t="shared" si="235"/>
        <v>17601.656159508992</v>
      </c>
      <c r="AA907" s="27">
        <f t="shared" si="236"/>
        <v>49.3207739060948</v>
      </c>
      <c r="AB907" s="27">
        <f t="shared" si="237"/>
        <v>163.0386976970658</v>
      </c>
    </row>
    <row r="908" spans="1:28" x14ac:dyDescent="0.25">
      <c r="A908" s="20" t="s">
        <v>666</v>
      </c>
      <c r="B908" s="21">
        <v>17622.25</v>
      </c>
      <c r="C908" s="21">
        <v>17540.650000000001</v>
      </c>
      <c r="D908" s="21">
        <v>17667.2</v>
      </c>
      <c r="E908" s="21">
        <v>17429.7</v>
      </c>
      <c r="F908" s="21" t="s">
        <v>667</v>
      </c>
      <c r="G908" s="21">
        <v>5.1999999999999998E-3</v>
      </c>
      <c r="H908" s="25">
        <f t="shared" si="219"/>
        <v>17144.557551020396</v>
      </c>
      <c r="I908" s="25">
        <f t="shared" si="220"/>
        <v>1486.7354470396233</v>
      </c>
      <c r="J908" s="25">
        <f t="shared" si="221"/>
        <v>15657.822103980772</v>
      </c>
      <c r="K908" s="25">
        <f t="shared" si="222"/>
        <v>18631.29299806002</v>
      </c>
      <c r="L908" s="22" t="str">
        <f t="shared" si="223"/>
        <v>NONE</v>
      </c>
      <c r="M908" s="22">
        <f t="shared" si="238"/>
        <v>91.400000000001455</v>
      </c>
      <c r="N908" s="22">
        <f t="shared" si="239"/>
        <v>0</v>
      </c>
      <c r="O908" s="22">
        <f t="shared" si="224"/>
        <v>0.83333333333333337</v>
      </c>
      <c r="P908" s="22">
        <f t="shared" si="225"/>
        <v>0.22727272727272727</v>
      </c>
      <c r="Q908" s="22">
        <f t="shared" si="226"/>
        <v>9.8039215686274508E-2</v>
      </c>
      <c r="R908" s="22">
        <f t="shared" si="227"/>
        <v>4.9504950495049507E-2</v>
      </c>
      <c r="S908" s="22">
        <f t="shared" si="228"/>
        <v>0.15384615384615385</v>
      </c>
      <c r="T908" s="22">
        <f t="shared" si="229"/>
        <v>7.407407407407407E-2</v>
      </c>
      <c r="U908" s="22">
        <f t="shared" si="230"/>
        <v>17617.259540615298</v>
      </c>
      <c r="V908" s="22">
        <f t="shared" si="231"/>
        <v>17751.965563434693</v>
      </c>
      <c r="W908" s="22">
        <f t="shared" si="232"/>
        <v>17682.573528015753</v>
      </c>
      <c r="X908" s="22">
        <f t="shared" si="233"/>
        <v>17430.096143901108</v>
      </c>
      <c r="Y908" s="22">
        <f t="shared" si="234"/>
        <v>17742.78026378974</v>
      </c>
      <c r="Z908" s="22">
        <f t="shared" si="235"/>
        <v>17603.181629174993</v>
      </c>
      <c r="AA908" s="27">
        <f t="shared" si="236"/>
        <v>58.097107708415116</v>
      </c>
      <c r="AB908" s="27">
        <f t="shared" si="237"/>
        <v>139.59863461474743</v>
      </c>
    </row>
    <row r="909" spans="1:28" x14ac:dyDescent="0.25">
      <c r="A909" s="20" t="s">
        <v>664</v>
      </c>
      <c r="B909" s="21">
        <v>17816.25</v>
      </c>
      <c r="C909" s="21">
        <v>17770.400000000001</v>
      </c>
      <c r="D909" s="21">
        <v>17919.3</v>
      </c>
      <c r="E909" s="21">
        <v>17744.400000000001</v>
      </c>
      <c r="F909" s="21" t="s">
        <v>665</v>
      </c>
      <c r="G909" s="21">
        <v>1.0999999999999999E-2</v>
      </c>
      <c r="H909" s="25">
        <f t="shared" si="219"/>
        <v>17144.406734693865</v>
      </c>
      <c r="I909" s="25">
        <f t="shared" si="220"/>
        <v>1486.4541961445923</v>
      </c>
      <c r="J909" s="25">
        <f t="shared" si="221"/>
        <v>15657.952538549273</v>
      </c>
      <c r="K909" s="25">
        <f t="shared" si="222"/>
        <v>18630.860930838458</v>
      </c>
      <c r="L909" s="22" t="str">
        <f t="shared" si="223"/>
        <v>NONE</v>
      </c>
      <c r="M909" s="22">
        <f t="shared" si="238"/>
        <v>194</v>
      </c>
      <c r="N909" s="22">
        <f t="shared" si="239"/>
        <v>0</v>
      </c>
      <c r="O909" s="22">
        <f t="shared" si="224"/>
        <v>0.83333333333333337</v>
      </c>
      <c r="P909" s="22">
        <f t="shared" si="225"/>
        <v>0.22727272727272727</v>
      </c>
      <c r="Q909" s="22">
        <f t="shared" si="226"/>
        <v>9.8039215686274508E-2</v>
      </c>
      <c r="R909" s="22">
        <f t="shared" si="227"/>
        <v>4.9504950495049507E-2</v>
      </c>
      <c r="S909" s="22">
        <f t="shared" si="228"/>
        <v>0.15384615384615385</v>
      </c>
      <c r="T909" s="22">
        <f t="shared" si="229"/>
        <v>7.407407407407407E-2</v>
      </c>
      <c r="U909" s="22">
        <f t="shared" si="230"/>
        <v>17783.084923435883</v>
      </c>
      <c r="V909" s="22">
        <f t="shared" si="231"/>
        <v>17766.575662654079</v>
      </c>
      <c r="W909" s="22">
        <f t="shared" si="232"/>
        <v>17695.679064484797</v>
      </c>
      <c r="X909" s="22">
        <f t="shared" si="233"/>
        <v>17449.212671430756</v>
      </c>
      <c r="Y909" s="22">
        <f t="shared" si="234"/>
        <v>17754.08330012978</v>
      </c>
      <c r="Z909" s="22">
        <f t="shared" si="235"/>
        <v>17618.964471458326</v>
      </c>
      <c r="AA909" s="27">
        <f t="shared" si="236"/>
        <v>51.717586030099248</v>
      </c>
      <c r="AB909" s="27">
        <f t="shared" si="237"/>
        <v>135.11882867145323</v>
      </c>
    </row>
    <row r="910" spans="1:28" x14ac:dyDescent="0.25">
      <c r="A910" s="20" t="s">
        <v>662</v>
      </c>
      <c r="B910" s="21">
        <v>17718.349999999999</v>
      </c>
      <c r="C910" s="21">
        <v>17766.349999999999</v>
      </c>
      <c r="D910" s="21">
        <v>17838.7</v>
      </c>
      <c r="E910" s="21">
        <v>17663.599999999999</v>
      </c>
      <c r="F910" s="21" t="s">
        <v>663</v>
      </c>
      <c r="G910" s="21">
        <v>-5.4999999999999997E-3</v>
      </c>
      <c r="H910" s="25">
        <f t="shared" si="219"/>
        <v>17143.848571428556</v>
      </c>
      <c r="I910" s="25">
        <f t="shared" si="220"/>
        <v>1485.4847436299628</v>
      </c>
      <c r="J910" s="25">
        <f t="shared" si="221"/>
        <v>15658.363827798594</v>
      </c>
      <c r="K910" s="25">
        <f t="shared" si="222"/>
        <v>18629.33331505852</v>
      </c>
      <c r="L910" s="22" t="str">
        <f t="shared" si="223"/>
        <v>NONE</v>
      </c>
      <c r="M910" s="22">
        <f t="shared" si="238"/>
        <v>0</v>
      </c>
      <c r="N910" s="22">
        <f t="shared" si="239"/>
        <v>97.900000000001455</v>
      </c>
      <c r="O910" s="22">
        <f t="shared" si="224"/>
        <v>0.83333333333333337</v>
      </c>
      <c r="P910" s="22">
        <f t="shared" si="225"/>
        <v>0.22727272727272727</v>
      </c>
      <c r="Q910" s="22">
        <f t="shared" si="226"/>
        <v>9.8039215686274508E-2</v>
      </c>
      <c r="R910" s="22">
        <f t="shared" si="227"/>
        <v>4.9504950495049507E-2</v>
      </c>
      <c r="S910" s="22">
        <f t="shared" si="228"/>
        <v>0.15384615384615385</v>
      </c>
      <c r="T910" s="22">
        <f t="shared" si="229"/>
        <v>7.407407407407407E-2</v>
      </c>
      <c r="U910" s="22">
        <f t="shared" si="230"/>
        <v>17729.13915390598</v>
      </c>
      <c r="V910" s="22">
        <f t="shared" si="231"/>
        <v>17755.615284778152</v>
      </c>
      <c r="W910" s="22">
        <f t="shared" si="232"/>
        <v>17697.901705221582</v>
      </c>
      <c r="X910" s="22">
        <f t="shared" si="233"/>
        <v>17462.536301557946</v>
      </c>
      <c r="Y910" s="22">
        <f t="shared" si="234"/>
        <v>17748.585869340583</v>
      </c>
      <c r="Z910" s="22">
        <f t="shared" si="235"/>
        <v>17626.326362461412</v>
      </c>
      <c r="AA910" s="27">
        <f t="shared" si="236"/>
        <v>55.702452493097276</v>
      </c>
      <c r="AB910" s="27">
        <f t="shared" si="237"/>
        <v>122.25950687917066</v>
      </c>
    </row>
    <row r="911" spans="1:28" x14ac:dyDescent="0.25">
      <c r="A911" s="20" t="s">
        <v>660</v>
      </c>
      <c r="B911" s="21">
        <v>17629.8</v>
      </c>
      <c r="C911" s="21">
        <v>17609.650000000001</v>
      </c>
      <c r="D911" s="21">
        <v>17722.75</v>
      </c>
      <c r="E911" s="21">
        <v>17532.45</v>
      </c>
      <c r="F911" s="21" t="s">
        <v>661</v>
      </c>
      <c r="G911" s="21">
        <v>-5.0000000000000001E-3</v>
      </c>
      <c r="H911" s="25">
        <f t="shared" si="219"/>
        <v>17143.363673469375</v>
      </c>
      <c r="I911" s="25">
        <f t="shared" si="220"/>
        <v>1484.7692718680255</v>
      </c>
      <c r="J911" s="25">
        <f t="shared" si="221"/>
        <v>15658.594401601349</v>
      </c>
      <c r="K911" s="25">
        <f t="shared" si="222"/>
        <v>18628.132945337402</v>
      </c>
      <c r="L911" s="22" t="str">
        <f t="shared" si="223"/>
        <v>NONE</v>
      </c>
      <c r="M911" s="22">
        <f t="shared" si="238"/>
        <v>0</v>
      </c>
      <c r="N911" s="22">
        <f t="shared" si="239"/>
        <v>88.549999999999272</v>
      </c>
      <c r="O911" s="22">
        <f t="shared" si="224"/>
        <v>0.83333333333333337</v>
      </c>
      <c r="P911" s="22">
        <f t="shared" si="225"/>
        <v>0.22727272727272727</v>
      </c>
      <c r="Q911" s="22">
        <f t="shared" si="226"/>
        <v>9.8039215686274508E-2</v>
      </c>
      <c r="R911" s="22">
        <f t="shared" si="227"/>
        <v>4.9504950495049507E-2</v>
      </c>
      <c r="S911" s="22">
        <f t="shared" si="228"/>
        <v>0.15384615384615385</v>
      </c>
      <c r="T911" s="22">
        <f t="shared" si="229"/>
        <v>7.407407407407407E-2</v>
      </c>
      <c r="U911" s="22">
        <f t="shared" si="230"/>
        <v>17646.356525650997</v>
      </c>
      <c r="V911" s="22">
        <f t="shared" si="231"/>
        <v>17727.020901874028</v>
      </c>
      <c r="W911" s="22">
        <f t="shared" si="232"/>
        <v>17691.225067454761</v>
      </c>
      <c r="X911" s="22">
        <f t="shared" si="233"/>
        <v>17470.816682668938</v>
      </c>
      <c r="Y911" s="22">
        <f t="shared" si="234"/>
        <v>17730.311120211263</v>
      </c>
      <c r="Z911" s="22">
        <f t="shared" si="235"/>
        <v>17626.583668945754</v>
      </c>
      <c r="AA911" s="27">
        <f t="shared" si="236"/>
        <v>52.780941241650979</v>
      </c>
      <c r="AB911" s="27">
        <f t="shared" si="237"/>
        <v>103.72745126550944</v>
      </c>
    </row>
    <row r="912" spans="1:28" x14ac:dyDescent="0.25">
      <c r="A912" s="20" t="s">
        <v>658</v>
      </c>
      <c r="B912" s="21">
        <v>17327.349999999999</v>
      </c>
      <c r="C912" s="21">
        <v>17593.849999999999</v>
      </c>
      <c r="D912" s="21">
        <v>17642.150000000001</v>
      </c>
      <c r="E912" s="21">
        <v>17291.650000000001</v>
      </c>
      <c r="F912" s="21" t="s">
        <v>659</v>
      </c>
      <c r="G912" s="21">
        <v>-1.72E-2</v>
      </c>
      <c r="H912" s="25">
        <f t="shared" si="219"/>
        <v>17141.796530612231</v>
      </c>
      <c r="I912" s="25">
        <f t="shared" si="220"/>
        <v>1483.1713077966851</v>
      </c>
      <c r="J912" s="25">
        <f t="shared" si="221"/>
        <v>15658.625222815546</v>
      </c>
      <c r="K912" s="25">
        <f t="shared" si="222"/>
        <v>18624.967838408917</v>
      </c>
      <c r="L912" s="22" t="str">
        <f t="shared" si="223"/>
        <v>NONE</v>
      </c>
      <c r="M912" s="22">
        <f t="shared" si="238"/>
        <v>0</v>
      </c>
      <c r="N912" s="22">
        <f t="shared" si="239"/>
        <v>302.45000000000073</v>
      </c>
      <c r="O912" s="22">
        <f t="shared" si="224"/>
        <v>0.83333333333333337</v>
      </c>
      <c r="P912" s="22">
        <f t="shared" si="225"/>
        <v>0.22727272727272727</v>
      </c>
      <c r="Q912" s="22">
        <f t="shared" si="226"/>
        <v>9.8039215686274508E-2</v>
      </c>
      <c r="R912" s="22">
        <f t="shared" si="227"/>
        <v>4.9504950495049507E-2</v>
      </c>
      <c r="S912" s="22">
        <f t="shared" si="228"/>
        <v>0.15384615384615385</v>
      </c>
      <c r="T912" s="22">
        <f t="shared" si="229"/>
        <v>7.407407407407407E-2</v>
      </c>
      <c r="U912" s="22">
        <f t="shared" si="230"/>
        <v>17380.517754275163</v>
      </c>
      <c r="V912" s="22">
        <f t="shared" si="231"/>
        <v>17636.186605993567</v>
      </c>
      <c r="W912" s="22">
        <f t="shared" si="232"/>
        <v>17655.551041233706</v>
      </c>
      <c r="X912" s="22">
        <f t="shared" si="233"/>
        <v>17463.714371645721</v>
      </c>
      <c r="Y912" s="22">
        <f t="shared" si="234"/>
        <v>17668.317101717221</v>
      </c>
      <c r="Z912" s="22">
        <f t="shared" si="235"/>
        <v>17604.418211986809</v>
      </c>
      <c r="AA912" s="27">
        <f t="shared" si="236"/>
        <v>40.601482880231018</v>
      </c>
      <c r="AB912" s="27">
        <f t="shared" si="237"/>
        <v>63.898889730411611</v>
      </c>
    </row>
    <row r="913" spans="1:28" x14ac:dyDescent="0.25">
      <c r="A913" s="20" t="s">
        <v>656</v>
      </c>
      <c r="B913" s="21">
        <v>17016.3</v>
      </c>
      <c r="C913" s="21">
        <v>17156.3</v>
      </c>
      <c r="D913" s="21">
        <v>17196.400000000001</v>
      </c>
      <c r="E913" s="21">
        <v>16978.3</v>
      </c>
      <c r="F913" s="21" t="s">
        <v>657</v>
      </c>
      <c r="G913" s="21">
        <v>-1.7999999999999999E-2</v>
      </c>
      <c r="H913" s="25">
        <f t="shared" si="219"/>
        <v>17139.339999999989</v>
      </c>
      <c r="I913" s="25">
        <f t="shared" si="220"/>
        <v>1481.9956810239939</v>
      </c>
      <c r="J913" s="25">
        <f t="shared" si="221"/>
        <v>15657.344318975995</v>
      </c>
      <c r="K913" s="25">
        <f t="shared" si="222"/>
        <v>18621.335681023982</v>
      </c>
      <c r="L913" s="22" t="str">
        <f t="shared" si="223"/>
        <v>NONE</v>
      </c>
      <c r="M913" s="22">
        <f t="shared" si="238"/>
        <v>0</v>
      </c>
      <c r="N913" s="22">
        <f t="shared" si="239"/>
        <v>311.04999999999927</v>
      </c>
      <c r="O913" s="22">
        <f t="shared" si="224"/>
        <v>0.83333333333333337</v>
      </c>
      <c r="P913" s="22">
        <f t="shared" si="225"/>
        <v>0.22727272727272727</v>
      </c>
      <c r="Q913" s="22">
        <f t="shared" si="226"/>
        <v>9.8039215686274508E-2</v>
      </c>
      <c r="R913" s="22">
        <f t="shared" si="227"/>
        <v>4.9504950495049507E-2</v>
      </c>
      <c r="S913" s="22">
        <f t="shared" si="228"/>
        <v>0.15384615384615385</v>
      </c>
      <c r="T913" s="22">
        <f t="shared" si="229"/>
        <v>7.407407407407407E-2</v>
      </c>
      <c r="U913" s="22">
        <f t="shared" si="230"/>
        <v>17077.002959045858</v>
      </c>
      <c r="V913" s="22">
        <f t="shared" si="231"/>
        <v>17495.303286449573</v>
      </c>
      <c r="W913" s="22">
        <f t="shared" si="232"/>
        <v>17592.879370524519</v>
      </c>
      <c r="X913" s="22">
        <f t="shared" si="233"/>
        <v>17441.565145326625</v>
      </c>
      <c r="Y913" s="22">
        <f t="shared" si="234"/>
        <v>17568.006778376111</v>
      </c>
      <c r="Z913" s="22">
        <f t="shared" si="235"/>
        <v>17560.853899987786</v>
      </c>
      <c r="AA913" s="27">
        <f t="shared" si="236"/>
        <v>34.788712287046735</v>
      </c>
      <c r="AB913" s="27">
        <f t="shared" si="237"/>
        <v>7.1528783883259166</v>
      </c>
    </row>
    <row r="914" spans="1:28" x14ac:dyDescent="0.25">
      <c r="A914" s="20" t="s">
        <v>654</v>
      </c>
      <c r="B914" s="21">
        <v>17007.400000000001</v>
      </c>
      <c r="C914" s="21">
        <v>17110.900000000001</v>
      </c>
      <c r="D914" s="21">
        <v>17176.45</v>
      </c>
      <c r="E914" s="21">
        <v>16942.349999999999</v>
      </c>
      <c r="F914" s="21" t="s">
        <v>655</v>
      </c>
      <c r="G914" s="21">
        <v>-5.0000000000000001E-4</v>
      </c>
      <c r="H914" s="25">
        <f t="shared" si="219"/>
        <v>17137.198571428558</v>
      </c>
      <c r="I914" s="25">
        <f t="shared" si="220"/>
        <v>1481.2325761968932</v>
      </c>
      <c r="J914" s="25">
        <f t="shared" si="221"/>
        <v>15655.965995231665</v>
      </c>
      <c r="K914" s="25">
        <f t="shared" si="222"/>
        <v>18618.431147625452</v>
      </c>
      <c r="L914" s="22" t="str">
        <f t="shared" si="223"/>
        <v>NONE</v>
      </c>
      <c r="M914" s="22">
        <f t="shared" si="238"/>
        <v>0</v>
      </c>
      <c r="N914" s="22">
        <f t="shared" si="239"/>
        <v>8.8999999999978172</v>
      </c>
      <c r="O914" s="22">
        <f t="shared" si="224"/>
        <v>0.83333333333333337</v>
      </c>
      <c r="P914" s="22">
        <f t="shared" si="225"/>
        <v>0.22727272727272727</v>
      </c>
      <c r="Q914" s="22">
        <f t="shared" si="226"/>
        <v>9.8039215686274508E-2</v>
      </c>
      <c r="R914" s="22">
        <f t="shared" si="227"/>
        <v>4.9504950495049507E-2</v>
      </c>
      <c r="S914" s="22">
        <f t="shared" si="228"/>
        <v>0.15384615384615385</v>
      </c>
      <c r="T914" s="22">
        <f t="shared" si="229"/>
        <v>7.407407407407407E-2</v>
      </c>
      <c r="U914" s="22">
        <f t="shared" si="230"/>
        <v>17019.00049317431</v>
      </c>
      <c r="V914" s="22">
        <f t="shared" si="231"/>
        <v>17384.416175892853</v>
      </c>
      <c r="W914" s="22">
        <f t="shared" si="232"/>
        <v>17535.479432237804</v>
      </c>
      <c r="X914" s="22">
        <f t="shared" si="233"/>
        <v>17420.071821300557</v>
      </c>
      <c r="Y914" s="22">
        <f t="shared" si="234"/>
        <v>17481.759581702863</v>
      </c>
      <c r="Z914" s="22">
        <f t="shared" si="235"/>
        <v>17519.857314803507</v>
      </c>
      <c r="AA914" s="27">
        <f t="shared" si="236"/>
        <v>35.161848876917887</v>
      </c>
      <c r="AB914" s="27">
        <f t="shared" si="237"/>
        <v>-38.097733100643381</v>
      </c>
    </row>
    <row r="915" spans="1:28" x14ac:dyDescent="0.25">
      <c r="A915" s="20" t="s">
        <v>652</v>
      </c>
      <c r="B915" s="21">
        <v>16858.599999999999</v>
      </c>
      <c r="C915" s="21">
        <v>16870.55</v>
      </c>
      <c r="D915" s="21">
        <v>17037.599999999999</v>
      </c>
      <c r="E915" s="21">
        <v>16820.400000000001</v>
      </c>
      <c r="F915" s="21" t="s">
        <v>653</v>
      </c>
      <c r="G915" s="21">
        <v>-8.6999999999999994E-3</v>
      </c>
      <c r="H915" s="25">
        <f t="shared" si="219"/>
        <v>17133.799999999985</v>
      </c>
      <c r="I915" s="25">
        <f t="shared" si="220"/>
        <v>1479.9471689174875</v>
      </c>
      <c r="J915" s="25">
        <f t="shared" si="221"/>
        <v>15653.852831082497</v>
      </c>
      <c r="K915" s="25">
        <f t="shared" si="222"/>
        <v>18613.747168917471</v>
      </c>
      <c r="L915" s="22" t="str">
        <f t="shared" si="223"/>
        <v>NONE</v>
      </c>
      <c r="M915" s="22">
        <f t="shared" si="238"/>
        <v>0</v>
      </c>
      <c r="N915" s="22">
        <f t="shared" si="239"/>
        <v>148.80000000000291</v>
      </c>
      <c r="O915" s="22">
        <f t="shared" si="224"/>
        <v>0.83333333333333337</v>
      </c>
      <c r="P915" s="22">
        <f t="shared" si="225"/>
        <v>0.22727272727272727</v>
      </c>
      <c r="Q915" s="22">
        <f t="shared" si="226"/>
        <v>9.8039215686274508E-2</v>
      </c>
      <c r="R915" s="22">
        <f t="shared" si="227"/>
        <v>4.9504950495049507E-2</v>
      </c>
      <c r="S915" s="22">
        <f t="shared" si="228"/>
        <v>0.15384615384615385</v>
      </c>
      <c r="T915" s="22">
        <f t="shared" si="229"/>
        <v>7.407407407407407E-2</v>
      </c>
      <c r="U915" s="22">
        <f t="shared" si="230"/>
        <v>16885.33341552905</v>
      </c>
      <c r="V915" s="22">
        <f t="shared" si="231"/>
        <v>17264.912499553568</v>
      </c>
      <c r="W915" s="22">
        <f t="shared" si="232"/>
        <v>17469.118703587039</v>
      </c>
      <c r="X915" s="22">
        <f t="shared" si="233"/>
        <v>17392.276186582705</v>
      </c>
      <c r="Y915" s="22">
        <f t="shared" si="234"/>
        <v>17385.888876825498</v>
      </c>
      <c r="Z915" s="22">
        <f t="shared" si="235"/>
        <v>17470.875291484728</v>
      </c>
      <c r="AA915" s="27">
        <f t="shared" si="236"/>
        <v>27.109152443329847</v>
      </c>
      <c r="AB915" s="27">
        <f t="shared" si="237"/>
        <v>-84.986414659229922</v>
      </c>
    </row>
    <row r="916" spans="1:28" x14ac:dyDescent="0.25">
      <c r="A916" s="20" t="s">
        <v>650</v>
      </c>
      <c r="B916" s="21">
        <v>16818.099999999999</v>
      </c>
      <c r="C916" s="21">
        <v>16993.599999999999</v>
      </c>
      <c r="D916" s="21">
        <v>17026.05</v>
      </c>
      <c r="E916" s="21">
        <v>16788.599999999999</v>
      </c>
      <c r="F916" s="21" t="s">
        <v>651</v>
      </c>
      <c r="G916" s="21">
        <v>-2.3999999999999998E-3</v>
      </c>
      <c r="H916" s="25">
        <f t="shared" si="219"/>
        <v>17129.701224489785</v>
      </c>
      <c r="I916" s="25">
        <f t="shared" si="220"/>
        <v>1477.8494523896559</v>
      </c>
      <c r="J916" s="25">
        <f t="shared" si="221"/>
        <v>15651.85177210013</v>
      </c>
      <c r="K916" s="25">
        <f t="shared" si="222"/>
        <v>18607.55067687944</v>
      </c>
      <c r="L916" s="22" t="str">
        <f t="shared" si="223"/>
        <v>NONE</v>
      </c>
      <c r="M916" s="22">
        <f t="shared" si="238"/>
        <v>0</v>
      </c>
      <c r="N916" s="22">
        <f t="shared" si="239"/>
        <v>40.5</v>
      </c>
      <c r="O916" s="22">
        <f t="shared" si="224"/>
        <v>0.83333333333333337</v>
      </c>
      <c r="P916" s="22">
        <f t="shared" si="225"/>
        <v>0.22727272727272727</v>
      </c>
      <c r="Q916" s="22">
        <f t="shared" si="226"/>
        <v>9.8039215686274508E-2</v>
      </c>
      <c r="R916" s="22">
        <f t="shared" si="227"/>
        <v>4.9504950495049507E-2</v>
      </c>
      <c r="S916" s="22">
        <f t="shared" si="228"/>
        <v>0.15384615384615385</v>
      </c>
      <c r="T916" s="22">
        <f t="shared" si="229"/>
        <v>7.407407407407407E-2</v>
      </c>
      <c r="U916" s="22">
        <f t="shared" si="230"/>
        <v>16829.305569254841</v>
      </c>
      <c r="V916" s="22">
        <f t="shared" si="231"/>
        <v>17163.364204200483</v>
      </c>
      <c r="W916" s="22">
        <f t="shared" si="232"/>
        <v>17405.293340490269</v>
      </c>
      <c r="X916" s="22">
        <f t="shared" si="233"/>
        <v>17363.851622890492</v>
      </c>
      <c r="Y916" s="22">
        <f t="shared" si="234"/>
        <v>17298.536741929267</v>
      </c>
      <c r="Z916" s="22">
        <f t="shared" si="235"/>
        <v>17422.521566189564</v>
      </c>
      <c r="AA916" s="27">
        <f t="shared" si="236"/>
        <v>25.351428779528575</v>
      </c>
      <c r="AB916" s="27">
        <f t="shared" si="237"/>
        <v>-123.98482426029659</v>
      </c>
    </row>
    <row r="917" spans="1:28" x14ac:dyDescent="0.25">
      <c r="A917" s="20" t="s">
        <v>648</v>
      </c>
      <c r="B917" s="21">
        <v>17094.349999999999</v>
      </c>
      <c r="C917" s="21">
        <v>16798.05</v>
      </c>
      <c r="D917" s="21">
        <v>17187.099999999999</v>
      </c>
      <c r="E917" s="21">
        <v>16747.7</v>
      </c>
      <c r="F917" s="21" t="s">
        <v>649</v>
      </c>
      <c r="G917" s="21">
        <v>1.6400000000000001E-2</v>
      </c>
      <c r="H917" s="25">
        <f t="shared" si="219"/>
        <v>17127.449591836721</v>
      </c>
      <c r="I917" s="25">
        <f t="shared" si="220"/>
        <v>1476.3702854756311</v>
      </c>
      <c r="J917" s="25">
        <f t="shared" si="221"/>
        <v>15651.079306361091</v>
      </c>
      <c r="K917" s="25">
        <f t="shared" si="222"/>
        <v>18603.819877312351</v>
      </c>
      <c r="L917" s="22" t="str">
        <f t="shared" si="223"/>
        <v>NONE</v>
      </c>
      <c r="M917" s="22">
        <f t="shared" si="238"/>
        <v>276.25</v>
      </c>
      <c r="N917" s="22">
        <f t="shared" si="239"/>
        <v>0</v>
      </c>
      <c r="O917" s="22">
        <f t="shared" si="224"/>
        <v>0.83333333333333337</v>
      </c>
      <c r="P917" s="22">
        <f t="shared" si="225"/>
        <v>0.22727272727272727</v>
      </c>
      <c r="Q917" s="22">
        <f t="shared" si="226"/>
        <v>9.8039215686274508E-2</v>
      </c>
      <c r="R917" s="22">
        <f t="shared" si="227"/>
        <v>4.9504950495049507E-2</v>
      </c>
      <c r="S917" s="22">
        <f t="shared" si="228"/>
        <v>0.15384615384615385</v>
      </c>
      <c r="T917" s="22">
        <f t="shared" si="229"/>
        <v>7.407407407407407E-2</v>
      </c>
      <c r="U917" s="22">
        <f t="shared" si="230"/>
        <v>17050.175928209137</v>
      </c>
      <c r="V917" s="22">
        <f t="shared" si="231"/>
        <v>17147.679157791281</v>
      </c>
      <c r="W917" s="22">
        <f t="shared" si="232"/>
        <v>17374.808699265734</v>
      </c>
      <c r="X917" s="22">
        <f t="shared" si="233"/>
        <v>17350.509958390965</v>
      </c>
      <c r="Y917" s="22">
        <f t="shared" si="234"/>
        <v>17267.123397017072</v>
      </c>
      <c r="Z917" s="22">
        <f t="shared" si="235"/>
        <v>17398.212561286633</v>
      </c>
      <c r="AA917" s="27">
        <f t="shared" si="236"/>
        <v>31.143906480942391</v>
      </c>
      <c r="AB917" s="27">
        <f t="shared" si="237"/>
        <v>-131.08916426956057</v>
      </c>
    </row>
    <row r="918" spans="1:28" x14ac:dyDescent="0.25">
      <c r="A918" s="20" t="s">
        <v>646</v>
      </c>
      <c r="B918" s="21">
        <v>16887.349999999999</v>
      </c>
      <c r="C918" s="21">
        <v>17102.099999999999</v>
      </c>
      <c r="D918" s="21">
        <v>17114.650000000001</v>
      </c>
      <c r="E918" s="21">
        <v>16855.55</v>
      </c>
      <c r="F918" s="21" t="s">
        <v>647</v>
      </c>
      <c r="G918" s="21">
        <v>-1.21E-2</v>
      </c>
      <c r="H918" s="25">
        <f t="shared" si="219"/>
        <v>17123.763877551006</v>
      </c>
      <c r="I918" s="25">
        <f t="shared" si="220"/>
        <v>1474.2305860569581</v>
      </c>
      <c r="J918" s="25">
        <f t="shared" si="221"/>
        <v>15649.533291494048</v>
      </c>
      <c r="K918" s="25">
        <f t="shared" si="222"/>
        <v>18597.994463607964</v>
      </c>
      <c r="L918" s="22" t="str">
        <f t="shared" si="223"/>
        <v>NONE</v>
      </c>
      <c r="M918" s="22">
        <f t="shared" si="238"/>
        <v>0</v>
      </c>
      <c r="N918" s="22">
        <f t="shared" si="239"/>
        <v>207</v>
      </c>
      <c r="O918" s="22">
        <f t="shared" si="224"/>
        <v>0.83333333333333337</v>
      </c>
      <c r="P918" s="22">
        <f t="shared" si="225"/>
        <v>0.22727272727272727</v>
      </c>
      <c r="Q918" s="22">
        <f t="shared" si="226"/>
        <v>9.8039215686274508E-2</v>
      </c>
      <c r="R918" s="22">
        <f t="shared" si="227"/>
        <v>4.9504950495049507E-2</v>
      </c>
      <c r="S918" s="22">
        <f t="shared" si="228"/>
        <v>0.15384615384615385</v>
      </c>
      <c r="T918" s="22">
        <f t="shared" si="229"/>
        <v>7.407407407407407E-2</v>
      </c>
      <c r="U918" s="22">
        <f t="shared" si="230"/>
        <v>16914.487654701523</v>
      </c>
      <c r="V918" s="22">
        <f t="shared" si="231"/>
        <v>17088.513440111445</v>
      </c>
      <c r="W918" s="22">
        <f t="shared" si="232"/>
        <v>17327.01863071027</v>
      </c>
      <c r="X918" s="22">
        <f t="shared" si="233"/>
        <v>17327.581247579528</v>
      </c>
      <c r="Y918" s="22">
        <f t="shared" si="234"/>
        <v>17208.696720552907</v>
      </c>
      <c r="Z918" s="22">
        <f t="shared" si="235"/>
        <v>17360.370890080216</v>
      </c>
      <c r="AA918" s="27">
        <f t="shared" si="236"/>
        <v>24.356027753686064</v>
      </c>
      <c r="AB918" s="27">
        <f t="shared" si="237"/>
        <v>-151.67416952730855</v>
      </c>
    </row>
    <row r="919" spans="1:28" x14ac:dyDescent="0.25">
      <c r="A919" s="20" t="s">
        <v>644</v>
      </c>
      <c r="B919" s="21">
        <v>17274.3</v>
      </c>
      <c r="C919" s="21">
        <v>17147.45</v>
      </c>
      <c r="D919" s="21">
        <v>17287.3</v>
      </c>
      <c r="E919" s="21">
        <v>17117.3</v>
      </c>
      <c r="F919" s="21" t="s">
        <v>645</v>
      </c>
      <c r="G919" s="21">
        <v>2.29E-2</v>
      </c>
      <c r="H919" s="25">
        <f t="shared" si="219"/>
        <v>17121.229591836724</v>
      </c>
      <c r="I919" s="25">
        <f t="shared" si="220"/>
        <v>1471.0355389492772</v>
      </c>
      <c r="J919" s="25">
        <f t="shared" si="221"/>
        <v>15650.194052887446</v>
      </c>
      <c r="K919" s="25">
        <f t="shared" si="222"/>
        <v>18592.265130786</v>
      </c>
      <c r="L919" s="22" t="str">
        <f t="shared" si="223"/>
        <v>NONE</v>
      </c>
      <c r="M919" s="22">
        <f t="shared" si="238"/>
        <v>386.95000000000073</v>
      </c>
      <c r="N919" s="22">
        <f t="shared" si="239"/>
        <v>0</v>
      </c>
      <c r="O919" s="22">
        <f t="shared" si="224"/>
        <v>0.83333333333333337</v>
      </c>
      <c r="P919" s="22">
        <f t="shared" si="225"/>
        <v>0.22727272727272727</v>
      </c>
      <c r="Q919" s="22">
        <f t="shared" si="226"/>
        <v>9.8039215686274508E-2</v>
      </c>
      <c r="R919" s="22">
        <f t="shared" si="227"/>
        <v>4.9504950495049507E-2</v>
      </c>
      <c r="S919" s="22">
        <f t="shared" si="228"/>
        <v>0.15384615384615385</v>
      </c>
      <c r="T919" s="22">
        <f t="shared" si="229"/>
        <v>7.407407407407407E-2</v>
      </c>
      <c r="U919" s="22">
        <f t="shared" si="230"/>
        <v>17214.331275783588</v>
      </c>
      <c r="V919" s="22">
        <f t="shared" si="231"/>
        <v>17130.737658267935</v>
      </c>
      <c r="W919" s="22">
        <f t="shared" si="232"/>
        <v>17321.850137503381</v>
      </c>
      <c r="X919" s="22">
        <f t="shared" si="233"/>
        <v>17324.943562055789</v>
      </c>
      <c r="Y919" s="22">
        <f t="shared" si="234"/>
        <v>17218.789532775536</v>
      </c>
      <c r="Z919" s="22">
        <f t="shared" si="235"/>
        <v>17353.995268592793</v>
      </c>
      <c r="AA919" s="27">
        <f t="shared" si="236"/>
        <v>36.114442350522538</v>
      </c>
      <c r="AB919" s="27">
        <f t="shared" si="237"/>
        <v>-135.20573581725694</v>
      </c>
    </row>
    <row r="920" spans="1:28" x14ac:dyDescent="0.25">
      <c r="A920" s="20" t="s">
        <v>642</v>
      </c>
      <c r="B920" s="21">
        <v>17331.8</v>
      </c>
      <c r="C920" s="21">
        <v>17379.25</v>
      </c>
      <c r="D920" s="21">
        <v>17428.8</v>
      </c>
      <c r="E920" s="21">
        <v>17315.650000000001</v>
      </c>
      <c r="F920" s="21" t="s">
        <v>643</v>
      </c>
      <c r="G920" s="21">
        <v>3.3E-3</v>
      </c>
      <c r="H920" s="25">
        <f t="shared" si="219"/>
        <v>17118.722857142842</v>
      </c>
      <c r="I920" s="25">
        <f t="shared" si="220"/>
        <v>1467.4798046589833</v>
      </c>
      <c r="J920" s="25">
        <f t="shared" si="221"/>
        <v>15651.243052483858</v>
      </c>
      <c r="K920" s="25">
        <f t="shared" si="222"/>
        <v>18586.202661801824</v>
      </c>
      <c r="L920" s="22" t="str">
        <f t="shared" si="223"/>
        <v>NONE</v>
      </c>
      <c r="M920" s="22">
        <f t="shared" si="238"/>
        <v>57.5</v>
      </c>
      <c r="N920" s="22">
        <f t="shared" si="239"/>
        <v>0</v>
      </c>
      <c r="O920" s="22">
        <f t="shared" si="224"/>
        <v>0.83333333333333337</v>
      </c>
      <c r="P920" s="22">
        <f t="shared" si="225"/>
        <v>0.22727272727272727</v>
      </c>
      <c r="Q920" s="22">
        <f t="shared" si="226"/>
        <v>9.8039215686274508E-2</v>
      </c>
      <c r="R920" s="22">
        <f t="shared" si="227"/>
        <v>4.9504950495049507E-2</v>
      </c>
      <c r="S920" s="22">
        <f t="shared" si="228"/>
        <v>0.15384615384615385</v>
      </c>
      <c r="T920" s="22">
        <f t="shared" si="229"/>
        <v>7.407407407407407E-2</v>
      </c>
      <c r="U920" s="22">
        <f t="shared" si="230"/>
        <v>17312.221879297264</v>
      </c>
      <c r="V920" s="22">
        <f t="shared" si="231"/>
        <v>17176.433645025223</v>
      </c>
      <c r="W920" s="22">
        <f t="shared" si="232"/>
        <v>17322.825614218738</v>
      </c>
      <c r="X920" s="22">
        <f t="shared" si="233"/>
        <v>17325.282989676787</v>
      </c>
      <c r="Y920" s="22">
        <f t="shared" si="234"/>
        <v>17236.175758502377</v>
      </c>
      <c r="Z920" s="22">
        <f t="shared" si="235"/>
        <v>17352.351174622956</v>
      </c>
      <c r="AA920" s="27">
        <f t="shared" si="236"/>
        <v>39.334584408476012</v>
      </c>
      <c r="AB920" s="27">
        <f t="shared" si="237"/>
        <v>-116.17541612057903</v>
      </c>
    </row>
    <row r="921" spans="1:28" x14ac:dyDescent="0.25">
      <c r="A921" s="20" t="s">
        <v>640</v>
      </c>
      <c r="B921" s="21">
        <v>17314.650000000001</v>
      </c>
      <c r="C921" s="21">
        <v>17287.2</v>
      </c>
      <c r="D921" s="21">
        <v>17337.349999999999</v>
      </c>
      <c r="E921" s="21">
        <v>17216.95</v>
      </c>
      <c r="F921" s="21" t="s">
        <v>641</v>
      </c>
      <c r="G921" s="21">
        <v>-1E-3</v>
      </c>
      <c r="H921" s="25">
        <f t="shared" si="219"/>
        <v>17115.958367346924</v>
      </c>
      <c r="I921" s="25">
        <f t="shared" si="220"/>
        <v>1463.4189981635523</v>
      </c>
      <c r="J921" s="25">
        <f t="shared" si="221"/>
        <v>15652.539369183372</v>
      </c>
      <c r="K921" s="25">
        <f t="shared" si="222"/>
        <v>18579.377365510478</v>
      </c>
      <c r="L921" s="22" t="str">
        <f t="shared" si="223"/>
        <v>NONE</v>
      </c>
      <c r="M921" s="22">
        <f t="shared" si="238"/>
        <v>0</v>
      </c>
      <c r="N921" s="22">
        <f t="shared" si="239"/>
        <v>17.149999999997817</v>
      </c>
      <c r="O921" s="22">
        <f t="shared" si="224"/>
        <v>0.83333333333333337</v>
      </c>
      <c r="P921" s="22">
        <f t="shared" si="225"/>
        <v>0.22727272727272727</v>
      </c>
      <c r="Q921" s="22">
        <f t="shared" si="226"/>
        <v>9.8039215686274508E-2</v>
      </c>
      <c r="R921" s="22">
        <f t="shared" si="227"/>
        <v>4.9504950495049507E-2</v>
      </c>
      <c r="S921" s="22">
        <f t="shared" si="228"/>
        <v>0.15384615384615385</v>
      </c>
      <c r="T921" s="22">
        <f t="shared" si="229"/>
        <v>7.407407407407407E-2</v>
      </c>
      <c r="U921" s="22">
        <f t="shared" si="230"/>
        <v>17314.245313216212</v>
      </c>
      <c r="V921" s="22">
        <f t="shared" si="231"/>
        <v>17207.846452974034</v>
      </c>
      <c r="W921" s="22">
        <f t="shared" si="232"/>
        <v>17322.02408341298</v>
      </c>
      <c r="X921" s="22">
        <f t="shared" si="233"/>
        <v>17324.75660404922</v>
      </c>
      <c r="Y921" s="22">
        <f t="shared" si="234"/>
        <v>17248.248718732782</v>
      </c>
      <c r="Z921" s="22">
        <f t="shared" si="235"/>
        <v>17349.558495021254</v>
      </c>
      <c r="AA921" s="27">
        <f t="shared" si="236"/>
        <v>45.148985819422073</v>
      </c>
      <c r="AB921" s="27">
        <f t="shared" si="237"/>
        <v>-101.30977628847177</v>
      </c>
    </row>
    <row r="922" spans="1:28" x14ac:dyDescent="0.25">
      <c r="A922" s="20" t="s">
        <v>638</v>
      </c>
      <c r="B922" s="21">
        <v>17241</v>
      </c>
      <c r="C922" s="21">
        <v>17094.349999999999</v>
      </c>
      <c r="D922" s="21">
        <v>17280.150000000001</v>
      </c>
      <c r="E922" s="21">
        <v>17064.7</v>
      </c>
      <c r="F922" s="21" t="s">
        <v>639</v>
      </c>
      <c r="G922" s="21">
        <v>-4.3E-3</v>
      </c>
      <c r="H922" s="25">
        <f t="shared" si="219"/>
        <v>17112.200204081619</v>
      </c>
      <c r="I922" s="25">
        <f t="shared" si="220"/>
        <v>1457.3488165410515</v>
      </c>
      <c r="J922" s="25">
        <f t="shared" si="221"/>
        <v>15654.851387540568</v>
      </c>
      <c r="K922" s="25">
        <f t="shared" si="222"/>
        <v>18569.549020622671</v>
      </c>
      <c r="L922" s="22" t="str">
        <f t="shared" si="223"/>
        <v>NONE</v>
      </c>
      <c r="M922" s="22">
        <f t="shared" si="238"/>
        <v>0</v>
      </c>
      <c r="N922" s="22">
        <f t="shared" si="239"/>
        <v>73.650000000001455</v>
      </c>
      <c r="O922" s="22">
        <f t="shared" si="224"/>
        <v>0.83333333333333337</v>
      </c>
      <c r="P922" s="22">
        <f t="shared" si="225"/>
        <v>0.22727272727272727</v>
      </c>
      <c r="Q922" s="22">
        <f t="shared" si="226"/>
        <v>9.8039215686274508E-2</v>
      </c>
      <c r="R922" s="22">
        <f t="shared" si="227"/>
        <v>4.9504950495049507E-2</v>
      </c>
      <c r="S922" s="22">
        <f t="shared" si="228"/>
        <v>0.15384615384615385</v>
      </c>
      <c r="T922" s="22">
        <f t="shared" si="229"/>
        <v>7.407407407407407E-2</v>
      </c>
      <c r="U922" s="22">
        <f t="shared" si="230"/>
        <v>17253.207552202701</v>
      </c>
      <c r="V922" s="22">
        <f t="shared" si="231"/>
        <v>17215.381350025389</v>
      </c>
      <c r="W922" s="22">
        <f t="shared" si="232"/>
        <v>17314.080545823472</v>
      </c>
      <c r="X922" s="22">
        <f t="shared" si="233"/>
        <v>17320.61023751213</v>
      </c>
      <c r="Y922" s="22">
        <f t="shared" si="234"/>
        <v>17247.133531235431</v>
      </c>
      <c r="Z922" s="22">
        <f t="shared" si="235"/>
        <v>17341.51712501968</v>
      </c>
      <c r="AA922" s="27">
        <f t="shared" si="236"/>
        <v>41.376970574265485</v>
      </c>
      <c r="AB922" s="27">
        <f t="shared" si="237"/>
        <v>-94.38359378424866</v>
      </c>
    </row>
    <row r="923" spans="1:28" x14ac:dyDescent="0.25">
      <c r="A923" s="20" t="s">
        <v>636</v>
      </c>
      <c r="B923" s="21">
        <v>16983.55</v>
      </c>
      <c r="C923" s="21">
        <v>17256.05</v>
      </c>
      <c r="D923" s="21">
        <v>17261.8</v>
      </c>
      <c r="E923" s="21">
        <v>16950.3</v>
      </c>
      <c r="F923" s="21" t="s">
        <v>637</v>
      </c>
      <c r="G923" s="21">
        <v>-1.49E-2</v>
      </c>
      <c r="H923" s="25">
        <f t="shared" si="219"/>
        <v>17106.669591836722</v>
      </c>
      <c r="I923" s="25">
        <f t="shared" si="220"/>
        <v>1448.9166276739836</v>
      </c>
      <c r="J923" s="25">
        <f t="shared" si="221"/>
        <v>15657.752964162739</v>
      </c>
      <c r="K923" s="25">
        <f t="shared" si="222"/>
        <v>18555.586219510707</v>
      </c>
      <c r="L923" s="22" t="str">
        <f t="shared" si="223"/>
        <v>NONE</v>
      </c>
      <c r="M923" s="22">
        <f t="shared" si="238"/>
        <v>0</v>
      </c>
      <c r="N923" s="22">
        <f t="shared" si="239"/>
        <v>257.45000000000073</v>
      </c>
      <c r="O923" s="22">
        <f t="shared" si="224"/>
        <v>0.83333333333333337</v>
      </c>
      <c r="P923" s="22">
        <f t="shared" si="225"/>
        <v>0.22727272727272727</v>
      </c>
      <c r="Q923" s="22">
        <f t="shared" si="226"/>
        <v>9.8039215686274508E-2</v>
      </c>
      <c r="R923" s="22">
        <f t="shared" si="227"/>
        <v>4.9504950495049507E-2</v>
      </c>
      <c r="S923" s="22">
        <f t="shared" si="228"/>
        <v>0.15384615384615385</v>
      </c>
      <c r="T923" s="22">
        <f t="shared" si="229"/>
        <v>7.407407407407407E-2</v>
      </c>
      <c r="U923" s="22">
        <f t="shared" si="230"/>
        <v>17028.492925367118</v>
      </c>
      <c r="V923" s="22">
        <f t="shared" si="231"/>
        <v>17162.692406837799</v>
      </c>
      <c r="W923" s="22">
        <f t="shared" si="232"/>
        <v>17281.675590350584</v>
      </c>
      <c r="X923" s="22">
        <f t="shared" si="233"/>
        <v>17303.92408714024</v>
      </c>
      <c r="Y923" s="22">
        <f t="shared" si="234"/>
        <v>17206.582218737673</v>
      </c>
      <c r="Z923" s="22">
        <f t="shared" si="235"/>
        <v>17315.001041684889</v>
      </c>
      <c r="AA923" s="27">
        <f t="shared" si="236"/>
        <v>31.691658238423997</v>
      </c>
      <c r="AB923" s="27">
        <f t="shared" si="237"/>
        <v>-108.41882294721654</v>
      </c>
    </row>
    <row r="924" spans="1:28" x14ac:dyDescent="0.25">
      <c r="A924" s="20" t="s">
        <v>634</v>
      </c>
      <c r="B924" s="21">
        <v>17123.599999999999</v>
      </c>
      <c r="C924" s="21">
        <v>17025.55</v>
      </c>
      <c r="D924" s="21">
        <v>17142.349999999999</v>
      </c>
      <c r="E924" s="21">
        <v>16960.05</v>
      </c>
      <c r="F924" s="21" t="s">
        <v>635</v>
      </c>
      <c r="G924" s="21">
        <v>8.2000000000000007E-3</v>
      </c>
      <c r="H924" s="25">
        <f t="shared" si="219"/>
        <v>17101.145306122435</v>
      </c>
      <c r="I924" s="25">
        <f t="shared" si="220"/>
        <v>1438.2126336903705</v>
      </c>
      <c r="J924" s="25">
        <f t="shared" si="221"/>
        <v>15662.932672432064</v>
      </c>
      <c r="K924" s="25">
        <f t="shared" si="222"/>
        <v>18539.357939812806</v>
      </c>
      <c r="L924" s="22" t="str">
        <f t="shared" si="223"/>
        <v>NONE</v>
      </c>
      <c r="M924" s="22">
        <f t="shared" si="238"/>
        <v>140.04999999999927</v>
      </c>
      <c r="N924" s="22">
        <f t="shared" si="239"/>
        <v>0</v>
      </c>
      <c r="O924" s="22">
        <f t="shared" si="224"/>
        <v>0.83333333333333337</v>
      </c>
      <c r="P924" s="22">
        <f t="shared" si="225"/>
        <v>0.22727272727272727</v>
      </c>
      <c r="Q924" s="22">
        <f t="shared" si="226"/>
        <v>9.8039215686274508E-2</v>
      </c>
      <c r="R924" s="22">
        <f t="shared" si="227"/>
        <v>4.9504950495049507E-2</v>
      </c>
      <c r="S924" s="22">
        <f t="shared" si="228"/>
        <v>0.15384615384615385</v>
      </c>
      <c r="T924" s="22">
        <f t="shared" si="229"/>
        <v>7.407407407407407E-2</v>
      </c>
      <c r="U924" s="22">
        <f t="shared" si="230"/>
        <v>17107.748820894518</v>
      </c>
      <c r="V924" s="22">
        <f t="shared" si="231"/>
        <v>17153.807768920116</v>
      </c>
      <c r="W924" s="22">
        <f t="shared" si="232"/>
        <v>17266.177983453468</v>
      </c>
      <c r="X924" s="22">
        <f t="shared" si="233"/>
        <v>17294.997152133295</v>
      </c>
      <c r="Y924" s="22">
        <f t="shared" si="234"/>
        <v>17193.815723547261</v>
      </c>
      <c r="Z924" s="22">
        <f t="shared" si="235"/>
        <v>17300.823186745267</v>
      </c>
      <c r="AA924" s="27">
        <f t="shared" si="236"/>
        <v>37.161359956826772</v>
      </c>
      <c r="AB924" s="27">
        <f t="shared" si="237"/>
        <v>-107.00746319800601</v>
      </c>
    </row>
    <row r="925" spans="1:28" x14ac:dyDescent="0.25">
      <c r="A925" s="20" t="s">
        <v>632</v>
      </c>
      <c r="B925" s="21">
        <v>17014.349999999999</v>
      </c>
      <c r="C925" s="21">
        <v>17087.349999999999</v>
      </c>
      <c r="D925" s="21">
        <v>17112.349999999999</v>
      </c>
      <c r="E925" s="21">
        <v>16956.95</v>
      </c>
      <c r="F925" s="21" t="s">
        <v>633</v>
      </c>
      <c r="G925" s="21">
        <v>-6.4000000000000003E-3</v>
      </c>
      <c r="H925" s="25">
        <f t="shared" si="219"/>
        <v>17095.413061224477</v>
      </c>
      <c r="I925" s="25">
        <f t="shared" si="220"/>
        <v>1428.2810446517669</v>
      </c>
      <c r="J925" s="25">
        <f t="shared" si="221"/>
        <v>15667.13201657271</v>
      </c>
      <c r="K925" s="25">
        <f t="shared" si="222"/>
        <v>18523.694105876246</v>
      </c>
      <c r="L925" s="22" t="str">
        <f t="shared" si="223"/>
        <v>NONE</v>
      </c>
      <c r="M925" s="22">
        <f t="shared" si="238"/>
        <v>0</v>
      </c>
      <c r="N925" s="22">
        <f t="shared" si="239"/>
        <v>109.25</v>
      </c>
      <c r="O925" s="22">
        <f t="shared" si="224"/>
        <v>0.83333333333333337</v>
      </c>
      <c r="P925" s="22">
        <f t="shared" si="225"/>
        <v>0.22727272727272727</v>
      </c>
      <c r="Q925" s="22">
        <f t="shared" si="226"/>
        <v>9.8039215686274508E-2</v>
      </c>
      <c r="R925" s="22">
        <f t="shared" si="227"/>
        <v>4.9504950495049507E-2</v>
      </c>
      <c r="S925" s="22">
        <f t="shared" si="228"/>
        <v>0.15384615384615385</v>
      </c>
      <c r="T925" s="22">
        <f t="shared" si="229"/>
        <v>7.407407407407407E-2</v>
      </c>
      <c r="U925" s="22">
        <f t="shared" si="230"/>
        <v>17029.916470149084</v>
      </c>
      <c r="V925" s="22">
        <f t="shared" si="231"/>
        <v>17122.11282143827</v>
      </c>
      <c r="W925" s="22">
        <f t="shared" si="232"/>
        <v>17241.488965467834</v>
      </c>
      <c r="X925" s="22">
        <f t="shared" si="233"/>
        <v>17281.103728760361</v>
      </c>
      <c r="Y925" s="22">
        <f t="shared" si="234"/>
        <v>17166.205612232297</v>
      </c>
      <c r="Z925" s="22">
        <f t="shared" si="235"/>
        <v>17279.602950690063</v>
      </c>
      <c r="AA925" s="27">
        <f t="shared" si="236"/>
        <v>36.832195810778991</v>
      </c>
      <c r="AB925" s="27">
        <f t="shared" si="237"/>
        <v>-113.39733845776573</v>
      </c>
    </row>
    <row r="926" spans="1:28" x14ac:dyDescent="0.25">
      <c r="A926" s="20" t="s">
        <v>630</v>
      </c>
      <c r="B926" s="21">
        <v>17185.7</v>
      </c>
      <c r="C926" s="21">
        <v>17322.3</v>
      </c>
      <c r="D926" s="21">
        <v>17348.55</v>
      </c>
      <c r="E926" s="21">
        <v>17169.75</v>
      </c>
      <c r="F926" s="21" t="s">
        <v>631</v>
      </c>
      <c r="G926" s="21">
        <v>1.01E-2</v>
      </c>
      <c r="H926" s="25">
        <f t="shared" si="219"/>
        <v>17091.001224489784</v>
      </c>
      <c r="I926" s="25">
        <f t="shared" si="220"/>
        <v>1420.4068651970456</v>
      </c>
      <c r="J926" s="25">
        <f t="shared" si="221"/>
        <v>15670.59435929274</v>
      </c>
      <c r="K926" s="25">
        <f t="shared" si="222"/>
        <v>18511.408089686829</v>
      </c>
      <c r="L926" s="22" t="str">
        <f t="shared" si="223"/>
        <v>NONE</v>
      </c>
      <c r="M926" s="22">
        <f t="shared" si="238"/>
        <v>171.35000000000218</v>
      </c>
      <c r="N926" s="22">
        <f t="shared" si="239"/>
        <v>0</v>
      </c>
      <c r="O926" s="22">
        <f t="shared" si="224"/>
        <v>0.83333333333333337</v>
      </c>
      <c r="P926" s="22">
        <f t="shared" si="225"/>
        <v>0.22727272727272727</v>
      </c>
      <c r="Q926" s="22">
        <f t="shared" si="226"/>
        <v>9.8039215686274508E-2</v>
      </c>
      <c r="R926" s="22">
        <f t="shared" si="227"/>
        <v>4.9504950495049507E-2</v>
      </c>
      <c r="S926" s="22">
        <f t="shared" si="228"/>
        <v>0.15384615384615385</v>
      </c>
      <c r="T926" s="22">
        <f t="shared" si="229"/>
        <v>7.407407407407407E-2</v>
      </c>
      <c r="U926" s="22">
        <f t="shared" si="230"/>
        <v>17159.736078358183</v>
      </c>
      <c r="V926" s="22">
        <f t="shared" si="231"/>
        <v>17136.564452929571</v>
      </c>
      <c r="W926" s="22">
        <f t="shared" si="232"/>
        <v>17236.019459049417</v>
      </c>
      <c r="X926" s="22">
        <f t="shared" si="233"/>
        <v>17276.380771891039</v>
      </c>
      <c r="Y926" s="22">
        <f t="shared" si="234"/>
        <v>17169.204748811942</v>
      </c>
      <c r="Z926" s="22">
        <f t="shared" si="235"/>
        <v>17272.647176564875</v>
      </c>
      <c r="AA926" s="27">
        <f t="shared" si="236"/>
        <v>46.789219575220493</v>
      </c>
      <c r="AB926" s="27">
        <f t="shared" si="237"/>
        <v>-103.44242775293242</v>
      </c>
    </row>
    <row r="927" spans="1:28" x14ac:dyDescent="0.25">
      <c r="A927" s="20" t="s">
        <v>628</v>
      </c>
      <c r="B927" s="21">
        <v>17311.8</v>
      </c>
      <c r="C927" s="21">
        <v>17144.8</v>
      </c>
      <c r="D927" s="21">
        <v>17328.55</v>
      </c>
      <c r="E927" s="21">
        <v>17098.55</v>
      </c>
      <c r="F927" s="21" t="s">
        <v>629</v>
      </c>
      <c r="G927" s="21">
        <v>7.3000000000000001E-3</v>
      </c>
      <c r="H927" s="25">
        <f t="shared" si="219"/>
        <v>17087.465306122434</v>
      </c>
      <c r="I927" s="25">
        <f t="shared" si="220"/>
        <v>1413.8356189963024</v>
      </c>
      <c r="J927" s="25">
        <f t="shared" si="221"/>
        <v>15673.629687126133</v>
      </c>
      <c r="K927" s="25">
        <f t="shared" si="222"/>
        <v>18501.300925118736</v>
      </c>
      <c r="L927" s="22" t="str">
        <f t="shared" si="223"/>
        <v>NONE</v>
      </c>
      <c r="M927" s="22">
        <f t="shared" si="238"/>
        <v>126.09999999999854</v>
      </c>
      <c r="N927" s="22">
        <f t="shared" si="239"/>
        <v>0</v>
      </c>
      <c r="O927" s="22">
        <f t="shared" si="224"/>
        <v>0.83333333333333337</v>
      </c>
      <c r="P927" s="22">
        <f t="shared" si="225"/>
        <v>0.22727272727272727</v>
      </c>
      <c r="Q927" s="22">
        <f t="shared" si="226"/>
        <v>9.8039215686274508E-2</v>
      </c>
      <c r="R927" s="22">
        <f t="shared" si="227"/>
        <v>4.9504950495049507E-2</v>
      </c>
      <c r="S927" s="22">
        <f t="shared" si="228"/>
        <v>0.15384615384615385</v>
      </c>
      <c r="T927" s="22">
        <f t="shared" si="229"/>
        <v>7.407407407407407E-2</v>
      </c>
      <c r="U927" s="22">
        <f t="shared" si="230"/>
        <v>17286.456013059695</v>
      </c>
      <c r="V927" s="22">
        <f t="shared" si="231"/>
        <v>17176.390713627396</v>
      </c>
      <c r="W927" s="22">
        <f t="shared" si="232"/>
        <v>17243.448923848497</v>
      </c>
      <c r="X927" s="22">
        <f t="shared" si="233"/>
        <v>17278.134199025146</v>
      </c>
      <c r="Y927" s="22">
        <f t="shared" si="234"/>
        <v>17191.142479763952</v>
      </c>
      <c r="Z927" s="22">
        <f t="shared" si="235"/>
        <v>17275.547385708218</v>
      </c>
      <c r="AA927" s="27">
        <f t="shared" si="236"/>
        <v>57.311099015290218</v>
      </c>
      <c r="AB927" s="27">
        <f t="shared" si="237"/>
        <v>-84.40490594426592</v>
      </c>
    </row>
    <row r="928" spans="1:28" x14ac:dyDescent="0.25">
      <c r="A928" s="20" t="s">
        <v>626</v>
      </c>
      <c r="B928" s="21">
        <v>17486.95</v>
      </c>
      <c r="C928" s="21">
        <v>17438.75</v>
      </c>
      <c r="D928" s="21">
        <v>17527.8</v>
      </c>
      <c r="E928" s="21">
        <v>17434.05</v>
      </c>
      <c r="F928" s="21" t="s">
        <v>627</v>
      </c>
      <c r="G928" s="21">
        <v>1.01E-2</v>
      </c>
      <c r="H928" s="25">
        <f t="shared" si="219"/>
        <v>17084.902244897949</v>
      </c>
      <c r="I928" s="25">
        <f t="shared" si="220"/>
        <v>1408.6219117515693</v>
      </c>
      <c r="J928" s="25">
        <f t="shared" si="221"/>
        <v>15676.28033314638</v>
      </c>
      <c r="K928" s="25">
        <f t="shared" si="222"/>
        <v>18493.524156649517</v>
      </c>
      <c r="L928" s="22" t="str">
        <f t="shared" si="223"/>
        <v>NONE</v>
      </c>
      <c r="M928" s="22">
        <f t="shared" si="238"/>
        <v>175.15000000000146</v>
      </c>
      <c r="N928" s="22">
        <f t="shared" si="239"/>
        <v>0</v>
      </c>
      <c r="O928" s="22">
        <f t="shared" si="224"/>
        <v>0.83333333333333337</v>
      </c>
      <c r="P928" s="22">
        <f t="shared" si="225"/>
        <v>0.22727272727272727</v>
      </c>
      <c r="Q928" s="22">
        <f t="shared" si="226"/>
        <v>9.8039215686274508E-2</v>
      </c>
      <c r="R928" s="22">
        <f t="shared" si="227"/>
        <v>4.9504950495049507E-2</v>
      </c>
      <c r="S928" s="22">
        <f t="shared" si="228"/>
        <v>0.15384615384615385</v>
      </c>
      <c r="T928" s="22">
        <f t="shared" si="229"/>
        <v>7.407407407407407E-2</v>
      </c>
      <c r="U928" s="22">
        <f t="shared" si="230"/>
        <v>17453.53433550995</v>
      </c>
      <c r="V928" s="22">
        <f t="shared" si="231"/>
        <v>17246.972369621169</v>
      </c>
      <c r="W928" s="22">
        <f t="shared" si="232"/>
        <v>17267.321578373154</v>
      </c>
      <c r="X928" s="22">
        <f t="shared" si="233"/>
        <v>17288.47161491499</v>
      </c>
      <c r="Y928" s="22">
        <f t="shared" si="234"/>
        <v>17236.651329031036</v>
      </c>
      <c r="Z928" s="22">
        <f t="shared" si="235"/>
        <v>17291.20683861872</v>
      </c>
      <c r="AA928" s="27">
        <f t="shared" si="236"/>
        <v>60.962896920650124</v>
      </c>
      <c r="AB928" s="27">
        <f t="shared" si="237"/>
        <v>-54.555509587684355</v>
      </c>
    </row>
    <row r="929" spans="1:28" x14ac:dyDescent="0.25">
      <c r="A929" s="20" t="s">
        <v>624</v>
      </c>
      <c r="B929" s="21">
        <v>17512.25</v>
      </c>
      <c r="C929" s="21">
        <v>17568.150000000001</v>
      </c>
      <c r="D929" s="21">
        <v>17607.599999999999</v>
      </c>
      <c r="E929" s="21">
        <v>17472.849999999999</v>
      </c>
      <c r="F929" s="21" t="s">
        <v>625</v>
      </c>
      <c r="G929" s="21">
        <v>1.4E-3</v>
      </c>
      <c r="H929" s="25">
        <f t="shared" si="219"/>
        <v>17082.399591836722</v>
      </c>
      <c r="I929" s="25">
        <f t="shared" si="220"/>
        <v>1403.3660537504115</v>
      </c>
      <c r="J929" s="25">
        <f t="shared" si="221"/>
        <v>15679.033538086311</v>
      </c>
      <c r="K929" s="25">
        <f t="shared" si="222"/>
        <v>18485.765645587133</v>
      </c>
      <c r="L929" s="22" t="str">
        <f t="shared" si="223"/>
        <v>NONE</v>
      </c>
      <c r="M929" s="22">
        <f t="shared" si="238"/>
        <v>25.299999999999272</v>
      </c>
      <c r="N929" s="22">
        <f t="shared" si="239"/>
        <v>0</v>
      </c>
      <c r="O929" s="22">
        <f t="shared" si="224"/>
        <v>0.83333333333333337</v>
      </c>
      <c r="P929" s="22">
        <f t="shared" si="225"/>
        <v>0.22727272727272727</v>
      </c>
      <c r="Q929" s="22">
        <f t="shared" si="226"/>
        <v>9.8039215686274508E-2</v>
      </c>
      <c r="R929" s="22">
        <f t="shared" si="227"/>
        <v>4.9504950495049507E-2</v>
      </c>
      <c r="S929" s="22">
        <f t="shared" si="228"/>
        <v>0.15384615384615385</v>
      </c>
      <c r="T929" s="22">
        <f t="shared" si="229"/>
        <v>7.407407407407407E-2</v>
      </c>
      <c r="U929" s="22">
        <f t="shared" si="230"/>
        <v>17502.464055918324</v>
      </c>
      <c r="V929" s="22">
        <f t="shared" si="231"/>
        <v>17307.262740161812</v>
      </c>
      <c r="W929" s="22">
        <f t="shared" si="232"/>
        <v>17291.334168728728</v>
      </c>
      <c r="X929" s="22">
        <f t="shared" si="233"/>
        <v>17299.549752790484</v>
      </c>
      <c r="Y929" s="22">
        <f t="shared" si="234"/>
        <v>17279.051124564721</v>
      </c>
      <c r="Z929" s="22">
        <f t="shared" si="235"/>
        <v>17307.580406128443</v>
      </c>
      <c r="AA929" s="27">
        <f t="shared" si="236"/>
        <v>65.837230150461579</v>
      </c>
      <c r="AB929" s="27">
        <f t="shared" si="237"/>
        <v>-28.529281563722179</v>
      </c>
    </row>
    <row r="930" spans="1:28" x14ac:dyDescent="0.25">
      <c r="A930" s="20" t="s">
        <v>622</v>
      </c>
      <c r="B930" s="21">
        <v>17563.95</v>
      </c>
      <c r="C930" s="21">
        <v>17423.099999999999</v>
      </c>
      <c r="D930" s="21">
        <v>17584.150000000001</v>
      </c>
      <c r="E930" s="21">
        <v>17421</v>
      </c>
      <c r="F930" s="21" t="s">
        <v>623</v>
      </c>
      <c r="G930" s="21">
        <v>3.0000000000000001E-3</v>
      </c>
      <c r="H930" s="25">
        <f t="shared" si="219"/>
        <v>17079.524285714277</v>
      </c>
      <c r="I930" s="25">
        <f t="shared" si="220"/>
        <v>1396.4761356744327</v>
      </c>
      <c r="J930" s="25">
        <f t="shared" si="221"/>
        <v>15683.048150039844</v>
      </c>
      <c r="K930" s="25">
        <f t="shared" si="222"/>
        <v>18476.000421388708</v>
      </c>
      <c r="L930" s="22" t="str">
        <f t="shared" si="223"/>
        <v>NONE</v>
      </c>
      <c r="M930" s="22">
        <f t="shared" si="238"/>
        <v>51.700000000000728</v>
      </c>
      <c r="N930" s="22">
        <f t="shared" si="239"/>
        <v>0</v>
      </c>
      <c r="O930" s="22">
        <f t="shared" si="224"/>
        <v>0.83333333333333337</v>
      </c>
      <c r="P930" s="22">
        <f t="shared" si="225"/>
        <v>0.22727272727272727</v>
      </c>
      <c r="Q930" s="22">
        <f t="shared" si="226"/>
        <v>9.8039215686274508E-2</v>
      </c>
      <c r="R930" s="22">
        <f t="shared" si="227"/>
        <v>4.9504950495049507E-2</v>
      </c>
      <c r="S930" s="22">
        <f t="shared" si="228"/>
        <v>0.15384615384615385</v>
      </c>
      <c r="T930" s="22">
        <f t="shared" si="229"/>
        <v>7.407407407407407E-2</v>
      </c>
      <c r="U930" s="22">
        <f t="shared" si="230"/>
        <v>17553.702342653054</v>
      </c>
      <c r="V930" s="22">
        <f t="shared" si="231"/>
        <v>17365.600753761399</v>
      </c>
      <c r="W930" s="22">
        <f t="shared" si="232"/>
        <v>17318.061211010227</v>
      </c>
      <c r="X930" s="22">
        <f t="shared" si="233"/>
        <v>17312.638873939472</v>
      </c>
      <c r="Y930" s="22">
        <f t="shared" si="234"/>
        <v>17322.881720785535</v>
      </c>
      <c r="Z930" s="22">
        <f t="shared" si="235"/>
        <v>17326.570746415226</v>
      </c>
      <c r="AA930" s="27">
        <f t="shared" si="236"/>
        <v>67.973588452177296</v>
      </c>
      <c r="AB930" s="27">
        <f t="shared" si="237"/>
        <v>-3.6890256296901498</v>
      </c>
    </row>
    <row r="931" spans="1:28" x14ac:dyDescent="0.25">
      <c r="A931" s="20" t="s">
        <v>620</v>
      </c>
      <c r="B931" s="21">
        <v>17576.3</v>
      </c>
      <c r="C931" s="21">
        <v>17622.849999999999</v>
      </c>
      <c r="D931" s="21">
        <v>17670.150000000001</v>
      </c>
      <c r="E931" s="21">
        <v>17520.75</v>
      </c>
      <c r="F931" s="21" t="s">
        <v>621</v>
      </c>
      <c r="G931" s="21">
        <v>6.9999999999999999E-4</v>
      </c>
      <c r="H931" s="25">
        <f t="shared" si="219"/>
        <v>17076.933877551008</v>
      </c>
      <c r="I931" s="25">
        <f t="shared" si="220"/>
        <v>1390.3879598274198</v>
      </c>
      <c r="J931" s="25">
        <f t="shared" si="221"/>
        <v>15686.545917723588</v>
      </c>
      <c r="K931" s="25">
        <f t="shared" si="222"/>
        <v>18467.321837378426</v>
      </c>
      <c r="L931" s="22" t="str">
        <f t="shared" si="223"/>
        <v>NONE</v>
      </c>
      <c r="M931" s="22">
        <f t="shared" si="238"/>
        <v>12.349999999998545</v>
      </c>
      <c r="N931" s="22">
        <f t="shared" si="239"/>
        <v>0</v>
      </c>
      <c r="O931" s="22">
        <f t="shared" si="224"/>
        <v>0.83333333333333337</v>
      </c>
      <c r="P931" s="22">
        <f t="shared" si="225"/>
        <v>0.22727272727272727</v>
      </c>
      <c r="Q931" s="22">
        <f t="shared" si="226"/>
        <v>9.8039215686274508E-2</v>
      </c>
      <c r="R931" s="22">
        <f t="shared" si="227"/>
        <v>4.9504950495049507E-2</v>
      </c>
      <c r="S931" s="22">
        <f t="shared" si="228"/>
        <v>0.15384615384615385</v>
      </c>
      <c r="T931" s="22">
        <f t="shared" si="229"/>
        <v>7.407407407407407E-2</v>
      </c>
      <c r="U931" s="22">
        <f t="shared" si="230"/>
        <v>17572.533723775508</v>
      </c>
      <c r="V931" s="22">
        <f t="shared" si="231"/>
        <v>17413.486946088353</v>
      </c>
      <c r="W931" s="22">
        <f t="shared" si="232"/>
        <v>17343.378739342559</v>
      </c>
      <c r="X931" s="22">
        <f t="shared" si="233"/>
        <v>17325.691404932568</v>
      </c>
      <c r="Y931" s="22">
        <f t="shared" si="234"/>
        <v>17361.869148356993</v>
      </c>
      <c r="Z931" s="22">
        <f t="shared" si="235"/>
        <v>17345.069209643727</v>
      </c>
      <c r="AA931" s="27">
        <f t="shared" si="236"/>
        <v>63.306551809823588</v>
      </c>
      <c r="AB931" s="27">
        <f t="shared" si="237"/>
        <v>16.799938713265874</v>
      </c>
    </row>
    <row r="932" spans="1:28" x14ac:dyDescent="0.25">
      <c r="A932" s="20" t="s">
        <v>618</v>
      </c>
      <c r="B932" s="21">
        <v>17730.75</v>
      </c>
      <c r="C932" s="21">
        <v>17736.349999999999</v>
      </c>
      <c r="D932" s="21">
        <v>17777.55</v>
      </c>
      <c r="E932" s="21">
        <v>17707.400000000001</v>
      </c>
      <c r="F932" s="21" t="s">
        <v>619</v>
      </c>
      <c r="G932" s="21">
        <v>8.8000000000000005E-3</v>
      </c>
      <c r="H932" s="25">
        <f t="shared" si="219"/>
        <v>17076.417551020397</v>
      </c>
      <c r="I932" s="25">
        <f t="shared" si="220"/>
        <v>1389.3176551672832</v>
      </c>
      <c r="J932" s="25">
        <f t="shared" si="221"/>
        <v>15687.099895853113</v>
      </c>
      <c r="K932" s="25">
        <f t="shared" si="222"/>
        <v>18465.735206187681</v>
      </c>
      <c r="L932" s="22" t="str">
        <f t="shared" si="223"/>
        <v>NONE</v>
      </c>
      <c r="M932" s="22">
        <f t="shared" si="238"/>
        <v>154.45000000000073</v>
      </c>
      <c r="N932" s="22">
        <f t="shared" si="239"/>
        <v>0</v>
      </c>
      <c r="O932" s="22">
        <f t="shared" si="224"/>
        <v>0.83333333333333337</v>
      </c>
      <c r="P932" s="22">
        <f t="shared" si="225"/>
        <v>0.22727272727272727</v>
      </c>
      <c r="Q932" s="22">
        <f t="shared" si="226"/>
        <v>9.8039215686274508E-2</v>
      </c>
      <c r="R932" s="22">
        <f t="shared" si="227"/>
        <v>4.9504950495049507E-2</v>
      </c>
      <c r="S932" s="22">
        <f t="shared" si="228"/>
        <v>0.15384615384615385</v>
      </c>
      <c r="T932" s="22">
        <f t="shared" si="229"/>
        <v>7.407407407407407E-2</v>
      </c>
      <c r="U932" s="22">
        <f t="shared" si="230"/>
        <v>17704.38062062925</v>
      </c>
      <c r="V932" s="22">
        <f t="shared" si="231"/>
        <v>17485.592185613728</v>
      </c>
      <c r="W932" s="22">
        <f t="shared" si="232"/>
        <v>17381.356313916818</v>
      </c>
      <c r="X932" s="22">
        <f t="shared" si="233"/>
        <v>17345.743810628974</v>
      </c>
      <c r="Y932" s="22">
        <f t="shared" si="234"/>
        <v>17418.620048609762</v>
      </c>
      <c r="Z932" s="22">
        <f t="shared" si="235"/>
        <v>17373.638157077527</v>
      </c>
      <c r="AA932" s="27">
        <f t="shared" si="236"/>
        <v>73.982029117379454</v>
      </c>
      <c r="AB932" s="27">
        <f t="shared" si="237"/>
        <v>44.98189153223575</v>
      </c>
    </row>
    <row r="933" spans="1:28" x14ac:dyDescent="0.25">
      <c r="A933" s="20" t="s">
        <v>616</v>
      </c>
      <c r="B933" s="21">
        <v>17656.349999999999</v>
      </c>
      <c r="C933" s="21">
        <v>17808.3</v>
      </c>
      <c r="D933" s="21">
        <v>17811.5</v>
      </c>
      <c r="E933" s="21">
        <v>17637</v>
      </c>
      <c r="F933" s="21" t="s">
        <v>617</v>
      </c>
      <c r="G933" s="21">
        <v>-4.1999999999999997E-3</v>
      </c>
      <c r="H933" s="25">
        <f t="shared" si="219"/>
        <v>17076.355102040805</v>
      </c>
      <c r="I933" s="25">
        <f t="shared" si="220"/>
        <v>1389.2115666167194</v>
      </c>
      <c r="J933" s="25">
        <f t="shared" si="221"/>
        <v>15687.143535424086</v>
      </c>
      <c r="K933" s="25">
        <f t="shared" si="222"/>
        <v>18465.566668657524</v>
      </c>
      <c r="L933" s="22" t="str">
        <f t="shared" si="223"/>
        <v>NONE</v>
      </c>
      <c r="M933" s="22">
        <f t="shared" si="238"/>
        <v>0</v>
      </c>
      <c r="N933" s="22">
        <f t="shared" si="239"/>
        <v>74.400000000001455</v>
      </c>
      <c r="O933" s="22">
        <f t="shared" si="224"/>
        <v>0.83333333333333337</v>
      </c>
      <c r="P933" s="22">
        <f t="shared" si="225"/>
        <v>0.22727272727272727</v>
      </c>
      <c r="Q933" s="22">
        <f t="shared" si="226"/>
        <v>9.8039215686274508E-2</v>
      </c>
      <c r="R933" s="22">
        <f t="shared" si="227"/>
        <v>4.9504950495049507E-2</v>
      </c>
      <c r="S933" s="22">
        <f t="shared" si="228"/>
        <v>0.15384615384615385</v>
      </c>
      <c r="T933" s="22">
        <f t="shared" si="229"/>
        <v>7.407407407407407E-2</v>
      </c>
      <c r="U933" s="22">
        <f t="shared" si="230"/>
        <v>17664.355103438207</v>
      </c>
      <c r="V933" s="22">
        <f t="shared" si="231"/>
        <v>17524.400779792424</v>
      </c>
      <c r="W933" s="22">
        <f t="shared" si="232"/>
        <v>17408.316479219091</v>
      </c>
      <c r="X933" s="22">
        <f t="shared" si="233"/>
        <v>17361.120354657243</v>
      </c>
      <c r="Y933" s="22">
        <f t="shared" si="234"/>
        <v>17455.193887285182</v>
      </c>
      <c r="Z933" s="22">
        <f t="shared" si="235"/>
        <v>17394.579775071783</v>
      </c>
      <c r="AA933" s="27">
        <f t="shared" si="236"/>
        <v>63.211951447245518</v>
      </c>
      <c r="AB933" s="27">
        <f t="shared" si="237"/>
        <v>60.614112213399494</v>
      </c>
    </row>
    <row r="934" spans="1:28" x14ac:dyDescent="0.25">
      <c r="A934" s="20" t="s">
        <v>614</v>
      </c>
      <c r="B934" s="21">
        <v>17736.95</v>
      </c>
      <c r="C934" s="21">
        <v>17771.400000000001</v>
      </c>
      <c r="D934" s="21">
        <v>17783.900000000001</v>
      </c>
      <c r="E934" s="21">
        <v>17654.5</v>
      </c>
      <c r="F934" s="21" t="s">
        <v>615</v>
      </c>
      <c r="G934" s="21">
        <v>4.5999999999999999E-3</v>
      </c>
      <c r="H934" s="25">
        <f t="shared" si="219"/>
        <v>17075.568571428561</v>
      </c>
      <c r="I934" s="25">
        <f t="shared" si="220"/>
        <v>1387.4883385006917</v>
      </c>
      <c r="J934" s="25">
        <f t="shared" si="221"/>
        <v>15688.080232927869</v>
      </c>
      <c r="K934" s="25">
        <f t="shared" si="222"/>
        <v>18463.056909929252</v>
      </c>
      <c r="L934" s="22" t="str">
        <f t="shared" si="223"/>
        <v>NONE</v>
      </c>
      <c r="M934" s="22">
        <f t="shared" si="238"/>
        <v>80.600000000002183</v>
      </c>
      <c r="N934" s="22">
        <f t="shared" si="239"/>
        <v>0</v>
      </c>
      <c r="O934" s="22">
        <f t="shared" si="224"/>
        <v>0.83333333333333337</v>
      </c>
      <c r="P934" s="22">
        <f t="shared" si="225"/>
        <v>0.22727272727272727</v>
      </c>
      <c r="Q934" s="22">
        <f t="shared" si="226"/>
        <v>9.8039215686274508E-2</v>
      </c>
      <c r="R934" s="22">
        <f t="shared" si="227"/>
        <v>4.9504950495049507E-2</v>
      </c>
      <c r="S934" s="22">
        <f t="shared" si="228"/>
        <v>0.15384615384615385</v>
      </c>
      <c r="T934" s="22">
        <f t="shared" si="229"/>
        <v>7.407407407407407E-2</v>
      </c>
      <c r="U934" s="22">
        <f t="shared" si="230"/>
        <v>17724.850850573035</v>
      </c>
      <c r="V934" s="22">
        <f t="shared" si="231"/>
        <v>17572.707420748691</v>
      </c>
      <c r="W934" s="22">
        <f t="shared" si="232"/>
        <v>17440.535451844669</v>
      </c>
      <c r="X934" s="22">
        <f t="shared" si="233"/>
        <v>17379.725782644509</v>
      </c>
      <c r="Y934" s="22">
        <f t="shared" si="234"/>
        <v>17498.540981549002</v>
      </c>
      <c r="Z934" s="22">
        <f t="shared" si="235"/>
        <v>17419.940532473873</v>
      </c>
      <c r="AA934" s="27">
        <f t="shared" si="236"/>
        <v>63.790462575308901</v>
      </c>
      <c r="AB934" s="27">
        <f t="shared" si="237"/>
        <v>78.600449075129291</v>
      </c>
    </row>
    <row r="935" spans="1:28" x14ac:dyDescent="0.25">
      <c r="A935" s="20" t="s">
        <v>612</v>
      </c>
      <c r="B935" s="21">
        <v>17786.8</v>
      </c>
      <c r="C935" s="21">
        <v>17756.400000000001</v>
      </c>
      <c r="D935" s="21">
        <v>17838.900000000001</v>
      </c>
      <c r="E935" s="21">
        <v>17723.7</v>
      </c>
      <c r="F935" s="21" t="s">
        <v>613</v>
      </c>
      <c r="G935" s="21">
        <v>2.8E-3</v>
      </c>
      <c r="H935" s="25">
        <f t="shared" si="219"/>
        <v>17075.151632653051</v>
      </c>
      <c r="I935" s="25">
        <f t="shared" si="220"/>
        <v>1386.5677371046313</v>
      </c>
      <c r="J935" s="25">
        <f t="shared" si="221"/>
        <v>15688.58389554842</v>
      </c>
      <c r="K935" s="25">
        <f t="shared" si="222"/>
        <v>18461.71936975768</v>
      </c>
      <c r="L935" s="22" t="str">
        <f t="shared" si="223"/>
        <v>NONE</v>
      </c>
      <c r="M935" s="22">
        <f t="shared" si="238"/>
        <v>49.849999999998545</v>
      </c>
      <c r="N935" s="22">
        <f t="shared" si="239"/>
        <v>0</v>
      </c>
      <c r="O935" s="22">
        <f t="shared" si="224"/>
        <v>0.83333333333333337</v>
      </c>
      <c r="P935" s="22">
        <f t="shared" si="225"/>
        <v>0.22727272727272727</v>
      </c>
      <c r="Q935" s="22">
        <f t="shared" si="226"/>
        <v>9.8039215686274508E-2</v>
      </c>
      <c r="R935" s="22">
        <f t="shared" si="227"/>
        <v>4.9504950495049507E-2</v>
      </c>
      <c r="S935" s="22">
        <f t="shared" si="228"/>
        <v>0.15384615384615385</v>
      </c>
      <c r="T935" s="22">
        <f t="shared" si="229"/>
        <v>7.407407407407407E-2</v>
      </c>
      <c r="U935" s="22">
        <f t="shared" si="230"/>
        <v>17776.475141762174</v>
      </c>
      <c r="V935" s="22">
        <f t="shared" si="231"/>
        <v>17621.364825123987</v>
      </c>
      <c r="W935" s="22">
        <f t="shared" si="232"/>
        <v>17474.482956565778</v>
      </c>
      <c r="X935" s="22">
        <f t="shared" si="233"/>
        <v>17399.877971622504</v>
      </c>
      <c r="Y935" s="22">
        <f t="shared" si="234"/>
        <v>17542.888522849156</v>
      </c>
      <c r="Z935" s="22">
        <f t="shared" si="235"/>
        <v>17447.115307846179</v>
      </c>
      <c r="AA935" s="27">
        <f t="shared" si="236"/>
        <v>65.721040189125176</v>
      </c>
      <c r="AB935" s="27">
        <f t="shared" si="237"/>
        <v>95.77321500297694</v>
      </c>
    </row>
    <row r="936" spans="1:28" x14ac:dyDescent="0.25">
      <c r="A936" s="20" t="s">
        <v>610</v>
      </c>
      <c r="B936" s="21">
        <v>18012.2</v>
      </c>
      <c r="C936" s="21">
        <v>17910.2</v>
      </c>
      <c r="D936" s="21">
        <v>18022.8</v>
      </c>
      <c r="E936" s="21">
        <v>17899.900000000001</v>
      </c>
      <c r="F936" s="21" t="s">
        <v>611</v>
      </c>
      <c r="G936" s="21">
        <v>1.2699999999999999E-2</v>
      </c>
      <c r="H936" s="25">
        <f t="shared" si="219"/>
        <v>17075.898571428563</v>
      </c>
      <c r="I936" s="25">
        <f t="shared" si="220"/>
        <v>1388.3951667184724</v>
      </c>
      <c r="J936" s="25">
        <f t="shared" si="221"/>
        <v>15687.503404710091</v>
      </c>
      <c r="K936" s="25">
        <f t="shared" si="222"/>
        <v>18464.293738147036</v>
      </c>
      <c r="L936" s="22" t="str">
        <f t="shared" si="223"/>
        <v>NONE</v>
      </c>
      <c r="M936" s="22">
        <f t="shared" si="238"/>
        <v>225.40000000000146</v>
      </c>
      <c r="N936" s="22">
        <f t="shared" si="239"/>
        <v>0</v>
      </c>
      <c r="O936" s="22">
        <f t="shared" si="224"/>
        <v>0.83333333333333337</v>
      </c>
      <c r="P936" s="22">
        <f t="shared" si="225"/>
        <v>0.22727272727272727</v>
      </c>
      <c r="Q936" s="22">
        <f t="shared" si="226"/>
        <v>9.8039215686274508E-2</v>
      </c>
      <c r="R936" s="22">
        <f t="shared" si="227"/>
        <v>4.9504950495049507E-2</v>
      </c>
      <c r="S936" s="22">
        <f t="shared" si="228"/>
        <v>0.15384615384615385</v>
      </c>
      <c r="T936" s="22">
        <f t="shared" si="229"/>
        <v>7.407407407407407E-2</v>
      </c>
      <c r="U936" s="22">
        <f t="shared" si="230"/>
        <v>17972.91252362703</v>
      </c>
      <c r="V936" s="22">
        <f t="shared" si="231"/>
        <v>17710.191001232171</v>
      </c>
      <c r="W936" s="22">
        <f t="shared" si="232"/>
        <v>17527.200313765214</v>
      </c>
      <c r="X936" s="22">
        <f t="shared" si="233"/>
        <v>17430.19094332436</v>
      </c>
      <c r="Y936" s="22">
        <f t="shared" si="234"/>
        <v>17615.090288564672</v>
      </c>
      <c r="Z936" s="22">
        <f t="shared" si="235"/>
        <v>17488.973433190906</v>
      </c>
      <c r="AA936" s="27">
        <f t="shared" si="236"/>
        <v>73.321640256441228</v>
      </c>
      <c r="AB936" s="27">
        <f t="shared" si="237"/>
        <v>126.11685537376616</v>
      </c>
    </row>
    <row r="937" spans="1:28" x14ac:dyDescent="0.25">
      <c r="A937" s="20" t="s">
        <v>608</v>
      </c>
      <c r="B937" s="21">
        <v>18145.400000000001</v>
      </c>
      <c r="C937" s="21">
        <v>18130.7</v>
      </c>
      <c r="D937" s="21">
        <v>18175.8</v>
      </c>
      <c r="E937" s="21">
        <v>18060.150000000001</v>
      </c>
      <c r="F937" s="21" t="s">
        <v>609</v>
      </c>
      <c r="G937" s="21">
        <v>7.4000000000000003E-3</v>
      </c>
      <c r="H937" s="25">
        <f t="shared" si="219"/>
        <v>17076.831632653051</v>
      </c>
      <c r="I937" s="25">
        <f t="shared" si="220"/>
        <v>1390.9697894937822</v>
      </c>
      <c r="J937" s="25">
        <f t="shared" si="221"/>
        <v>15685.861843159269</v>
      </c>
      <c r="K937" s="25">
        <f t="shared" si="222"/>
        <v>18467.801422146833</v>
      </c>
      <c r="L937" s="22" t="str">
        <f t="shared" si="223"/>
        <v>NONE</v>
      </c>
      <c r="M937" s="22">
        <f t="shared" si="238"/>
        <v>133.20000000000073</v>
      </c>
      <c r="N937" s="22">
        <f t="shared" si="239"/>
        <v>0</v>
      </c>
      <c r="O937" s="22">
        <f t="shared" si="224"/>
        <v>0.83333333333333337</v>
      </c>
      <c r="P937" s="22">
        <f t="shared" si="225"/>
        <v>0.22727272727272727</v>
      </c>
      <c r="Q937" s="22">
        <f t="shared" si="226"/>
        <v>9.8039215686274508E-2</v>
      </c>
      <c r="R937" s="22">
        <f t="shared" si="227"/>
        <v>4.9504950495049507E-2</v>
      </c>
      <c r="S937" s="22">
        <f t="shared" si="228"/>
        <v>0.15384615384615385</v>
      </c>
      <c r="T937" s="22">
        <f t="shared" si="229"/>
        <v>7.407407407407407E-2</v>
      </c>
      <c r="U937" s="22">
        <f t="shared" si="230"/>
        <v>18116.652087271174</v>
      </c>
      <c r="V937" s="22">
        <f t="shared" si="231"/>
        <v>17809.102137315771</v>
      </c>
      <c r="W937" s="22">
        <f t="shared" si="232"/>
        <v>17587.808126141172</v>
      </c>
      <c r="X937" s="22">
        <f t="shared" si="233"/>
        <v>17465.597332268699</v>
      </c>
      <c r="Y937" s="22">
        <f t="shared" si="234"/>
        <v>17696.676398016261</v>
      </c>
      <c r="Z937" s="22">
        <f t="shared" si="235"/>
        <v>17537.597623324913</v>
      </c>
      <c r="AA937" s="27">
        <f t="shared" si="236"/>
        <v>87.990059837164381</v>
      </c>
      <c r="AB937" s="27">
        <f t="shared" si="237"/>
        <v>159.07877469134837</v>
      </c>
    </row>
    <row r="938" spans="1:28" x14ac:dyDescent="0.25">
      <c r="A938" s="20" t="s">
        <v>606</v>
      </c>
      <c r="B938" s="21">
        <v>18082.849999999999</v>
      </c>
      <c r="C938" s="21">
        <v>18177.900000000001</v>
      </c>
      <c r="D938" s="21">
        <v>18178.75</v>
      </c>
      <c r="E938" s="21">
        <v>18048.650000000001</v>
      </c>
      <c r="F938" s="21" t="s">
        <v>607</v>
      </c>
      <c r="G938" s="21">
        <v>-3.3999999999999998E-3</v>
      </c>
      <c r="H938" s="25">
        <f t="shared" si="219"/>
        <v>17076.889999999992</v>
      </c>
      <c r="I938" s="25">
        <f t="shared" si="220"/>
        <v>1391.1381180500393</v>
      </c>
      <c r="J938" s="25">
        <f t="shared" si="221"/>
        <v>15685.751881949953</v>
      </c>
      <c r="K938" s="25">
        <f t="shared" si="222"/>
        <v>18468.028118050031</v>
      </c>
      <c r="L938" s="22" t="str">
        <f t="shared" si="223"/>
        <v>NONE</v>
      </c>
      <c r="M938" s="22">
        <f t="shared" si="238"/>
        <v>0</v>
      </c>
      <c r="N938" s="22">
        <f t="shared" si="239"/>
        <v>62.55000000000291</v>
      </c>
      <c r="O938" s="22">
        <f t="shared" si="224"/>
        <v>0.83333333333333337</v>
      </c>
      <c r="P938" s="22">
        <f t="shared" si="225"/>
        <v>0.22727272727272727</v>
      </c>
      <c r="Q938" s="22">
        <f t="shared" si="226"/>
        <v>9.8039215686274508E-2</v>
      </c>
      <c r="R938" s="22">
        <f t="shared" si="227"/>
        <v>4.9504950495049507E-2</v>
      </c>
      <c r="S938" s="22">
        <f t="shared" si="228"/>
        <v>0.15384615384615385</v>
      </c>
      <c r="T938" s="22">
        <f t="shared" si="229"/>
        <v>7.407407407407407E-2</v>
      </c>
      <c r="U938" s="22">
        <f t="shared" si="230"/>
        <v>18088.483681211859</v>
      </c>
      <c r="V938" s="22">
        <f t="shared" si="231"/>
        <v>17871.317560653093</v>
      </c>
      <c r="W938" s="22">
        <f t="shared" si="232"/>
        <v>17636.341643186155</v>
      </c>
      <c r="X938" s="22">
        <f t="shared" si="233"/>
        <v>17496.154395027672</v>
      </c>
      <c r="Y938" s="22">
        <f t="shared" si="234"/>
        <v>17756.087721398373</v>
      </c>
      <c r="Z938" s="22">
        <f t="shared" si="235"/>
        <v>17577.986688263809</v>
      </c>
      <c r="AA938" s="27">
        <f t="shared" si="236"/>
        <v>83.039988978059256</v>
      </c>
      <c r="AB938" s="27">
        <f t="shared" si="237"/>
        <v>178.1010331345642</v>
      </c>
    </row>
    <row r="939" spans="1:28" x14ac:dyDescent="0.25">
      <c r="A939" s="20" t="s">
        <v>604</v>
      </c>
      <c r="B939" s="21">
        <v>18052.7</v>
      </c>
      <c r="C939" s="21">
        <v>17968.349999999999</v>
      </c>
      <c r="D939" s="21">
        <v>18106.3</v>
      </c>
      <c r="E939" s="21">
        <v>17959.2</v>
      </c>
      <c r="F939" s="21" t="s">
        <v>605</v>
      </c>
      <c r="G939" s="21">
        <v>-1.6999999999999999E-3</v>
      </c>
      <c r="H939" s="25">
        <f t="shared" si="219"/>
        <v>17076.924489795911</v>
      </c>
      <c r="I939" s="25">
        <f t="shared" si="220"/>
        <v>1391.2348599506797</v>
      </c>
      <c r="J939" s="25">
        <f t="shared" si="221"/>
        <v>15685.68962984523</v>
      </c>
      <c r="K939" s="25">
        <f t="shared" si="222"/>
        <v>18468.159349746591</v>
      </c>
      <c r="L939" s="22" t="str">
        <f t="shared" si="223"/>
        <v>NONE</v>
      </c>
      <c r="M939" s="22">
        <f t="shared" si="238"/>
        <v>0</v>
      </c>
      <c r="N939" s="22">
        <f t="shared" si="239"/>
        <v>30.149999999997817</v>
      </c>
      <c r="O939" s="22">
        <f t="shared" si="224"/>
        <v>0.83333333333333337</v>
      </c>
      <c r="P939" s="22">
        <f t="shared" si="225"/>
        <v>0.22727272727272727</v>
      </c>
      <c r="Q939" s="22">
        <f t="shared" si="226"/>
        <v>9.8039215686274508E-2</v>
      </c>
      <c r="R939" s="22">
        <f t="shared" si="227"/>
        <v>4.9504950495049507E-2</v>
      </c>
      <c r="S939" s="22">
        <f t="shared" si="228"/>
        <v>0.15384615384615385</v>
      </c>
      <c r="T939" s="22">
        <f t="shared" si="229"/>
        <v>7.407407407407407E-2</v>
      </c>
      <c r="U939" s="22">
        <f t="shared" si="230"/>
        <v>18058.663946868644</v>
      </c>
      <c r="V939" s="22">
        <f t="shared" si="231"/>
        <v>17912.540842322844</v>
      </c>
      <c r="W939" s="22">
        <f t="shared" si="232"/>
        <v>17677.161089932612</v>
      </c>
      <c r="X939" s="22">
        <f t="shared" si="233"/>
        <v>17523.706157650064</v>
      </c>
      <c r="Y939" s="22">
        <f t="shared" si="234"/>
        <v>17801.720379644776</v>
      </c>
      <c r="Z939" s="22">
        <f t="shared" si="235"/>
        <v>17613.150637281306</v>
      </c>
      <c r="AA939" s="27">
        <f t="shared" si="236"/>
        <v>87.825580124585528</v>
      </c>
      <c r="AB939" s="27">
        <f t="shared" si="237"/>
        <v>188.56974236347014</v>
      </c>
    </row>
    <row r="940" spans="1:28" x14ac:dyDescent="0.25">
      <c r="A940" s="20" t="s">
        <v>602</v>
      </c>
      <c r="B940" s="21">
        <v>18117.150000000001</v>
      </c>
      <c r="C940" s="21">
        <v>18053.400000000001</v>
      </c>
      <c r="D940" s="21">
        <v>18135.099999999999</v>
      </c>
      <c r="E940" s="21">
        <v>18017.150000000001</v>
      </c>
      <c r="F940" s="21" t="s">
        <v>603</v>
      </c>
      <c r="G940" s="21">
        <v>3.5999999999999999E-3</v>
      </c>
      <c r="H940" s="25">
        <f t="shared" si="219"/>
        <v>17077.332448979581</v>
      </c>
      <c r="I940" s="25">
        <f t="shared" si="220"/>
        <v>1392.400397412187</v>
      </c>
      <c r="J940" s="25">
        <f t="shared" si="221"/>
        <v>15684.932051567394</v>
      </c>
      <c r="K940" s="25">
        <f t="shared" si="222"/>
        <v>18469.732846391769</v>
      </c>
      <c r="L940" s="22" t="str">
        <f t="shared" si="223"/>
        <v>NONE</v>
      </c>
      <c r="M940" s="22">
        <f t="shared" si="238"/>
        <v>64.450000000000728</v>
      </c>
      <c r="N940" s="22">
        <f t="shared" si="239"/>
        <v>0</v>
      </c>
      <c r="O940" s="22">
        <f t="shared" si="224"/>
        <v>0.83333333333333337</v>
      </c>
      <c r="P940" s="22">
        <f t="shared" si="225"/>
        <v>0.22727272727272727</v>
      </c>
      <c r="Q940" s="22">
        <f t="shared" si="226"/>
        <v>9.8039215686274508E-2</v>
      </c>
      <c r="R940" s="22">
        <f t="shared" si="227"/>
        <v>4.9504950495049507E-2</v>
      </c>
      <c r="S940" s="22">
        <f t="shared" si="228"/>
        <v>0.15384615384615385</v>
      </c>
      <c r="T940" s="22">
        <f t="shared" si="229"/>
        <v>7.407407407407407E-2</v>
      </c>
      <c r="U940" s="22">
        <f t="shared" si="230"/>
        <v>18107.402324478109</v>
      </c>
      <c r="V940" s="22">
        <f t="shared" si="231"/>
        <v>17959.042923613106</v>
      </c>
      <c r="W940" s="22">
        <f t="shared" si="232"/>
        <v>17720.297257586277</v>
      </c>
      <c r="X940" s="22">
        <f t="shared" si="233"/>
        <v>17553.084565687186</v>
      </c>
      <c r="Y940" s="22">
        <f t="shared" si="234"/>
        <v>17850.248013545581</v>
      </c>
      <c r="Z940" s="22">
        <f t="shared" si="235"/>
        <v>17650.483923408618</v>
      </c>
      <c r="AA940" s="27">
        <f t="shared" si="236"/>
        <v>86.797297831153827</v>
      </c>
      <c r="AB940" s="27">
        <f t="shared" si="237"/>
        <v>199.7640901369632</v>
      </c>
    </row>
    <row r="941" spans="1:28" x14ac:dyDescent="0.25">
      <c r="A941" s="20" t="s">
        <v>600</v>
      </c>
      <c r="B941" s="21">
        <v>18202.8</v>
      </c>
      <c r="C941" s="21">
        <v>18211.75</v>
      </c>
      <c r="D941" s="21">
        <v>18255.5</v>
      </c>
      <c r="E941" s="21">
        <v>18064.75</v>
      </c>
      <c r="F941" s="21" t="s">
        <v>601</v>
      </c>
      <c r="G941" s="21">
        <v>4.7000000000000002E-3</v>
      </c>
      <c r="H941" s="25">
        <f t="shared" si="219"/>
        <v>17078.676122448971</v>
      </c>
      <c r="I941" s="25">
        <f t="shared" si="220"/>
        <v>1396.1170022826032</v>
      </c>
      <c r="J941" s="25">
        <f t="shared" si="221"/>
        <v>15682.559120166368</v>
      </c>
      <c r="K941" s="25">
        <f t="shared" si="222"/>
        <v>18474.793124731576</v>
      </c>
      <c r="L941" s="22" t="str">
        <f t="shared" si="223"/>
        <v>NONE</v>
      </c>
      <c r="M941" s="22">
        <f t="shared" si="238"/>
        <v>85.649999999997817</v>
      </c>
      <c r="N941" s="22">
        <f t="shared" si="239"/>
        <v>0</v>
      </c>
      <c r="O941" s="22">
        <f t="shared" si="224"/>
        <v>0.83333333333333337</v>
      </c>
      <c r="P941" s="22">
        <f t="shared" si="225"/>
        <v>0.22727272727272727</v>
      </c>
      <c r="Q941" s="22">
        <f t="shared" si="226"/>
        <v>9.8039215686274508E-2</v>
      </c>
      <c r="R941" s="22">
        <f t="shared" si="227"/>
        <v>4.9504950495049507E-2</v>
      </c>
      <c r="S941" s="22">
        <f t="shared" si="228"/>
        <v>0.15384615384615385</v>
      </c>
      <c r="T941" s="22">
        <f t="shared" si="229"/>
        <v>7.407407407407407E-2</v>
      </c>
      <c r="U941" s="22">
        <f t="shared" si="230"/>
        <v>18186.900387413018</v>
      </c>
      <c r="V941" s="22">
        <f t="shared" si="231"/>
        <v>18014.442259155581</v>
      </c>
      <c r="W941" s="22">
        <f t="shared" si="232"/>
        <v>17767.601448018995</v>
      </c>
      <c r="X941" s="22">
        <f t="shared" si="233"/>
        <v>17585.248696098712</v>
      </c>
      <c r="Y941" s="22">
        <f t="shared" si="234"/>
        <v>17904.486780692416</v>
      </c>
      <c r="Z941" s="22">
        <f t="shared" si="235"/>
        <v>17691.39622537835</v>
      </c>
      <c r="AA941" s="27">
        <f t="shared" si="236"/>
        <v>86.361410381978317</v>
      </c>
      <c r="AB941" s="27">
        <f t="shared" si="237"/>
        <v>213.09055531406557</v>
      </c>
    </row>
    <row r="942" spans="1:28" x14ac:dyDescent="0.25">
      <c r="A942" s="20" t="s">
        <v>598</v>
      </c>
      <c r="B942" s="21">
        <v>18157</v>
      </c>
      <c r="C942" s="21">
        <v>18288.25</v>
      </c>
      <c r="D942" s="21">
        <v>18296.400000000001</v>
      </c>
      <c r="E942" s="21">
        <v>18117.5</v>
      </c>
      <c r="F942" s="21" t="s">
        <v>599</v>
      </c>
      <c r="G942" s="21">
        <v>-2.5000000000000001E-3</v>
      </c>
      <c r="H942" s="25">
        <f t="shared" si="219"/>
        <v>17078.8975510204</v>
      </c>
      <c r="I942" s="25">
        <f t="shared" si="220"/>
        <v>1396.7863983146792</v>
      </c>
      <c r="J942" s="25">
        <f t="shared" si="221"/>
        <v>15682.11115270572</v>
      </c>
      <c r="K942" s="25">
        <f t="shared" si="222"/>
        <v>18475.683949335078</v>
      </c>
      <c r="L942" s="22" t="str">
        <f t="shared" si="223"/>
        <v>NONE</v>
      </c>
      <c r="M942" s="22">
        <f t="shared" si="238"/>
        <v>0</v>
      </c>
      <c r="N942" s="22">
        <f t="shared" si="239"/>
        <v>45.799999999999272</v>
      </c>
      <c r="O942" s="22">
        <f t="shared" si="224"/>
        <v>0.83333333333333337</v>
      </c>
      <c r="P942" s="22">
        <f t="shared" si="225"/>
        <v>0.22727272727272727</v>
      </c>
      <c r="Q942" s="22">
        <f t="shared" si="226"/>
        <v>9.8039215686274508E-2</v>
      </c>
      <c r="R942" s="22">
        <f t="shared" si="227"/>
        <v>4.9504950495049507E-2</v>
      </c>
      <c r="S942" s="22">
        <f t="shared" si="228"/>
        <v>0.15384615384615385</v>
      </c>
      <c r="T942" s="22">
        <f t="shared" si="229"/>
        <v>7.407407407407407E-2</v>
      </c>
      <c r="U942" s="22">
        <f t="shared" si="230"/>
        <v>18161.983397902171</v>
      </c>
      <c r="V942" s="22">
        <f t="shared" si="231"/>
        <v>18046.841745711132</v>
      </c>
      <c r="W942" s="22">
        <f t="shared" si="232"/>
        <v>17805.777776644583</v>
      </c>
      <c r="X942" s="22">
        <f t="shared" si="233"/>
        <v>17613.553216093824</v>
      </c>
      <c r="Y942" s="22">
        <f t="shared" si="234"/>
        <v>17943.334968278199</v>
      </c>
      <c r="Z942" s="22">
        <f t="shared" si="235"/>
        <v>17725.885393868841</v>
      </c>
      <c r="AA942" s="27">
        <f t="shared" si="236"/>
        <v>80.572158598348224</v>
      </c>
      <c r="AB942" s="27">
        <f t="shared" si="237"/>
        <v>217.44957440935832</v>
      </c>
    </row>
    <row r="943" spans="1:28" x14ac:dyDescent="0.25">
      <c r="A943" s="20" t="s">
        <v>596</v>
      </c>
      <c r="B943" s="21">
        <v>18028.2</v>
      </c>
      <c r="C943" s="21">
        <v>18044.349999999999</v>
      </c>
      <c r="D943" s="21">
        <v>18103.099999999999</v>
      </c>
      <c r="E943" s="21">
        <v>17969.400000000001</v>
      </c>
      <c r="F943" s="21" t="s">
        <v>597</v>
      </c>
      <c r="G943" s="21">
        <v>-7.1000000000000004E-3</v>
      </c>
      <c r="H943" s="25">
        <f t="shared" si="219"/>
        <v>17078.565918367338</v>
      </c>
      <c r="I943" s="25">
        <f t="shared" si="220"/>
        <v>1395.8419319472632</v>
      </c>
      <c r="J943" s="25">
        <f t="shared" si="221"/>
        <v>15682.723986420075</v>
      </c>
      <c r="K943" s="25">
        <f t="shared" si="222"/>
        <v>18474.407850314601</v>
      </c>
      <c r="L943" s="22" t="str">
        <f t="shared" si="223"/>
        <v>NONE</v>
      </c>
      <c r="M943" s="22">
        <f t="shared" si="238"/>
        <v>0</v>
      </c>
      <c r="N943" s="22">
        <f t="shared" si="239"/>
        <v>128.79999999999927</v>
      </c>
      <c r="O943" s="22">
        <f t="shared" si="224"/>
        <v>0.83333333333333337</v>
      </c>
      <c r="P943" s="22">
        <f t="shared" si="225"/>
        <v>0.22727272727272727</v>
      </c>
      <c r="Q943" s="22">
        <f t="shared" si="226"/>
        <v>9.8039215686274508E-2</v>
      </c>
      <c r="R943" s="22">
        <f t="shared" si="227"/>
        <v>4.9504950495049507E-2</v>
      </c>
      <c r="S943" s="22">
        <f t="shared" si="228"/>
        <v>0.15384615384615385</v>
      </c>
      <c r="T943" s="22">
        <f t="shared" si="229"/>
        <v>7.407407407407407E-2</v>
      </c>
      <c r="U943" s="22">
        <f t="shared" si="230"/>
        <v>18050.497232983696</v>
      </c>
      <c r="V943" s="22">
        <f t="shared" si="231"/>
        <v>18042.604985322236</v>
      </c>
      <c r="W943" s="22">
        <f t="shared" si="232"/>
        <v>17827.583876973546</v>
      </c>
      <c r="X943" s="22">
        <f t="shared" si="233"/>
        <v>17634.080284604028</v>
      </c>
      <c r="Y943" s="22">
        <f t="shared" si="234"/>
        <v>17956.39112700463</v>
      </c>
      <c r="Z943" s="22">
        <f t="shared" si="235"/>
        <v>17748.279068397074</v>
      </c>
      <c r="AA943" s="27">
        <f t="shared" si="236"/>
        <v>71.509567682494676</v>
      </c>
      <c r="AB943" s="27">
        <f t="shared" si="237"/>
        <v>208.11205860755581</v>
      </c>
    </row>
    <row r="944" spans="1:28" x14ac:dyDescent="0.25">
      <c r="A944" s="20" t="s">
        <v>594</v>
      </c>
      <c r="B944" s="21">
        <v>18349.7</v>
      </c>
      <c r="C944" s="21">
        <v>18272.349999999999</v>
      </c>
      <c r="D944" s="21">
        <v>18362.3</v>
      </c>
      <c r="E944" s="21">
        <v>18259.349999999999</v>
      </c>
      <c r="F944" s="21" t="s">
        <v>595</v>
      </c>
      <c r="G944" s="21">
        <v>1.78E-2</v>
      </c>
      <c r="H944" s="25">
        <f t="shared" si="219"/>
        <v>17079.996530612236</v>
      </c>
      <c r="I944" s="25">
        <f t="shared" si="220"/>
        <v>1400.3428734090071</v>
      </c>
      <c r="J944" s="25">
        <f t="shared" si="221"/>
        <v>15679.653657203229</v>
      </c>
      <c r="K944" s="25">
        <f t="shared" si="222"/>
        <v>18480.339404021244</v>
      </c>
      <c r="L944" s="22" t="str">
        <f t="shared" si="223"/>
        <v>NONE</v>
      </c>
      <c r="M944" s="22">
        <f t="shared" si="238"/>
        <v>321.5</v>
      </c>
      <c r="N944" s="22">
        <f t="shared" si="239"/>
        <v>0</v>
      </c>
      <c r="O944" s="22">
        <f t="shared" si="224"/>
        <v>0.83333333333333337</v>
      </c>
      <c r="P944" s="22">
        <f t="shared" si="225"/>
        <v>0.22727272727272727</v>
      </c>
      <c r="Q944" s="22">
        <f t="shared" si="226"/>
        <v>9.8039215686274508E-2</v>
      </c>
      <c r="R944" s="22">
        <f t="shared" si="227"/>
        <v>4.9504950495049507E-2</v>
      </c>
      <c r="S944" s="22">
        <f t="shared" si="228"/>
        <v>0.15384615384615385</v>
      </c>
      <c r="T944" s="22">
        <f t="shared" si="229"/>
        <v>7.407407407407407E-2</v>
      </c>
      <c r="U944" s="22">
        <f t="shared" si="230"/>
        <v>18299.832872163948</v>
      </c>
      <c r="V944" s="22">
        <f t="shared" si="231"/>
        <v>18112.399306839907</v>
      </c>
      <c r="W944" s="22">
        <f t="shared" si="232"/>
        <v>17878.771732172216</v>
      </c>
      <c r="X944" s="22">
        <f t="shared" si="233"/>
        <v>17669.507003187984</v>
      </c>
      <c r="Y944" s="22">
        <f t="shared" si="234"/>
        <v>18016.900184388534</v>
      </c>
      <c r="Z944" s="22">
        <f t="shared" si="235"/>
        <v>17792.828767034327</v>
      </c>
      <c r="AA944" s="27">
        <f t="shared" si="236"/>
        <v>76.741653336963537</v>
      </c>
      <c r="AB944" s="27">
        <f t="shared" si="237"/>
        <v>224.07141735420737</v>
      </c>
    </row>
    <row r="945" spans="1:28" x14ac:dyDescent="0.25">
      <c r="A945" s="20" t="s">
        <v>592</v>
      </c>
      <c r="B945" s="21">
        <v>18329.150000000001</v>
      </c>
      <c r="C945" s="21">
        <v>18376.400000000001</v>
      </c>
      <c r="D945" s="21">
        <v>18399.45</v>
      </c>
      <c r="E945" s="21">
        <v>18311.400000000001</v>
      </c>
      <c r="F945" s="21" t="s">
        <v>593</v>
      </c>
      <c r="G945" s="21">
        <v>-1.1000000000000001E-3</v>
      </c>
      <c r="H945" s="25">
        <f t="shared" si="219"/>
        <v>17081.753673469379</v>
      </c>
      <c r="I945" s="25">
        <f t="shared" si="220"/>
        <v>1405.5394179885432</v>
      </c>
      <c r="J945" s="25">
        <f t="shared" si="221"/>
        <v>15676.214255480836</v>
      </c>
      <c r="K945" s="25">
        <f t="shared" si="222"/>
        <v>18487.293091457923</v>
      </c>
      <c r="L945" s="22" t="str">
        <f t="shared" si="223"/>
        <v>NONE</v>
      </c>
      <c r="M945" s="22">
        <f t="shared" si="238"/>
        <v>0</v>
      </c>
      <c r="N945" s="22">
        <f t="shared" si="239"/>
        <v>20.549999999999272</v>
      </c>
      <c r="O945" s="22">
        <f t="shared" si="224"/>
        <v>0.83333333333333337</v>
      </c>
      <c r="P945" s="22">
        <f t="shared" si="225"/>
        <v>0.22727272727272727</v>
      </c>
      <c r="Q945" s="22">
        <f t="shared" si="226"/>
        <v>9.8039215686274508E-2</v>
      </c>
      <c r="R945" s="22">
        <f t="shared" si="227"/>
        <v>4.9504950495049507E-2</v>
      </c>
      <c r="S945" s="22">
        <f t="shared" si="228"/>
        <v>0.15384615384615385</v>
      </c>
      <c r="T945" s="22">
        <f t="shared" si="229"/>
        <v>7.407407407407407E-2</v>
      </c>
      <c r="U945" s="22">
        <f t="shared" si="230"/>
        <v>18324.263812027326</v>
      </c>
      <c r="V945" s="22">
        <f t="shared" si="231"/>
        <v>18161.660828012657</v>
      </c>
      <c r="W945" s="22">
        <f t="shared" si="232"/>
        <v>17922.926464312193</v>
      </c>
      <c r="X945" s="22">
        <f t="shared" si="233"/>
        <v>17702.162597089569</v>
      </c>
      <c r="Y945" s="22">
        <f t="shared" si="234"/>
        <v>18064.938617559528</v>
      </c>
      <c r="Z945" s="22">
        <f t="shared" si="235"/>
        <v>17832.556265772524</v>
      </c>
      <c r="AA945" s="27">
        <f t="shared" si="236"/>
        <v>75.479744136460596</v>
      </c>
      <c r="AB945" s="27">
        <f t="shared" si="237"/>
        <v>232.38235178700415</v>
      </c>
    </row>
    <row r="946" spans="1:28" x14ac:dyDescent="0.25">
      <c r="A946" s="20" t="s">
        <v>590</v>
      </c>
      <c r="B946" s="21">
        <v>18403.400000000001</v>
      </c>
      <c r="C946" s="21">
        <v>18362.75</v>
      </c>
      <c r="D946" s="21">
        <v>18427.95</v>
      </c>
      <c r="E946" s="21">
        <v>18282</v>
      </c>
      <c r="F946" s="21" t="s">
        <v>591</v>
      </c>
      <c r="G946" s="21">
        <v>4.1000000000000003E-3</v>
      </c>
      <c r="H946" s="25">
        <f t="shared" si="219"/>
        <v>17084.360204081626</v>
      </c>
      <c r="I946" s="25">
        <f t="shared" si="220"/>
        <v>1412.9757958810669</v>
      </c>
      <c r="J946" s="25">
        <f t="shared" si="221"/>
        <v>15671.38440820056</v>
      </c>
      <c r="K946" s="25">
        <f t="shared" si="222"/>
        <v>18497.335999962692</v>
      </c>
      <c r="L946" s="22" t="str">
        <f t="shared" si="223"/>
        <v>NONE</v>
      </c>
      <c r="M946" s="22">
        <f t="shared" si="238"/>
        <v>74.25</v>
      </c>
      <c r="N946" s="22">
        <f t="shared" si="239"/>
        <v>0</v>
      </c>
      <c r="O946" s="22">
        <f t="shared" si="224"/>
        <v>0.83333333333333337</v>
      </c>
      <c r="P946" s="22">
        <f t="shared" si="225"/>
        <v>0.22727272727272727</v>
      </c>
      <c r="Q946" s="22">
        <f t="shared" si="226"/>
        <v>9.8039215686274508E-2</v>
      </c>
      <c r="R946" s="22">
        <f t="shared" si="227"/>
        <v>4.9504950495049507E-2</v>
      </c>
      <c r="S946" s="22">
        <f t="shared" si="228"/>
        <v>0.15384615384615385</v>
      </c>
      <c r="T946" s="22">
        <f t="shared" si="229"/>
        <v>7.407407407407407E-2</v>
      </c>
      <c r="U946" s="22">
        <f t="shared" si="230"/>
        <v>18390.210635337888</v>
      </c>
      <c r="V946" s="22">
        <f t="shared" si="231"/>
        <v>18216.601548918872</v>
      </c>
      <c r="W946" s="22">
        <f t="shared" si="232"/>
        <v>17970.031712909036</v>
      </c>
      <c r="X946" s="22">
        <f t="shared" si="233"/>
        <v>17736.87732000593</v>
      </c>
      <c r="Y946" s="22">
        <f t="shared" si="234"/>
        <v>18117.009599473447</v>
      </c>
      <c r="Z946" s="22">
        <f t="shared" si="235"/>
        <v>17874.840986826413</v>
      </c>
      <c r="AA946" s="27">
        <f t="shared" si="236"/>
        <v>74.072218444691003</v>
      </c>
      <c r="AB946" s="27">
        <f t="shared" si="237"/>
        <v>242.16861264703402</v>
      </c>
    </row>
    <row r="947" spans="1:28" x14ac:dyDescent="0.25">
      <c r="A947" s="20" t="s">
        <v>588</v>
      </c>
      <c r="B947" s="21">
        <v>18409.650000000001</v>
      </c>
      <c r="C947" s="21">
        <v>18398.25</v>
      </c>
      <c r="D947" s="21">
        <v>18442.150000000001</v>
      </c>
      <c r="E947" s="21">
        <v>18344.150000000001</v>
      </c>
      <c r="F947" s="21" t="s">
        <v>589</v>
      </c>
      <c r="G947" s="21">
        <v>2.9999999999999997E-4</v>
      </c>
      <c r="H947" s="25">
        <f t="shared" si="219"/>
        <v>17088.413673469382</v>
      </c>
      <c r="I947" s="25">
        <f t="shared" si="220"/>
        <v>1422.469303403813</v>
      </c>
      <c r="J947" s="25">
        <f t="shared" si="221"/>
        <v>15665.944370065568</v>
      </c>
      <c r="K947" s="25">
        <f t="shared" si="222"/>
        <v>18510.882976873196</v>
      </c>
      <c r="L947" s="22" t="str">
        <f t="shared" si="223"/>
        <v>NONE</v>
      </c>
      <c r="M947" s="22">
        <f t="shared" si="238"/>
        <v>6.25</v>
      </c>
      <c r="N947" s="22">
        <f t="shared" si="239"/>
        <v>0</v>
      </c>
      <c r="O947" s="22">
        <f t="shared" si="224"/>
        <v>0.83333333333333337</v>
      </c>
      <c r="P947" s="22">
        <f t="shared" si="225"/>
        <v>0.22727272727272727</v>
      </c>
      <c r="Q947" s="22">
        <f t="shared" si="226"/>
        <v>9.8039215686274508E-2</v>
      </c>
      <c r="R947" s="22">
        <f t="shared" si="227"/>
        <v>4.9504950495049507E-2</v>
      </c>
      <c r="S947" s="22">
        <f t="shared" si="228"/>
        <v>0.15384615384615385</v>
      </c>
      <c r="T947" s="22">
        <f t="shared" si="229"/>
        <v>7.407407407407407E-2</v>
      </c>
      <c r="U947" s="22">
        <f t="shared" si="230"/>
        <v>18406.410105889649</v>
      </c>
      <c r="V947" s="22">
        <f t="shared" si="231"/>
        <v>18260.476196891854</v>
      </c>
      <c r="W947" s="22">
        <f t="shared" si="232"/>
        <v>18013.131544976779</v>
      </c>
      <c r="X947" s="22">
        <f t="shared" si="233"/>
        <v>17770.182898223458</v>
      </c>
      <c r="Y947" s="22">
        <f t="shared" si="234"/>
        <v>18162.031199554458</v>
      </c>
      <c r="Z947" s="22">
        <f t="shared" si="235"/>
        <v>17914.456469283716</v>
      </c>
      <c r="AA947" s="27">
        <f t="shared" si="236"/>
        <v>78.340857787810492</v>
      </c>
      <c r="AB947" s="27">
        <f t="shared" si="237"/>
        <v>247.57473027074229</v>
      </c>
    </row>
    <row r="948" spans="1:28" x14ac:dyDescent="0.25">
      <c r="A948" s="20" t="s">
        <v>586</v>
      </c>
      <c r="B948" s="21">
        <v>18343.900000000001</v>
      </c>
      <c r="C948" s="21">
        <v>18358.7</v>
      </c>
      <c r="D948" s="21">
        <v>18417.599999999999</v>
      </c>
      <c r="E948" s="21">
        <v>18312.95</v>
      </c>
      <c r="F948" s="21" t="s">
        <v>587</v>
      </c>
      <c r="G948" s="21">
        <v>-3.5999999999999999E-3</v>
      </c>
      <c r="H948" s="25">
        <f t="shared" si="219"/>
        <v>17091.844489795909</v>
      </c>
      <c r="I948" s="25">
        <f t="shared" si="220"/>
        <v>1430.5206208944642</v>
      </c>
      <c r="J948" s="25">
        <f t="shared" si="221"/>
        <v>15661.323868901445</v>
      </c>
      <c r="K948" s="25">
        <f t="shared" si="222"/>
        <v>18522.365110690374</v>
      </c>
      <c r="L948" s="22" t="str">
        <f t="shared" si="223"/>
        <v>NONE</v>
      </c>
      <c r="M948" s="22">
        <f t="shared" si="238"/>
        <v>0</v>
      </c>
      <c r="N948" s="22">
        <f t="shared" si="239"/>
        <v>65.75</v>
      </c>
      <c r="O948" s="22">
        <f t="shared" si="224"/>
        <v>0.83333333333333337</v>
      </c>
      <c r="P948" s="22">
        <f t="shared" si="225"/>
        <v>0.22727272727272727</v>
      </c>
      <c r="Q948" s="22">
        <f t="shared" si="226"/>
        <v>9.8039215686274508E-2</v>
      </c>
      <c r="R948" s="22">
        <f t="shared" si="227"/>
        <v>4.9504950495049507E-2</v>
      </c>
      <c r="S948" s="22">
        <f t="shared" si="228"/>
        <v>0.15384615384615385</v>
      </c>
      <c r="T948" s="22">
        <f t="shared" si="229"/>
        <v>7.407407407407407E-2</v>
      </c>
      <c r="U948" s="22">
        <f t="shared" si="230"/>
        <v>18354.318350981608</v>
      </c>
      <c r="V948" s="22">
        <f t="shared" si="231"/>
        <v>18279.436152143706</v>
      </c>
      <c r="W948" s="22">
        <f t="shared" si="232"/>
        <v>18045.559824881017</v>
      </c>
      <c r="X948" s="22">
        <f t="shared" si="233"/>
        <v>17798.584734945071</v>
      </c>
      <c r="Y948" s="22">
        <f t="shared" si="234"/>
        <v>18190.011015007618</v>
      </c>
      <c r="Z948" s="22">
        <f t="shared" si="235"/>
        <v>17946.267101188623</v>
      </c>
      <c r="AA948" s="27">
        <f t="shared" si="236"/>
        <v>73.092873720656002</v>
      </c>
      <c r="AB948" s="27">
        <f t="shared" si="237"/>
        <v>243.74391381899477</v>
      </c>
    </row>
    <row r="949" spans="1:28" x14ac:dyDescent="0.25">
      <c r="A949" s="20" t="s">
        <v>584</v>
      </c>
      <c r="B949" s="21">
        <v>18307.650000000001</v>
      </c>
      <c r="C949" s="21">
        <v>18382.95</v>
      </c>
      <c r="D949" s="21">
        <v>18394.599999999999</v>
      </c>
      <c r="E949" s="21">
        <v>18209.8</v>
      </c>
      <c r="F949" s="21" t="s">
        <v>585</v>
      </c>
      <c r="G949" s="21">
        <v>-2E-3</v>
      </c>
      <c r="H949" s="25">
        <f t="shared" si="219"/>
        <v>17095.487755102033</v>
      </c>
      <c r="I949" s="25">
        <f t="shared" si="220"/>
        <v>1438.3518192553479</v>
      </c>
      <c r="J949" s="25">
        <f t="shared" si="221"/>
        <v>15657.135935846685</v>
      </c>
      <c r="K949" s="25">
        <f t="shared" si="222"/>
        <v>18533.839574357382</v>
      </c>
      <c r="L949" s="22" t="str">
        <f t="shared" si="223"/>
        <v>NONE</v>
      </c>
      <c r="M949" s="22">
        <f t="shared" si="238"/>
        <v>0</v>
      </c>
      <c r="N949" s="22">
        <f t="shared" si="239"/>
        <v>36.25</v>
      </c>
      <c r="O949" s="22">
        <f t="shared" si="224"/>
        <v>0.83333333333333337</v>
      </c>
      <c r="P949" s="22">
        <f t="shared" si="225"/>
        <v>0.22727272727272727</v>
      </c>
      <c r="Q949" s="22">
        <f t="shared" si="226"/>
        <v>9.8039215686274508E-2</v>
      </c>
      <c r="R949" s="22">
        <f t="shared" si="227"/>
        <v>4.9504950495049507E-2</v>
      </c>
      <c r="S949" s="22">
        <f t="shared" si="228"/>
        <v>0.15384615384615385</v>
      </c>
      <c r="T949" s="22">
        <f t="shared" si="229"/>
        <v>7.407407407407407E-2</v>
      </c>
      <c r="U949" s="22">
        <f t="shared" si="230"/>
        <v>18315.428058496935</v>
      </c>
      <c r="V949" s="22">
        <f t="shared" si="231"/>
        <v>18285.848390292864</v>
      </c>
      <c r="W949" s="22">
        <f t="shared" si="232"/>
        <v>18071.254940088762</v>
      </c>
      <c r="X949" s="22">
        <f t="shared" si="233"/>
        <v>17823.785985690363</v>
      </c>
      <c r="Y949" s="22">
        <f t="shared" si="234"/>
        <v>18208.10932039106</v>
      </c>
      <c r="Z949" s="22">
        <f t="shared" si="235"/>
        <v>17973.036204804281</v>
      </c>
      <c r="AA949" s="27">
        <f t="shared" si="236"/>
        <v>70.024220522086907</v>
      </c>
      <c r="AB949" s="27">
        <f t="shared" si="237"/>
        <v>235.07311558677975</v>
      </c>
    </row>
    <row r="950" spans="1:28" x14ac:dyDescent="0.25">
      <c r="A950" s="20" t="s">
        <v>582</v>
      </c>
      <c r="B950" s="21">
        <v>18159.95</v>
      </c>
      <c r="C950" s="21">
        <v>18246.400000000001</v>
      </c>
      <c r="D950" s="21">
        <v>18262.3</v>
      </c>
      <c r="E950" s="21">
        <v>18133.349999999999</v>
      </c>
      <c r="F950" s="21" t="s">
        <v>583</v>
      </c>
      <c r="G950" s="21">
        <v>-8.0999999999999996E-3</v>
      </c>
      <c r="H950" s="25">
        <f t="shared" si="219"/>
        <v>17098.033469387748</v>
      </c>
      <c r="I950" s="25">
        <f t="shared" si="220"/>
        <v>1443.6828705026614</v>
      </c>
      <c r="J950" s="25">
        <f t="shared" si="221"/>
        <v>15654.350598885087</v>
      </c>
      <c r="K950" s="25">
        <f t="shared" si="222"/>
        <v>18541.716339890409</v>
      </c>
      <c r="L950" s="22" t="str">
        <f t="shared" si="223"/>
        <v>NONE</v>
      </c>
      <c r="M950" s="22">
        <f t="shared" si="238"/>
        <v>0</v>
      </c>
      <c r="N950" s="22">
        <f t="shared" si="239"/>
        <v>147.70000000000073</v>
      </c>
      <c r="O950" s="22">
        <f t="shared" si="224"/>
        <v>0.83333333333333337</v>
      </c>
      <c r="P950" s="22">
        <f t="shared" si="225"/>
        <v>0.22727272727272727</v>
      </c>
      <c r="Q950" s="22">
        <f t="shared" si="226"/>
        <v>9.8039215686274508E-2</v>
      </c>
      <c r="R950" s="22">
        <f t="shared" si="227"/>
        <v>4.9504950495049507E-2</v>
      </c>
      <c r="S950" s="22">
        <f t="shared" si="228"/>
        <v>0.15384615384615385</v>
      </c>
      <c r="T950" s="22">
        <f t="shared" si="229"/>
        <v>7.407407407407407E-2</v>
      </c>
      <c r="U950" s="22">
        <f t="shared" si="230"/>
        <v>18185.86300974949</v>
      </c>
      <c r="V950" s="22">
        <f t="shared" si="231"/>
        <v>18257.235119771758</v>
      </c>
      <c r="W950" s="22">
        <f t="shared" si="232"/>
        <v>18079.950534197706</v>
      </c>
      <c r="X950" s="22">
        <f t="shared" si="233"/>
        <v>17840.427768576978</v>
      </c>
      <c r="Y950" s="22">
        <f t="shared" si="234"/>
        <v>18200.70019417705</v>
      </c>
      <c r="Z950" s="22">
        <f t="shared" si="235"/>
        <v>17986.881671115076</v>
      </c>
      <c r="AA950" s="27">
        <f t="shared" si="236"/>
        <v>56.041215194013994</v>
      </c>
      <c r="AB950" s="27">
        <f t="shared" si="237"/>
        <v>213.8185230619747</v>
      </c>
    </row>
    <row r="951" spans="1:28" x14ac:dyDescent="0.25">
      <c r="A951" s="20" t="s">
        <v>580</v>
      </c>
      <c r="B951" s="21">
        <v>18244.2</v>
      </c>
      <c r="C951" s="21">
        <v>18179.150000000001</v>
      </c>
      <c r="D951" s="21">
        <v>18261.849999999999</v>
      </c>
      <c r="E951" s="21">
        <v>18137.7</v>
      </c>
      <c r="F951" s="21" t="s">
        <v>581</v>
      </c>
      <c r="G951" s="21">
        <v>4.5999999999999999E-3</v>
      </c>
      <c r="H951" s="25">
        <f t="shared" ref="H951:H1014" si="240">AVERAGE(B707:B951)</f>
        <v>17103.003877551015</v>
      </c>
      <c r="I951" s="25">
        <f t="shared" ref="I951:I1014" si="241">2*STDEV(B707:B951)</f>
        <v>1451.0592788436663</v>
      </c>
      <c r="J951" s="25">
        <f t="shared" ref="J951:J1014" si="242">H951-I951</f>
        <v>15651.944598707349</v>
      </c>
      <c r="K951" s="25">
        <f t="shared" ref="K951:K1014" si="243">I951+H951</f>
        <v>18554.063156394681</v>
      </c>
      <c r="L951" s="22" t="str">
        <f t="shared" ref="L951:L1014" si="244">IF(B951&gt;K951,IF(AA951&gt;=80,"STRONG SHORT","SHORT"),IF(B951&lt;J951,IF(AA951&lt;=20,"STRONG LONG","LONG"),"NONE"))</f>
        <v>NONE</v>
      </c>
      <c r="M951" s="22">
        <f t="shared" si="238"/>
        <v>84.25</v>
      </c>
      <c r="N951" s="22">
        <f t="shared" si="239"/>
        <v>0</v>
      </c>
      <c r="O951" s="22">
        <f t="shared" ref="O951:O1014" si="245">5/6</f>
        <v>0.83333333333333337</v>
      </c>
      <c r="P951" s="22">
        <f t="shared" ref="P951:P1014" si="246">5/22</f>
        <v>0.22727272727272727</v>
      </c>
      <c r="Q951" s="22">
        <f t="shared" ref="Q951:Q1014" si="247">5/51</f>
        <v>9.8039215686274508E-2</v>
      </c>
      <c r="R951" s="22">
        <f t="shared" ref="R951:R1014" si="248">5/101</f>
        <v>4.9504950495049507E-2</v>
      </c>
      <c r="S951" s="22">
        <f t="shared" ref="S951:S1014" si="249">2/13</f>
        <v>0.15384615384615385</v>
      </c>
      <c r="T951" s="22">
        <f t="shared" ref="T951:T1014" si="250">2/27</f>
        <v>7.407407407407407E-2</v>
      </c>
      <c r="U951" s="22">
        <f t="shared" ref="U951:U1014" si="251">$B951*O951+U950*(1-O951)</f>
        <v>18234.477168291582</v>
      </c>
      <c r="V951" s="22">
        <f t="shared" ref="V951:V1014" si="252">$B951*P951+V950*(1-P951)</f>
        <v>18254.272592550904</v>
      </c>
      <c r="W951" s="22">
        <f t="shared" ref="W951:W1014" si="253">$B951*Q951+W950*(1-Q951)</f>
        <v>18096.053423001853</v>
      </c>
      <c r="X951" s="22">
        <f t="shared" ref="X951:X1014" si="254">$B951*R951+X950*(1-R951)</f>
        <v>17860.416492904849</v>
      </c>
      <c r="Y951" s="22">
        <f t="shared" ref="Y951:Y1014" si="255">$B951*S951+Y950*(1-S951)</f>
        <v>18207.392471995965</v>
      </c>
      <c r="Z951" s="22">
        <f t="shared" ref="Z951:Z1014" si="256">$B951*T951+Z950*(1-T951)</f>
        <v>18005.942288069517</v>
      </c>
      <c r="AA951" s="27">
        <f t="shared" ref="AA951:AA1014" si="257">100-100/(1+AVERAGE(M938:M951)/AVERAGE(N938:N951))</f>
        <v>54.208194905869291</v>
      </c>
      <c r="AB951" s="27">
        <f t="shared" ref="AB951:AB1014" si="258">Y951-Z951</f>
        <v>201.45018392644852</v>
      </c>
    </row>
    <row r="952" spans="1:28" x14ac:dyDescent="0.25">
      <c r="A952" s="20" t="s">
        <v>578</v>
      </c>
      <c r="B952" s="21">
        <v>18267.25</v>
      </c>
      <c r="C952" s="21">
        <v>18325.2</v>
      </c>
      <c r="D952" s="21">
        <v>18325.400000000001</v>
      </c>
      <c r="E952" s="21">
        <v>18246</v>
      </c>
      <c r="F952" s="21" t="s">
        <v>579</v>
      </c>
      <c r="G952" s="21">
        <v>1.2999999999999999E-3</v>
      </c>
      <c r="H952" s="25">
        <f t="shared" si="240"/>
        <v>17107.956122448973</v>
      </c>
      <c r="I952" s="25">
        <f t="shared" si="241"/>
        <v>1458.6486507465938</v>
      </c>
      <c r="J952" s="25">
        <f t="shared" si="242"/>
        <v>15649.307471702379</v>
      </c>
      <c r="K952" s="25">
        <f t="shared" si="243"/>
        <v>18566.604773195566</v>
      </c>
      <c r="L952" s="22" t="str">
        <f t="shared" si="244"/>
        <v>NONE</v>
      </c>
      <c r="M952" s="22">
        <f t="shared" si="238"/>
        <v>23.049999999999272</v>
      </c>
      <c r="N952" s="22">
        <f t="shared" si="239"/>
        <v>0</v>
      </c>
      <c r="O952" s="22">
        <f t="shared" si="245"/>
        <v>0.83333333333333337</v>
      </c>
      <c r="P952" s="22">
        <f t="shared" si="246"/>
        <v>0.22727272727272727</v>
      </c>
      <c r="Q952" s="22">
        <f t="shared" si="247"/>
        <v>9.8039215686274508E-2</v>
      </c>
      <c r="R952" s="22">
        <f t="shared" si="248"/>
        <v>4.9504950495049507E-2</v>
      </c>
      <c r="S952" s="22">
        <f t="shared" si="249"/>
        <v>0.15384615384615385</v>
      </c>
      <c r="T952" s="22">
        <f t="shared" si="250"/>
        <v>7.407407407407407E-2</v>
      </c>
      <c r="U952" s="22">
        <f t="shared" si="251"/>
        <v>18261.78786138193</v>
      </c>
      <c r="V952" s="22">
        <f t="shared" si="252"/>
        <v>18257.222003334788</v>
      </c>
      <c r="W952" s="22">
        <f t="shared" si="253"/>
        <v>18112.837401138928</v>
      </c>
      <c r="X952" s="22">
        <f t="shared" si="254"/>
        <v>17880.556765533322</v>
      </c>
      <c r="Y952" s="22">
        <f t="shared" si="255"/>
        <v>18216.601322458122</v>
      </c>
      <c r="Z952" s="22">
        <f t="shared" si="256"/>
        <v>18025.29841487918</v>
      </c>
      <c r="AA952" s="27">
        <f t="shared" si="257"/>
        <v>58.127644569816745</v>
      </c>
      <c r="AB952" s="27">
        <f t="shared" si="258"/>
        <v>191.30290757894181</v>
      </c>
    </row>
    <row r="953" spans="1:28" x14ac:dyDescent="0.25">
      <c r="A953" s="20" t="s">
        <v>576</v>
      </c>
      <c r="B953" s="21">
        <v>18484.099999999999</v>
      </c>
      <c r="C953" s="21">
        <v>18326.099999999999</v>
      </c>
      <c r="D953" s="21">
        <v>18529.7</v>
      </c>
      <c r="E953" s="21">
        <v>18294.25</v>
      </c>
      <c r="F953" s="21" t="s">
        <v>577</v>
      </c>
      <c r="G953" s="21">
        <v>1.1900000000000001E-2</v>
      </c>
      <c r="H953" s="25">
        <f t="shared" si="240"/>
        <v>17114.082244897952</v>
      </c>
      <c r="I953" s="25">
        <f t="shared" si="241"/>
        <v>1469.1138304180722</v>
      </c>
      <c r="J953" s="25">
        <f t="shared" si="242"/>
        <v>15644.968414479881</v>
      </c>
      <c r="K953" s="25">
        <f t="shared" si="243"/>
        <v>18583.196075316024</v>
      </c>
      <c r="L953" s="22" t="str">
        <f t="shared" si="244"/>
        <v>NONE</v>
      </c>
      <c r="M953" s="22">
        <f t="shared" si="238"/>
        <v>216.84999999999854</v>
      </c>
      <c r="N953" s="22">
        <f t="shared" si="239"/>
        <v>0</v>
      </c>
      <c r="O953" s="22">
        <f t="shared" si="245"/>
        <v>0.83333333333333337</v>
      </c>
      <c r="P953" s="22">
        <f t="shared" si="246"/>
        <v>0.22727272727272727</v>
      </c>
      <c r="Q953" s="22">
        <f t="shared" si="247"/>
        <v>9.8039215686274508E-2</v>
      </c>
      <c r="R953" s="22">
        <f t="shared" si="248"/>
        <v>4.9504950495049507E-2</v>
      </c>
      <c r="S953" s="22">
        <f t="shared" si="249"/>
        <v>0.15384615384615385</v>
      </c>
      <c r="T953" s="22">
        <f t="shared" si="250"/>
        <v>7.407407407407407E-2</v>
      </c>
      <c r="U953" s="22">
        <f t="shared" si="251"/>
        <v>18447.047976896989</v>
      </c>
      <c r="V953" s="22">
        <f t="shared" si="252"/>
        <v>18308.785184395063</v>
      </c>
      <c r="W953" s="22">
        <f t="shared" si="253"/>
        <v>18149.235695144915</v>
      </c>
      <c r="X953" s="22">
        <f t="shared" si="254"/>
        <v>17910.435143477214</v>
      </c>
      <c r="Y953" s="22">
        <f t="shared" si="255"/>
        <v>18257.754965156873</v>
      </c>
      <c r="Z953" s="22">
        <f t="shared" si="256"/>
        <v>18059.283717480725</v>
      </c>
      <c r="AA953" s="27">
        <f t="shared" si="257"/>
        <v>66.327303005071514</v>
      </c>
      <c r="AB953" s="27">
        <f t="shared" si="258"/>
        <v>198.47124767614878</v>
      </c>
    </row>
    <row r="954" spans="1:28" x14ac:dyDescent="0.25">
      <c r="A954" s="20" t="s">
        <v>574</v>
      </c>
      <c r="B954" s="21">
        <v>18512.75</v>
      </c>
      <c r="C954" s="21">
        <v>18528.45</v>
      </c>
      <c r="D954" s="21">
        <v>18534.900000000001</v>
      </c>
      <c r="E954" s="21">
        <v>18445.099999999999</v>
      </c>
      <c r="F954" s="21" t="s">
        <v>575</v>
      </c>
      <c r="G954" s="21">
        <v>1.6000000000000001E-3</v>
      </c>
      <c r="H954" s="25">
        <f t="shared" si="240"/>
        <v>17119.575510204075</v>
      </c>
      <c r="I954" s="25">
        <f t="shared" si="241"/>
        <v>1479.9319374749577</v>
      </c>
      <c r="J954" s="25">
        <f t="shared" si="242"/>
        <v>15639.643572729117</v>
      </c>
      <c r="K954" s="25">
        <f t="shared" si="243"/>
        <v>18599.507447679032</v>
      </c>
      <c r="L954" s="22" t="str">
        <f t="shared" si="244"/>
        <v>NONE</v>
      </c>
      <c r="M954" s="22">
        <f t="shared" si="238"/>
        <v>28.650000000001455</v>
      </c>
      <c r="N954" s="22">
        <f t="shared" si="239"/>
        <v>0</v>
      </c>
      <c r="O954" s="22">
        <f t="shared" si="245"/>
        <v>0.83333333333333337</v>
      </c>
      <c r="P954" s="22">
        <f t="shared" si="246"/>
        <v>0.22727272727272727</v>
      </c>
      <c r="Q954" s="22">
        <f t="shared" si="247"/>
        <v>9.8039215686274508E-2</v>
      </c>
      <c r="R954" s="22">
        <f t="shared" si="248"/>
        <v>4.9504950495049507E-2</v>
      </c>
      <c r="S954" s="22">
        <f t="shared" si="249"/>
        <v>0.15384615384615385</v>
      </c>
      <c r="T954" s="22">
        <f t="shared" si="250"/>
        <v>7.407407407407407E-2</v>
      </c>
      <c r="U954" s="22">
        <f t="shared" si="251"/>
        <v>18501.799662816164</v>
      </c>
      <c r="V954" s="22">
        <f t="shared" si="252"/>
        <v>18355.140824305276</v>
      </c>
      <c r="W954" s="22">
        <f t="shared" si="253"/>
        <v>18184.874352483646</v>
      </c>
      <c r="X954" s="22">
        <f t="shared" si="254"/>
        <v>17940.252710631808</v>
      </c>
      <c r="Y954" s="22">
        <f t="shared" si="255"/>
        <v>18296.984970517355</v>
      </c>
      <c r="Z954" s="22">
        <f t="shared" si="256"/>
        <v>18092.87381248215</v>
      </c>
      <c r="AA954" s="27">
        <f t="shared" si="257"/>
        <v>65.389403252159028</v>
      </c>
      <c r="AB954" s="27">
        <f t="shared" si="258"/>
        <v>204.11115803520443</v>
      </c>
    </row>
    <row r="955" spans="1:28" x14ac:dyDescent="0.25">
      <c r="A955" s="20" t="s">
        <v>572</v>
      </c>
      <c r="B955" s="21">
        <v>18562.75</v>
      </c>
      <c r="C955" s="21">
        <v>18430.55</v>
      </c>
      <c r="D955" s="21">
        <v>18614.25</v>
      </c>
      <c r="E955" s="21">
        <v>18365.599999999999</v>
      </c>
      <c r="F955" s="21" t="s">
        <v>573</v>
      </c>
      <c r="G955" s="21">
        <v>2.7000000000000001E-3</v>
      </c>
      <c r="H955" s="25">
        <f t="shared" si="240"/>
        <v>17124.31469387755</v>
      </c>
      <c r="I955" s="25">
        <f t="shared" si="241"/>
        <v>1490.9552160765713</v>
      </c>
      <c r="J955" s="25">
        <f t="shared" si="242"/>
        <v>15633.359477800979</v>
      </c>
      <c r="K955" s="25">
        <f t="shared" si="243"/>
        <v>18615.269909954121</v>
      </c>
      <c r="L955" s="22" t="str">
        <f t="shared" si="244"/>
        <v>NONE</v>
      </c>
      <c r="M955" s="22">
        <f t="shared" si="238"/>
        <v>50</v>
      </c>
      <c r="N955" s="22">
        <f t="shared" si="239"/>
        <v>0</v>
      </c>
      <c r="O955" s="22">
        <f t="shared" si="245"/>
        <v>0.83333333333333337</v>
      </c>
      <c r="P955" s="22">
        <f t="shared" si="246"/>
        <v>0.22727272727272727</v>
      </c>
      <c r="Q955" s="22">
        <f t="shared" si="247"/>
        <v>9.8039215686274508E-2</v>
      </c>
      <c r="R955" s="22">
        <f t="shared" si="248"/>
        <v>4.9504950495049507E-2</v>
      </c>
      <c r="S955" s="22">
        <f t="shared" si="249"/>
        <v>0.15384615384615385</v>
      </c>
      <c r="T955" s="22">
        <f t="shared" si="250"/>
        <v>7.407407407407407E-2</v>
      </c>
      <c r="U955" s="22">
        <f t="shared" si="251"/>
        <v>18552.591610469361</v>
      </c>
      <c r="V955" s="22">
        <f t="shared" si="252"/>
        <v>18402.324727872256</v>
      </c>
      <c r="W955" s="22">
        <f t="shared" si="253"/>
        <v>18221.920984593093</v>
      </c>
      <c r="X955" s="22">
        <f t="shared" si="254"/>
        <v>17971.069408125284</v>
      </c>
      <c r="Y955" s="22">
        <f t="shared" si="255"/>
        <v>18337.87189813007</v>
      </c>
      <c r="Z955" s="22">
        <f t="shared" si="256"/>
        <v>18127.679456001992</v>
      </c>
      <c r="AA955" s="27">
        <f t="shared" si="257"/>
        <v>64.402032569119399</v>
      </c>
      <c r="AB955" s="27">
        <f t="shared" si="258"/>
        <v>210.19244212807826</v>
      </c>
    </row>
    <row r="956" spans="1:28" x14ac:dyDescent="0.25">
      <c r="A956" s="20" t="s">
        <v>570</v>
      </c>
      <c r="B956" s="21">
        <v>18618.05</v>
      </c>
      <c r="C956" s="21">
        <v>18552.45</v>
      </c>
      <c r="D956" s="21">
        <v>18678.099999999999</v>
      </c>
      <c r="E956" s="21">
        <v>18552.150000000001</v>
      </c>
      <c r="F956" s="21" t="s">
        <v>571</v>
      </c>
      <c r="G956" s="21">
        <v>3.0000000000000001E-3</v>
      </c>
      <c r="H956" s="25">
        <f t="shared" si="240"/>
        <v>17130.116122448977</v>
      </c>
      <c r="I956" s="25">
        <f t="shared" si="241"/>
        <v>1503.0981911624001</v>
      </c>
      <c r="J956" s="25">
        <f t="shared" si="242"/>
        <v>15627.017931286577</v>
      </c>
      <c r="K956" s="25">
        <f t="shared" si="243"/>
        <v>18633.214313611377</v>
      </c>
      <c r="L956" s="22" t="str">
        <f t="shared" si="244"/>
        <v>NONE</v>
      </c>
      <c r="M956" s="22">
        <f t="shared" si="238"/>
        <v>55.299999999999272</v>
      </c>
      <c r="N956" s="22">
        <f t="shared" si="239"/>
        <v>0</v>
      </c>
      <c r="O956" s="22">
        <f t="shared" si="245"/>
        <v>0.83333333333333337</v>
      </c>
      <c r="P956" s="22">
        <f t="shared" si="246"/>
        <v>0.22727272727272727</v>
      </c>
      <c r="Q956" s="22">
        <f t="shared" si="247"/>
        <v>9.8039215686274508E-2</v>
      </c>
      <c r="R956" s="22">
        <f t="shared" si="248"/>
        <v>4.9504950495049507E-2</v>
      </c>
      <c r="S956" s="22">
        <f t="shared" si="249"/>
        <v>0.15384615384615385</v>
      </c>
      <c r="T956" s="22">
        <f t="shared" si="250"/>
        <v>7.407407407407407E-2</v>
      </c>
      <c r="U956" s="22">
        <f t="shared" si="251"/>
        <v>18607.14026841156</v>
      </c>
      <c r="V956" s="22">
        <f t="shared" si="252"/>
        <v>18451.353198810379</v>
      </c>
      <c r="W956" s="22">
        <f t="shared" si="253"/>
        <v>18260.757162574162</v>
      </c>
      <c r="X956" s="22">
        <f t="shared" si="254"/>
        <v>18003.098150297301</v>
      </c>
      <c r="Y956" s="22">
        <f t="shared" si="255"/>
        <v>18380.976221494675</v>
      </c>
      <c r="Z956" s="22">
        <f t="shared" si="256"/>
        <v>18164.003200001844</v>
      </c>
      <c r="AA956" s="27">
        <f t="shared" si="257"/>
        <v>68.307985545804712</v>
      </c>
      <c r="AB956" s="27">
        <f t="shared" si="258"/>
        <v>216.97302149283132</v>
      </c>
    </row>
    <row r="957" spans="1:28" x14ac:dyDescent="0.25">
      <c r="A957" s="20" t="s">
        <v>568</v>
      </c>
      <c r="B957" s="21">
        <v>18758.349999999999</v>
      </c>
      <c r="C957" s="21">
        <v>18625.7</v>
      </c>
      <c r="D957" s="21">
        <v>18816.05</v>
      </c>
      <c r="E957" s="21">
        <v>18616.55</v>
      </c>
      <c r="F957" s="21" t="s">
        <v>569</v>
      </c>
      <c r="G957" s="21">
        <v>7.4999999999999997E-3</v>
      </c>
      <c r="H957" s="25">
        <f t="shared" si="240"/>
        <v>17137.651224489793</v>
      </c>
      <c r="I957" s="25">
        <f t="shared" si="241"/>
        <v>1517.1550374628484</v>
      </c>
      <c r="J957" s="25">
        <f t="shared" si="242"/>
        <v>15620.496187026945</v>
      </c>
      <c r="K957" s="25">
        <f t="shared" si="243"/>
        <v>18654.806261952643</v>
      </c>
      <c r="L957" s="22" t="str">
        <f t="shared" si="244"/>
        <v>SHORT</v>
      </c>
      <c r="M957" s="22">
        <f t="shared" si="238"/>
        <v>140.29999999999927</v>
      </c>
      <c r="N957" s="22">
        <f t="shared" si="239"/>
        <v>0</v>
      </c>
      <c r="O957" s="22">
        <f t="shared" si="245"/>
        <v>0.83333333333333337</v>
      </c>
      <c r="P957" s="22">
        <f t="shared" si="246"/>
        <v>0.22727272727272727</v>
      </c>
      <c r="Q957" s="22">
        <f t="shared" si="247"/>
        <v>9.8039215686274508E-2</v>
      </c>
      <c r="R957" s="22">
        <f t="shared" si="248"/>
        <v>4.9504950495049507E-2</v>
      </c>
      <c r="S957" s="22">
        <f t="shared" si="249"/>
        <v>0.15384615384615385</v>
      </c>
      <c r="T957" s="22">
        <f t="shared" si="250"/>
        <v>7.407407407407407E-2</v>
      </c>
      <c r="U957" s="22">
        <f t="shared" si="251"/>
        <v>18733.148378068592</v>
      </c>
      <c r="V957" s="22">
        <f t="shared" si="252"/>
        <v>18521.125199080747</v>
      </c>
      <c r="W957" s="22">
        <f t="shared" si="253"/>
        <v>18309.540774086498</v>
      </c>
      <c r="X957" s="22">
        <f t="shared" si="254"/>
        <v>18040.486855728126</v>
      </c>
      <c r="Y957" s="22">
        <f t="shared" si="255"/>
        <v>18439.033725880108</v>
      </c>
      <c r="Z957" s="22">
        <f t="shared" si="256"/>
        <v>18208.028888890596</v>
      </c>
      <c r="AA957" s="27">
        <f t="shared" si="257"/>
        <v>78.731357966395109</v>
      </c>
      <c r="AB957" s="27">
        <f t="shared" si="258"/>
        <v>231.00483698951211</v>
      </c>
    </row>
    <row r="958" spans="1:28" x14ac:dyDescent="0.25">
      <c r="A958" s="20" t="s">
        <v>566</v>
      </c>
      <c r="B958" s="21">
        <v>18812.5</v>
      </c>
      <c r="C958" s="21">
        <v>18871.95</v>
      </c>
      <c r="D958" s="21">
        <v>18887.599999999999</v>
      </c>
      <c r="E958" s="21">
        <v>18778.2</v>
      </c>
      <c r="F958" s="21" t="s">
        <v>567</v>
      </c>
      <c r="G958" s="21">
        <v>2.8999999999999998E-3</v>
      </c>
      <c r="H958" s="25">
        <f t="shared" si="240"/>
        <v>17144.327959183673</v>
      </c>
      <c r="I958" s="25">
        <f t="shared" si="241"/>
        <v>1532.1686959349302</v>
      </c>
      <c r="J958" s="25">
        <f t="shared" si="242"/>
        <v>15612.159263248743</v>
      </c>
      <c r="K958" s="25">
        <f t="shared" si="243"/>
        <v>18676.496655118604</v>
      </c>
      <c r="L958" s="22" t="str">
        <f t="shared" si="244"/>
        <v>SHORT</v>
      </c>
      <c r="M958" s="22">
        <f t="shared" si="238"/>
        <v>54.150000000001455</v>
      </c>
      <c r="N958" s="22">
        <f t="shared" si="239"/>
        <v>0</v>
      </c>
      <c r="O958" s="22">
        <f t="shared" si="245"/>
        <v>0.83333333333333337</v>
      </c>
      <c r="P958" s="22">
        <f t="shared" si="246"/>
        <v>0.22727272727272727</v>
      </c>
      <c r="Q958" s="22">
        <f t="shared" si="247"/>
        <v>9.8039215686274508E-2</v>
      </c>
      <c r="R958" s="22">
        <f t="shared" si="248"/>
        <v>4.9504950495049507E-2</v>
      </c>
      <c r="S958" s="22">
        <f t="shared" si="249"/>
        <v>0.15384615384615385</v>
      </c>
      <c r="T958" s="22">
        <f t="shared" si="250"/>
        <v>7.407407407407407E-2</v>
      </c>
      <c r="U958" s="22">
        <f t="shared" si="251"/>
        <v>18799.274729678098</v>
      </c>
      <c r="V958" s="22">
        <f t="shared" si="252"/>
        <v>18587.346744744213</v>
      </c>
      <c r="W958" s="22">
        <f t="shared" si="253"/>
        <v>18358.850502117231</v>
      </c>
      <c r="X958" s="22">
        <f t="shared" si="254"/>
        <v>18078.705328216831</v>
      </c>
      <c r="Y958" s="22">
        <f t="shared" si="255"/>
        <v>18496.490075744707</v>
      </c>
      <c r="Z958" s="22">
        <f t="shared" si="256"/>
        <v>18252.804526750551</v>
      </c>
      <c r="AA958" s="27">
        <f t="shared" si="257"/>
        <v>73.063889165752997</v>
      </c>
      <c r="AB958" s="27">
        <f t="shared" si="258"/>
        <v>243.6855489941554</v>
      </c>
    </row>
    <row r="959" spans="1:28" x14ac:dyDescent="0.25">
      <c r="A959" s="20" t="s">
        <v>564</v>
      </c>
      <c r="B959" s="21">
        <v>18696.099999999999</v>
      </c>
      <c r="C959" s="21">
        <v>18752.400000000001</v>
      </c>
      <c r="D959" s="21">
        <v>18781.95</v>
      </c>
      <c r="E959" s="21">
        <v>18639.2</v>
      </c>
      <c r="F959" s="21" t="s">
        <v>565</v>
      </c>
      <c r="G959" s="21">
        <v>-6.1999999999999998E-3</v>
      </c>
      <c r="H959" s="25">
        <f t="shared" si="240"/>
        <v>17149.333469387751</v>
      </c>
      <c r="I959" s="25">
        <f t="shared" si="241"/>
        <v>1544.4026599279864</v>
      </c>
      <c r="J959" s="25">
        <f t="shared" si="242"/>
        <v>15604.930809459765</v>
      </c>
      <c r="K959" s="25">
        <f t="shared" si="243"/>
        <v>18693.736129315737</v>
      </c>
      <c r="L959" s="22" t="str">
        <f t="shared" si="244"/>
        <v>SHORT</v>
      </c>
      <c r="M959" s="22">
        <f t="shared" si="238"/>
        <v>0</v>
      </c>
      <c r="N959" s="22">
        <f t="shared" si="239"/>
        <v>116.40000000000146</v>
      </c>
      <c r="O959" s="22">
        <f t="shared" si="245"/>
        <v>0.83333333333333337</v>
      </c>
      <c r="P959" s="22">
        <f t="shared" si="246"/>
        <v>0.22727272727272727</v>
      </c>
      <c r="Q959" s="22">
        <f t="shared" si="247"/>
        <v>9.8039215686274508E-2</v>
      </c>
      <c r="R959" s="22">
        <f t="shared" si="248"/>
        <v>4.9504950495049507E-2</v>
      </c>
      <c r="S959" s="22">
        <f t="shared" si="249"/>
        <v>0.15384615384615385</v>
      </c>
      <c r="T959" s="22">
        <f t="shared" si="250"/>
        <v>7.407407407407407E-2</v>
      </c>
      <c r="U959" s="22">
        <f t="shared" si="251"/>
        <v>18713.29578827968</v>
      </c>
      <c r="V959" s="22">
        <f t="shared" si="252"/>
        <v>18612.06339366598</v>
      </c>
      <c r="W959" s="22">
        <f t="shared" si="253"/>
        <v>18391.914178380248</v>
      </c>
      <c r="X959" s="22">
        <f t="shared" si="254"/>
        <v>18109.269420879362</v>
      </c>
      <c r="Y959" s="22">
        <f t="shared" si="255"/>
        <v>18527.199294860904</v>
      </c>
      <c r="Z959" s="22">
        <f t="shared" si="256"/>
        <v>18285.641228472734</v>
      </c>
      <c r="AA959" s="27">
        <f t="shared" si="257"/>
        <v>66.69244416139729</v>
      </c>
      <c r="AB959" s="27">
        <f t="shared" si="258"/>
        <v>241.55806638817012</v>
      </c>
    </row>
    <row r="960" spans="1:28" x14ac:dyDescent="0.25">
      <c r="A960" s="20" t="s">
        <v>562</v>
      </c>
      <c r="B960" s="21">
        <v>18701.05</v>
      </c>
      <c r="C960" s="21">
        <v>18719.55</v>
      </c>
      <c r="D960" s="21">
        <v>18728.599999999999</v>
      </c>
      <c r="E960" s="21">
        <v>18591.349999999999</v>
      </c>
      <c r="F960" s="21" t="s">
        <v>563</v>
      </c>
      <c r="G960" s="21">
        <v>2.9999999999999997E-4</v>
      </c>
      <c r="H960" s="25">
        <f t="shared" si="240"/>
        <v>17154.166938775506</v>
      </c>
      <c r="I960" s="25">
        <f t="shared" si="241"/>
        <v>1556.3881376296106</v>
      </c>
      <c r="J960" s="25">
        <f t="shared" si="242"/>
        <v>15597.778801145896</v>
      </c>
      <c r="K960" s="25">
        <f t="shared" si="243"/>
        <v>18710.555076405119</v>
      </c>
      <c r="L960" s="22" t="str">
        <f t="shared" si="244"/>
        <v>NONE</v>
      </c>
      <c r="M960" s="22">
        <f t="shared" si="238"/>
        <v>4.9500000000007276</v>
      </c>
      <c r="N960" s="22">
        <f t="shared" si="239"/>
        <v>0</v>
      </c>
      <c r="O960" s="22">
        <f t="shared" si="245"/>
        <v>0.83333333333333337</v>
      </c>
      <c r="P960" s="22">
        <f t="shared" si="246"/>
        <v>0.22727272727272727</v>
      </c>
      <c r="Q960" s="22">
        <f t="shared" si="247"/>
        <v>9.8039215686274508E-2</v>
      </c>
      <c r="R960" s="22">
        <f t="shared" si="248"/>
        <v>4.9504950495049507E-2</v>
      </c>
      <c r="S960" s="22">
        <f t="shared" si="249"/>
        <v>0.15384615384615385</v>
      </c>
      <c r="T960" s="22">
        <f t="shared" si="250"/>
        <v>7.407407407407407E-2</v>
      </c>
      <c r="U960" s="22">
        <f t="shared" si="251"/>
        <v>18703.090964713279</v>
      </c>
      <c r="V960" s="22">
        <f t="shared" si="252"/>
        <v>18632.287622378259</v>
      </c>
      <c r="W960" s="22">
        <f t="shared" si="253"/>
        <v>18422.221611872381</v>
      </c>
      <c r="X960" s="22">
        <f t="shared" si="254"/>
        <v>18138.565489152661</v>
      </c>
      <c r="Y960" s="22">
        <f t="shared" si="255"/>
        <v>18553.945557189996</v>
      </c>
      <c r="Z960" s="22">
        <f t="shared" si="256"/>
        <v>18316.412248585864</v>
      </c>
      <c r="AA960" s="27">
        <f t="shared" si="257"/>
        <v>64.451133660241652</v>
      </c>
      <c r="AB960" s="27">
        <f t="shared" si="258"/>
        <v>237.53330860413189</v>
      </c>
    </row>
    <row r="961" spans="1:28" x14ac:dyDescent="0.25">
      <c r="A961" s="20" t="s">
        <v>560</v>
      </c>
      <c r="B961" s="21">
        <v>18642.75</v>
      </c>
      <c r="C961" s="21">
        <v>18600.650000000001</v>
      </c>
      <c r="D961" s="21">
        <v>18654.900000000001</v>
      </c>
      <c r="E961" s="21">
        <v>18577.900000000001</v>
      </c>
      <c r="F961" s="21" t="s">
        <v>561</v>
      </c>
      <c r="G961" s="21">
        <v>-3.0999999999999999E-3</v>
      </c>
      <c r="H961" s="25">
        <f t="shared" si="240"/>
        <v>17158.785102040816</v>
      </c>
      <c r="I961" s="25">
        <f t="shared" si="241"/>
        <v>1567.320447101883</v>
      </c>
      <c r="J961" s="25">
        <f t="shared" si="242"/>
        <v>15591.464654938933</v>
      </c>
      <c r="K961" s="25">
        <f t="shared" si="243"/>
        <v>18726.1055491427</v>
      </c>
      <c r="L961" s="22" t="str">
        <f t="shared" si="244"/>
        <v>NONE</v>
      </c>
      <c r="M961" s="22">
        <f t="shared" si="238"/>
        <v>0</v>
      </c>
      <c r="N961" s="22">
        <f t="shared" si="239"/>
        <v>58.299999999999272</v>
      </c>
      <c r="O961" s="22">
        <f t="shared" si="245"/>
        <v>0.83333333333333337</v>
      </c>
      <c r="P961" s="22">
        <f t="shared" si="246"/>
        <v>0.22727272727272727</v>
      </c>
      <c r="Q961" s="22">
        <f t="shared" si="247"/>
        <v>9.8039215686274508E-2</v>
      </c>
      <c r="R961" s="22">
        <f t="shared" si="248"/>
        <v>4.9504950495049507E-2</v>
      </c>
      <c r="S961" s="22">
        <f t="shared" si="249"/>
        <v>0.15384615384615385</v>
      </c>
      <c r="T961" s="22">
        <f t="shared" si="250"/>
        <v>7.407407407407407E-2</v>
      </c>
      <c r="U961" s="22">
        <f t="shared" si="251"/>
        <v>18652.806827452212</v>
      </c>
      <c r="V961" s="22">
        <f t="shared" si="252"/>
        <v>18634.665435474108</v>
      </c>
      <c r="W961" s="22">
        <f t="shared" si="253"/>
        <v>18443.842042080971</v>
      </c>
      <c r="X961" s="22">
        <f t="shared" si="254"/>
        <v>18163.525118402526</v>
      </c>
      <c r="Y961" s="22">
        <f t="shared" si="255"/>
        <v>18567.607779160768</v>
      </c>
      <c r="Z961" s="22">
        <f t="shared" si="256"/>
        <v>18340.585415357284</v>
      </c>
      <c r="AA961" s="27">
        <f t="shared" si="257"/>
        <v>60.772714668638422</v>
      </c>
      <c r="AB961" s="27">
        <f t="shared" si="258"/>
        <v>227.02236380348404</v>
      </c>
    </row>
    <row r="962" spans="1:28" x14ac:dyDescent="0.25">
      <c r="A962" s="20" t="s">
        <v>558</v>
      </c>
      <c r="B962" s="21">
        <v>18560.5</v>
      </c>
      <c r="C962" s="21">
        <v>18638.849999999999</v>
      </c>
      <c r="D962" s="21">
        <v>18668.3</v>
      </c>
      <c r="E962" s="21">
        <v>18528.400000000001</v>
      </c>
      <c r="F962" s="21" t="s">
        <v>559</v>
      </c>
      <c r="G962" s="21">
        <v>-4.4000000000000003E-3</v>
      </c>
      <c r="H962" s="25">
        <f t="shared" si="240"/>
        <v>17163.651428571426</v>
      </c>
      <c r="I962" s="25">
        <f t="shared" si="241"/>
        <v>1577.3043182366139</v>
      </c>
      <c r="J962" s="25">
        <f t="shared" si="242"/>
        <v>15586.347110334811</v>
      </c>
      <c r="K962" s="25">
        <f t="shared" si="243"/>
        <v>18740.955746808038</v>
      </c>
      <c r="L962" s="22" t="str">
        <f t="shared" si="244"/>
        <v>NONE</v>
      </c>
      <c r="M962" s="22">
        <f t="shared" si="238"/>
        <v>0</v>
      </c>
      <c r="N962" s="22">
        <f t="shared" si="239"/>
        <v>82.25</v>
      </c>
      <c r="O962" s="22">
        <f t="shared" si="245"/>
        <v>0.83333333333333337</v>
      </c>
      <c r="P962" s="22">
        <f t="shared" si="246"/>
        <v>0.22727272727272727</v>
      </c>
      <c r="Q962" s="22">
        <f t="shared" si="247"/>
        <v>9.8039215686274508E-2</v>
      </c>
      <c r="R962" s="22">
        <f t="shared" si="248"/>
        <v>4.9504950495049507E-2</v>
      </c>
      <c r="S962" s="22">
        <f t="shared" si="249"/>
        <v>0.15384615384615385</v>
      </c>
      <c r="T962" s="22">
        <f t="shared" si="250"/>
        <v>7.407407407407407E-2</v>
      </c>
      <c r="U962" s="22">
        <f t="shared" si="251"/>
        <v>18575.884471242036</v>
      </c>
      <c r="V962" s="22">
        <f t="shared" si="252"/>
        <v>18617.809654684537</v>
      </c>
      <c r="W962" s="22">
        <f t="shared" si="253"/>
        <v>18455.279096778915</v>
      </c>
      <c r="X962" s="22">
        <f t="shared" si="254"/>
        <v>18183.177340263785</v>
      </c>
      <c r="Y962" s="22">
        <f t="shared" si="255"/>
        <v>18566.514274674497</v>
      </c>
      <c r="Z962" s="22">
        <f t="shared" si="256"/>
        <v>18356.875384590076</v>
      </c>
      <c r="AA962" s="27">
        <f t="shared" si="257"/>
        <v>59.859796067006478</v>
      </c>
      <c r="AB962" s="27">
        <f t="shared" si="258"/>
        <v>209.63889008442129</v>
      </c>
    </row>
    <row r="963" spans="1:28" x14ac:dyDescent="0.25">
      <c r="A963" s="20" t="s">
        <v>556</v>
      </c>
      <c r="B963" s="21">
        <v>18609.349999999999</v>
      </c>
      <c r="C963" s="21">
        <v>18570.849999999999</v>
      </c>
      <c r="D963" s="21">
        <v>18625</v>
      </c>
      <c r="E963" s="21">
        <v>18536.95</v>
      </c>
      <c r="F963" s="21" t="s">
        <v>557</v>
      </c>
      <c r="G963" s="21">
        <v>2.5999999999999999E-3</v>
      </c>
      <c r="H963" s="25">
        <f t="shared" si="240"/>
        <v>17168.894081632647</v>
      </c>
      <c r="I963" s="25">
        <f t="shared" si="241"/>
        <v>1587.9594751813831</v>
      </c>
      <c r="J963" s="25">
        <f t="shared" si="242"/>
        <v>15580.934606451263</v>
      </c>
      <c r="K963" s="25">
        <f t="shared" si="243"/>
        <v>18756.853556814029</v>
      </c>
      <c r="L963" s="22" t="str">
        <f t="shared" si="244"/>
        <v>NONE</v>
      </c>
      <c r="M963" s="22">
        <f t="shared" si="238"/>
        <v>48.849999999998545</v>
      </c>
      <c r="N963" s="22">
        <f t="shared" si="239"/>
        <v>0</v>
      </c>
      <c r="O963" s="22">
        <f t="shared" si="245"/>
        <v>0.83333333333333337</v>
      </c>
      <c r="P963" s="22">
        <f t="shared" si="246"/>
        <v>0.22727272727272727</v>
      </c>
      <c r="Q963" s="22">
        <f t="shared" si="247"/>
        <v>9.8039215686274508E-2</v>
      </c>
      <c r="R963" s="22">
        <f t="shared" si="248"/>
        <v>4.9504950495049507E-2</v>
      </c>
      <c r="S963" s="22">
        <f t="shared" si="249"/>
        <v>0.15384615384615385</v>
      </c>
      <c r="T963" s="22">
        <f t="shared" si="250"/>
        <v>7.407407407407407E-2</v>
      </c>
      <c r="U963" s="22">
        <f t="shared" si="251"/>
        <v>18603.772411873673</v>
      </c>
      <c r="V963" s="22">
        <f t="shared" si="252"/>
        <v>18615.887005892597</v>
      </c>
      <c r="W963" s="22">
        <f t="shared" si="253"/>
        <v>18470.384087290789</v>
      </c>
      <c r="X963" s="22">
        <f t="shared" si="254"/>
        <v>18204.27499668637</v>
      </c>
      <c r="Y963" s="22">
        <f t="shared" si="255"/>
        <v>18573.104386263036</v>
      </c>
      <c r="Z963" s="22">
        <f t="shared" si="256"/>
        <v>18375.577207953775</v>
      </c>
      <c r="AA963" s="27">
        <f t="shared" si="257"/>
        <v>63.577857785778441</v>
      </c>
      <c r="AB963" s="27">
        <f t="shared" si="258"/>
        <v>197.52717830926122</v>
      </c>
    </row>
    <row r="964" spans="1:28" x14ac:dyDescent="0.25">
      <c r="A964" s="20" t="s">
        <v>554</v>
      </c>
      <c r="B964" s="21">
        <v>18496.599999999999</v>
      </c>
      <c r="C964" s="21">
        <v>18662.400000000001</v>
      </c>
      <c r="D964" s="21">
        <v>18664.7</v>
      </c>
      <c r="E964" s="21">
        <v>18410.099999999999</v>
      </c>
      <c r="F964" s="21" t="s">
        <v>555</v>
      </c>
      <c r="G964" s="21">
        <v>-6.1000000000000004E-3</v>
      </c>
      <c r="H964" s="25">
        <f t="shared" si="240"/>
        <v>17174.098979591832</v>
      </c>
      <c r="I964" s="25">
        <f t="shared" si="241"/>
        <v>1596.9845654131884</v>
      </c>
      <c r="J964" s="25">
        <f t="shared" si="242"/>
        <v>15577.114414178644</v>
      </c>
      <c r="K964" s="25">
        <f t="shared" si="243"/>
        <v>18771.083545005022</v>
      </c>
      <c r="L964" s="22" t="str">
        <f t="shared" si="244"/>
        <v>NONE</v>
      </c>
      <c r="M964" s="22">
        <f t="shared" ref="M964:M1027" si="259">IF(B964&gt;B963,B964-B963,0)</f>
        <v>0</v>
      </c>
      <c r="N964" s="22">
        <f t="shared" ref="N964:N1027" si="260">IF(B964&lt;B963,B963-B964,0)</f>
        <v>112.75</v>
      </c>
      <c r="O964" s="22">
        <f t="shared" si="245"/>
        <v>0.83333333333333337</v>
      </c>
      <c r="P964" s="22">
        <f t="shared" si="246"/>
        <v>0.22727272727272727</v>
      </c>
      <c r="Q964" s="22">
        <f t="shared" si="247"/>
        <v>9.8039215686274508E-2</v>
      </c>
      <c r="R964" s="22">
        <f t="shared" si="248"/>
        <v>4.9504950495049507E-2</v>
      </c>
      <c r="S964" s="22">
        <f t="shared" si="249"/>
        <v>0.15384615384615385</v>
      </c>
      <c r="T964" s="22">
        <f t="shared" si="250"/>
        <v>7.407407407407407E-2</v>
      </c>
      <c r="U964" s="22">
        <f t="shared" si="251"/>
        <v>18514.462068645611</v>
      </c>
      <c r="V964" s="22">
        <f t="shared" si="252"/>
        <v>18588.776322735186</v>
      </c>
      <c r="W964" s="22">
        <f t="shared" si="253"/>
        <v>18472.954274811302</v>
      </c>
      <c r="X964" s="22">
        <f t="shared" si="254"/>
        <v>18218.746531503875</v>
      </c>
      <c r="Y964" s="22">
        <f t="shared" si="255"/>
        <v>18561.334480684105</v>
      </c>
      <c r="Z964" s="22">
        <f t="shared" si="256"/>
        <v>18384.541859216457</v>
      </c>
      <c r="AA964" s="27">
        <f t="shared" si="257"/>
        <v>65.642860461874363</v>
      </c>
      <c r="AB964" s="27">
        <f t="shared" si="258"/>
        <v>176.79262146764813</v>
      </c>
    </row>
    <row r="965" spans="1:28" x14ac:dyDescent="0.25">
      <c r="A965" s="20" t="s">
        <v>552</v>
      </c>
      <c r="B965" s="21">
        <v>18497.150000000001</v>
      </c>
      <c r="C965" s="21">
        <v>18402.150000000001</v>
      </c>
      <c r="D965" s="21">
        <v>18521.55</v>
      </c>
      <c r="E965" s="21">
        <v>18345.7</v>
      </c>
      <c r="F965" s="21" t="s">
        <v>553</v>
      </c>
      <c r="G965" s="21">
        <v>0</v>
      </c>
      <c r="H965" s="25">
        <f t="shared" si="240"/>
        <v>17179.195918367346</v>
      </c>
      <c r="I965" s="25">
        <f t="shared" si="241"/>
        <v>1605.8832429585455</v>
      </c>
      <c r="J965" s="25">
        <f t="shared" si="242"/>
        <v>15573.312675408801</v>
      </c>
      <c r="K965" s="25">
        <f t="shared" si="243"/>
        <v>18785.079161325892</v>
      </c>
      <c r="L965" s="22" t="str">
        <f t="shared" si="244"/>
        <v>NONE</v>
      </c>
      <c r="M965" s="22">
        <f t="shared" si="259"/>
        <v>0.55000000000291038</v>
      </c>
      <c r="N965" s="22">
        <f t="shared" si="260"/>
        <v>0</v>
      </c>
      <c r="O965" s="22">
        <f t="shared" si="245"/>
        <v>0.83333333333333337</v>
      </c>
      <c r="P965" s="22">
        <f t="shared" si="246"/>
        <v>0.22727272727272727</v>
      </c>
      <c r="Q965" s="22">
        <f t="shared" si="247"/>
        <v>9.8039215686274508E-2</v>
      </c>
      <c r="R965" s="22">
        <f t="shared" si="248"/>
        <v>4.9504950495049507E-2</v>
      </c>
      <c r="S965" s="22">
        <f t="shared" si="249"/>
        <v>0.15384615384615385</v>
      </c>
      <c r="T965" s="22">
        <f t="shared" si="250"/>
        <v>7.407407407407407E-2</v>
      </c>
      <c r="U965" s="22">
        <f t="shared" si="251"/>
        <v>18500.035344774267</v>
      </c>
      <c r="V965" s="22">
        <f t="shared" si="252"/>
        <v>18567.95215847719</v>
      </c>
      <c r="W965" s="22">
        <f t="shared" si="253"/>
        <v>18475.326404731764</v>
      </c>
      <c r="X965" s="22">
        <f t="shared" si="254"/>
        <v>18232.528881429425</v>
      </c>
      <c r="Y965" s="22">
        <f t="shared" si="255"/>
        <v>18551.459945194241</v>
      </c>
      <c r="Z965" s="22">
        <f t="shared" si="256"/>
        <v>18392.883202978202</v>
      </c>
      <c r="AA965" s="27">
        <f t="shared" si="257"/>
        <v>62.744999244218278</v>
      </c>
      <c r="AB965" s="27">
        <f t="shared" si="258"/>
        <v>158.57674221603884</v>
      </c>
    </row>
    <row r="966" spans="1:28" x14ac:dyDescent="0.25">
      <c r="A966" s="20" t="s">
        <v>551</v>
      </c>
      <c r="B966" s="21">
        <v>18608</v>
      </c>
      <c r="C966" s="21">
        <v>18524.400000000001</v>
      </c>
      <c r="D966" s="21">
        <v>18617.25</v>
      </c>
      <c r="E966" s="21">
        <v>18490.2</v>
      </c>
      <c r="F966" s="21" t="s">
        <v>540</v>
      </c>
      <c r="G966" s="21">
        <v>6.0000000000000001E-3</v>
      </c>
      <c r="H966" s="25">
        <f t="shared" si="240"/>
        <v>17185.819591836735</v>
      </c>
      <c r="I966" s="25">
        <f t="shared" si="241"/>
        <v>1616.0243575757208</v>
      </c>
      <c r="J966" s="25">
        <f t="shared" si="242"/>
        <v>15569.795234261013</v>
      </c>
      <c r="K966" s="25">
        <f t="shared" si="243"/>
        <v>18801.843949412454</v>
      </c>
      <c r="L966" s="22" t="str">
        <f t="shared" si="244"/>
        <v>NONE</v>
      </c>
      <c r="M966" s="22">
        <f t="shared" si="259"/>
        <v>110.84999999999854</v>
      </c>
      <c r="N966" s="22">
        <f t="shared" si="260"/>
        <v>0</v>
      </c>
      <c r="O966" s="22">
        <f t="shared" si="245"/>
        <v>0.83333333333333337</v>
      </c>
      <c r="P966" s="22">
        <f t="shared" si="246"/>
        <v>0.22727272727272727</v>
      </c>
      <c r="Q966" s="22">
        <f t="shared" si="247"/>
        <v>9.8039215686274508E-2</v>
      </c>
      <c r="R966" s="22">
        <f t="shared" si="248"/>
        <v>4.9504950495049507E-2</v>
      </c>
      <c r="S966" s="22">
        <f t="shared" si="249"/>
        <v>0.15384615384615385</v>
      </c>
      <c r="T966" s="22">
        <f t="shared" si="250"/>
        <v>7.407407407407407E-2</v>
      </c>
      <c r="U966" s="22">
        <f t="shared" si="251"/>
        <v>18590.005890795714</v>
      </c>
      <c r="V966" s="22">
        <f t="shared" si="252"/>
        <v>18577.053940641465</v>
      </c>
      <c r="W966" s="22">
        <f t="shared" si="253"/>
        <v>18488.333619954141</v>
      </c>
      <c r="X966" s="22">
        <f t="shared" si="254"/>
        <v>18251.116560566585</v>
      </c>
      <c r="Y966" s="22">
        <f t="shared" si="255"/>
        <v>18560.158415164358</v>
      </c>
      <c r="Z966" s="22">
        <f t="shared" si="256"/>
        <v>18408.81778053537</v>
      </c>
      <c r="AA966" s="27">
        <f t="shared" si="257"/>
        <v>65.77327223070867</v>
      </c>
      <c r="AB966" s="27">
        <f t="shared" si="258"/>
        <v>151.34063462898848</v>
      </c>
    </row>
    <row r="967" spans="1:28" x14ac:dyDescent="0.25">
      <c r="A967" s="20" t="s">
        <v>549</v>
      </c>
      <c r="B967" s="21">
        <v>18660.3</v>
      </c>
      <c r="C967" s="21">
        <v>18671.25</v>
      </c>
      <c r="D967" s="21">
        <v>18696.099999999999</v>
      </c>
      <c r="E967" s="21">
        <v>18632.900000000001</v>
      </c>
      <c r="F967" s="21" t="s">
        <v>550</v>
      </c>
      <c r="G967" s="21">
        <v>2.8E-3</v>
      </c>
      <c r="H967" s="25">
        <f t="shared" si="240"/>
        <v>17194.171020408161</v>
      </c>
      <c r="I967" s="25">
        <f t="shared" si="241"/>
        <v>1625.2811804107796</v>
      </c>
      <c r="J967" s="25">
        <f t="shared" si="242"/>
        <v>15568.88983999738</v>
      </c>
      <c r="K967" s="25">
        <f t="shared" si="243"/>
        <v>18819.452200818941</v>
      </c>
      <c r="L967" s="22" t="str">
        <f t="shared" si="244"/>
        <v>NONE</v>
      </c>
      <c r="M967" s="22">
        <f t="shared" si="259"/>
        <v>52.299999999999272</v>
      </c>
      <c r="N967" s="22">
        <f t="shared" si="260"/>
        <v>0</v>
      </c>
      <c r="O967" s="22">
        <f t="shared" si="245"/>
        <v>0.83333333333333337</v>
      </c>
      <c r="P967" s="22">
        <f t="shared" si="246"/>
        <v>0.22727272727272727</v>
      </c>
      <c r="Q967" s="22">
        <f t="shared" si="247"/>
        <v>9.8039215686274508E-2</v>
      </c>
      <c r="R967" s="22">
        <f t="shared" si="248"/>
        <v>4.9504950495049507E-2</v>
      </c>
      <c r="S967" s="22">
        <f t="shared" si="249"/>
        <v>0.15384615384615385</v>
      </c>
      <c r="T967" s="22">
        <f t="shared" si="250"/>
        <v>7.407407407407407E-2</v>
      </c>
      <c r="U967" s="22">
        <f t="shared" si="251"/>
        <v>18648.584315132619</v>
      </c>
      <c r="V967" s="22">
        <f t="shared" si="252"/>
        <v>18595.973499586587</v>
      </c>
      <c r="W967" s="22">
        <f t="shared" si="253"/>
        <v>18505.193068978246</v>
      </c>
      <c r="X967" s="22">
        <f t="shared" si="254"/>
        <v>18271.373166479127</v>
      </c>
      <c r="Y967" s="22">
        <f t="shared" si="255"/>
        <v>18575.564812831381</v>
      </c>
      <c r="Z967" s="22">
        <f t="shared" si="256"/>
        <v>18427.446093088307</v>
      </c>
      <c r="AA967" s="27">
        <f t="shared" si="257"/>
        <v>59.622105723023168</v>
      </c>
      <c r="AB967" s="27">
        <f t="shared" si="258"/>
        <v>148.1187197430736</v>
      </c>
    </row>
    <row r="968" spans="1:28" x14ac:dyDescent="0.25">
      <c r="A968" s="20" t="s">
        <v>547</v>
      </c>
      <c r="B968" s="21">
        <v>18414.900000000001</v>
      </c>
      <c r="C968" s="21">
        <v>18614.400000000001</v>
      </c>
      <c r="D968" s="21">
        <v>18652.900000000001</v>
      </c>
      <c r="E968" s="21">
        <v>18387.7</v>
      </c>
      <c r="F968" s="21" t="s">
        <v>548</v>
      </c>
      <c r="G968" s="21">
        <v>-1.32E-2</v>
      </c>
      <c r="H968" s="25">
        <f t="shared" si="240"/>
        <v>17200.881428571429</v>
      </c>
      <c r="I968" s="25">
        <f t="shared" si="241"/>
        <v>1631.8239827331108</v>
      </c>
      <c r="J968" s="25">
        <f t="shared" si="242"/>
        <v>15569.057445838318</v>
      </c>
      <c r="K968" s="25">
        <f t="shared" si="243"/>
        <v>18832.705411304538</v>
      </c>
      <c r="L968" s="22" t="str">
        <f t="shared" si="244"/>
        <v>NONE</v>
      </c>
      <c r="M968" s="22">
        <f t="shared" si="259"/>
        <v>0</v>
      </c>
      <c r="N968" s="22">
        <f t="shared" si="260"/>
        <v>245.39999999999782</v>
      </c>
      <c r="O968" s="22">
        <f t="shared" si="245"/>
        <v>0.83333333333333337</v>
      </c>
      <c r="P968" s="22">
        <f t="shared" si="246"/>
        <v>0.22727272727272727</v>
      </c>
      <c r="Q968" s="22">
        <f t="shared" si="247"/>
        <v>9.8039215686274508E-2</v>
      </c>
      <c r="R968" s="22">
        <f t="shared" si="248"/>
        <v>4.9504950495049507E-2</v>
      </c>
      <c r="S968" s="22">
        <f t="shared" si="249"/>
        <v>0.15384615384615385</v>
      </c>
      <c r="T968" s="22">
        <f t="shared" si="250"/>
        <v>7.407407407407407E-2</v>
      </c>
      <c r="U968" s="22">
        <f t="shared" si="251"/>
        <v>18453.847385855439</v>
      </c>
      <c r="V968" s="22">
        <f t="shared" si="252"/>
        <v>18554.820431498727</v>
      </c>
      <c r="W968" s="22">
        <f t="shared" si="253"/>
        <v>18496.340807313711</v>
      </c>
      <c r="X968" s="22">
        <f t="shared" si="254"/>
        <v>18278.478455267286</v>
      </c>
      <c r="Y968" s="22">
        <f t="shared" si="255"/>
        <v>18550.847149318859</v>
      </c>
      <c r="Z968" s="22">
        <f t="shared" si="256"/>
        <v>18426.516752859541</v>
      </c>
      <c r="AA968" s="27">
        <f t="shared" si="257"/>
        <v>45.679339426855712</v>
      </c>
      <c r="AB968" s="27">
        <f t="shared" si="258"/>
        <v>124.33039645931785</v>
      </c>
    </row>
    <row r="969" spans="1:28" x14ac:dyDescent="0.25">
      <c r="A969" s="20" t="s">
        <v>545</v>
      </c>
      <c r="B969" s="21">
        <v>18269</v>
      </c>
      <c r="C969" s="21">
        <v>18319.099999999999</v>
      </c>
      <c r="D969" s="21">
        <v>18440.95</v>
      </c>
      <c r="E969" s="21">
        <v>18255.150000000001</v>
      </c>
      <c r="F969" s="21" t="s">
        <v>546</v>
      </c>
      <c r="G969" s="21">
        <v>-7.9000000000000008E-3</v>
      </c>
      <c r="H969" s="25">
        <f t="shared" si="240"/>
        <v>17206.242857142857</v>
      </c>
      <c r="I969" s="25">
        <f t="shared" si="241"/>
        <v>1637.2078307238839</v>
      </c>
      <c r="J969" s="25">
        <f t="shared" si="242"/>
        <v>15569.035026418973</v>
      </c>
      <c r="K969" s="25">
        <f t="shared" si="243"/>
        <v>18843.450687866742</v>
      </c>
      <c r="L969" s="22" t="str">
        <f t="shared" si="244"/>
        <v>NONE</v>
      </c>
      <c r="M969" s="22">
        <f t="shared" si="259"/>
        <v>0</v>
      </c>
      <c r="N969" s="22">
        <f t="shared" si="260"/>
        <v>145.90000000000146</v>
      </c>
      <c r="O969" s="22">
        <f t="shared" si="245"/>
        <v>0.83333333333333337</v>
      </c>
      <c r="P969" s="22">
        <f t="shared" si="246"/>
        <v>0.22727272727272727</v>
      </c>
      <c r="Q969" s="22">
        <f t="shared" si="247"/>
        <v>9.8039215686274508E-2</v>
      </c>
      <c r="R969" s="22">
        <f t="shared" si="248"/>
        <v>4.9504950495049507E-2</v>
      </c>
      <c r="S969" s="22">
        <f t="shared" si="249"/>
        <v>0.15384615384615385</v>
      </c>
      <c r="T969" s="22">
        <f t="shared" si="250"/>
        <v>7.407407407407407E-2</v>
      </c>
      <c r="U969" s="22">
        <f t="shared" si="251"/>
        <v>18299.807897642575</v>
      </c>
      <c r="V969" s="22">
        <f t="shared" si="252"/>
        <v>18489.861242521743</v>
      </c>
      <c r="W969" s="22">
        <f t="shared" si="253"/>
        <v>18474.052492871189</v>
      </c>
      <c r="X969" s="22">
        <f t="shared" si="254"/>
        <v>18278.009224808509</v>
      </c>
      <c r="Y969" s="22">
        <f t="shared" si="255"/>
        <v>18507.486049423649</v>
      </c>
      <c r="Z969" s="22">
        <f t="shared" si="256"/>
        <v>18414.848845240314</v>
      </c>
      <c r="AA969" s="27">
        <f t="shared" si="257"/>
        <v>38.041929574598008</v>
      </c>
      <c r="AB969" s="27">
        <f t="shared" si="258"/>
        <v>92.637204183334688</v>
      </c>
    </row>
    <row r="970" spans="1:28" x14ac:dyDescent="0.25">
      <c r="A970" s="20" t="s">
        <v>543</v>
      </c>
      <c r="B970" s="21">
        <v>18420.45</v>
      </c>
      <c r="C970" s="21">
        <v>18288.099999999999</v>
      </c>
      <c r="D970" s="21">
        <v>18431.650000000001</v>
      </c>
      <c r="E970" s="21">
        <v>18244.55</v>
      </c>
      <c r="F970" s="21" t="s">
        <v>544</v>
      </c>
      <c r="G970" s="21">
        <v>8.3000000000000001E-3</v>
      </c>
      <c r="H970" s="25">
        <f t="shared" si="240"/>
        <v>17211.744285714289</v>
      </c>
      <c r="I970" s="25">
        <f t="shared" si="241"/>
        <v>1644.4464005041777</v>
      </c>
      <c r="J970" s="25">
        <f t="shared" si="242"/>
        <v>15567.297885210111</v>
      </c>
      <c r="K970" s="25">
        <f t="shared" si="243"/>
        <v>18856.190686218466</v>
      </c>
      <c r="L970" s="22" t="str">
        <f t="shared" si="244"/>
        <v>NONE</v>
      </c>
      <c r="M970" s="22">
        <f t="shared" si="259"/>
        <v>151.45000000000073</v>
      </c>
      <c r="N970" s="22">
        <f t="shared" si="260"/>
        <v>0</v>
      </c>
      <c r="O970" s="22">
        <f t="shared" si="245"/>
        <v>0.83333333333333337</v>
      </c>
      <c r="P970" s="22">
        <f t="shared" si="246"/>
        <v>0.22727272727272727</v>
      </c>
      <c r="Q970" s="22">
        <f t="shared" si="247"/>
        <v>9.8039215686274508E-2</v>
      </c>
      <c r="R970" s="22">
        <f t="shared" si="248"/>
        <v>4.9504950495049507E-2</v>
      </c>
      <c r="S970" s="22">
        <f t="shared" si="249"/>
        <v>0.15384615384615385</v>
      </c>
      <c r="T970" s="22">
        <f t="shared" si="250"/>
        <v>7.407407407407407E-2</v>
      </c>
      <c r="U970" s="22">
        <f t="shared" si="251"/>
        <v>18400.34298294043</v>
      </c>
      <c r="V970" s="22">
        <f t="shared" si="252"/>
        <v>18474.085960130436</v>
      </c>
      <c r="W970" s="22">
        <f t="shared" si="253"/>
        <v>18468.797346511266</v>
      </c>
      <c r="X970" s="22">
        <f t="shared" si="254"/>
        <v>18285.060748332839</v>
      </c>
      <c r="Y970" s="22">
        <f t="shared" si="255"/>
        <v>18494.095887973857</v>
      </c>
      <c r="Z970" s="22">
        <f t="shared" si="256"/>
        <v>18415.263745592885</v>
      </c>
      <c r="AA970" s="27">
        <f t="shared" si="257"/>
        <v>42.540018121413532</v>
      </c>
      <c r="AB970" s="27">
        <f t="shared" si="258"/>
        <v>78.832142380972073</v>
      </c>
    </row>
    <row r="971" spans="1:28" x14ac:dyDescent="0.25">
      <c r="A971" s="20" t="s">
        <v>541</v>
      </c>
      <c r="B971" s="21">
        <v>18385.3</v>
      </c>
      <c r="C971" s="21">
        <v>18340.3</v>
      </c>
      <c r="D971" s="21">
        <v>18404.900000000001</v>
      </c>
      <c r="E971" s="21">
        <v>18202.650000000001</v>
      </c>
      <c r="F971" s="21" t="s">
        <v>542</v>
      </c>
      <c r="G971" s="21">
        <v>-1.9E-3</v>
      </c>
      <c r="H971" s="25">
        <f t="shared" si="240"/>
        <v>17217.383265306122</v>
      </c>
      <c r="I971" s="25">
        <f t="shared" si="241"/>
        <v>1651.0434985054687</v>
      </c>
      <c r="J971" s="25">
        <f t="shared" si="242"/>
        <v>15566.339766800653</v>
      </c>
      <c r="K971" s="25">
        <f t="shared" si="243"/>
        <v>18868.426763811589</v>
      </c>
      <c r="L971" s="22" t="str">
        <f t="shared" si="244"/>
        <v>NONE</v>
      </c>
      <c r="M971" s="22">
        <f t="shared" si="259"/>
        <v>0</v>
      </c>
      <c r="N971" s="22">
        <f t="shared" si="260"/>
        <v>35.150000000001455</v>
      </c>
      <c r="O971" s="22">
        <f t="shared" si="245"/>
        <v>0.83333333333333337</v>
      </c>
      <c r="P971" s="22">
        <f t="shared" si="246"/>
        <v>0.22727272727272727</v>
      </c>
      <c r="Q971" s="22">
        <f t="shared" si="247"/>
        <v>9.8039215686274508E-2</v>
      </c>
      <c r="R971" s="22">
        <f t="shared" si="248"/>
        <v>4.9504950495049507E-2</v>
      </c>
      <c r="S971" s="22">
        <f t="shared" si="249"/>
        <v>0.15384615384615385</v>
      </c>
      <c r="T971" s="22">
        <f t="shared" si="250"/>
        <v>7.407407407407407E-2</v>
      </c>
      <c r="U971" s="22">
        <f t="shared" si="251"/>
        <v>18387.807163823403</v>
      </c>
      <c r="V971" s="22">
        <f t="shared" si="252"/>
        <v>18453.907332828065</v>
      </c>
      <c r="W971" s="22">
        <f t="shared" si="253"/>
        <v>18460.611332147419</v>
      </c>
      <c r="X971" s="22">
        <f t="shared" si="254"/>
        <v>18290.023087524281</v>
      </c>
      <c r="Y971" s="22">
        <f t="shared" si="255"/>
        <v>18477.358059054801</v>
      </c>
      <c r="Z971" s="22">
        <f t="shared" si="256"/>
        <v>18413.0442088823</v>
      </c>
      <c r="AA971" s="27">
        <f t="shared" si="257"/>
        <v>34.701660857084349</v>
      </c>
      <c r="AB971" s="27">
        <f t="shared" si="258"/>
        <v>64.313850172500679</v>
      </c>
    </row>
    <row r="972" spans="1:28" x14ac:dyDescent="0.25">
      <c r="A972" s="20" t="s">
        <v>539</v>
      </c>
      <c r="B972" s="21">
        <v>18199.099999999999</v>
      </c>
      <c r="C972" s="21">
        <v>18435.150000000001</v>
      </c>
      <c r="D972" s="21">
        <v>18473.349999999999</v>
      </c>
      <c r="E972" s="21">
        <v>18162.75</v>
      </c>
      <c r="F972" s="21" t="s">
        <v>540</v>
      </c>
      <c r="G972" s="21">
        <v>-1.01E-2</v>
      </c>
      <c r="H972" s="25">
        <f t="shared" si="240"/>
        <v>17221.925510204081</v>
      </c>
      <c r="I972" s="25">
        <f t="shared" si="241"/>
        <v>1655.7111277311656</v>
      </c>
      <c r="J972" s="25">
        <f t="shared" si="242"/>
        <v>15566.214382472916</v>
      </c>
      <c r="K972" s="25">
        <f t="shared" si="243"/>
        <v>18877.636637935248</v>
      </c>
      <c r="L972" s="22" t="str">
        <f t="shared" si="244"/>
        <v>NONE</v>
      </c>
      <c r="M972" s="22">
        <f t="shared" si="259"/>
        <v>0</v>
      </c>
      <c r="N972" s="22">
        <f t="shared" si="260"/>
        <v>186.20000000000073</v>
      </c>
      <c r="O972" s="22">
        <f t="shared" si="245"/>
        <v>0.83333333333333337</v>
      </c>
      <c r="P972" s="22">
        <f t="shared" si="246"/>
        <v>0.22727272727272727</v>
      </c>
      <c r="Q972" s="22">
        <f t="shared" si="247"/>
        <v>9.8039215686274508E-2</v>
      </c>
      <c r="R972" s="22">
        <f t="shared" si="248"/>
        <v>4.9504950495049507E-2</v>
      </c>
      <c r="S972" s="22">
        <f t="shared" si="249"/>
        <v>0.15384615384615385</v>
      </c>
      <c r="T972" s="22">
        <f t="shared" si="250"/>
        <v>7.407407407407407E-2</v>
      </c>
      <c r="U972" s="22">
        <f t="shared" si="251"/>
        <v>18230.551193970565</v>
      </c>
      <c r="V972" s="22">
        <f t="shared" si="252"/>
        <v>18395.996575367142</v>
      </c>
      <c r="W972" s="22">
        <f t="shared" si="253"/>
        <v>18434.972966250611</v>
      </c>
      <c r="X972" s="22">
        <f t="shared" si="254"/>
        <v>18285.521944577533</v>
      </c>
      <c r="Y972" s="22">
        <f t="shared" si="255"/>
        <v>18434.549126892522</v>
      </c>
      <c r="Z972" s="22">
        <f t="shared" si="256"/>
        <v>18397.196489705831</v>
      </c>
      <c r="AA972" s="27">
        <f t="shared" si="257"/>
        <v>27.303337526826013</v>
      </c>
      <c r="AB972" s="27">
        <f t="shared" si="258"/>
        <v>37.352637186690117</v>
      </c>
    </row>
    <row r="973" spans="1:28" x14ac:dyDescent="0.25">
      <c r="A973" s="20" t="s">
        <v>537</v>
      </c>
      <c r="B973" s="21">
        <v>18127.349999999999</v>
      </c>
      <c r="C973" s="21">
        <v>18288.8</v>
      </c>
      <c r="D973" s="21">
        <v>18318.75</v>
      </c>
      <c r="E973" s="21">
        <v>18068.599999999999</v>
      </c>
      <c r="F973" s="21" t="s">
        <v>538</v>
      </c>
      <c r="G973" s="21">
        <v>-3.8999999999999998E-3</v>
      </c>
      <c r="H973" s="25">
        <f t="shared" si="240"/>
        <v>17225.574897959181</v>
      </c>
      <c r="I973" s="25">
        <f t="shared" si="241"/>
        <v>1659.7478674466827</v>
      </c>
      <c r="J973" s="25">
        <f t="shared" si="242"/>
        <v>15565.827030512499</v>
      </c>
      <c r="K973" s="25">
        <f t="shared" si="243"/>
        <v>18885.322765405865</v>
      </c>
      <c r="L973" s="22" t="str">
        <f t="shared" si="244"/>
        <v>NONE</v>
      </c>
      <c r="M973" s="22">
        <f t="shared" si="259"/>
        <v>0</v>
      </c>
      <c r="N973" s="22">
        <f t="shared" si="260"/>
        <v>71.75</v>
      </c>
      <c r="O973" s="22">
        <f t="shared" si="245"/>
        <v>0.83333333333333337</v>
      </c>
      <c r="P973" s="22">
        <f t="shared" si="246"/>
        <v>0.22727272727272727</v>
      </c>
      <c r="Q973" s="22">
        <f t="shared" si="247"/>
        <v>9.8039215686274508E-2</v>
      </c>
      <c r="R973" s="22">
        <f t="shared" si="248"/>
        <v>4.9504950495049507E-2</v>
      </c>
      <c r="S973" s="22">
        <f t="shared" si="249"/>
        <v>0.15384615384615385</v>
      </c>
      <c r="T973" s="22">
        <f t="shared" si="250"/>
        <v>7.407407407407407E-2</v>
      </c>
      <c r="U973" s="22">
        <f t="shared" si="251"/>
        <v>18144.550198995094</v>
      </c>
      <c r="V973" s="22">
        <f t="shared" si="252"/>
        <v>18334.94053551097</v>
      </c>
      <c r="W973" s="22">
        <f t="shared" si="253"/>
        <v>18404.813851912313</v>
      </c>
      <c r="X973" s="22">
        <f t="shared" si="254"/>
        <v>18277.691650291516</v>
      </c>
      <c r="Y973" s="22">
        <f t="shared" si="255"/>
        <v>18387.287722755209</v>
      </c>
      <c r="Z973" s="22">
        <f t="shared" si="256"/>
        <v>18377.207860838731</v>
      </c>
      <c r="AA973" s="27">
        <f t="shared" si="257"/>
        <v>28.236329545019728</v>
      </c>
      <c r="AB973" s="27">
        <f t="shared" si="258"/>
        <v>10.079861916477967</v>
      </c>
    </row>
    <row r="974" spans="1:28" x14ac:dyDescent="0.25">
      <c r="A974" s="20" t="s">
        <v>535</v>
      </c>
      <c r="B974" s="21">
        <v>17806.8</v>
      </c>
      <c r="C974" s="21">
        <v>17977.650000000001</v>
      </c>
      <c r="D974" s="21">
        <v>18050.45</v>
      </c>
      <c r="E974" s="21">
        <v>17779.5</v>
      </c>
      <c r="F974" s="21" t="s">
        <v>536</v>
      </c>
      <c r="G974" s="21">
        <v>-1.77E-2</v>
      </c>
      <c r="H974" s="25">
        <f t="shared" si="240"/>
        <v>17227.996122448978</v>
      </c>
      <c r="I974" s="25">
        <f t="shared" si="241"/>
        <v>1661.4075848548971</v>
      </c>
      <c r="J974" s="25">
        <f t="shared" si="242"/>
        <v>15566.588537594082</v>
      </c>
      <c r="K974" s="25">
        <f t="shared" si="243"/>
        <v>18889.403707303874</v>
      </c>
      <c r="L974" s="22" t="str">
        <f t="shared" si="244"/>
        <v>NONE</v>
      </c>
      <c r="M974" s="22">
        <f t="shared" si="259"/>
        <v>0</v>
      </c>
      <c r="N974" s="22">
        <f t="shared" si="260"/>
        <v>320.54999999999927</v>
      </c>
      <c r="O974" s="22">
        <f t="shared" si="245"/>
        <v>0.83333333333333337</v>
      </c>
      <c r="P974" s="22">
        <f t="shared" si="246"/>
        <v>0.22727272727272727</v>
      </c>
      <c r="Q974" s="22">
        <f t="shared" si="247"/>
        <v>9.8039215686274508E-2</v>
      </c>
      <c r="R974" s="22">
        <f t="shared" si="248"/>
        <v>4.9504950495049507E-2</v>
      </c>
      <c r="S974" s="22">
        <f t="shared" si="249"/>
        <v>0.15384615384615385</v>
      </c>
      <c r="T974" s="22">
        <f t="shared" si="250"/>
        <v>7.407407407407407E-2</v>
      </c>
      <c r="U974" s="22">
        <f t="shared" si="251"/>
        <v>17863.091699832516</v>
      </c>
      <c r="V974" s="22">
        <f t="shared" si="252"/>
        <v>18214.908595622113</v>
      </c>
      <c r="W974" s="22">
        <f t="shared" si="253"/>
        <v>18346.185042901303</v>
      </c>
      <c r="X974" s="22">
        <f t="shared" si="254"/>
        <v>18254.380182455301</v>
      </c>
      <c r="Y974" s="22">
        <f t="shared" si="255"/>
        <v>18297.981919254409</v>
      </c>
      <c r="Z974" s="22">
        <f t="shared" si="256"/>
        <v>18334.955426702527</v>
      </c>
      <c r="AA974" s="27">
        <f t="shared" si="257"/>
        <v>22.437971952535051</v>
      </c>
      <c r="AB974" s="27">
        <f t="shared" si="258"/>
        <v>-36.973507448117743</v>
      </c>
    </row>
    <row r="975" spans="1:28" x14ac:dyDescent="0.25">
      <c r="A975" s="20" t="s">
        <v>533</v>
      </c>
      <c r="B975" s="21">
        <v>18014.599999999999</v>
      </c>
      <c r="C975" s="21">
        <v>17830.400000000001</v>
      </c>
      <c r="D975" s="21">
        <v>18084.099999999999</v>
      </c>
      <c r="E975" s="21">
        <v>17774.25</v>
      </c>
      <c r="F975" s="21" t="s">
        <v>534</v>
      </c>
      <c r="G975" s="21">
        <v>1.17E-2</v>
      </c>
      <c r="H975" s="25">
        <f t="shared" si="240"/>
        <v>17231.30489795918</v>
      </c>
      <c r="I975" s="25">
        <f t="shared" si="241"/>
        <v>1664.4413729789269</v>
      </c>
      <c r="J975" s="25">
        <f t="shared" si="242"/>
        <v>15566.863524980254</v>
      </c>
      <c r="K975" s="25">
        <f t="shared" si="243"/>
        <v>18895.746270938107</v>
      </c>
      <c r="L975" s="22" t="str">
        <f t="shared" si="244"/>
        <v>NONE</v>
      </c>
      <c r="M975" s="22">
        <f t="shared" si="259"/>
        <v>207.79999999999927</v>
      </c>
      <c r="N975" s="22">
        <f t="shared" si="260"/>
        <v>0</v>
      </c>
      <c r="O975" s="22">
        <f t="shared" si="245"/>
        <v>0.83333333333333337</v>
      </c>
      <c r="P975" s="22">
        <f t="shared" si="246"/>
        <v>0.22727272727272727</v>
      </c>
      <c r="Q975" s="22">
        <f t="shared" si="247"/>
        <v>9.8039215686274508E-2</v>
      </c>
      <c r="R975" s="22">
        <f t="shared" si="248"/>
        <v>4.9504950495049507E-2</v>
      </c>
      <c r="S975" s="22">
        <f t="shared" si="249"/>
        <v>0.15384615384615385</v>
      </c>
      <c r="T975" s="22">
        <f t="shared" si="250"/>
        <v>7.407407407407407E-2</v>
      </c>
      <c r="U975" s="22">
        <f t="shared" si="251"/>
        <v>17989.348616638752</v>
      </c>
      <c r="V975" s="22">
        <f t="shared" si="252"/>
        <v>18169.383914798906</v>
      </c>
      <c r="W975" s="22">
        <f t="shared" si="253"/>
        <v>18313.676705361962</v>
      </c>
      <c r="X975" s="22">
        <f t="shared" si="254"/>
        <v>18242.509876393156</v>
      </c>
      <c r="Y975" s="22">
        <f t="shared" si="255"/>
        <v>18254.384700907576</v>
      </c>
      <c r="Z975" s="22">
        <f t="shared" si="256"/>
        <v>18311.225395094934</v>
      </c>
      <c r="AA975" s="27">
        <f t="shared" si="257"/>
        <v>32.273176238182543</v>
      </c>
      <c r="AB975" s="27">
        <f t="shared" si="258"/>
        <v>-56.840694187358167</v>
      </c>
    </row>
    <row r="976" spans="1:28" x14ac:dyDescent="0.25">
      <c r="A976" s="20" t="s">
        <v>531</v>
      </c>
      <c r="B976" s="21">
        <v>18132.3</v>
      </c>
      <c r="C976" s="21">
        <v>18089.8</v>
      </c>
      <c r="D976" s="21">
        <v>18149.25</v>
      </c>
      <c r="E976" s="21">
        <v>17967.45</v>
      </c>
      <c r="F976" s="21" t="s">
        <v>532</v>
      </c>
      <c r="G976" s="21">
        <v>6.4999999999999997E-3</v>
      </c>
      <c r="H976" s="25">
        <f t="shared" si="240"/>
        <v>17234.481428571424</v>
      </c>
      <c r="I976" s="25">
        <f t="shared" si="241"/>
        <v>1668.3481759503088</v>
      </c>
      <c r="J976" s="25">
        <f t="shared" si="242"/>
        <v>15566.133252621115</v>
      </c>
      <c r="K976" s="25">
        <f t="shared" si="243"/>
        <v>18902.829604521732</v>
      </c>
      <c r="L976" s="22" t="str">
        <f t="shared" si="244"/>
        <v>NONE</v>
      </c>
      <c r="M976" s="22">
        <f t="shared" si="259"/>
        <v>117.70000000000073</v>
      </c>
      <c r="N976" s="22">
        <f t="shared" si="260"/>
        <v>0</v>
      </c>
      <c r="O976" s="22">
        <f t="shared" si="245"/>
        <v>0.83333333333333337</v>
      </c>
      <c r="P976" s="22">
        <f t="shared" si="246"/>
        <v>0.22727272727272727</v>
      </c>
      <c r="Q976" s="22">
        <f t="shared" si="247"/>
        <v>9.8039215686274508E-2</v>
      </c>
      <c r="R976" s="22">
        <f t="shared" si="248"/>
        <v>4.9504950495049507E-2</v>
      </c>
      <c r="S976" s="22">
        <f t="shared" si="249"/>
        <v>0.15384615384615385</v>
      </c>
      <c r="T976" s="22">
        <f t="shared" si="250"/>
        <v>7.407407407407407E-2</v>
      </c>
      <c r="U976" s="22">
        <f t="shared" si="251"/>
        <v>18108.474769439792</v>
      </c>
      <c r="V976" s="22">
        <f t="shared" si="252"/>
        <v>18160.955752344606</v>
      </c>
      <c r="W976" s="22">
        <f t="shared" si="253"/>
        <v>18295.894675424515</v>
      </c>
      <c r="X976" s="22">
        <f t="shared" si="254"/>
        <v>18237.053941918246</v>
      </c>
      <c r="Y976" s="22">
        <f t="shared" si="255"/>
        <v>18235.602439229486</v>
      </c>
      <c r="Z976" s="22">
        <f t="shared" si="256"/>
        <v>18297.971662124939</v>
      </c>
      <c r="AA976" s="27">
        <f t="shared" si="257"/>
        <v>38.152943780433809</v>
      </c>
      <c r="AB976" s="27">
        <f t="shared" si="258"/>
        <v>-62.369222895453277</v>
      </c>
    </row>
    <row r="977" spans="1:28" x14ac:dyDescent="0.25">
      <c r="A977" s="20" t="s">
        <v>529</v>
      </c>
      <c r="B977" s="21">
        <v>18122.5</v>
      </c>
      <c r="C977" s="21">
        <v>18084.75</v>
      </c>
      <c r="D977" s="21">
        <v>18173.099999999999</v>
      </c>
      <c r="E977" s="21">
        <v>18068.349999999999</v>
      </c>
      <c r="F977" s="21" t="s">
        <v>530</v>
      </c>
      <c r="G977" s="21">
        <v>-5.0000000000000001E-4</v>
      </c>
      <c r="H977" s="25">
        <f t="shared" si="240"/>
        <v>17236.509183673468</v>
      </c>
      <c r="I977" s="25">
        <f t="shared" si="241"/>
        <v>1671.4627020835196</v>
      </c>
      <c r="J977" s="25">
        <f t="shared" si="242"/>
        <v>15565.046481589949</v>
      </c>
      <c r="K977" s="25">
        <f t="shared" si="243"/>
        <v>18907.97188575699</v>
      </c>
      <c r="L977" s="22" t="str">
        <f t="shared" si="244"/>
        <v>NONE</v>
      </c>
      <c r="M977" s="22">
        <f t="shared" si="259"/>
        <v>0</v>
      </c>
      <c r="N977" s="22">
        <f t="shared" si="260"/>
        <v>9.7999999999992724</v>
      </c>
      <c r="O977" s="22">
        <f t="shared" si="245"/>
        <v>0.83333333333333337</v>
      </c>
      <c r="P977" s="22">
        <f t="shared" si="246"/>
        <v>0.22727272727272727</v>
      </c>
      <c r="Q977" s="22">
        <f t="shared" si="247"/>
        <v>9.8039215686274508E-2</v>
      </c>
      <c r="R977" s="22">
        <f t="shared" si="248"/>
        <v>4.9504950495049507E-2</v>
      </c>
      <c r="S977" s="22">
        <f t="shared" si="249"/>
        <v>0.15384615384615385</v>
      </c>
      <c r="T977" s="22">
        <f t="shared" si="250"/>
        <v>7.407407407407407E-2</v>
      </c>
      <c r="U977" s="22">
        <f t="shared" si="251"/>
        <v>18120.162461573298</v>
      </c>
      <c r="V977" s="22">
        <f t="shared" si="252"/>
        <v>18152.215808629924</v>
      </c>
      <c r="W977" s="22">
        <f t="shared" si="253"/>
        <v>18278.895197441721</v>
      </c>
      <c r="X977" s="22">
        <f t="shared" si="254"/>
        <v>18231.382954694571</v>
      </c>
      <c r="Y977" s="22">
        <f t="shared" si="255"/>
        <v>18218.20206396341</v>
      </c>
      <c r="Z977" s="22">
        <f t="shared" si="256"/>
        <v>18284.973761226796</v>
      </c>
      <c r="AA977" s="27">
        <f t="shared" si="257"/>
        <v>36.232785679948016</v>
      </c>
      <c r="AB977" s="27">
        <f t="shared" si="258"/>
        <v>-66.771697263386159</v>
      </c>
    </row>
    <row r="978" spans="1:28" x14ac:dyDescent="0.25">
      <c r="A978" s="20" t="s">
        <v>527</v>
      </c>
      <c r="B978" s="21">
        <v>18191</v>
      </c>
      <c r="C978" s="21">
        <v>18045.7</v>
      </c>
      <c r="D978" s="21">
        <v>18229.7</v>
      </c>
      <c r="E978" s="21">
        <v>17992.8</v>
      </c>
      <c r="F978" s="21" t="s">
        <v>528</v>
      </c>
      <c r="G978" s="21">
        <v>3.8E-3</v>
      </c>
      <c r="H978" s="25">
        <f t="shared" si="240"/>
        <v>17238.083673469388</v>
      </c>
      <c r="I978" s="25">
        <f t="shared" si="241"/>
        <v>1674.3387276757899</v>
      </c>
      <c r="J978" s="25">
        <f t="shared" si="242"/>
        <v>15563.744945793598</v>
      </c>
      <c r="K978" s="25">
        <f t="shared" si="243"/>
        <v>18912.422401145177</v>
      </c>
      <c r="L978" s="22" t="str">
        <f t="shared" si="244"/>
        <v>NONE</v>
      </c>
      <c r="M978" s="22">
        <f t="shared" si="259"/>
        <v>68.5</v>
      </c>
      <c r="N978" s="22">
        <f t="shared" si="260"/>
        <v>0</v>
      </c>
      <c r="O978" s="22">
        <f t="shared" si="245"/>
        <v>0.83333333333333337</v>
      </c>
      <c r="P978" s="22">
        <f t="shared" si="246"/>
        <v>0.22727272727272727</v>
      </c>
      <c r="Q978" s="22">
        <f t="shared" si="247"/>
        <v>9.8039215686274508E-2</v>
      </c>
      <c r="R978" s="22">
        <f t="shared" si="248"/>
        <v>4.9504950495049507E-2</v>
      </c>
      <c r="S978" s="22">
        <f t="shared" si="249"/>
        <v>0.15384615384615385</v>
      </c>
      <c r="T978" s="22">
        <f t="shared" si="250"/>
        <v>7.407407407407407E-2</v>
      </c>
      <c r="U978" s="22">
        <f t="shared" si="251"/>
        <v>18179.193743595551</v>
      </c>
      <c r="V978" s="22">
        <f t="shared" si="252"/>
        <v>18161.03039757767</v>
      </c>
      <c r="W978" s="22">
        <f t="shared" si="253"/>
        <v>18270.278021221948</v>
      </c>
      <c r="X978" s="22">
        <f t="shared" si="254"/>
        <v>18229.383798521572</v>
      </c>
      <c r="Y978" s="22">
        <f t="shared" si="255"/>
        <v>18214.017131045963</v>
      </c>
      <c r="Z978" s="22">
        <f t="shared" si="256"/>
        <v>18278.012741876664</v>
      </c>
      <c r="AA978" s="27">
        <f t="shared" si="257"/>
        <v>41.13637682000121</v>
      </c>
      <c r="AB978" s="27">
        <f t="shared" si="258"/>
        <v>-63.99561083070148</v>
      </c>
    </row>
    <row r="979" spans="1:28" x14ac:dyDescent="0.25">
      <c r="A979" s="20" t="s">
        <v>525</v>
      </c>
      <c r="B979" s="21">
        <v>18105.3</v>
      </c>
      <c r="C979" s="21">
        <v>18259.099999999999</v>
      </c>
      <c r="D979" s="21">
        <v>18265.25</v>
      </c>
      <c r="E979" s="21">
        <v>18080.3</v>
      </c>
      <c r="F979" s="21" t="s">
        <v>526</v>
      </c>
      <c r="G979" s="21">
        <v>-4.7000000000000002E-3</v>
      </c>
      <c r="H979" s="25">
        <f t="shared" si="240"/>
        <v>17238.818571428572</v>
      </c>
      <c r="I979" s="25">
        <f t="shared" si="241"/>
        <v>1675.7076066056593</v>
      </c>
      <c r="J979" s="25">
        <f t="shared" si="242"/>
        <v>15563.110964822912</v>
      </c>
      <c r="K979" s="25">
        <f t="shared" si="243"/>
        <v>18914.52617803423</v>
      </c>
      <c r="L979" s="22" t="str">
        <f t="shared" si="244"/>
        <v>NONE</v>
      </c>
      <c r="M979" s="22">
        <f t="shared" si="259"/>
        <v>0</v>
      </c>
      <c r="N979" s="22">
        <f t="shared" si="260"/>
        <v>85.700000000000728</v>
      </c>
      <c r="O979" s="22">
        <f t="shared" si="245"/>
        <v>0.83333333333333337</v>
      </c>
      <c r="P979" s="22">
        <f t="shared" si="246"/>
        <v>0.22727272727272727</v>
      </c>
      <c r="Q979" s="22">
        <f t="shared" si="247"/>
        <v>9.8039215686274508E-2</v>
      </c>
      <c r="R979" s="22">
        <f t="shared" si="248"/>
        <v>4.9504950495049507E-2</v>
      </c>
      <c r="S979" s="22">
        <f t="shared" si="249"/>
        <v>0.15384615384615385</v>
      </c>
      <c r="T979" s="22">
        <f t="shared" si="250"/>
        <v>7.407407407407407E-2</v>
      </c>
      <c r="U979" s="22">
        <f t="shared" si="251"/>
        <v>18117.61562393259</v>
      </c>
      <c r="V979" s="22">
        <f t="shared" si="252"/>
        <v>18148.3643981282</v>
      </c>
      <c r="W979" s="22">
        <f t="shared" si="253"/>
        <v>18254.103705415877</v>
      </c>
      <c r="X979" s="22">
        <f t="shared" si="254"/>
        <v>18223.241036218522</v>
      </c>
      <c r="Y979" s="22">
        <f t="shared" si="255"/>
        <v>18197.291418577352</v>
      </c>
      <c r="Z979" s="22">
        <f t="shared" si="256"/>
        <v>18265.219205441354</v>
      </c>
      <c r="AA979" s="27">
        <f t="shared" si="257"/>
        <v>39.169729968768074</v>
      </c>
      <c r="AB979" s="27">
        <f t="shared" si="258"/>
        <v>-67.927786864001973</v>
      </c>
    </row>
    <row r="980" spans="1:28" x14ac:dyDescent="0.25">
      <c r="A980" s="20" t="s">
        <v>523</v>
      </c>
      <c r="B980" s="21">
        <v>18197.45</v>
      </c>
      <c r="C980" s="21">
        <v>18131.7</v>
      </c>
      <c r="D980" s="21">
        <v>18215.150000000001</v>
      </c>
      <c r="E980" s="21">
        <v>18086.5</v>
      </c>
      <c r="F980" s="21" t="s">
        <v>524</v>
      </c>
      <c r="G980" s="21">
        <v>5.1000000000000004E-3</v>
      </c>
      <c r="H980" s="25">
        <f t="shared" si="240"/>
        <v>17240.661632653064</v>
      </c>
      <c r="I980" s="25">
        <f t="shared" si="241"/>
        <v>1678.9378246396407</v>
      </c>
      <c r="J980" s="25">
        <f t="shared" si="242"/>
        <v>15561.723808013423</v>
      </c>
      <c r="K980" s="25">
        <f t="shared" si="243"/>
        <v>18919.599457292705</v>
      </c>
      <c r="L980" s="22" t="str">
        <f t="shared" si="244"/>
        <v>NONE</v>
      </c>
      <c r="M980" s="22">
        <f t="shared" si="259"/>
        <v>92.150000000001455</v>
      </c>
      <c r="N980" s="22">
        <f t="shared" si="260"/>
        <v>0</v>
      </c>
      <c r="O980" s="22">
        <f t="shared" si="245"/>
        <v>0.83333333333333337</v>
      </c>
      <c r="P980" s="22">
        <f t="shared" si="246"/>
        <v>0.22727272727272727</v>
      </c>
      <c r="Q980" s="22">
        <f t="shared" si="247"/>
        <v>9.8039215686274508E-2</v>
      </c>
      <c r="R980" s="22">
        <f t="shared" si="248"/>
        <v>4.9504950495049507E-2</v>
      </c>
      <c r="S980" s="22">
        <f t="shared" si="249"/>
        <v>0.15384615384615385</v>
      </c>
      <c r="T980" s="22">
        <f t="shared" si="250"/>
        <v>7.407407407407407E-2</v>
      </c>
      <c r="U980" s="22">
        <f t="shared" si="251"/>
        <v>18184.144270655434</v>
      </c>
      <c r="V980" s="22">
        <f t="shared" si="252"/>
        <v>18159.520216735425</v>
      </c>
      <c r="W980" s="22">
        <f t="shared" si="253"/>
        <v>18248.549420571184</v>
      </c>
      <c r="X980" s="22">
        <f t="shared" si="254"/>
        <v>18221.964252247308</v>
      </c>
      <c r="Y980" s="22">
        <f t="shared" si="255"/>
        <v>18197.315815719296</v>
      </c>
      <c r="Z980" s="22">
        <f t="shared" si="256"/>
        <v>18260.199264297549</v>
      </c>
      <c r="AA980" s="27">
        <f t="shared" si="257"/>
        <v>38.534364789007768</v>
      </c>
      <c r="AB980" s="27">
        <f t="shared" si="258"/>
        <v>-62.883448578253592</v>
      </c>
    </row>
    <row r="981" spans="1:28" x14ac:dyDescent="0.25">
      <c r="A981" s="20" t="s">
        <v>522</v>
      </c>
      <c r="B981" s="21">
        <v>18232.55</v>
      </c>
      <c r="C981" s="21">
        <v>18163.2</v>
      </c>
      <c r="D981" s="21">
        <v>18251.95</v>
      </c>
      <c r="E981" s="21">
        <v>18149.8</v>
      </c>
      <c r="F981" s="21" t="s">
        <v>214</v>
      </c>
      <c r="G981" s="21">
        <v>1.9E-3</v>
      </c>
      <c r="H981" s="25">
        <f t="shared" si="240"/>
        <v>17242.375306122445</v>
      </c>
      <c r="I981" s="25">
        <f t="shared" si="241"/>
        <v>1682.1369143370714</v>
      </c>
      <c r="J981" s="25">
        <f t="shared" si="242"/>
        <v>15560.238391785373</v>
      </c>
      <c r="K981" s="25">
        <f t="shared" si="243"/>
        <v>18924.512220459517</v>
      </c>
      <c r="L981" s="22" t="str">
        <f t="shared" si="244"/>
        <v>NONE</v>
      </c>
      <c r="M981" s="22">
        <f t="shared" si="259"/>
        <v>35.099999999998545</v>
      </c>
      <c r="N981" s="22">
        <f t="shared" si="260"/>
        <v>0</v>
      </c>
      <c r="O981" s="22">
        <f t="shared" si="245"/>
        <v>0.83333333333333337</v>
      </c>
      <c r="P981" s="22">
        <f t="shared" si="246"/>
        <v>0.22727272727272727</v>
      </c>
      <c r="Q981" s="22">
        <f t="shared" si="247"/>
        <v>9.8039215686274508E-2</v>
      </c>
      <c r="R981" s="22">
        <f t="shared" si="248"/>
        <v>4.9504950495049507E-2</v>
      </c>
      <c r="S981" s="22">
        <f t="shared" si="249"/>
        <v>0.15384615384615385</v>
      </c>
      <c r="T981" s="22">
        <f t="shared" si="250"/>
        <v>7.407407407407407E-2</v>
      </c>
      <c r="U981" s="22">
        <f t="shared" si="251"/>
        <v>18224.482378442572</v>
      </c>
      <c r="V981" s="22">
        <f t="shared" si="252"/>
        <v>18176.117894750099</v>
      </c>
      <c r="W981" s="22">
        <f t="shared" si="253"/>
        <v>18246.980849926949</v>
      </c>
      <c r="X981" s="22">
        <f t="shared" si="254"/>
        <v>18222.488299165758</v>
      </c>
      <c r="Y981" s="22">
        <f t="shared" si="255"/>
        <v>18202.736459454791</v>
      </c>
      <c r="Z981" s="22">
        <f t="shared" si="256"/>
        <v>18258.151170645877</v>
      </c>
      <c r="AA981" s="27">
        <f t="shared" si="257"/>
        <v>37.938132701689099</v>
      </c>
      <c r="AB981" s="27">
        <f t="shared" si="258"/>
        <v>-55.414711191086099</v>
      </c>
    </row>
    <row r="982" spans="1:28" x14ac:dyDescent="0.25">
      <c r="A982" s="20" t="s">
        <v>520</v>
      </c>
      <c r="B982" s="21">
        <v>18042.95</v>
      </c>
      <c r="C982" s="21">
        <v>18230.650000000001</v>
      </c>
      <c r="D982" s="21">
        <v>18243</v>
      </c>
      <c r="E982" s="21">
        <v>18020.599999999999</v>
      </c>
      <c r="F982" s="21" t="s">
        <v>521</v>
      </c>
      <c r="G982" s="21">
        <v>-1.04E-2</v>
      </c>
      <c r="H982" s="25">
        <f t="shared" si="240"/>
        <v>17242.537142857145</v>
      </c>
      <c r="I982" s="25">
        <f t="shared" si="241"/>
        <v>1682.4385480556505</v>
      </c>
      <c r="J982" s="25">
        <f t="shared" si="242"/>
        <v>15560.098594801495</v>
      </c>
      <c r="K982" s="25">
        <f t="shared" si="243"/>
        <v>18924.975690912797</v>
      </c>
      <c r="L982" s="22" t="str">
        <f t="shared" si="244"/>
        <v>NONE</v>
      </c>
      <c r="M982" s="22">
        <f t="shared" si="259"/>
        <v>0</v>
      </c>
      <c r="N982" s="22">
        <f t="shared" si="260"/>
        <v>189.59999999999854</v>
      </c>
      <c r="O982" s="22">
        <f t="shared" si="245"/>
        <v>0.83333333333333337</v>
      </c>
      <c r="P982" s="22">
        <f t="shared" si="246"/>
        <v>0.22727272727272727</v>
      </c>
      <c r="Q982" s="22">
        <f t="shared" si="247"/>
        <v>9.8039215686274508E-2</v>
      </c>
      <c r="R982" s="22">
        <f t="shared" si="248"/>
        <v>4.9504950495049507E-2</v>
      </c>
      <c r="S982" s="22">
        <f t="shared" si="249"/>
        <v>0.15384615384615385</v>
      </c>
      <c r="T982" s="22">
        <f t="shared" si="250"/>
        <v>7.407407407407407E-2</v>
      </c>
      <c r="U982" s="22">
        <f t="shared" si="251"/>
        <v>18073.205396407095</v>
      </c>
      <c r="V982" s="22">
        <f t="shared" si="252"/>
        <v>18145.852464125077</v>
      </c>
      <c r="W982" s="22">
        <f t="shared" si="253"/>
        <v>18226.97782542431</v>
      </c>
      <c r="X982" s="22">
        <f t="shared" si="254"/>
        <v>18213.600264553592</v>
      </c>
      <c r="Y982" s="22">
        <f t="shared" si="255"/>
        <v>18178.153927230975</v>
      </c>
      <c r="Z982" s="22">
        <f t="shared" si="256"/>
        <v>18242.210343190625</v>
      </c>
      <c r="AA982" s="27">
        <f t="shared" si="257"/>
        <v>39.170815500625963</v>
      </c>
      <c r="AB982" s="27">
        <f t="shared" si="258"/>
        <v>-64.056415959650622</v>
      </c>
    </row>
    <row r="983" spans="1:28" x14ac:dyDescent="0.25">
      <c r="A983" s="20" t="s">
        <v>518</v>
      </c>
      <c r="B983" s="21">
        <v>17992.150000000001</v>
      </c>
      <c r="C983" s="21">
        <v>18101.95</v>
      </c>
      <c r="D983" s="21">
        <v>18120.3</v>
      </c>
      <c r="E983" s="21">
        <v>17892.599999999999</v>
      </c>
      <c r="F983" s="21" t="s">
        <v>519</v>
      </c>
      <c r="G983" s="21">
        <v>-2.8E-3</v>
      </c>
      <c r="H983" s="25">
        <f t="shared" si="240"/>
        <v>17242.277551020412</v>
      </c>
      <c r="I983" s="25">
        <f t="shared" si="241"/>
        <v>1681.9541490092272</v>
      </c>
      <c r="J983" s="25">
        <f t="shared" si="242"/>
        <v>15560.323402011185</v>
      </c>
      <c r="K983" s="25">
        <f t="shared" si="243"/>
        <v>18924.231700029639</v>
      </c>
      <c r="L983" s="22" t="str">
        <f t="shared" si="244"/>
        <v>NONE</v>
      </c>
      <c r="M983" s="22">
        <f t="shared" si="259"/>
        <v>0</v>
      </c>
      <c r="N983" s="22">
        <f t="shared" si="260"/>
        <v>50.799999999999272</v>
      </c>
      <c r="O983" s="22">
        <f t="shared" si="245"/>
        <v>0.83333333333333337</v>
      </c>
      <c r="P983" s="22">
        <f t="shared" si="246"/>
        <v>0.22727272727272727</v>
      </c>
      <c r="Q983" s="22">
        <f t="shared" si="247"/>
        <v>9.8039215686274508E-2</v>
      </c>
      <c r="R983" s="22">
        <f t="shared" si="248"/>
        <v>4.9504950495049507E-2</v>
      </c>
      <c r="S983" s="22">
        <f t="shared" si="249"/>
        <v>0.15384615384615385</v>
      </c>
      <c r="T983" s="22">
        <f t="shared" si="250"/>
        <v>7.407407407407407E-2</v>
      </c>
      <c r="U983" s="22">
        <f t="shared" si="251"/>
        <v>18005.659232734517</v>
      </c>
      <c r="V983" s="22">
        <f t="shared" si="252"/>
        <v>18110.920085914833</v>
      </c>
      <c r="W983" s="22">
        <f t="shared" si="253"/>
        <v>18203.955489598397</v>
      </c>
      <c r="X983" s="22">
        <f t="shared" si="254"/>
        <v>18202.637380169752</v>
      </c>
      <c r="Y983" s="22">
        <f t="shared" si="255"/>
        <v>18149.537938426209</v>
      </c>
      <c r="Z983" s="22">
        <f t="shared" si="256"/>
        <v>18223.687354806134</v>
      </c>
      <c r="AA983" s="27">
        <f t="shared" si="257"/>
        <v>41.467098166127336</v>
      </c>
      <c r="AB983" s="27">
        <f t="shared" si="258"/>
        <v>-74.149416379925242</v>
      </c>
    </row>
    <row r="984" spans="1:28" x14ac:dyDescent="0.25">
      <c r="A984" s="20" t="s">
        <v>516</v>
      </c>
      <c r="B984" s="21">
        <v>17859.45</v>
      </c>
      <c r="C984" s="21">
        <v>18008.05</v>
      </c>
      <c r="D984" s="21">
        <v>18047.400000000001</v>
      </c>
      <c r="E984" s="21">
        <v>17795.55</v>
      </c>
      <c r="F984" s="21" t="s">
        <v>517</v>
      </c>
      <c r="G984" s="21">
        <v>-7.4000000000000003E-3</v>
      </c>
      <c r="H984" s="25">
        <f t="shared" si="240"/>
        <v>17240.837142857144</v>
      </c>
      <c r="I984" s="25">
        <f t="shared" si="241"/>
        <v>1679.2197069511526</v>
      </c>
      <c r="J984" s="25">
        <f t="shared" si="242"/>
        <v>15561.617435905991</v>
      </c>
      <c r="K984" s="25">
        <f t="shared" si="243"/>
        <v>18920.056849808298</v>
      </c>
      <c r="L984" s="22" t="str">
        <f t="shared" si="244"/>
        <v>NONE</v>
      </c>
      <c r="M984" s="22">
        <f t="shared" si="259"/>
        <v>0</v>
      </c>
      <c r="N984" s="22">
        <f t="shared" si="260"/>
        <v>132.70000000000073</v>
      </c>
      <c r="O984" s="22">
        <f t="shared" si="245"/>
        <v>0.83333333333333337</v>
      </c>
      <c r="P984" s="22">
        <f t="shared" si="246"/>
        <v>0.22727272727272727</v>
      </c>
      <c r="Q984" s="22">
        <f t="shared" si="247"/>
        <v>9.8039215686274508E-2</v>
      </c>
      <c r="R984" s="22">
        <f t="shared" si="248"/>
        <v>4.9504950495049507E-2</v>
      </c>
      <c r="S984" s="22">
        <f t="shared" si="249"/>
        <v>0.15384615384615385</v>
      </c>
      <c r="T984" s="22">
        <f t="shared" si="250"/>
        <v>7.407407407407407E-2</v>
      </c>
      <c r="U984" s="22">
        <f t="shared" si="251"/>
        <v>17883.818205455755</v>
      </c>
      <c r="V984" s="22">
        <f t="shared" si="252"/>
        <v>18053.76779366146</v>
      </c>
      <c r="W984" s="22">
        <f t="shared" si="253"/>
        <v>18170.180441598553</v>
      </c>
      <c r="X984" s="22">
        <f t="shared" si="254"/>
        <v>18185.647905903923</v>
      </c>
      <c r="Y984" s="22">
        <f t="shared" si="255"/>
        <v>18104.909024822176</v>
      </c>
      <c r="Z984" s="22">
        <f t="shared" si="256"/>
        <v>18196.706810005682</v>
      </c>
      <c r="AA984" s="27">
        <f t="shared" si="257"/>
        <v>32.507015902712808</v>
      </c>
      <c r="AB984" s="27">
        <f t="shared" si="258"/>
        <v>-91.797785183505766</v>
      </c>
    </row>
    <row r="985" spans="1:28" x14ac:dyDescent="0.25">
      <c r="A985" s="20" t="s">
        <v>514</v>
      </c>
      <c r="B985" s="21">
        <v>18101.2</v>
      </c>
      <c r="C985" s="21">
        <v>17952.55</v>
      </c>
      <c r="D985" s="21">
        <v>18141.400000000001</v>
      </c>
      <c r="E985" s="21">
        <v>17936.150000000001</v>
      </c>
      <c r="F985" s="21" t="s">
        <v>515</v>
      </c>
      <c r="G985" s="21">
        <v>1.35E-2</v>
      </c>
      <c r="H985" s="25">
        <f t="shared" si="240"/>
        <v>17240.197959183679</v>
      </c>
      <c r="I985" s="25">
        <f t="shared" si="241"/>
        <v>1677.7835641399117</v>
      </c>
      <c r="J985" s="25">
        <f t="shared" si="242"/>
        <v>15562.414395043766</v>
      </c>
      <c r="K985" s="25">
        <f t="shared" si="243"/>
        <v>18917.981523323589</v>
      </c>
      <c r="L985" s="22" t="str">
        <f t="shared" si="244"/>
        <v>NONE</v>
      </c>
      <c r="M985" s="22">
        <f t="shared" si="259"/>
        <v>241.75</v>
      </c>
      <c r="N985" s="22">
        <f t="shared" si="260"/>
        <v>0</v>
      </c>
      <c r="O985" s="22">
        <f t="shared" si="245"/>
        <v>0.83333333333333337</v>
      </c>
      <c r="P985" s="22">
        <f t="shared" si="246"/>
        <v>0.22727272727272727</v>
      </c>
      <c r="Q985" s="22">
        <f t="shared" si="247"/>
        <v>9.8039215686274508E-2</v>
      </c>
      <c r="R985" s="22">
        <f t="shared" si="248"/>
        <v>4.9504950495049507E-2</v>
      </c>
      <c r="S985" s="22">
        <f t="shared" si="249"/>
        <v>0.15384615384615385</v>
      </c>
      <c r="T985" s="22">
        <f t="shared" si="250"/>
        <v>7.407407407407407E-2</v>
      </c>
      <c r="U985" s="22">
        <f t="shared" si="251"/>
        <v>18064.969700909292</v>
      </c>
      <c r="V985" s="22">
        <f t="shared" si="252"/>
        <v>18064.547840556581</v>
      </c>
      <c r="W985" s="22">
        <f t="shared" si="253"/>
        <v>18163.417653206539</v>
      </c>
      <c r="X985" s="22">
        <f t="shared" si="254"/>
        <v>18181.467316502738</v>
      </c>
      <c r="Y985" s="22">
        <f t="shared" si="255"/>
        <v>18104.338405618764</v>
      </c>
      <c r="Z985" s="22">
        <f t="shared" si="256"/>
        <v>18189.632231486743</v>
      </c>
      <c r="AA985" s="27">
        <f t="shared" si="257"/>
        <v>42.152367272526412</v>
      </c>
      <c r="AB985" s="27">
        <f t="shared" si="258"/>
        <v>-85.29382586797874</v>
      </c>
    </row>
    <row r="986" spans="1:28" x14ac:dyDescent="0.25">
      <c r="A986" s="20" t="s">
        <v>512</v>
      </c>
      <c r="B986" s="21">
        <v>17914.150000000001</v>
      </c>
      <c r="C986" s="21">
        <v>18121.3</v>
      </c>
      <c r="D986" s="21">
        <v>18127.599999999999</v>
      </c>
      <c r="E986" s="21">
        <v>17856</v>
      </c>
      <c r="F986" s="21" t="s">
        <v>513</v>
      </c>
      <c r="G986" s="21">
        <v>-1.03E-2</v>
      </c>
      <c r="H986" s="25">
        <f t="shared" si="240"/>
        <v>17238.803673469392</v>
      </c>
      <c r="I986" s="25">
        <f t="shared" si="241"/>
        <v>1674.9593001744511</v>
      </c>
      <c r="J986" s="25">
        <f t="shared" si="242"/>
        <v>15563.844373294942</v>
      </c>
      <c r="K986" s="25">
        <f t="shared" si="243"/>
        <v>18913.762973643843</v>
      </c>
      <c r="L986" s="22" t="str">
        <f t="shared" si="244"/>
        <v>NONE</v>
      </c>
      <c r="M986" s="22">
        <f t="shared" si="259"/>
        <v>0</v>
      </c>
      <c r="N986" s="22">
        <f t="shared" si="260"/>
        <v>187.04999999999927</v>
      </c>
      <c r="O986" s="22">
        <f t="shared" si="245"/>
        <v>0.83333333333333337</v>
      </c>
      <c r="P986" s="22">
        <f t="shared" si="246"/>
        <v>0.22727272727272727</v>
      </c>
      <c r="Q986" s="22">
        <f t="shared" si="247"/>
        <v>9.8039215686274508E-2</v>
      </c>
      <c r="R986" s="22">
        <f t="shared" si="248"/>
        <v>4.9504950495049507E-2</v>
      </c>
      <c r="S986" s="22">
        <f t="shared" si="249"/>
        <v>0.15384615384615385</v>
      </c>
      <c r="T986" s="22">
        <f t="shared" si="250"/>
        <v>7.407407407407407E-2</v>
      </c>
      <c r="U986" s="22">
        <f t="shared" si="251"/>
        <v>17939.286616818215</v>
      </c>
      <c r="V986" s="22">
        <f t="shared" si="252"/>
        <v>18030.366513157358</v>
      </c>
      <c r="W986" s="22">
        <f t="shared" si="253"/>
        <v>18138.979647990214</v>
      </c>
      <c r="X986" s="22">
        <f t="shared" si="254"/>
        <v>18168.2337859828</v>
      </c>
      <c r="Y986" s="22">
        <f t="shared" si="255"/>
        <v>18075.078650908184</v>
      </c>
      <c r="Z986" s="22">
        <f t="shared" si="256"/>
        <v>18169.226140265502</v>
      </c>
      <c r="AA986" s="27">
        <f t="shared" si="257"/>
        <v>42.132582346282405</v>
      </c>
      <c r="AB986" s="27">
        <f t="shared" si="258"/>
        <v>-94.147489357317681</v>
      </c>
    </row>
    <row r="987" spans="1:28" x14ac:dyDescent="0.25">
      <c r="A987" s="20" t="s">
        <v>510</v>
      </c>
      <c r="B987" s="21">
        <v>17895.7</v>
      </c>
      <c r="C987" s="21">
        <v>17924.25</v>
      </c>
      <c r="D987" s="21">
        <v>17976.349999999999</v>
      </c>
      <c r="E987" s="21">
        <v>17824.349999999999</v>
      </c>
      <c r="F987" s="21" t="s">
        <v>511</v>
      </c>
      <c r="G987" s="21">
        <v>-1E-3</v>
      </c>
      <c r="H987" s="25">
        <f t="shared" si="240"/>
        <v>17237.120408163271</v>
      </c>
      <c r="I987" s="25">
        <f t="shared" si="241"/>
        <v>1671.4685408344753</v>
      </c>
      <c r="J987" s="25">
        <f t="shared" si="242"/>
        <v>15565.651867328796</v>
      </c>
      <c r="K987" s="25">
        <f t="shared" si="243"/>
        <v>18908.588948997745</v>
      </c>
      <c r="L987" s="22" t="str">
        <f t="shared" si="244"/>
        <v>NONE</v>
      </c>
      <c r="M987" s="22">
        <f t="shared" si="259"/>
        <v>0</v>
      </c>
      <c r="N987" s="22">
        <f t="shared" si="260"/>
        <v>18.450000000000728</v>
      </c>
      <c r="O987" s="22">
        <f t="shared" si="245"/>
        <v>0.83333333333333337</v>
      </c>
      <c r="P987" s="22">
        <f t="shared" si="246"/>
        <v>0.22727272727272727</v>
      </c>
      <c r="Q987" s="22">
        <f t="shared" si="247"/>
        <v>9.8039215686274508E-2</v>
      </c>
      <c r="R987" s="22">
        <f t="shared" si="248"/>
        <v>4.9504950495049507E-2</v>
      </c>
      <c r="S987" s="22">
        <f t="shared" si="249"/>
        <v>0.15384615384615385</v>
      </c>
      <c r="T987" s="22">
        <f t="shared" si="250"/>
        <v>7.407407407407407E-2</v>
      </c>
      <c r="U987" s="22">
        <f t="shared" si="251"/>
        <v>17902.964436136368</v>
      </c>
      <c r="V987" s="22">
        <f t="shared" si="252"/>
        <v>17999.760487439777</v>
      </c>
      <c r="W987" s="22">
        <f t="shared" si="253"/>
        <v>18115.128702108821</v>
      </c>
      <c r="X987" s="22">
        <f t="shared" si="254"/>
        <v>18154.742014399493</v>
      </c>
      <c r="Y987" s="22">
        <f t="shared" si="255"/>
        <v>18047.481935383847</v>
      </c>
      <c r="Z987" s="22">
        <f t="shared" si="256"/>
        <v>18148.964944690277</v>
      </c>
      <c r="AA987" s="27">
        <f t="shared" si="257"/>
        <v>43.410235257303832</v>
      </c>
      <c r="AB987" s="27">
        <f t="shared" si="258"/>
        <v>-101.48300930643018</v>
      </c>
    </row>
    <row r="988" spans="1:28" x14ac:dyDescent="0.25">
      <c r="A988" s="20" t="s">
        <v>508</v>
      </c>
      <c r="B988" s="21">
        <v>17858.2</v>
      </c>
      <c r="C988" s="21">
        <v>17920.849999999999</v>
      </c>
      <c r="D988" s="21">
        <v>17945.8</v>
      </c>
      <c r="E988" s="21">
        <v>17761.650000000001</v>
      </c>
      <c r="F988" s="21" t="s">
        <v>509</v>
      </c>
      <c r="G988" s="21">
        <v>-2.0999999999999999E-3</v>
      </c>
      <c r="H988" s="25">
        <f t="shared" si="240"/>
        <v>17236.080204081638</v>
      </c>
      <c r="I988" s="25">
        <f t="shared" si="241"/>
        <v>1669.5952890214992</v>
      </c>
      <c r="J988" s="25">
        <f t="shared" si="242"/>
        <v>15566.484915060139</v>
      </c>
      <c r="K988" s="25">
        <f t="shared" si="243"/>
        <v>18905.675493103136</v>
      </c>
      <c r="L988" s="22" t="str">
        <f t="shared" si="244"/>
        <v>NONE</v>
      </c>
      <c r="M988" s="22">
        <f t="shared" si="259"/>
        <v>0</v>
      </c>
      <c r="N988" s="22">
        <f t="shared" si="260"/>
        <v>37.5</v>
      </c>
      <c r="O988" s="22">
        <f t="shared" si="245"/>
        <v>0.83333333333333337</v>
      </c>
      <c r="P988" s="22">
        <f t="shared" si="246"/>
        <v>0.22727272727272727</v>
      </c>
      <c r="Q988" s="22">
        <f t="shared" si="247"/>
        <v>9.8039215686274508E-2</v>
      </c>
      <c r="R988" s="22">
        <f t="shared" si="248"/>
        <v>4.9504950495049507E-2</v>
      </c>
      <c r="S988" s="22">
        <f t="shared" si="249"/>
        <v>0.15384615384615385</v>
      </c>
      <c r="T988" s="22">
        <f t="shared" si="250"/>
        <v>7.407407407407407E-2</v>
      </c>
      <c r="U988" s="22">
        <f t="shared" si="251"/>
        <v>17865.660739356063</v>
      </c>
      <c r="V988" s="22">
        <f t="shared" si="252"/>
        <v>17967.587649385281</v>
      </c>
      <c r="W988" s="22">
        <f t="shared" si="253"/>
        <v>18089.939613666778</v>
      </c>
      <c r="X988" s="22">
        <f t="shared" si="254"/>
        <v>18140.061716656946</v>
      </c>
      <c r="Y988" s="22">
        <f t="shared" si="255"/>
        <v>18018.361637632486</v>
      </c>
      <c r="Z988" s="22">
        <f t="shared" si="256"/>
        <v>18127.426800639143</v>
      </c>
      <c r="AA988" s="27">
        <f t="shared" si="257"/>
        <v>51.742845517428499</v>
      </c>
      <c r="AB988" s="27">
        <f t="shared" si="258"/>
        <v>-109.0651630066568</v>
      </c>
    </row>
    <row r="989" spans="1:28" x14ac:dyDescent="0.25">
      <c r="A989" s="20" t="s">
        <v>506</v>
      </c>
      <c r="B989" s="21">
        <v>17956.599999999999</v>
      </c>
      <c r="C989" s="21">
        <v>17867.5</v>
      </c>
      <c r="D989" s="21">
        <v>17999.349999999999</v>
      </c>
      <c r="E989" s="21">
        <v>17774.25</v>
      </c>
      <c r="F989" s="21" t="s">
        <v>507</v>
      </c>
      <c r="G989" s="21">
        <v>5.4999999999999997E-3</v>
      </c>
      <c r="H989" s="25">
        <f t="shared" si="240"/>
        <v>17236.154489795921</v>
      </c>
      <c r="I989" s="25">
        <f t="shared" si="241"/>
        <v>1669.7224099569605</v>
      </c>
      <c r="J989" s="25">
        <f t="shared" si="242"/>
        <v>15566.43207983896</v>
      </c>
      <c r="K989" s="25">
        <f t="shared" si="243"/>
        <v>18905.876899752882</v>
      </c>
      <c r="L989" s="22" t="str">
        <f t="shared" si="244"/>
        <v>NONE</v>
      </c>
      <c r="M989" s="22">
        <f t="shared" si="259"/>
        <v>98.399999999997817</v>
      </c>
      <c r="N989" s="22">
        <f t="shared" si="260"/>
        <v>0</v>
      </c>
      <c r="O989" s="22">
        <f t="shared" si="245"/>
        <v>0.83333333333333337</v>
      </c>
      <c r="P989" s="22">
        <f t="shared" si="246"/>
        <v>0.22727272727272727</v>
      </c>
      <c r="Q989" s="22">
        <f t="shared" si="247"/>
        <v>9.8039215686274508E-2</v>
      </c>
      <c r="R989" s="22">
        <f t="shared" si="248"/>
        <v>4.9504950495049507E-2</v>
      </c>
      <c r="S989" s="22">
        <f t="shared" si="249"/>
        <v>0.15384615384615385</v>
      </c>
      <c r="T989" s="22">
        <f t="shared" si="250"/>
        <v>7.407407407407407E-2</v>
      </c>
      <c r="U989" s="22">
        <f t="shared" si="251"/>
        <v>17941.44345655934</v>
      </c>
      <c r="V989" s="22">
        <f t="shared" si="252"/>
        <v>17965.090456343169</v>
      </c>
      <c r="W989" s="22">
        <f t="shared" si="253"/>
        <v>18076.867102522978</v>
      </c>
      <c r="X989" s="22">
        <f t="shared" si="254"/>
        <v>18130.979453456104</v>
      </c>
      <c r="Y989" s="22">
        <f t="shared" si="255"/>
        <v>18008.85984722749</v>
      </c>
      <c r="Z989" s="22">
        <f t="shared" si="256"/>
        <v>18114.772963554762</v>
      </c>
      <c r="AA989" s="27">
        <f t="shared" si="257"/>
        <v>47.875769118077933</v>
      </c>
      <c r="AB989" s="27">
        <f t="shared" si="258"/>
        <v>-105.91311632727229</v>
      </c>
    </row>
    <row r="990" spans="1:28" x14ac:dyDescent="0.25">
      <c r="A990" s="20" t="s">
        <v>504</v>
      </c>
      <c r="B990" s="21">
        <v>17894.849999999999</v>
      </c>
      <c r="C990" s="21">
        <v>18033.150000000001</v>
      </c>
      <c r="D990" s="21">
        <v>18049.650000000001</v>
      </c>
      <c r="E990" s="21">
        <v>17853.650000000001</v>
      </c>
      <c r="F990" s="21" t="s">
        <v>505</v>
      </c>
      <c r="G990" s="21">
        <v>-3.3999999999999998E-3</v>
      </c>
      <c r="H990" s="25">
        <f t="shared" si="240"/>
        <v>17236.717142857142</v>
      </c>
      <c r="I990" s="25">
        <f t="shared" si="241"/>
        <v>1670.5200460178689</v>
      </c>
      <c r="J990" s="25">
        <f t="shared" si="242"/>
        <v>15566.197096839272</v>
      </c>
      <c r="K990" s="25">
        <f t="shared" si="243"/>
        <v>18907.237188875009</v>
      </c>
      <c r="L990" s="22" t="str">
        <f t="shared" si="244"/>
        <v>NONE</v>
      </c>
      <c r="M990" s="22">
        <f t="shared" si="259"/>
        <v>0</v>
      </c>
      <c r="N990" s="22">
        <f t="shared" si="260"/>
        <v>61.75</v>
      </c>
      <c r="O990" s="22">
        <f t="shared" si="245"/>
        <v>0.83333333333333337</v>
      </c>
      <c r="P990" s="22">
        <f t="shared" si="246"/>
        <v>0.22727272727272727</v>
      </c>
      <c r="Q990" s="22">
        <f t="shared" si="247"/>
        <v>9.8039215686274508E-2</v>
      </c>
      <c r="R990" s="22">
        <f t="shared" si="248"/>
        <v>4.9504950495049507E-2</v>
      </c>
      <c r="S990" s="22">
        <f t="shared" si="249"/>
        <v>0.15384615384615385</v>
      </c>
      <c r="T990" s="22">
        <f t="shared" si="250"/>
        <v>7.407407407407407E-2</v>
      </c>
      <c r="U990" s="22">
        <f t="shared" si="251"/>
        <v>17902.615576093223</v>
      </c>
      <c r="V990" s="22">
        <f t="shared" si="252"/>
        <v>17949.126716265175</v>
      </c>
      <c r="W990" s="22">
        <f t="shared" si="253"/>
        <v>18059.022288550135</v>
      </c>
      <c r="X990" s="22">
        <f t="shared" si="254"/>
        <v>18119.289876552339</v>
      </c>
      <c r="Y990" s="22">
        <f t="shared" si="255"/>
        <v>17991.319870730953</v>
      </c>
      <c r="Z990" s="22">
        <f t="shared" si="256"/>
        <v>18098.482373661816</v>
      </c>
      <c r="AA990" s="27">
        <f t="shared" si="257"/>
        <v>40.931831201069265</v>
      </c>
      <c r="AB990" s="27">
        <f t="shared" si="258"/>
        <v>-107.16250293086341</v>
      </c>
    </row>
    <row r="991" spans="1:28" x14ac:dyDescent="0.25">
      <c r="A991" s="20" t="s">
        <v>502</v>
      </c>
      <c r="B991" s="21">
        <v>18053.3</v>
      </c>
      <c r="C991" s="21">
        <v>17922.8</v>
      </c>
      <c r="D991" s="21">
        <v>18072.05</v>
      </c>
      <c r="E991" s="21">
        <v>17886.95</v>
      </c>
      <c r="F991" s="21" t="s">
        <v>503</v>
      </c>
      <c r="G991" s="21">
        <v>8.8999999999999999E-3</v>
      </c>
      <c r="H991" s="25">
        <f t="shared" si="240"/>
        <v>17238.497346938777</v>
      </c>
      <c r="I991" s="25">
        <f t="shared" si="241"/>
        <v>1673.075957046033</v>
      </c>
      <c r="J991" s="25">
        <f t="shared" si="242"/>
        <v>15565.421389892745</v>
      </c>
      <c r="K991" s="25">
        <f t="shared" si="243"/>
        <v>18911.573303984809</v>
      </c>
      <c r="L991" s="22" t="str">
        <f t="shared" si="244"/>
        <v>NONE</v>
      </c>
      <c r="M991" s="22">
        <f t="shared" si="259"/>
        <v>158.45000000000073</v>
      </c>
      <c r="N991" s="22">
        <f t="shared" si="260"/>
        <v>0</v>
      </c>
      <c r="O991" s="22">
        <f t="shared" si="245"/>
        <v>0.83333333333333337</v>
      </c>
      <c r="P991" s="22">
        <f t="shared" si="246"/>
        <v>0.22727272727272727</v>
      </c>
      <c r="Q991" s="22">
        <f t="shared" si="247"/>
        <v>9.8039215686274508E-2</v>
      </c>
      <c r="R991" s="22">
        <f t="shared" si="248"/>
        <v>4.9504950495049507E-2</v>
      </c>
      <c r="S991" s="22">
        <f t="shared" si="249"/>
        <v>0.15384615384615385</v>
      </c>
      <c r="T991" s="22">
        <f t="shared" si="250"/>
        <v>7.407407407407407E-2</v>
      </c>
      <c r="U991" s="22">
        <f t="shared" si="251"/>
        <v>18028.185929348871</v>
      </c>
      <c r="V991" s="22">
        <f t="shared" si="252"/>
        <v>17972.802462568543</v>
      </c>
      <c r="W991" s="22">
        <f t="shared" si="253"/>
        <v>18058.461279868749</v>
      </c>
      <c r="X991" s="22">
        <f t="shared" si="254"/>
        <v>18116.023050980439</v>
      </c>
      <c r="Y991" s="22">
        <f t="shared" si="255"/>
        <v>18000.855275233884</v>
      </c>
      <c r="Z991" s="22">
        <f t="shared" si="256"/>
        <v>18095.135531168347</v>
      </c>
      <c r="AA991" s="27">
        <f t="shared" si="257"/>
        <v>47.626723369229687</v>
      </c>
      <c r="AB991" s="27">
        <f t="shared" si="258"/>
        <v>-94.280255934463639</v>
      </c>
    </row>
    <row r="992" spans="1:28" x14ac:dyDescent="0.25">
      <c r="A992" s="20" t="s">
        <v>500</v>
      </c>
      <c r="B992" s="21">
        <v>18165.349999999999</v>
      </c>
      <c r="C992" s="21">
        <v>18074.3</v>
      </c>
      <c r="D992" s="21">
        <v>18183.75</v>
      </c>
      <c r="E992" s="21">
        <v>18032.45</v>
      </c>
      <c r="F992" s="21" t="s">
        <v>501</v>
      </c>
      <c r="G992" s="21">
        <v>6.1999999999999998E-3</v>
      </c>
      <c r="H992" s="25">
        <f t="shared" si="240"/>
        <v>17242.645306122457</v>
      </c>
      <c r="I992" s="25">
        <f t="shared" si="241"/>
        <v>1677.2196999313294</v>
      </c>
      <c r="J992" s="25">
        <f t="shared" si="242"/>
        <v>15565.425606191127</v>
      </c>
      <c r="K992" s="25">
        <f t="shared" si="243"/>
        <v>18919.865006053788</v>
      </c>
      <c r="L992" s="22" t="str">
        <f t="shared" si="244"/>
        <v>NONE</v>
      </c>
      <c r="M992" s="22">
        <f t="shared" si="259"/>
        <v>112.04999999999927</v>
      </c>
      <c r="N992" s="22">
        <f t="shared" si="260"/>
        <v>0</v>
      </c>
      <c r="O992" s="22">
        <f t="shared" si="245"/>
        <v>0.83333333333333337</v>
      </c>
      <c r="P992" s="22">
        <f t="shared" si="246"/>
        <v>0.22727272727272727</v>
      </c>
      <c r="Q992" s="22">
        <f t="shared" si="247"/>
        <v>9.8039215686274508E-2</v>
      </c>
      <c r="R992" s="22">
        <f t="shared" si="248"/>
        <v>4.9504950495049507E-2</v>
      </c>
      <c r="S992" s="22">
        <f t="shared" si="249"/>
        <v>0.15384615384615385</v>
      </c>
      <c r="T992" s="22">
        <f t="shared" si="250"/>
        <v>7.407407407407407E-2</v>
      </c>
      <c r="U992" s="22">
        <f t="shared" si="251"/>
        <v>18142.489321558143</v>
      </c>
      <c r="V992" s="22">
        <f t="shared" si="252"/>
        <v>18016.563266530236</v>
      </c>
      <c r="W992" s="22">
        <f t="shared" si="253"/>
        <v>18068.940566156125</v>
      </c>
      <c r="X992" s="22">
        <f t="shared" si="254"/>
        <v>18118.464979149725</v>
      </c>
      <c r="Y992" s="22">
        <f t="shared" si="255"/>
        <v>18026.162155967133</v>
      </c>
      <c r="Z992" s="22">
        <f t="shared" si="256"/>
        <v>18100.336602933654</v>
      </c>
      <c r="AA992" s="27">
        <f t="shared" si="257"/>
        <v>49.145825701821522</v>
      </c>
      <c r="AB992" s="27">
        <f t="shared" si="258"/>
        <v>-74.174446966520918</v>
      </c>
    </row>
    <row r="993" spans="1:28" x14ac:dyDescent="0.25">
      <c r="A993" s="20" t="s">
        <v>498</v>
      </c>
      <c r="B993" s="21">
        <v>18107.849999999999</v>
      </c>
      <c r="C993" s="21">
        <v>18119.8</v>
      </c>
      <c r="D993" s="21">
        <v>18155.2</v>
      </c>
      <c r="E993" s="21">
        <v>18063.75</v>
      </c>
      <c r="F993" s="21" t="s">
        <v>499</v>
      </c>
      <c r="G993" s="21">
        <v>-3.2000000000000002E-3</v>
      </c>
      <c r="H993" s="25">
        <f t="shared" si="240"/>
        <v>17246.032653061229</v>
      </c>
      <c r="I993" s="25">
        <f t="shared" si="241"/>
        <v>1680.8543047118785</v>
      </c>
      <c r="J993" s="25">
        <f t="shared" si="242"/>
        <v>15565.178348349351</v>
      </c>
      <c r="K993" s="25">
        <f t="shared" si="243"/>
        <v>18926.886957773109</v>
      </c>
      <c r="L993" s="22" t="str">
        <f t="shared" si="244"/>
        <v>NONE</v>
      </c>
      <c r="M993" s="22">
        <f t="shared" si="259"/>
        <v>0</v>
      </c>
      <c r="N993" s="22">
        <f t="shared" si="260"/>
        <v>57.5</v>
      </c>
      <c r="O993" s="22">
        <f t="shared" si="245"/>
        <v>0.83333333333333337</v>
      </c>
      <c r="P993" s="22">
        <f t="shared" si="246"/>
        <v>0.22727272727272727</v>
      </c>
      <c r="Q993" s="22">
        <f t="shared" si="247"/>
        <v>9.8039215686274508E-2</v>
      </c>
      <c r="R993" s="22">
        <f t="shared" si="248"/>
        <v>4.9504950495049507E-2</v>
      </c>
      <c r="S993" s="22">
        <f t="shared" si="249"/>
        <v>0.15384615384615385</v>
      </c>
      <c r="T993" s="22">
        <f t="shared" si="250"/>
        <v>7.407407407407407E-2</v>
      </c>
      <c r="U993" s="22">
        <f t="shared" si="251"/>
        <v>18113.623220259691</v>
      </c>
      <c r="V993" s="22">
        <f t="shared" si="252"/>
        <v>18037.310251409726</v>
      </c>
      <c r="W993" s="22">
        <f t="shared" si="253"/>
        <v>18072.755216532976</v>
      </c>
      <c r="X993" s="22">
        <f t="shared" si="254"/>
        <v>18117.939485132414</v>
      </c>
      <c r="Y993" s="22">
        <f t="shared" si="255"/>
        <v>18038.729516587573</v>
      </c>
      <c r="Z993" s="22">
        <f t="shared" si="256"/>
        <v>18100.893150864493</v>
      </c>
      <c r="AA993" s="27">
        <f t="shared" si="257"/>
        <v>50.086543356524672</v>
      </c>
      <c r="AB993" s="27">
        <f t="shared" si="258"/>
        <v>-62.163634276919765</v>
      </c>
    </row>
    <row r="994" spans="1:28" x14ac:dyDescent="0.25">
      <c r="A994" s="20" t="s">
        <v>496</v>
      </c>
      <c r="B994" s="21">
        <v>18027.650000000001</v>
      </c>
      <c r="C994" s="21">
        <v>18115.599999999999</v>
      </c>
      <c r="D994" s="21">
        <v>18145.45</v>
      </c>
      <c r="E994" s="21">
        <v>18016.2</v>
      </c>
      <c r="F994" s="21" t="s">
        <v>497</v>
      </c>
      <c r="G994" s="21">
        <v>-4.4000000000000003E-3</v>
      </c>
      <c r="H994" s="25">
        <f t="shared" si="240"/>
        <v>17249.777551020416</v>
      </c>
      <c r="I994" s="25">
        <f t="shared" si="241"/>
        <v>1683.7242504829685</v>
      </c>
      <c r="J994" s="25">
        <f t="shared" si="242"/>
        <v>15566.053300537447</v>
      </c>
      <c r="K994" s="25">
        <f t="shared" si="243"/>
        <v>18933.501801503386</v>
      </c>
      <c r="L994" s="22" t="str">
        <f t="shared" si="244"/>
        <v>NONE</v>
      </c>
      <c r="M994" s="22">
        <f t="shared" si="259"/>
        <v>0</v>
      </c>
      <c r="N994" s="22">
        <f t="shared" si="260"/>
        <v>80.19999999999709</v>
      </c>
      <c r="O994" s="22">
        <f t="shared" si="245"/>
        <v>0.83333333333333337</v>
      </c>
      <c r="P994" s="22">
        <f t="shared" si="246"/>
        <v>0.22727272727272727</v>
      </c>
      <c r="Q994" s="22">
        <f t="shared" si="247"/>
        <v>9.8039215686274508E-2</v>
      </c>
      <c r="R994" s="22">
        <f t="shared" si="248"/>
        <v>4.9504950495049507E-2</v>
      </c>
      <c r="S994" s="22">
        <f t="shared" si="249"/>
        <v>0.15384615384615385</v>
      </c>
      <c r="T994" s="22">
        <f t="shared" si="250"/>
        <v>7.407407407407407E-2</v>
      </c>
      <c r="U994" s="22">
        <f t="shared" si="251"/>
        <v>18041.978870043284</v>
      </c>
      <c r="V994" s="22">
        <f t="shared" si="252"/>
        <v>18035.114739725697</v>
      </c>
      <c r="W994" s="22">
        <f t="shared" si="253"/>
        <v>18068.333136480724</v>
      </c>
      <c r="X994" s="22">
        <f t="shared" si="254"/>
        <v>18113.46970864071</v>
      </c>
      <c r="Y994" s="22">
        <f t="shared" si="255"/>
        <v>18037.024975574102</v>
      </c>
      <c r="Z994" s="22">
        <f t="shared" si="256"/>
        <v>18095.467732281941</v>
      </c>
      <c r="AA994" s="27">
        <f t="shared" si="257"/>
        <v>44.190104701293357</v>
      </c>
      <c r="AB994" s="27">
        <f t="shared" si="258"/>
        <v>-58.442756707838271</v>
      </c>
    </row>
    <row r="995" spans="1:28" x14ac:dyDescent="0.25">
      <c r="A995" s="20" t="s">
        <v>494</v>
      </c>
      <c r="B995" s="21">
        <v>18118.55</v>
      </c>
      <c r="C995" s="21">
        <v>18118.45</v>
      </c>
      <c r="D995" s="21">
        <v>18162.599999999999</v>
      </c>
      <c r="E995" s="21">
        <v>18063.45</v>
      </c>
      <c r="F995" s="21" t="s">
        <v>495</v>
      </c>
      <c r="G995" s="21">
        <v>5.0000000000000001E-3</v>
      </c>
      <c r="H995" s="25">
        <f t="shared" si="240"/>
        <v>17253.926938775516</v>
      </c>
      <c r="I995" s="25">
        <f t="shared" si="241"/>
        <v>1687.2679574146189</v>
      </c>
      <c r="J995" s="25">
        <f t="shared" si="242"/>
        <v>15566.658981360897</v>
      </c>
      <c r="K995" s="25">
        <f t="shared" si="243"/>
        <v>18941.194896190136</v>
      </c>
      <c r="L995" s="22" t="str">
        <f t="shared" si="244"/>
        <v>NONE</v>
      </c>
      <c r="M995" s="22">
        <f t="shared" si="259"/>
        <v>90.899999999997817</v>
      </c>
      <c r="N995" s="22">
        <f t="shared" si="260"/>
        <v>0</v>
      </c>
      <c r="O995" s="22">
        <f t="shared" si="245"/>
        <v>0.83333333333333337</v>
      </c>
      <c r="P995" s="22">
        <f t="shared" si="246"/>
        <v>0.22727272727272727</v>
      </c>
      <c r="Q995" s="22">
        <f t="shared" si="247"/>
        <v>9.8039215686274508E-2</v>
      </c>
      <c r="R995" s="22">
        <f t="shared" si="248"/>
        <v>4.9504950495049507E-2</v>
      </c>
      <c r="S995" s="22">
        <f t="shared" si="249"/>
        <v>0.15384615384615385</v>
      </c>
      <c r="T995" s="22">
        <f t="shared" si="250"/>
        <v>7.407407407407407E-2</v>
      </c>
      <c r="U995" s="22">
        <f t="shared" si="251"/>
        <v>18105.788145007213</v>
      </c>
      <c r="V995" s="22">
        <f t="shared" si="252"/>
        <v>18054.077298878947</v>
      </c>
      <c r="W995" s="22">
        <f t="shared" si="253"/>
        <v>18073.256358394377</v>
      </c>
      <c r="X995" s="22">
        <f t="shared" si="254"/>
        <v>18113.721208212952</v>
      </c>
      <c r="Y995" s="22">
        <f t="shared" si="255"/>
        <v>18049.567287024242</v>
      </c>
      <c r="Z995" s="22">
        <f t="shared" si="256"/>
        <v>18097.177529890683</v>
      </c>
      <c r="AA995" s="27">
        <f t="shared" si="257"/>
        <v>46.242831718410102</v>
      </c>
      <c r="AB995" s="27">
        <f t="shared" si="258"/>
        <v>-47.610242866441695</v>
      </c>
    </row>
    <row r="996" spans="1:28" x14ac:dyDescent="0.25">
      <c r="A996" s="20" t="s">
        <v>492</v>
      </c>
      <c r="B996" s="21">
        <v>18118.3</v>
      </c>
      <c r="C996" s="21">
        <v>18183.95</v>
      </c>
      <c r="D996" s="21">
        <v>18201.25</v>
      </c>
      <c r="E996" s="21">
        <v>18078.650000000001</v>
      </c>
      <c r="F996" s="21" t="s">
        <v>493</v>
      </c>
      <c r="G996" s="21">
        <v>0</v>
      </c>
      <c r="H996" s="25">
        <f t="shared" si="240"/>
        <v>17257.104285714293</v>
      </c>
      <c r="I996" s="25">
        <f t="shared" si="241"/>
        <v>1690.8458809371025</v>
      </c>
      <c r="J996" s="25">
        <f t="shared" si="242"/>
        <v>15566.258404777191</v>
      </c>
      <c r="K996" s="25">
        <f t="shared" si="243"/>
        <v>18947.950166651397</v>
      </c>
      <c r="L996" s="22" t="str">
        <f t="shared" si="244"/>
        <v>NONE</v>
      </c>
      <c r="M996" s="22">
        <f t="shared" si="259"/>
        <v>0</v>
      </c>
      <c r="N996" s="22">
        <f t="shared" si="260"/>
        <v>0.25</v>
      </c>
      <c r="O996" s="22">
        <f t="shared" si="245"/>
        <v>0.83333333333333337</v>
      </c>
      <c r="P996" s="22">
        <f t="shared" si="246"/>
        <v>0.22727272727272727</v>
      </c>
      <c r="Q996" s="22">
        <f t="shared" si="247"/>
        <v>9.8039215686274508E-2</v>
      </c>
      <c r="R996" s="22">
        <f t="shared" si="248"/>
        <v>4.9504950495049507E-2</v>
      </c>
      <c r="S996" s="22">
        <f t="shared" si="249"/>
        <v>0.15384615384615385</v>
      </c>
      <c r="T996" s="22">
        <f t="shared" si="250"/>
        <v>7.407407407407407E-2</v>
      </c>
      <c r="U996" s="22">
        <f t="shared" si="251"/>
        <v>18116.214690834535</v>
      </c>
      <c r="V996" s="22">
        <f t="shared" si="252"/>
        <v>18068.673367315547</v>
      </c>
      <c r="W996" s="22">
        <f t="shared" si="253"/>
        <v>18077.672401689048</v>
      </c>
      <c r="X996" s="22">
        <f t="shared" si="254"/>
        <v>18113.947881073695</v>
      </c>
      <c r="Y996" s="22">
        <f t="shared" si="255"/>
        <v>18060.141550558972</v>
      </c>
      <c r="Z996" s="22">
        <f t="shared" si="256"/>
        <v>18098.742157306187</v>
      </c>
      <c r="AA996" s="27">
        <f t="shared" si="257"/>
        <v>52.837507060817124</v>
      </c>
      <c r="AB996" s="27">
        <f t="shared" si="258"/>
        <v>-38.600606747215352</v>
      </c>
    </row>
    <row r="997" spans="1:28" x14ac:dyDescent="0.25">
      <c r="A997" s="20" t="s">
        <v>490</v>
      </c>
      <c r="B997" s="21">
        <v>17891.95</v>
      </c>
      <c r="C997" s="21">
        <v>18093.349999999999</v>
      </c>
      <c r="D997" s="21">
        <v>18100.599999999999</v>
      </c>
      <c r="E997" s="21">
        <v>17846.150000000001</v>
      </c>
      <c r="F997" s="21" t="s">
        <v>491</v>
      </c>
      <c r="G997" s="21">
        <v>-1.2500000000000001E-2</v>
      </c>
      <c r="H997" s="25">
        <f t="shared" si="240"/>
        <v>17258.390408163272</v>
      </c>
      <c r="I997" s="25">
        <f t="shared" si="241"/>
        <v>1692.301439450591</v>
      </c>
      <c r="J997" s="25">
        <f t="shared" si="242"/>
        <v>15566.08896871268</v>
      </c>
      <c r="K997" s="25">
        <f t="shared" si="243"/>
        <v>18950.691847613864</v>
      </c>
      <c r="L997" s="22" t="str">
        <f t="shared" si="244"/>
        <v>NONE</v>
      </c>
      <c r="M997" s="22">
        <f t="shared" si="259"/>
        <v>0</v>
      </c>
      <c r="N997" s="22">
        <f t="shared" si="260"/>
        <v>226.34999999999854</v>
      </c>
      <c r="O997" s="22">
        <f t="shared" si="245"/>
        <v>0.83333333333333337</v>
      </c>
      <c r="P997" s="22">
        <f t="shared" si="246"/>
        <v>0.22727272727272727</v>
      </c>
      <c r="Q997" s="22">
        <f t="shared" si="247"/>
        <v>9.8039215686274508E-2</v>
      </c>
      <c r="R997" s="22">
        <f t="shared" si="248"/>
        <v>4.9504950495049507E-2</v>
      </c>
      <c r="S997" s="22">
        <f t="shared" si="249"/>
        <v>0.15384615384615385</v>
      </c>
      <c r="T997" s="22">
        <f t="shared" si="250"/>
        <v>7.407407407407407E-2</v>
      </c>
      <c r="U997" s="22">
        <f t="shared" si="251"/>
        <v>17929.327448472424</v>
      </c>
      <c r="V997" s="22">
        <f t="shared" si="252"/>
        <v>18028.508965652924</v>
      </c>
      <c r="W997" s="22">
        <f t="shared" si="253"/>
        <v>18059.464323092081</v>
      </c>
      <c r="X997" s="22">
        <f t="shared" si="254"/>
        <v>18102.957886961136</v>
      </c>
      <c r="Y997" s="22">
        <f t="shared" si="255"/>
        <v>18034.265927396053</v>
      </c>
      <c r="Z997" s="22">
        <f t="shared" si="256"/>
        <v>18083.424219727949</v>
      </c>
      <c r="AA997" s="27">
        <f t="shared" si="257"/>
        <v>46.667331869886212</v>
      </c>
      <c r="AB997" s="27">
        <f t="shared" si="258"/>
        <v>-49.158292331896519</v>
      </c>
    </row>
    <row r="998" spans="1:28" x14ac:dyDescent="0.25">
      <c r="A998" s="20" t="s">
        <v>488</v>
      </c>
      <c r="B998" s="21">
        <v>17604.349999999999</v>
      </c>
      <c r="C998" s="21">
        <v>17877.2</v>
      </c>
      <c r="D998" s="21">
        <v>17884.75</v>
      </c>
      <c r="E998" s="21">
        <v>17493.55</v>
      </c>
      <c r="F998" s="21" t="s">
        <v>489</v>
      </c>
      <c r="G998" s="21">
        <v>-1.61E-2</v>
      </c>
      <c r="H998" s="25">
        <f t="shared" si="240"/>
        <v>17257.673469387759</v>
      </c>
      <c r="I998" s="25">
        <f t="shared" si="241"/>
        <v>1691.5625690348716</v>
      </c>
      <c r="J998" s="25">
        <f t="shared" si="242"/>
        <v>15566.110900352887</v>
      </c>
      <c r="K998" s="25">
        <f t="shared" si="243"/>
        <v>18949.23603842263</v>
      </c>
      <c r="L998" s="22" t="str">
        <f t="shared" si="244"/>
        <v>NONE</v>
      </c>
      <c r="M998" s="22">
        <f t="shared" si="259"/>
        <v>0</v>
      </c>
      <c r="N998" s="22">
        <f t="shared" si="260"/>
        <v>287.60000000000218</v>
      </c>
      <c r="O998" s="22">
        <f t="shared" si="245"/>
        <v>0.83333333333333337</v>
      </c>
      <c r="P998" s="22">
        <f t="shared" si="246"/>
        <v>0.22727272727272727</v>
      </c>
      <c r="Q998" s="22">
        <f t="shared" si="247"/>
        <v>9.8039215686274508E-2</v>
      </c>
      <c r="R998" s="22">
        <f t="shared" si="248"/>
        <v>4.9504950495049507E-2</v>
      </c>
      <c r="S998" s="22">
        <f t="shared" si="249"/>
        <v>0.15384615384615385</v>
      </c>
      <c r="T998" s="22">
        <f t="shared" si="250"/>
        <v>7.407407407407407E-2</v>
      </c>
      <c r="U998" s="22">
        <f t="shared" si="251"/>
        <v>17658.512908078737</v>
      </c>
      <c r="V998" s="22">
        <f t="shared" si="252"/>
        <v>17932.109200731804</v>
      </c>
      <c r="W998" s="22">
        <f t="shared" si="253"/>
        <v>18014.845271808543</v>
      </c>
      <c r="X998" s="22">
        <f t="shared" si="254"/>
        <v>18078.274328200685</v>
      </c>
      <c r="Y998" s="22">
        <f t="shared" si="255"/>
        <v>17968.125015488968</v>
      </c>
      <c r="Z998" s="22">
        <f t="shared" si="256"/>
        <v>18047.937240488842</v>
      </c>
      <c r="AA998" s="27">
        <f t="shared" si="257"/>
        <v>42.307924255216406</v>
      </c>
      <c r="AB998" s="27">
        <f t="shared" si="258"/>
        <v>-79.812224999874161</v>
      </c>
    </row>
    <row r="999" spans="1:28" x14ac:dyDescent="0.25">
      <c r="A999" s="20" t="s">
        <v>486</v>
      </c>
      <c r="B999" s="21">
        <v>17648.95</v>
      </c>
      <c r="C999" s="21">
        <v>17541.95</v>
      </c>
      <c r="D999" s="21">
        <v>17709.150000000001</v>
      </c>
      <c r="E999" s="21">
        <v>17405.55</v>
      </c>
      <c r="F999" s="21" t="s">
        <v>487</v>
      </c>
      <c r="G999" s="21">
        <v>2.5000000000000001E-3</v>
      </c>
      <c r="H999" s="25">
        <f t="shared" si="240"/>
        <v>17258.035714285717</v>
      </c>
      <c r="I999" s="25">
        <f t="shared" si="241"/>
        <v>1691.8607580141452</v>
      </c>
      <c r="J999" s="25">
        <f t="shared" si="242"/>
        <v>15566.174956271572</v>
      </c>
      <c r="K999" s="25">
        <f t="shared" si="243"/>
        <v>18949.896472299864</v>
      </c>
      <c r="L999" s="22" t="str">
        <f t="shared" si="244"/>
        <v>NONE</v>
      </c>
      <c r="M999" s="22">
        <f t="shared" si="259"/>
        <v>44.600000000002183</v>
      </c>
      <c r="N999" s="22">
        <f t="shared" si="260"/>
        <v>0</v>
      </c>
      <c r="O999" s="22">
        <f t="shared" si="245"/>
        <v>0.83333333333333337</v>
      </c>
      <c r="P999" s="22">
        <f t="shared" si="246"/>
        <v>0.22727272727272727</v>
      </c>
      <c r="Q999" s="22">
        <f t="shared" si="247"/>
        <v>9.8039215686274508E-2</v>
      </c>
      <c r="R999" s="22">
        <f t="shared" si="248"/>
        <v>4.9504950495049507E-2</v>
      </c>
      <c r="S999" s="22">
        <f t="shared" si="249"/>
        <v>0.15384615384615385</v>
      </c>
      <c r="T999" s="22">
        <f t="shared" si="250"/>
        <v>7.407407407407407E-2</v>
      </c>
      <c r="U999" s="22">
        <f t="shared" si="251"/>
        <v>17650.543818013124</v>
      </c>
      <c r="V999" s="22">
        <f t="shared" si="252"/>
        <v>17867.754836929122</v>
      </c>
      <c r="W999" s="22">
        <f t="shared" si="253"/>
        <v>17978.97318633712</v>
      </c>
      <c r="X999" s="22">
        <f t="shared" si="254"/>
        <v>18057.020648586789</v>
      </c>
      <c r="Y999" s="22">
        <f t="shared" si="255"/>
        <v>17919.021166952203</v>
      </c>
      <c r="Z999" s="22">
        <f t="shared" si="256"/>
        <v>18018.382630082258</v>
      </c>
      <c r="AA999" s="27">
        <f t="shared" si="257"/>
        <v>34.523116936449767</v>
      </c>
      <c r="AB999" s="27">
        <f t="shared" si="258"/>
        <v>-99.361463130055199</v>
      </c>
    </row>
    <row r="1000" spans="1:28" x14ac:dyDescent="0.25">
      <c r="A1000" s="20" t="s">
        <v>484</v>
      </c>
      <c r="B1000" s="21">
        <v>17662.150000000001</v>
      </c>
      <c r="C1000" s="21">
        <v>17731.45</v>
      </c>
      <c r="D1000" s="21">
        <v>17735.7</v>
      </c>
      <c r="E1000" s="21">
        <v>17537.55</v>
      </c>
      <c r="F1000" s="21" t="s">
        <v>485</v>
      </c>
      <c r="G1000" s="21">
        <v>6.9999999999999999E-4</v>
      </c>
      <c r="H1000" s="25">
        <f t="shared" si="240"/>
        <v>17258.631020408171</v>
      </c>
      <c r="I1000" s="25">
        <f t="shared" si="241"/>
        <v>1692.3283184555646</v>
      </c>
      <c r="J1000" s="25">
        <f t="shared" si="242"/>
        <v>15566.302701952607</v>
      </c>
      <c r="K1000" s="25">
        <f t="shared" si="243"/>
        <v>18950.959338863737</v>
      </c>
      <c r="L1000" s="22" t="str">
        <f t="shared" si="244"/>
        <v>NONE</v>
      </c>
      <c r="M1000" s="22">
        <f t="shared" si="259"/>
        <v>13.200000000000728</v>
      </c>
      <c r="N1000" s="22">
        <f t="shared" si="260"/>
        <v>0</v>
      </c>
      <c r="O1000" s="22">
        <f t="shared" si="245"/>
        <v>0.83333333333333337</v>
      </c>
      <c r="P1000" s="22">
        <f t="shared" si="246"/>
        <v>0.22727272727272727</v>
      </c>
      <c r="Q1000" s="22">
        <f t="shared" si="247"/>
        <v>9.8039215686274508E-2</v>
      </c>
      <c r="R1000" s="22">
        <f t="shared" si="248"/>
        <v>4.9504950495049507E-2</v>
      </c>
      <c r="S1000" s="22">
        <f t="shared" si="249"/>
        <v>0.15384615384615385</v>
      </c>
      <c r="T1000" s="22">
        <f t="shared" si="250"/>
        <v>7.407407407407407E-2</v>
      </c>
      <c r="U1000" s="22">
        <f t="shared" si="251"/>
        <v>17660.215636335524</v>
      </c>
      <c r="V1000" s="22">
        <f t="shared" si="252"/>
        <v>17821.026464899776</v>
      </c>
      <c r="W1000" s="22">
        <f t="shared" si="253"/>
        <v>17947.912089637401</v>
      </c>
      <c r="X1000" s="22">
        <f t="shared" si="254"/>
        <v>18037.472596676555</v>
      </c>
      <c r="Y1000" s="22">
        <f t="shared" si="255"/>
        <v>17879.502525882635</v>
      </c>
      <c r="Z1000" s="22">
        <f t="shared" si="256"/>
        <v>17991.995027853944</v>
      </c>
      <c r="AA1000" s="27">
        <f t="shared" si="257"/>
        <v>40.211311373523905</v>
      </c>
      <c r="AB1000" s="27">
        <f t="shared" si="258"/>
        <v>-112.49250197130823</v>
      </c>
    </row>
    <row r="1001" spans="1:28" x14ac:dyDescent="0.25">
      <c r="A1001" s="20" t="s">
        <v>482</v>
      </c>
      <c r="B1001" s="21">
        <v>17616.3</v>
      </c>
      <c r="C1001" s="21">
        <v>17811.599999999999</v>
      </c>
      <c r="D1001" s="21">
        <v>17972.2</v>
      </c>
      <c r="E1001" s="21">
        <v>17353.400000000001</v>
      </c>
      <c r="F1001" s="21" t="s">
        <v>483</v>
      </c>
      <c r="G1001" s="21">
        <v>-2.5999999999999999E-3</v>
      </c>
      <c r="H1001" s="25">
        <f t="shared" si="240"/>
        <v>17260.274693877556</v>
      </c>
      <c r="I1001" s="25">
        <f t="shared" si="241"/>
        <v>1692.9347918803755</v>
      </c>
      <c r="J1001" s="25">
        <f t="shared" si="242"/>
        <v>15567.33990199718</v>
      </c>
      <c r="K1001" s="25">
        <f t="shared" si="243"/>
        <v>18953.209485757932</v>
      </c>
      <c r="L1001" s="22" t="str">
        <f t="shared" si="244"/>
        <v>NONE</v>
      </c>
      <c r="M1001" s="22">
        <f t="shared" si="259"/>
        <v>0</v>
      </c>
      <c r="N1001" s="22">
        <f t="shared" si="260"/>
        <v>45.850000000002183</v>
      </c>
      <c r="O1001" s="22">
        <f t="shared" si="245"/>
        <v>0.83333333333333337</v>
      </c>
      <c r="P1001" s="22">
        <f t="shared" si="246"/>
        <v>0.22727272727272727</v>
      </c>
      <c r="Q1001" s="22">
        <f t="shared" si="247"/>
        <v>9.8039215686274508E-2</v>
      </c>
      <c r="R1001" s="22">
        <f t="shared" si="248"/>
        <v>4.9504950495049507E-2</v>
      </c>
      <c r="S1001" s="22">
        <f t="shared" si="249"/>
        <v>0.15384615384615385</v>
      </c>
      <c r="T1001" s="22">
        <f t="shared" si="250"/>
        <v>7.407407407407407E-2</v>
      </c>
      <c r="U1001" s="22">
        <f t="shared" si="251"/>
        <v>17623.619272722586</v>
      </c>
      <c r="V1001" s="22">
        <f t="shared" si="252"/>
        <v>17774.497722877099</v>
      </c>
      <c r="W1001" s="22">
        <f t="shared" si="253"/>
        <v>17915.401100457264</v>
      </c>
      <c r="X1001" s="22">
        <f t="shared" si="254"/>
        <v>18016.622468128207</v>
      </c>
      <c r="Y1001" s="22">
        <f t="shared" si="255"/>
        <v>17839.009829593</v>
      </c>
      <c r="Z1001" s="22">
        <f t="shared" si="256"/>
        <v>17964.165766531431</v>
      </c>
      <c r="AA1001" s="27">
        <f t="shared" si="257"/>
        <v>39.37319336680352</v>
      </c>
      <c r="AB1001" s="27">
        <f t="shared" si="258"/>
        <v>-125.15593693843039</v>
      </c>
    </row>
    <row r="1002" spans="1:28" x14ac:dyDescent="0.25">
      <c r="A1002" s="20" t="s">
        <v>480</v>
      </c>
      <c r="B1002" s="21">
        <v>17610.400000000001</v>
      </c>
      <c r="C1002" s="21">
        <v>17517.099999999999</v>
      </c>
      <c r="D1002" s="21">
        <v>17653.900000000001</v>
      </c>
      <c r="E1002" s="21">
        <v>17445.95</v>
      </c>
      <c r="F1002" s="21" t="s">
        <v>481</v>
      </c>
      <c r="G1002" s="21">
        <v>-2.9999999999999997E-4</v>
      </c>
      <c r="H1002" s="25">
        <f t="shared" si="240"/>
        <v>17261.677346938784</v>
      </c>
      <c r="I1002" s="25">
        <f t="shared" si="241"/>
        <v>1693.5256877623895</v>
      </c>
      <c r="J1002" s="25">
        <f t="shared" si="242"/>
        <v>15568.151659176396</v>
      </c>
      <c r="K1002" s="25">
        <f t="shared" si="243"/>
        <v>18955.203034701175</v>
      </c>
      <c r="L1002" s="22" t="str">
        <f t="shared" si="244"/>
        <v>NONE</v>
      </c>
      <c r="M1002" s="22">
        <f t="shared" si="259"/>
        <v>0</v>
      </c>
      <c r="N1002" s="22">
        <f t="shared" si="260"/>
        <v>5.8999999999978172</v>
      </c>
      <c r="O1002" s="22">
        <f t="shared" si="245"/>
        <v>0.83333333333333337</v>
      </c>
      <c r="P1002" s="22">
        <f t="shared" si="246"/>
        <v>0.22727272727272727</v>
      </c>
      <c r="Q1002" s="22">
        <f t="shared" si="247"/>
        <v>9.8039215686274508E-2</v>
      </c>
      <c r="R1002" s="22">
        <f t="shared" si="248"/>
        <v>4.9504950495049507E-2</v>
      </c>
      <c r="S1002" s="22">
        <f t="shared" si="249"/>
        <v>0.15384615384615385</v>
      </c>
      <c r="T1002" s="22">
        <f t="shared" si="250"/>
        <v>7.407407407407407E-2</v>
      </c>
      <c r="U1002" s="22">
        <f t="shared" si="251"/>
        <v>17612.603212120433</v>
      </c>
      <c r="V1002" s="22">
        <f t="shared" si="252"/>
        <v>17737.202785859576</v>
      </c>
      <c r="W1002" s="22">
        <f t="shared" si="253"/>
        <v>17885.499031784984</v>
      </c>
      <c r="X1002" s="22">
        <f t="shared" si="254"/>
        <v>17996.512444953543</v>
      </c>
      <c r="Y1002" s="22">
        <f t="shared" si="255"/>
        <v>17803.839086578693</v>
      </c>
      <c r="Z1002" s="22">
        <f t="shared" si="256"/>
        <v>17937.96089493651</v>
      </c>
      <c r="AA1002" s="27">
        <f t="shared" si="257"/>
        <v>40.342946219797355</v>
      </c>
      <c r="AB1002" s="27">
        <f t="shared" si="258"/>
        <v>-134.12180835781692</v>
      </c>
    </row>
    <row r="1003" spans="1:28" x14ac:dyDescent="0.25">
      <c r="A1003" s="20" t="s">
        <v>478</v>
      </c>
      <c r="B1003" s="21">
        <v>17854.05</v>
      </c>
      <c r="C1003" s="21">
        <v>17721.75</v>
      </c>
      <c r="D1003" s="21">
        <v>17870.3</v>
      </c>
      <c r="E1003" s="21">
        <v>17584.2</v>
      </c>
      <c r="F1003" s="21" t="s">
        <v>479</v>
      </c>
      <c r="G1003" s="21">
        <v>1.38E-2</v>
      </c>
      <c r="H1003" s="25">
        <f t="shared" si="240"/>
        <v>17263.270204081637</v>
      </c>
      <c r="I1003" s="25">
        <f t="shared" si="241"/>
        <v>1695.0226786165492</v>
      </c>
      <c r="J1003" s="25">
        <f t="shared" si="242"/>
        <v>15568.247525465087</v>
      </c>
      <c r="K1003" s="25">
        <f t="shared" si="243"/>
        <v>18958.292882698184</v>
      </c>
      <c r="L1003" s="22" t="str">
        <f t="shared" si="244"/>
        <v>NONE</v>
      </c>
      <c r="M1003" s="22">
        <f t="shared" si="259"/>
        <v>243.64999999999782</v>
      </c>
      <c r="N1003" s="22">
        <f t="shared" si="260"/>
        <v>0</v>
      </c>
      <c r="O1003" s="22">
        <f t="shared" si="245"/>
        <v>0.83333333333333337</v>
      </c>
      <c r="P1003" s="22">
        <f t="shared" si="246"/>
        <v>0.22727272727272727</v>
      </c>
      <c r="Q1003" s="22">
        <f t="shared" si="247"/>
        <v>9.8039215686274508E-2</v>
      </c>
      <c r="R1003" s="22">
        <f t="shared" si="248"/>
        <v>4.9504950495049507E-2</v>
      </c>
      <c r="S1003" s="22">
        <f t="shared" si="249"/>
        <v>0.15384615384615385</v>
      </c>
      <c r="T1003" s="22">
        <f t="shared" si="250"/>
        <v>7.407407407407407E-2</v>
      </c>
      <c r="U1003" s="22">
        <f t="shared" si="251"/>
        <v>17813.808868686738</v>
      </c>
      <c r="V1003" s="22">
        <f t="shared" si="252"/>
        <v>17763.758970891489</v>
      </c>
      <c r="W1003" s="22">
        <f t="shared" si="253"/>
        <v>17882.41579337469</v>
      </c>
      <c r="X1003" s="22">
        <f t="shared" si="254"/>
        <v>17989.459848668714</v>
      </c>
      <c r="Y1003" s="22">
        <f t="shared" si="255"/>
        <v>17811.563842489664</v>
      </c>
      <c r="Z1003" s="22">
        <f t="shared" si="256"/>
        <v>17931.74527308936</v>
      </c>
      <c r="AA1003" s="27">
        <f t="shared" si="257"/>
        <v>46.409942237003342</v>
      </c>
      <c r="AB1003" s="27">
        <f t="shared" si="258"/>
        <v>-120.18143059969589</v>
      </c>
    </row>
    <row r="1004" spans="1:28" x14ac:dyDescent="0.25">
      <c r="A1004" s="20" t="s">
        <v>476</v>
      </c>
      <c r="B1004" s="21">
        <v>17764.599999999999</v>
      </c>
      <c r="C1004" s="21">
        <v>17818.55</v>
      </c>
      <c r="D1004" s="21">
        <v>17823.7</v>
      </c>
      <c r="E1004" s="21">
        <v>17698.349999999999</v>
      </c>
      <c r="F1004" s="21" t="s">
        <v>477</v>
      </c>
      <c r="G1004" s="21">
        <v>-5.0000000000000001E-3</v>
      </c>
      <c r="H1004" s="25">
        <f t="shared" si="240"/>
        <v>17263.918163265309</v>
      </c>
      <c r="I1004" s="25">
        <f t="shared" si="241"/>
        <v>1695.6699074004644</v>
      </c>
      <c r="J1004" s="25">
        <f t="shared" si="242"/>
        <v>15568.248255864844</v>
      </c>
      <c r="K1004" s="25">
        <f t="shared" si="243"/>
        <v>18959.588070665774</v>
      </c>
      <c r="L1004" s="22" t="str">
        <f t="shared" si="244"/>
        <v>NONE</v>
      </c>
      <c r="M1004" s="22">
        <f t="shared" si="259"/>
        <v>0</v>
      </c>
      <c r="N1004" s="22">
        <f t="shared" si="260"/>
        <v>89.450000000000728</v>
      </c>
      <c r="O1004" s="22">
        <f t="shared" si="245"/>
        <v>0.83333333333333337</v>
      </c>
      <c r="P1004" s="22">
        <f t="shared" si="246"/>
        <v>0.22727272727272727</v>
      </c>
      <c r="Q1004" s="22">
        <f t="shared" si="247"/>
        <v>9.8039215686274508E-2</v>
      </c>
      <c r="R1004" s="22">
        <f t="shared" si="248"/>
        <v>4.9504950495049507E-2</v>
      </c>
      <c r="S1004" s="22">
        <f t="shared" si="249"/>
        <v>0.15384615384615385</v>
      </c>
      <c r="T1004" s="22">
        <f t="shared" si="250"/>
        <v>7.407407407407407E-2</v>
      </c>
      <c r="U1004" s="22">
        <f t="shared" si="251"/>
        <v>17772.801478114456</v>
      </c>
      <c r="V1004" s="22">
        <f t="shared" si="252"/>
        <v>17763.950113870695</v>
      </c>
      <c r="W1004" s="22">
        <f t="shared" si="253"/>
        <v>17870.865225396781</v>
      </c>
      <c r="X1004" s="22">
        <f t="shared" si="254"/>
        <v>17978.328172992045</v>
      </c>
      <c r="Y1004" s="22">
        <f t="shared" si="255"/>
        <v>17804.338635952794</v>
      </c>
      <c r="Z1004" s="22">
        <f t="shared" si="256"/>
        <v>17919.364141749411</v>
      </c>
      <c r="AA1004" s="27">
        <f t="shared" si="257"/>
        <v>45.526975514269026</v>
      </c>
      <c r="AB1004" s="27">
        <f t="shared" si="258"/>
        <v>-115.02550579661693</v>
      </c>
    </row>
    <row r="1005" spans="1:28" x14ac:dyDescent="0.25">
      <c r="A1005" s="20" t="s">
        <v>474</v>
      </c>
      <c r="B1005" s="21">
        <v>17721.5</v>
      </c>
      <c r="C1005" s="21">
        <v>17790.099999999999</v>
      </c>
      <c r="D1005" s="21">
        <v>17811.150000000001</v>
      </c>
      <c r="E1005" s="21">
        <v>17652.55</v>
      </c>
      <c r="F1005" s="21" t="s">
        <v>475</v>
      </c>
      <c r="G1005" s="21">
        <v>-2.3999999999999998E-3</v>
      </c>
      <c r="H1005" s="25">
        <f t="shared" si="240"/>
        <v>17265.333469387759</v>
      </c>
      <c r="I1005" s="25">
        <f t="shared" si="241"/>
        <v>1696.6200208812038</v>
      </c>
      <c r="J1005" s="25">
        <f t="shared" si="242"/>
        <v>15568.713448506554</v>
      </c>
      <c r="K1005" s="25">
        <f t="shared" si="243"/>
        <v>18961.953490268963</v>
      </c>
      <c r="L1005" s="22" t="str">
        <f t="shared" si="244"/>
        <v>NONE</v>
      </c>
      <c r="M1005" s="22">
        <f t="shared" si="259"/>
        <v>0</v>
      </c>
      <c r="N1005" s="22">
        <f t="shared" si="260"/>
        <v>43.099999999998545</v>
      </c>
      <c r="O1005" s="22">
        <f t="shared" si="245"/>
        <v>0.83333333333333337</v>
      </c>
      <c r="P1005" s="22">
        <f t="shared" si="246"/>
        <v>0.22727272727272727</v>
      </c>
      <c r="Q1005" s="22">
        <f t="shared" si="247"/>
        <v>9.8039215686274508E-2</v>
      </c>
      <c r="R1005" s="22">
        <f t="shared" si="248"/>
        <v>4.9504950495049507E-2</v>
      </c>
      <c r="S1005" s="22">
        <f t="shared" si="249"/>
        <v>0.15384615384615385</v>
      </c>
      <c r="T1005" s="22">
        <f t="shared" si="250"/>
        <v>7.407407407407407E-2</v>
      </c>
      <c r="U1005" s="22">
        <f t="shared" si="251"/>
        <v>17730.05024635241</v>
      </c>
      <c r="V1005" s="22">
        <f t="shared" si="252"/>
        <v>17754.302360718262</v>
      </c>
      <c r="W1005" s="22">
        <f t="shared" si="253"/>
        <v>17856.221575848078</v>
      </c>
      <c r="X1005" s="22">
        <f t="shared" si="254"/>
        <v>17965.613907002338</v>
      </c>
      <c r="Y1005" s="22">
        <f t="shared" si="255"/>
        <v>17791.594230421597</v>
      </c>
      <c r="Z1005" s="22">
        <f t="shared" si="256"/>
        <v>17904.707538656861</v>
      </c>
      <c r="AA1005" s="27">
        <f t="shared" si="257"/>
        <v>37.624944054900773</v>
      </c>
      <c r="AB1005" s="27">
        <f t="shared" si="258"/>
        <v>-113.11330823526441</v>
      </c>
    </row>
    <row r="1006" spans="1:28" x14ac:dyDescent="0.25">
      <c r="A1006" s="20" t="s">
        <v>472</v>
      </c>
      <c r="B1006" s="21">
        <v>17871.7</v>
      </c>
      <c r="C1006" s="21">
        <v>17750.3</v>
      </c>
      <c r="D1006" s="21">
        <v>17898.7</v>
      </c>
      <c r="E1006" s="21">
        <v>17744.150000000001</v>
      </c>
      <c r="F1006" s="21" t="s">
        <v>473</v>
      </c>
      <c r="G1006" s="21">
        <v>8.5000000000000006E-3</v>
      </c>
      <c r="H1006" s="25">
        <f t="shared" si="240"/>
        <v>17269.533061224491</v>
      </c>
      <c r="I1006" s="25">
        <f t="shared" si="241"/>
        <v>1697.5127131381491</v>
      </c>
      <c r="J1006" s="25">
        <f t="shared" si="242"/>
        <v>15572.020348086342</v>
      </c>
      <c r="K1006" s="25">
        <f t="shared" si="243"/>
        <v>18967.045774362639</v>
      </c>
      <c r="L1006" s="22" t="str">
        <f t="shared" si="244"/>
        <v>NONE</v>
      </c>
      <c r="M1006" s="22">
        <f t="shared" si="259"/>
        <v>150.20000000000073</v>
      </c>
      <c r="N1006" s="22">
        <f t="shared" si="260"/>
        <v>0</v>
      </c>
      <c r="O1006" s="22">
        <f t="shared" si="245"/>
        <v>0.83333333333333337</v>
      </c>
      <c r="P1006" s="22">
        <f t="shared" si="246"/>
        <v>0.22727272727272727</v>
      </c>
      <c r="Q1006" s="22">
        <f t="shared" si="247"/>
        <v>9.8039215686274508E-2</v>
      </c>
      <c r="R1006" s="22">
        <f t="shared" si="248"/>
        <v>4.9504950495049507E-2</v>
      </c>
      <c r="S1006" s="22">
        <f t="shared" si="249"/>
        <v>0.15384615384615385</v>
      </c>
      <c r="T1006" s="22">
        <f t="shared" si="250"/>
        <v>7.407407407407407E-2</v>
      </c>
      <c r="U1006" s="22">
        <f t="shared" si="251"/>
        <v>17848.091707725402</v>
      </c>
      <c r="V1006" s="22">
        <f t="shared" si="252"/>
        <v>17780.983642373205</v>
      </c>
      <c r="W1006" s="22">
        <f t="shared" si="253"/>
        <v>17857.739068411993</v>
      </c>
      <c r="X1006" s="22">
        <f t="shared" si="254"/>
        <v>17960.964703685389</v>
      </c>
      <c r="Y1006" s="22">
        <f t="shared" si="255"/>
        <v>17803.918194972121</v>
      </c>
      <c r="Z1006" s="22">
        <f t="shared" si="256"/>
        <v>17902.26253579339</v>
      </c>
      <c r="AA1006" s="27">
        <f t="shared" si="257"/>
        <v>39.350861287398054</v>
      </c>
      <c r="AB1006" s="27">
        <f t="shared" si="258"/>
        <v>-98.344340821269725</v>
      </c>
    </row>
    <row r="1007" spans="1:28" x14ac:dyDescent="0.25">
      <c r="A1007" s="20" t="s">
        <v>470</v>
      </c>
      <c r="B1007" s="21">
        <v>17893.45</v>
      </c>
      <c r="C1007" s="21">
        <v>17885.5</v>
      </c>
      <c r="D1007" s="21">
        <v>17916.900000000001</v>
      </c>
      <c r="E1007" s="21">
        <v>17779.8</v>
      </c>
      <c r="F1007" s="21" t="s">
        <v>471</v>
      </c>
      <c r="G1007" s="21">
        <v>1.1999999999999999E-3</v>
      </c>
      <c r="H1007" s="25">
        <f t="shared" si="240"/>
        <v>17271.741224489801</v>
      </c>
      <c r="I1007" s="25">
        <f t="shared" si="241"/>
        <v>1699.3524157056036</v>
      </c>
      <c r="J1007" s="25">
        <f t="shared" si="242"/>
        <v>15572.388808784197</v>
      </c>
      <c r="K1007" s="25">
        <f t="shared" si="243"/>
        <v>18971.093640195402</v>
      </c>
      <c r="L1007" s="22" t="str">
        <f t="shared" si="244"/>
        <v>NONE</v>
      </c>
      <c r="M1007" s="22">
        <f t="shared" si="259"/>
        <v>21.75</v>
      </c>
      <c r="N1007" s="22">
        <f t="shared" si="260"/>
        <v>0</v>
      </c>
      <c r="O1007" s="22">
        <f t="shared" si="245"/>
        <v>0.83333333333333337</v>
      </c>
      <c r="P1007" s="22">
        <f t="shared" si="246"/>
        <v>0.22727272727272727</v>
      </c>
      <c r="Q1007" s="22">
        <f t="shared" si="247"/>
        <v>9.8039215686274508E-2</v>
      </c>
      <c r="R1007" s="22">
        <f t="shared" si="248"/>
        <v>4.9504950495049507E-2</v>
      </c>
      <c r="S1007" s="22">
        <f t="shared" si="249"/>
        <v>0.15384615384615385</v>
      </c>
      <c r="T1007" s="22">
        <f t="shared" si="250"/>
        <v>7.407407407407407E-2</v>
      </c>
      <c r="U1007" s="22">
        <f t="shared" si="251"/>
        <v>17885.890284620902</v>
      </c>
      <c r="V1007" s="22">
        <f t="shared" si="252"/>
        <v>17806.544178197477</v>
      </c>
      <c r="W1007" s="22">
        <f t="shared" si="253"/>
        <v>17861.240140136309</v>
      </c>
      <c r="X1007" s="22">
        <f t="shared" si="254"/>
        <v>17957.622391621757</v>
      </c>
      <c r="Y1007" s="22">
        <f t="shared" si="255"/>
        <v>17817.692318822563</v>
      </c>
      <c r="Z1007" s="22">
        <f t="shared" si="256"/>
        <v>17901.60975536425</v>
      </c>
      <c r="AA1007" s="27">
        <f t="shared" si="257"/>
        <v>42.017870439315026</v>
      </c>
      <c r="AB1007" s="27">
        <f t="shared" si="258"/>
        <v>-83.917436541687493</v>
      </c>
    </row>
    <row r="1008" spans="1:28" x14ac:dyDescent="0.25">
      <c r="A1008" s="20" t="s">
        <v>468</v>
      </c>
      <c r="B1008" s="21">
        <v>17856.5</v>
      </c>
      <c r="C1008" s="21">
        <v>17847.55</v>
      </c>
      <c r="D1008" s="21">
        <v>17876.95</v>
      </c>
      <c r="E1008" s="21">
        <v>17801</v>
      </c>
      <c r="F1008" s="21" t="s">
        <v>469</v>
      </c>
      <c r="G1008" s="21">
        <v>-2.0999999999999999E-3</v>
      </c>
      <c r="H1008" s="25">
        <f t="shared" si="240"/>
        <v>17273.922040816331</v>
      </c>
      <c r="I1008" s="25">
        <f t="shared" si="241"/>
        <v>1700.983072197165</v>
      </c>
      <c r="J1008" s="25">
        <f t="shared" si="242"/>
        <v>15572.938968619166</v>
      </c>
      <c r="K1008" s="25">
        <f t="shared" si="243"/>
        <v>18974.905113013498</v>
      </c>
      <c r="L1008" s="22" t="str">
        <f t="shared" si="244"/>
        <v>NONE</v>
      </c>
      <c r="M1008" s="22">
        <f t="shared" si="259"/>
        <v>0</v>
      </c>
      <c r="N1008" s="22">
        <f t="shared" si="260"/>
        <v>36.950000000000728</v>
      </c>
      <c r="O1008" s="22">
        <f t="shared" si="245"/>
        <v>0.83333333333333337</v>
      </c>
      <c r="P1008" s="22">
        <f t="shared" si="246"/>
        <v>0.22727272727272727</v>
      </c>
      <c r="Q1008" s="22">
        <f t="shared" si="247"/>
        <v>9.8039215686274508E-2</v>
      </c>
      <c r="R1008" s="22">
        <f t="shared" si="248"/>
        <v>4.9504950495049507E-2</v>
      </c>
      <c r="S1008" s="22">
        <f t="shared" si="249"/>
        <v>0.15384615384615385</v>
      </c>
      <c r="T1008" s="22">
        <f t="shared" si="250"/>
        <v>7.407407407407407E-2</v>
      </c>
      <c r="U1008" s="22">
        <f t="shared" si="251"/>
        <v>17861.398380770152</v>
      </c>
      <c r="V1008" s="22">
        <f t="shared" si="252"/>
        <v>17817.897774061687</v>
      </c>
      <c r="W1008" s="22">
        <f t="shared" si="253"/>
        <v>17860.775420515103</v>
      </c>
      <c r="X1008" s="22">
        <f t="shared" si="254"/>
        <v>17952.61633263058</v>
      </c>
      <c r="Y1008" s="22">
        <f t="shared" si="255"/>
        <v>17823.6627313114</v>
      </c>
      <c r="Z1008" s="22">
        <f t="shared" si="256"/>
        <v>17898.268292003937</v>
      </c>
      <c r="AA1008" s="27">
        <f t="shared" si="257"/>
        <v>43.41604154645119</v>
      </c>
      <c r="AB1008" s="27">
        <f t="shared" si="258"/>
        <v>-74.605560692536528</v>
      </c>
    </row>
    <row r="1009" spans="1:28" x14ac:dyDescent="0.25">
      <c r="A1009" s="20" t="s">
        <v>466</v>
      </c>
      <c r="B1009" s="21">
        <v>17770.900000000001</v>
      </c>
      <c r="C1009" s="21">
        <v>17859.099999999999</v>
      </c>
      <c r="D1009" s="21">
        <v>17880.7</v>
      </c>
      <c r="E1009" s="21">
        <v>17719.75</v>
      </c>
      <c r="F1009" s="21" t="s">
        <v>467</v>
      </c>
      <c r="G1009" s="21">
        <v>-4.7999999999999996E-3</v>
      </c>
      <c r="H1009" s="25">
        <f t="shared" si="240"/>
        <v>17275.825306122453</v>
      </c>
      <c r="I1009" s="25">
        <f t="shared" si="241"/>
        <v>1702.1640353043658</v>
      </c>
      <c r="J1009" s="25">
        <f t="shared" si="242"/>
        <v>15573.661270818087</v>
      </c>
      <c r="K1009" s="25">
        <f t="shared" si="243"/>
        <v>18977.989341426819</v>
      </c>
      <c r="L1009" s="22" t="str">
        <f t="shared" si="244"/>
        <v>NONE</v>
      </c>
      <c r="M1009" s="22">
        <f t="shared" si="259"/>
        <v>0</v>
      </c>
      <c r="N1009" s="22">
        <f t="shared" si="260"/>
        <v>85.599999999998545</v>
      </c>
      <c r="O1009" s="22">
        <f t="shared" si="245"/>
        <v>0.83333333333333337</v>
      </c>
      <c r="P1009" s="22">
        <f t="shared" si="246"/>
        <v>0.22727272727272727</v>
      </c>
      <c r="Q1009" s="22">
        <f t="shared" si="247"/>
        <v>9.8039215686274508E-2</v>
      </c>
      <c r="R1009" s="22">
        <f t="shared" si="248"/>
        <v>4.9504950495049507E-2</v>
      </c>
      <c r="S1009" s="22">
        <f t="shared" si="249"/>
        <v>0.15384615384615385</v>
      </c>
      <c r="T1009" s="22">
        <f t="shared" si="250"/>
        <v>7.407407407407407E-2</v>
      </c>
      <c r="U1009" s="22">
        <f t="shared" si="251"/>
        <v>17785.983063461696</v>
      </c>
      <c r="V1009" s="22">
        <f t="shared" si="252"/>
        <v>17807.21646177494</v>
      </c>
      <c r="W1009" s="22">
        <f t="shared" si="253"/>
        <v>17851.96410477833</v>
      </c>
      <c r="X1009" s="22">
        <f t="shared" si="254"/>
        <v>17943.620474579559</v>
      </c>
      <c r="Y1009" s="22">
        <f t="shared" si="255"/>
        <v>17815.545388032726</v>
      </c>
      <c r="Z1009" s="22">
        <f t="shared" si="256"/>
        <v>17888.833603707346</v>
      </c>
      <c r="AA1009" s="27">
        <f t="shared" si="257"/>
        <v>36.571516860442749</v>
      </c>
      <c r="AB1009" s="27">
        <f t="shared" si="258"/>
        <v>-73.288215674620005</v>
      </c>
    </row>
    <row r="1010" spans="1:28" x14ac:dyDescent="0.25">
      <c r="A1010" s="20" t="s">
        <v>464</v>
      </c>
      <c r="B1010" s="21">
        <v>17929.849999999999</v>
      </c>
      <c r="C1010" s="21">
        <v>17840.349999999999</v>
      </c>
      <c r="D1010" s="21">
        <v>17954.55</v>
      </c>
      <c r="E1010" s="21">
        <v>17800.05</v>
      </c>
      <c r="F1010" s="21" t="s">
        <v>465</v>
      </c>
      <c r="G1010" s="21">
        <v>8.8999999999999999E-3</v>
      </c>
      <c r="H1010" s="25">
        <f t="shared" si="240"/>
        <v>17278.492857142861</v>
      </c>
      <c r="I1010" s="25">
        <f t="shared" si="241"/>
        <v>1704.2142138356151</v>
      </c>
      <c r="J1010" s="25">
        <f t="shared" si="242"/>
        <v>15574.278643307245</v>
      </c>
      <c r="K1010" s="25">
        <f t="shared" si="243"/>
        <v>18982.707070978475</v>
      </c>
      <c r="L1010" s="22" t="str">
        <f t="shared" si="244"/>
        <v>NONE</v>
      </c>
      <c r="M1010" s="22">
        <f t="shared" si="259"/>
        <v>158.94999999999709</v>
      </c>
      <c r="N1010" s="22">
        <f t="shared" si="260"/>
        <v>0</v>
      </c>
      <c r="O1010" s="22">
        <f t="shared" si="245"/>
        <v>0.83333333333333337</v>
      </c>
      <c r="P1010" s="22">
        <f t="shared" si="246"/>
        <v>0.22727272727272727</v>
      </c>
      <c r="Q1010" s="22">
        <f t="shared" si="247"/>
        <v>9.8039215686274508E-2</v>
      </c>
      <c r="R1010" s="22">
        <f t="shared" si="248"/>
        <v>4.9504950495049507E-2</v>
      </c>
      <c r="S1010" s="22">
        <f t="shared" si="249"/>
        <v>0.15384615384615385</v>
      </c>
      <c r="T1010" s="22">
        <f t="shared" si="250"/>
        <v>7.407407407407407E-2</v>
      </c>
      <c r="U1010" s="22">
        <f t="shared" si="251"/>
        <v>17905.872177243615</v>
      </c>
      <c r="V1010" s="22">
        <f t="shared" si="252"/>
        <v>17835.087720462452</v>
      </c>
      <c r="W1010" s="22">
        <f t="shared" si="253"/>
        <v>17859.599976858888</v>
      </c>
      <c r="X1010" s="22">
        <f t="shared" si="254"/>
        <v>17942.938767917203</v>
      </c>
      <c r="Y1010" s="22">
        <f t="shared" si="255"/>
        <v>17833.13071295077</v>
      </c>
      <c r="Z1010" s="22">
        <f t="shared" si="256"/>
        <v>17891.871855284582</v>
      </c>
      <c r="AA1010" s="27">
        <f t="shared" si="257"/>
        <v>43.515810480679868</v>
      </c>
      <c r="AB1010" s="27">
        <f t="shared" si="258"/>
        <v>-58.741142333812604</v>
      </c>
    </row>
    <row r="1011" spans="1:28" x14ac:dyDescent="0.25">
      <c r="A1011" s="20" t="s">
        <v>462</v>
      </c>
      <c r="B1011" s="21">
        <v>18015.849999999999</v>
      </c>
      <c r="C1011" s="21">
        <v>17896.599999999999</v>
      </c>
      <c r="D1011" s="21">
        <v>18034.099999999999</v>
      </c>
      <c r="E1011" s="21">
        <v>17853.8</v>
      </c>
      <c r="F1011" s="21" t="s">
        <v>463</v>
      </c>
      <c r="G1011" s="21">
        <v>4.7999999999999996E-3</v>
      </c>
      <c r="H1011" s="25">
        <f t="shared" si="240"/>
        <v>17281.795714285716</v>
      </c>
      <c r="I1011" s="25">
        <f t="shared" si="241"/>
        <v>1706.7895890228301</v>
      </c>
      <c r="J1011" s="25">
        <f t="shared" si="242"/>
        <v>15575.006125262886</v>
      </c>
      <c r="K1011" s="25">
        <f t="shared" si="243"/>
        <v>18988.585303308544</v>
      </c>
      <c r="L1011" s="22" t="str">
        <f t="shared" si="244"/>
        <v>NONE</v>
      </c>
      <c r="M1011" s="22">
        <f t="shared" si="259"/>
        <v>86</v>
      </c>
      <c r="N1011" s="22">
        <f t="shared" si="260"/>
        <v>0</v>
      </c>
      <c r="O1011" s="22">
        <f t="shared" si="245"/>
        <v>0.83333333333333337</v>
      </c>
      <c r="P1011" s="22">
        <f t="shared" si="246"/>
        <v>0.22727272727272727</v>
      </c>
      <c r="Q1011" s="22">
        <f t="shared" si="247"/>
        <v>9.8039215686274508E-2</v>
      </c>
      <c r="R1011" s="22">
        <f t="shared" si="248"/>
        <v>4.9504950495049507E-2</v>
      </c>
      <c r="S1011" s="22">
        <f t="shared" si="249"/>
        <v>0.15384615384615385</v>
      </c>
      <c r="T1011" s="22">
        <f t="shared" si="250"/>
        <v>7.407407407407407E-2</v>
      </c>
      <c r="U1011" s="22">
        <f t="shared" si="251"/>
        <v>17997.520362873933</v>
      </c>
      <c r="V1011" s="22">
        <f t="shared" si="252"/>
        <v>17876.170056720985</v>
      </c>
      <c r="W1011" s="22">
        <f t="shared" si="253"/>
        <v>17874.918606578605</v>
      </c>
      <c r="X1011" s="22">
        <f t="shared" si="254"/>
        <v>17946.548234851994</v>
      </c>
      <c r="Y1011" s="22">
        <f t="shared" si="255"/>
        <v>17861.241372496806</v>
      </c>
      <c r="Z1011" s="22">
        <f t="shared" si="256"/>
        <v>17901.055421559799</v>
      </c>
      <c r="AA1011" s="27">
        <f t="shared" si="257"/>
        <v>54.718921389396634</v>
      </c>
      <c r="AB1011" s="27">
        <f t="shared" si="258"/>
        <v>-39.814049062992126</v>
      </c>
    </row>
    <row r="1012" spans="1:28" x14ac:dyDescent="0.25">
      <c r="A1012" s="20" t="s">
        <v>460</v>
      </c>
      <c r="B1012" s="21">
        <v>18035.849999999999</v>
      </c>
      <c r="C1012" s="21">
        <v>18094.75</v>
      </c>
      <c r="D1012" s="21">
        <v>18134.75</v>
      </c>
      <c r="E1012" s="21">
        <v>18000.650000000001</v>
      </c>
      <c r="F1012" s="21" t="s">
        <v>461</v>
      </c>
      <c r="G1012" s="21">
        <v>1.1000000000000001E-3</v>
      </c>
      <c r="H1012" s="25">
        <f t="shared" si="240"/>
        <v>17285.647346938775</v>
      </c>
      <c r="I1012" s="25">
        <f t="shared" si="241"/>
        <v>1709.3282618426533</v>
      </c>
      <c r="J1012" s="25">
        <f t="shared" si="242"/>
        <v>15576.319085096122</v>
      </c>
      <c r="K1012" s="25">
        <f t="shared" si="243"/>
        <v>18994.975608781428</v>
      </c>
      <c r="L1012" s="22" t="str">
        <f t="shared" si="244"/>
        <v>NONE</v>
      </c>
      <c r="M1012" s="22">
        <f t="shared" si="259"/>
        <v>20</v>
      </c>
      <c r="N1012" s="22">
        <f t="shared" si="260"/>
        <v>0</v>
      </c>
      <c r="O1012" s="22">
        <f t="shared" si="245"/>
        <v>0.83333333333333337</v>
      </c>
      <c r="P1012" s="22">
        <f t="shared" si="246"/>
        <v>0.22727272727272727</v>
      </c>
      <c r="Q1012" s="22">
        <f t="shared" si="247"/>
        <v>9.8039215686274508E-2</v>
      </c>
      <c r="R1012" s="22">
        <f t="shared" si="248"/>
        <v>4.9504950495049507E-2</v>
      </c>
      <c r="S1012" s="22">
        <f t="shared" si="249"/>
        <v>0.15384615384615385</v>
      </c>
      <c r="T1012" s="22">
        <f t="shared" si="250"/>
        <v>7.407407407407407E-2</v>
      </c>
      <c r="U1012" s="22">
        <f t="shared" si="251"/>
        <v>18029.461727145655</v>
      </c>
      <c r="V1012" s="22">
        <f t="shared" si="252"/>
        <v>17912.460952920759</v>
      </c>
      <c r="W1012" s="22">
        <f t="shared" si="253"/>
        <v>17890.696194168941</v>
      </c>
      <c r="X1012" s="22">
        <f t="shared" si="254"/>
        <v>17950.969114314768</v>
      </c>
      <c r="Y1012" s="22">
        <f t="shared" si="255"/>
        <v>17888.104238266529</v>
      </c>
      <c r="Z1012" s="22">
        <f t="shared" si="256"/>
        <v>17911.040205147961</v>
      </c>
      <c r="AA1012" s="27">
        <f t="shared" si="257"/>
        <v>70.641982395713796</v>
      </c>
      <c r="AB1012" s="27">
        <f t="shared" si="258"/>
        <v>-22.93596688143225</v>
      </c>
    </row>
    <row r="1013" spans="1:28" x14ac:dyDescent="0.25">
      <c r="A1013" s="20" t="s">
        <v>458</v>
      </c>
      <c r="B1013" s="21">
        <v>17944.2</v>
      </c>
      <c r="C1013" s="21">
        <v>17974.849999999999</v>
      </c>
      <c r="D1013" s="21">
        <v>18034.25</v>
      </c>
      <c r="E1013" s="21">
        <v>17884.599999999999</v>
      </c>
      <c r="F1013" s="21" t="s">
        <v>459</v>
      </c>
      <c r="G1013" s="21">
        <v>-5.1000000000000004E-3</v>
      </c>
      <c r="H1013" s="25">
        <f t="shared" si="240"/>
        <v>17289.243061224493</v>
      </c>
      <c r="I1013" s="25">
        <f t="shared" si="241"/>
        <v>1711.1545947884551</v>
      </c>
      <c r="J1013" s="25">
        <f t="shared" si="242"/>
        <v>15578.088466436038</v>
      </c>
      <c r="K1013" s="25">
        <f t="shared" si="243"/>
        <v>19000.397656012949</v>
      </c>
      <c r="L1013" s="22" t="str">
        <f t="shared" si="244"/>
        <v>NONE</v>
      </c>
      <c r="M1013" s="22">
        <f t="shared" si="259"/>
        <v>0</v>
      </c>
      <c r="N1013" s="22">
        <f t="shared" si="260"/>
        <v>91.649999999997817</v>
      </c>
      <c r="O1013" s="22">
        <f t="shared" si="245"/>
        <v>0.83333333333333337</v>
      </c>
      <c r="P1013" s="22">
        <f t="shared" si="246"/>
        <v>0.22727272727272727</v>
      </c>
      <c r="Q1013" s="22">
        <f t="shared" si="247"/>
        <v>9.8039215686274508E-2</v>
      </c>
      <c r="R1013" s="22">
        <f t="shared" si="248"/>
        <v>4.9504950495049507E-2</v>
      </c>
      <c r="S1013" s="22">
        <f t="shared" si="249"/>
        <v>0.15384615384615385</v>
      </c>
      <c r="T1013" s="22">
        <f t="shared" si="250"/>
        <v>7.407407407407407E-2</v>
      </c>
      <c r="U1013" s="22">
        <f t="shared" si="251"/>
        <v>17958.410287857609</v>
      </c>
      <c r="V1013" s="22">
        <f t="shared" si="252"/>
        <v>17919.674372711495</v>
      </c>
      <c r="W1013" s="22">
        <f t="shared" si="253"/>
        <v>17895.94166532885</v>
      </c>
      <c r="X1013" s="22">
        <f t="shared" si="254"/>
        <v>17950.634009645721</v>
      </c>
      <c r="Y1013" s="22">
        <f t="shared" si="255"/>
        <v>17896.734355456294</v>
      </c>
      <c r="Z1013" s="22">
        <f t="shared" si="256"/>
        <v>17913.496486248114</v>
      </c>
      <c r="AA1013" s="27">
        <f t="shared" si="257"/>
        <v>63.515678644998943</v>
      </c>
      <c r="AB1013" s="27">
        <f t="shared" si="258"/>
        <v>-16.7621307918198</v>
      </c>
    </row>
    <row r="1014" spans="1:28" x14ac:dyDescent="0.25">
      <c r="A1014" s="20" t="s">
        <v>456</v>
      </c>
      <c r="B1014" s="21">
        <v>17844.599999999999</v>
      </c>
      <c r="C1014" s="21">
        <v>17965.55</v>
      </c>
      <c r="D1014" s="21">
        <v>18004.349999999999</v>
      </c>
      <c r="E1014" s="21">
        <v>17818.400000000001</v>
      </c>
      <c r="F1014" s="21" t="s">
        <v>457</v>
      </c>
      <c r="G1014" s="21">
        <v>-5.5999999999999999E-3</v>
      </c>
      <c r="H1014" s="25">
        <f t="shared" si="240"/>
        <v>17295.760000000006</v>
      </c>
      <c r="I1014" s="25">
        <f t="shared" si="241"/>
        <v>1707.3840488340982</v>
      </c>
      <c r="J1014" s="25">
        <f t="shared" si="242"/>
        <v>15588.375951165908</v>
      </c>
      <c r="K1014" s="25">
        <f t="shared" si="243"/>
        <v>19003.144048834103</v>
      </c>
      <c r="L1014" s="22" t="str">
        <f t="shared" si="244"/>
        <v>NONE</v>
      </c>
      <c r="M1014" s="22">
        <f t="shared" si="259"/>
        <v>0</v>
      </c>
      <c r="N1014" s="22">
        <f t="shared" si="260"/>
        <v>99.600000000002183</v>
      </c>
      <c r="O1014" s="22">
        <f t="shared" si="245"/>
        <v>0.83333333333333337</v>
      </c>
      <c r="P1014" s="22">
        <f t="shared" si="246"/>
        <v>0.22727272727272727</v>
      </c>
      <c r="Q1014" s="22">
        <f t="shared" si="247"/>
        <v>9.8039215686274508E-2</v>
      </c>
      <c r="R1014" s="22">
        <f t="shared" si="248"/>
        <v>4.9504950495049507E-2</v>
      </c>
      <c r="S1014" s="22">
        <f t="shared" si="249"/>
        <v>0.15384615384615385</v>
      </c>
      <c r="T1014" s="22">
        <f t="shared" si="250"/>
        <v>7.407407407407407E-2</v>
      </c>
      <c r="U1014" s="22">
        <f t="shared" si="251"/>
        <v>17863.5683813096</v>
      </c>
      <c r="V1014" s="22">
        <f t="shared" si="252"/>
        <v>17902.612015277064</v>
      </c>
      <c r="W1014" s="22">
        <f t="shared" si="253"/>
        <v>17890.908168727983</v>
      </c>
      <c r="X1014" s="22">
        <f t="shared" si="254"/>
        <v>17945.384801247419</v>
      </c>
      <c r="Y1014" s="22">
        <f t="shared" si="255"/>
        <v>17888.713685386094</v>
      </c>
      <c r="Z1014" s="22">
        <f t="shared" si="256"/>
        <v>17908.393042822328</v>
      </c>
      <c r="AA1014" s="27">
        <f t="shared" si="257"/>
        <v>57.739787044499977</v>
      </c>
      <c r="AB1014" s="27">
        <f t="shared" si="258"/>
        <v>-19.679357436234568</v>
      </c>
    </row>
    <row r="1015" spans="1:28" x14ac:dyDescent="0.25">
      <c r="A1015" s="20" t="s">
        <v>454</v>
      </c>
      <c r="B1015" s="21">
        <v>17826.7</v>
      </c>
      <c r="C1015" s="21">
        <v>17905.8</v>
      </c>
      <c r="D1015" s="21">
        <v>17924.900000000001</v>
      </c>
      <c r="E1015" s="21">
        <v>17800.3</v>
      </c>
      <c r="F1015" s="21" t="s">
        <v>455</v>
      </c>
      <c r="G1015" s="21">
        <v>-1E-3</v>
      </c>
      <c r="H1015" s="25">
        <f t="shared" ref="H1015:H1078" si="261">AVERAGE(B771:B1015)</f>
        <v>17300.528571428575</v>
      </c>
      <c r="I1015" s="25">
        <f t="shared" ref="I1015:I1078" si="262">2*STDEV(B771:B1015)</f>
        <v>1706.7603099602873</v>
      </c>
      <c r="J1015" s="25">
        <f t="shared" ref="J1015:J1078" si="263">H1015-I1015</f>
        <v>15593.768261468287</v>
      </c>
      <c r="K1015" s="25">
        <f t="shared" ref="K1015:K1078" si="264">I1015+H1015</f>
        <v>19007.28888138886</v>
      </c>
      <c r="L1015" s="22" t="str">
        <f t="shared" ref="L1015:L1078" si="265">IF(B1015&gt;K1015,IF(AA1015&gt;=80,"STRONG SHORT","SHORT"),IF(B1015&lt;J1015,IF(AA1015&lt;=20,"STRONG LONG","LONG"),"NONE"))</f>
        <v>NONE</v>
      </c>
      <c r="M1015" s="22">
        <f t="shared" si="259"/>
        <v>0</v>
      </c>
      <c r="N1015" s="22">
        <f t="shared" si="260"/>
        <v>17.899999999997817</v>
      </c>
      <c r="O1015" s="22">
        <f t="shared" ref="O1015:O1078" si="266">5/6</f>
        <v>0.83333333333333337</v>
      </c>
      <c r="P1015" s="22">
        <f t="shared" ref="P1015:P1078" si="267">5/22</f>
        <v>0.22727272727272727</v>
      </c>
      <c r="Q1015" s="22">
        <f t="shared" ref="Q1015:Q1078" si="268">5/51</f>
        <v>9.8039215686274508E-2</v>
      </c>
      <c r="R1015" s="22">
        <f t="shared" ref="R1015:R1078" si="269">5/101</f>
        <v>4.9504950495049507E-2</v>
      </c>
      <c r="S1015" s="22">
        <f t="shared" ref="S1015:S1078" si="270">2/13</f>
        <v>0.15384615384615385</v>
      </c>
      <c r="T1015" s="22">
        <f t="shared" ref="T1015:T1078" si="271">2/27</f>
        <v>7.407407407407407E-2</v>
      </c>
      <c r="U1015" s="22">
        <f t="shared" ref="U1015:U1078" si="272">$B1015*O1015+U1014*(1-O1015)</f>
        <v>17832.844730218269</v>
      </c>
      <c r="V1015" s="22">
        <f t="shared" ref="V1015:V1078" si="273">$B1015*P1015+V1014*(1-P1015)</f>
        <v>17885.359284532275</v>
      </c>
      <c r="W1015" s="22">
        <f t="shared" ref="W1015:W1078" si="274">$B1015*Q1015+W1014*(1-Q1015)</f>
        <v>17884.61325022524</v>
      </c>
      <c r="X1015" s="22">
        <f t="shared" ref="X1015:X1078" si="275">$B1015*R1015+X1014*(1-R1015)</f>
        <v>17939.509316037151</v>
      </c>
      <c r="Y1015" s="22">
        <f t="shared" ref="Y1015:Y1078" si="276">$B1015*S1015+Y1014*(1-S1015)</f>
        <v>17879.173118403618</v>
      </c>
      <c r="Z1015" s="22">
        <f t="shared" ref="Z1015:Z1078" si="277">$B1015*T1015+Z1014*(1-T1015)</f>
        <v>17902.341706316973</v>
      </c>
      <c r="AA1015" s="27">
        <f t="shared" ref="AA1015:AA1078" si="278">100-100/(1+AVERAGE(M1002:M1015)/AVERAGE(N1002:N1015))</f>
        <v>59.142261232293528</v>
      </c>
      <c r="AB1015" s="27">
        <f t="shared" ref="AB1015:AB1078" si="279">Y1015-Z1015</f>
        <v>-23.168587913354713</v>
      </c>
    </row>
    <row r="1016" spans="1:28" x14ac:dyDescent="0.25">
      <c r="A1016" s="20" t="s">
        <v>452</v>
      </c>
      <c r="B1016" s="21">
        <v>17554.3</v>
      </c>
      <c r="C1016" s="21">
        <v>17755.349999999999</v>
      </c>
      <c r="D1016" s="21">
        <v>17772.5</v>
      </c>
      <c r="E1016" s="21">
        <v>17529.45</v>
      </c>
      <c r="F1016" s="21" t="s">
        <v>453</v>
      </c>
      <c r="G1016" s="21">
        <v>-1.5299999999999999E-2</v>
      </c>
      <c r="H1016" s="25">
        <f t="shared" si="261"/>
        <v>17303.632244897966</v>
      </c>
      <c r="I1016" s="25">
        <f t="shared" si="262"/>
        <v>1705.8253302192072</v>
      </c>
      <c r="J1016" s="25">
        <f t="shared" si="263"/>
        <v>15597.806914678758</v>
      </c>
      <c r="K1016" s="25">
        <f t="shared" si="264"/>
        <v>19009.457575117172</v>
      </c>
      <c r="L1016" s="22" t="str">
        <f t="shared" si="265"/>
        <v>NONE</v>
      </c>
      <c r="M1016" s="22">
        <f t="shared" si="259"/>
        <v>0</v>
      </c>
      <c r="N1016" s="22">
        <f t="shared" si="260"/>
        <v>272.40000000000146</v>
      </c>
      <c r="O1016" s="22">
        <f t="shared" si="266"/>
        <v>0.83333333333333337</v>
      </c>
      <c r="P1016" s="22">
        <f t="shared" si="267"/>
        <v>0.22727272727272727</v>
      </c>
      <c r="Q1016" s="22">
        <f t="shared" si="268"/>
        <v>9.8039215686274508E-2</v>
      </c>
      <c r="R1016" s="22">
        <f t="shared" si="269"/>
        <v>4.9504950495049507E-2</v>
      </c>
      <c r="S1016" s="22">
        <f t="shared" si="270"/>
        <v>0.15384615384615385</v>
      </c>
      <c r="T1016" s="22">
        <f t="shared" si="271"/>
        <v>7.407407407407407E-2</v>
      </c>
      <c r="U1016" s="22">
        <f t="shared" si="272"/>
        <v>17600.724121703046</v>
      </c>
      <c r="V1016" s="22">
        <f t="shared" si="273"/>
        <v>17810.118538047667</v>
      </c>
      <c r="W1016" s="22">
        <f t="shared" si="274"/>
        <v>17852.229598242375</v>
      </c>
      <c r="X1016" s="22">
        <f t="shared" si="275"/>
        <v>17920.4395479165</v>
      </c>
      <c r="Y1016" s="22">
        <f t="shared" si="276"/>
        <v>17829.192638649216</v>
      </c>
      <c r="Z1016" s="22">
        <f t="shared" si="277"/>
        <v>17876.560839182381</v>
      </c>
      <c r="AA1016" s="27">
        <f t="shared" si="278"/>
        <v>48.020745131244624</v>
      </c>
      <c r="AB1016" s="27">
        <f t="shared" si="279"/>
        <v>-47.368200533164782</v>
      </c>
    </row>
    <row r="1017" spans="1:28" x14ac:dyDescent="0.25">
      <c r="A1017" s="20" t="s">
        <v>450</v>
      </c>
      <c r="B1017" s="21">
        <v>17511.25</v>
      </c>
      <c r="C1017" s="21">
        <v>17574.650000000001</v>
      </c>
      <c r="D1017" s="21">
        <v>17620.05</v>
      </c>
      <c r="E1017" s="21">
        <v>17455.400000000001</v>
      </c>
      <c r="F1017" s="21" t="s">
        <v>451</v>
      </c>
      <c r="G1017" s="21">
        <v>-2.5000000000000001E-3</v>
      </c>
      <c r="H1017" s="25">
        <f t="shared" si="261"/>
        <v>17307.327346938779</v>
      </c>
      <c r="I1017" s="25">
        <f t="shared" si="262"/>
        <v>1703.6760781349951</v>
      </c>
      <c r="J1017" s="25">
        <f t="shared" si="263"/>
        <v>15603.651268803784</v>
      </c>
      <c r="K1017" s="25">
        <f t="shared" si="264"/>
        <v>19011.003425073774</v>
      </c>
      <c r="L1017" s="22" t="str">
        <f t="shared" si="265"/>
        <v>NONE</v>
      </c>
      <c r="M1017" s="22">
        <f t="shared" si="259"/>
        <v>0</v>
      </c>
      <c r="N1017" s="22">
        <f t="shared" si="260"/>
        <v>43.049999999999272</v>
      </c>
      <c r="O1017" s="22">
        <f t="shared" si="266"/>
        <v>0.83333333333333337</v>
      </c>
      <c r="P1017" s="22">
        <f t="shared" si="267"/>
        <v>0.22727272727272727</v>
      </c>
      <c r="Q1017" s="22">
        <f t="shared" si="268"/>
        <v>9.8039215686274508E-2</v>
      </c>
      <c r="R1017" s="22">
        <f t="shared" si="269"/>
        <v>4.9504950495049507E-2</v>
      </c>
      <c r="S1017" s="22">
        <f t="shared" si="270"/>
        <v>0.15384615384615385</v>
      </c>
      <c r="T1017" s="22">
        <f t="shared" si="271"/>
        <v>7.407407407407407E-2</v>
      </c>
      <c r="U1017" s="22">
        <f t="shared" si="272"/>
        <v>17526.162353617176</v>
      </c>
      <c r="V1017" s="22">
        <f t="shared" si="273"/>
        <v>17742.193870309562</v>
      </c>
      <c r="W1017" s="22">
        <f t="shared" si="274"/>
        <v>17818.800225865671</v>
      </c>
      <c r="X1017" s="22">
        <f t="shared" si="275"/>
        <v>17900.182639603801</v>
      </c>
      <c r="Y1017" s="22">
        <f t="shared" si="276"/>
        <v>17780.278386549337</v>
      </c>
      <c r="Z1017" s="22">
        <f t="shared" si="277"/>
        <v>17849.500777020723</v>
      </c>
      <c r="AA1017" s="27">
        <f t="shared" si="278"/>
        <v>35.911556797632713</v>
      </c>
      <c r="AB1017" s="27">
        <f t="shared" si="279"/>
        <v>-69.222390471386461</v>
      </c>
    </row>
    <row r="1018" spans="1:28" x14ac:dyDescent="0.25">
      <c r="A1018" s="20" t="s">
        <v>448</v>
      </c>
      <c r="B1018" s="21">
        <v>17465.8</v>
      </c>
      <c r="C1018" s="21">
        <v>17591.349999999999</v>
      </c>
      <c r="D1018" s="21">
        <v>17599.75</v>
      </c>
      <c r="E1018" s="21">
        <v>17421.8</v>
      </c>
      <c r="F1018" s="21" t="s">
        <v>449</v>
      </c>
      <c r="G1018" s="21">
        <v>-2.5999999999999999E-3</v>
      </c>
      <c r="H1018" s="25">
        <f t="shared" si="261"/>
        <v>17311.277346938783</v>
      </c>
      <c r="I1018" s="25">
        <f t="shared" si="262"/>
        <v>1700.6247843061444</v>
      </c>
      <c r="J1018" s="25">
        <f t="shared" si="263"/>
        <v>15610.652562632638</v>
      </c>
      <c r="K1018" s="25">
        <f t="shared" si="264"/>
        <v>19011.902131244926</v>
      </c>
      <c r="L1018" s="22" t="str">
        <f t="shared" si="265"/>
        <v>NONE</v>
      </c>
      <c r="M1018" s="22">
        <f t="shared" si="259"/>
        <v>0</v>
      </c>
      <c r="N1018" s="22">
        <f t="shared" si="260"/>
        <v>45.450000000000728</v>
      </c>
      <c r="O1018" s="22">
        <f t="shared" si="266"/>
        <v>0.83333333333333337</v>
      </c>
      <c r="P1018" s="22">
        <f t="shared" si="267"/>
        <v>0.22727272727272727</v>
      </c>
      <c r="Q1018" s="22">
        <f t="shared" si="268"/>
        <v>9.8039215686274508E-2</v>
      </c>
      <c r="R1018" s="22">
        <f t="shared" si="269"/>
        <v>4.9504950495049507E-2</v>
      </c>
      <c r="S1018" s="22">
        <f t="shared" si="270"/>
        <v>0.15384615384615385</v>
      </c>
      <c r="T1018" s="22">
        <f t="shared" si="271"/>
        <v>7.407407407407407E-2</v>
      </c>
      <c r="U1018" s="22">
        <f t="shared" si="272"/>
        <v>17475.860392269529</v>
      </c>
      <c r="V1018" s="22">
        <f t="shared" si="273"/>
        <v>17679.377081602841</v>
      </c>
      <c r="W1018" s="22">
        <f t="shared" si="274"/>
        <v>17784.192360584722</v>
      </c>
      <c r="X1018" s="22">
        <f t="shared" si="275"/>
        <v>17878.678548534306</v>
      </c>
      <c r="Y1018" s="22">
        <f t="shared" si="276"/>
        <v>17731.897096310979</v>
      </c>
      <c r="Z1018" s="22">
        <f t="shared" si="277"/>
        <v>17821.078497241411</v>
      </c>
      <c r="AA1018" s="27">
        <f t="shared" si="278"/>
        <v>37.259082381033579</v>
      </c>
      <c r="AB1018" s="27">
        <f t="shared" si="279"/>
        <v>-89.181400930432574</v>
      </c>
    </row>
    <row r="1019" spans="1:28" x14ac:dyDescent="0.25">
      <c r="A1019" s="20" t="s">
        <v>446</v>
      </c>
      <c r="B1019" s="21">
        <v>17392.7</v>
      </c>
      <c r="C1019" s="21">
        <v>17428.599999999999</v>
      </c>
      <c r="D1019" s="21">
        <v>17451.599999999999</v>
      </c>
      <c r="E1019" s="21">
        <v>17299</v>
      </c>
      <c r="F1019" s="21" t="s">
        <v>447</v>
      </c>
      <c r="G1019" s="21">
        <v>-4.1999999999999997E-3</v>
      </c>
      <c r="H1019" s="25">
        <f t="shared" si="261"/>
        <v>17315.960408163271</v>
      </c>
      <c r="I1019" s="25">
        <f t="shared" si="262"/>
        <v>1695.145718896878</v>
      </c>
      <c r="J1019" s="25">
        <f t="shared" si="263"/>
        <v>15620.814689266394</v>
      </c>
      <c r="K1019" s="25">
        <f t="shared" si="264"/>
        <v>19011.106127060149</v>
      </c>
      <c r="L1019" s="22" t="str">
        <f t="shared" si="265"/>
        <v>NONE</v>
      </c>
      <c r="M1019" s="22">
        <f t="shared" si="259"/>
        <v>0</v>
      </c>
      <c r="N1019" s="22">
        <f t="shared" si="260"/>
        <v>73.099999999998545</v>
      </c>
      <c r="O1019" s="22">
        <f t="shared" si="266"/>
        <v>0.83333333333333337</v>
      </c>
      <c r="P1019" s="22">
        <f t="shared" si="267"/>
        <v>0.22727272727272727</v>
      </c>
      <c r="Q1019" s="22">
        <f t="shared" si="268"/>
        <v>9.8039215686274508E-2</v>
      </c>
      <c r="R1019" s="22">
        <f t="shared" si="269"/>
        <v>4.9504950495049507E-2</v>
      </c>
      <c r="S1019" s="22">
        <f t="shared" si="270"/>
        <v>0.15384615384615385</v>
      </c>
      <c r="T1019" s="22">
        <f t="shared" si="271"/>
        <v>7.407407407407407E-2</v>
      </c>
      <c r="U1019" s="22">
        <f t="shared" si="272"/>
        <v>17406.560065378257</v>
      </c>
      <c r="V1019" s="22">
        <f t="shared" si="273"/>
        <v>17614.223199420376</v>
      </c>
      <c r="W1019" s="22">
        <f t="shared" si="274"/>
        <v>17745.810756605828</v>
      </c>
      <c r="X1019" s="22">
        <f t="shared" si="275"/>
        <v>17854.62020454746</v>
      </c>
      <c r="Y1019" s="22">
        <f t="shared" si="276"/>
        <v>17679.71292764775</v>
      </c>
      <c r="Z1019" s="22">
        <f t="shared" si="277"/>
        <v>17789.34675670501</v>
      </c>
      <c r="AA1019" s="27">
        <f t="shared" si="278"/>
        <v>36.329619158489912</v>
      </c>
      <c r="AB1019" s="27">
        <f t="shared" si="279"/>
        <v>-109.6338290572603</v>
      </c>
    </row>
    <row r="1020" spans="1:28" x14ac:dyDescent="0.25">
      <c r="A1020" s="20" t="s">
        <v>444</v>
      </c>
      <c r="B1020" s="21">
        <v>17303.95</v>
      </c>
      <c r="C1020" s="21">
        <v>17383.25</v>
      </c>
      <c r="D1020" s="21">
        <v>17440.45</v>
      </c>
      <c r="E1020" s="21">
        <v>17255.2</v>
      </c>
      <c r="F1020" s="21" t="s">
        <v>445</v>
      </c>
      <c r="G1020" s="21">
        <v>-5.1000000000000004E-3</v>
      </c>
      <c r="H1020" s="25">
        <f t="shared" si="261"/>
        <v>17321.841224489806</v>
      </c>
      <c r="I1020" s="25">
        <f t="shared" si="262"/>
        <v>1684.8683978069041</v>
      </c>
      <c r="J1020" s="25">
        <f t="shared" si="263"/>
        <v>15636.972826682902</v>
      </c>
      <c r="K1020" s="25">
        <f t="shared" si="264"/>
        <v>19006.709622296712</v>
      </c>
      <c r="L1020" s="22" t="str">
        <f t="shared" si="265"/>
        <v>NONE</v>
      </c>
      <c r="M1020" s="22">
        <f t="shared" si="259"/>
        <v>0</v>
      </c>
      <c r="N1020" s="22">
        <f t="shared" si="260"/>
        <v>88.75</v>
      </c>
      <c r="O1020" s="22">
        <f t="shared" si="266"/>
        <v>0.83333333333333337</v>
      </c>
      <c r="P1020" s="22">
        <f t="shared" si="267"/>
        <v>0.22727272727272727</v>
      </c>
      <c r="Q1020" s="22">
        <f t="shared" si="268"/>
        <v>9.8039215686274508E-2</v>
      </c>
      <c r="R1020" s="22">
        <f t="shared" si="269"/>
        <v>4.9504950495049507E-2</v>
      </c>
      <c r="S1020" s="22">
        <f t="shared" si="270"/>
        <v>0.15384615384615385</v>
      </c>
      <c r="T1020" s="22">
        <f t="shared" si="271"/>
        <v>7.407407407407407E-2</v>
      </c>
      <c r="U1020" s="22">
        <f t="shared" si="272"/>
        <v>17321.051677563042</v>
      </c>
      <c r="V1020" s="22">
        <f t="shared" si="273"/>
        <v>17543.706563188473</v>
      </c>
      <c r="W1020" s="22">
        <f t="shared" si="274"/>
        <v>17702.49107458565</v>
      </c>
      <c r="X1020" s="22">
        <f t="shared" si="275"/>
        <v>17827.35930333224</v>
      </c>
      <c r="Y1020" s="22">
        <f t="shared" si="276"/>
        <v>17621.903246471174</v>
      </c>
      <c r="Z1020" s="22">
        <f t="shared" si="277"/>
        <v>17753.391441393527</v>
      </c>
      <c r="AA1020" s="27">
        <f t="shared" si="278"/>
        <v>25.123778644349883</v>
      </c>
      <c r="AB1020" s="27">
        <f t="shared" si="279"/>
        <v>-131.4881949223527</v>
      </c>
    </row>
    <row r="1021" spans="1:28" x14ac:dyDescent="0.25">
      <c r="A1021" s="20" t="s">
        <v>442</v>
      </c>
      <c r="B1021" s="21">
        <v>17450.900000000001</v>
      </c>
      <c r="C1021" s="21">
        <v>17360.099999999999</v>
      </c>
      <c r="D1021" s="21">
        <v>17467.75</v>
      </c>
      <c r="E1021" s="21">
        <v>17345.25</v>
      </c>
      <c r="F1021" s="21" t="s">
        <v>443</v>
      </c>
      <c r="G1021" s="21">
        <v>8.5000000000000006E-3</v>
      </c>
      <c r="H1021" s="25">
        <f t="shared" si="261"/>
        <v>17327.708367346946</v>
      </c>
      <c r="I1021" s="25">
        <f t="shared" si="262"/>
        <v>1676.5597457261385</v>
      </c>
      <c r="J1021" s="25">
        <f t="shared" si="263"/>
        <v>15651.148621620807</v>
      </c>
      <c r="K1021" s="25">
        <f t="shared" si="264"/>
        <v>19004.268113073085</v>
      </c>
      <c r="L1021" s="22" t="str">
        <f t="shared" si="265"/>
        <v>NONE</v>
      </c>
      <c r="M1021" s="22">
        <f t="shared" si="259"/>
        <v>146.95000000000073</v>
      </c>
      <c r="N1021" s="22">
        <f t="shared" si="260"/>
        <v>0</v>
      </c>
      <c r="O1021" s="22">
        <f t="shared" si="266"/>
        <v>0.83333333333333337</v>
      </c>
      <c r="P1021" s="22">
        <f t="shared" si="267"/>
        <v>0.22727272727272727</v>
      </c>
      <c r="Q1021" s="22">
        <f t="shared" si="268"/>
        <v>9.8039215686274508E-2</v>
      </c>
      <c r="R1021" s="22">
        <f t="shared" si="269"/>
        <v>4.9504950495049507E-2</v>
      </c>
      <c r="S1021" s="22">
        <f t="shared" si="270"/>
        <v>0.15384615384615385</v>
      </c>
      <c r="T1021" s="22">
        <f t="shared" si="271"/>
        <v>7.407407407407407E-2</v>
      </c>
      <c r="U1021" s="22">
        <f t="shared" si="272"/>
        <v>17429.258612927173</v>
      </c>
      <c r="V1021" s="22">
        <f t="shared" si="273"/>
        <v>17522.614162463819</v>
      </c>
      <c r="W1021" s="22">
        <f t="shared" si="274"/>
        <v>17677.825282959606</v>
      </c>
      <c r="X1021" s="22">
        <f t="shared" si="275"/>
        <v>17808.722704157375</v>
      </c>
      <c r="Y1021" s="22">
        <f t="shared" si="276"/>
        <v>17595.59505470638</v>
      </c>
      <c r="Z1021" s="22">
        <f t="shared" si="277"/>
        <v>17730.984667956971</v>
      </c>
      <c r="AA1021" s="27">
        <f t="shared" si="278"/>
        <v>32.526552690804237</v>
      </c>
      <c r="AB1021" s="27">
        <f t="shared" si="279"/>
        <v>-135.38961325059063</v>
      </c>
    </row>
    <row r="1022" spans="1:28" x14ac:dyDescent="0.25">
      <c r="A1022" s="20" t="s">
        <v>440</v>
      </c>
      <c r="B1022" s="21">
        <v>17321.900000000001</v>
      </c>
      <c r="C1022" s="21">
        <v>17421.5</v>
      </c>
      <c r="D1022" s="21">
        <v>17445.8</v>
      </c>
      <c r="E1022" s="21">
        <v>17306</v>
      </c>
      <c r="F1022" s="21" t="s">
        <v>441</v>
      </c>
      <c r="G1022" s="21">
        <v>-7.4000000000000003E-3</v>
      </c>
      <c r="H1022" s="25">
        <f t="shared" si="261"/>
        <v>17331.694285714297</v>
      </c>
      <c r="I1022" s="25">
        <f t="shared" si="262"/>
        <v>1671.8161360932131</v>
      </c>
      <c r="J1022" s="25">
        <f t="shared" si="263"/>
        <v>15659.878149621083</v>
      </c>
      <c r="K1022" s="25">
        <f t="shared" si="264"/>
        <v>19003.51042180751</v>
      </c>
      <c r="L1022" s="22" t="str">
        <f t="shared" si="265"/>
        <v>NONE</v>
      </c>
      <c r="M1022" s="22">
        <f t="shared" si="259"/>
        <v>0</v>
      </c>
      <c r="N1022" s="22">
        <f t="shared" si="260"/>
        <v>129</v>
      </c>
      <c r="O1022" s="22">
        <f t="shared" si="266"/>
        <v>0.83333333333333337</v>
      </c>
      <c r="P1022" s="22">
        <f t="shared" si="267"/>
        <v>0.22727272727272727</v>
      </c>
      <c r="Q1022" s="22">
        <f t="shared" si="268"/>
        <v>9.8039215686274508E-2</v>
      </c>
      <c r="R1022" s="22">
        <f t="shared" si="269"/>
        <v>4.9504950495049507E-2</v>
      </c>
      <c r="S1022" s="22">
        <f t="shared" si="270"/>
        <v>0.15384615384615385</v>
      </c>
      <c r="T1022" s="22">
        <f t="shared" si="271"/>
        <v>7.407407407407407E-2</v>
      </c>
      <c r="U1022" s="22">
        <f t="shared" si="272"/>
        <v>17339.79310215453</v>
      </c>
      <c r="V1022" s="22">
        <f t="shared" si="273"/>
        <v>17476.997307358404</v>
      </c>
      <c r="W1022" s="22">
        <f t="shared" si="274"/>
        <v>17642.930647375331</v>
      </c>
      <c r="X1022" s="22">
        <f t="shared" si="275"/>
        <v>17784.622570288197</v>
      </c>
      <c r="Y1022" s="22">
        <f t="shared" si="276"/>
        <v>17553.48812321309</v>
      </c>
      <c r="Z1022" s="22">
        <f t="shared" si="277"/>
        <v>17700.682099960159</v>
      </c>
      <c r="AA1022" s="27">
        <f t="shared" si="278"/>
        <v>30.322438162544145</v>
      </c>
      <c r="AB1022" s="27">
        <f t="shared" si="279"/>
        <v>-147.19397674706852</v>
      </c>
    </row>
    <row r="1023" spans="1:28" x14ac:dyDescent="0.25">
      <c r="A1023" s="20" t="s">
        <v>438</v>
      </c>
      <c r="B1023" s="21">
        <v>17594.349999999999</v>
      </c>
      <c r="C1023" s="21">
        <v>17451.25</v>
      </c>
      <c r="D1023" s="21">
        <v>17644.75</v>
      </c>
      <c r="E1023" s="21">
        <v>17427.7</v>
      </c>
      <c r="F1023" s="21" t="s">
        <v>439</v>
      </c>
      <c r="G1023" s="21">
        <v>1.5699999999999999E-2</v>
      </c>
      <c r="H1023" s="25">
        <f t="shared" si="261"/>
        <v>17335.773673469394</v>
      </c>
      <c r="I1023" s="25">
        <f t="shared" si="262"/>
        <v>1669.4711336311775</v>
      </c>
      <c r="J1023" s="25">
        <f t="shared" si="263"/>
        <v>15666.302539838216</v>
      </c>
      <c r="K1023" s="25">
        <f t="shared" si="264"/>
        <v>19005.244807100571</v>
      </c>
      <c r="L1023" s="22" t="str">
        <f t="shared" si="265"/>
        <v>NONE</v>
      </c>
      <c r="M1023" s="22">
        <f t="shared" si="259"/>
        <v>272.44999999999709</v>
      </c>
      <c r="N1023" s="22">
        <f t="shared" si="260"/>
        <v>0</v>
      </c>
      <c r="O1023" s="22">
        <f t="shared" si="266"/>
        <v>0.83333333333333337</v>
      </c>
      <c r="P1023" s="22">
        <f t="shared" si="267"/>
        <v>0.22727272727272727</v>
      </c>
      <c r="Q1023" s="22">
        <f t="shared" si="268"/>
        <v>9.8039215686274508E-2</v>
      </c>
      <c r="R1023" s="22">
        <f t="shared" si="269"/>
        <v>4.9504950495049507E-2</v>
      </c>
      <c r="S1023" s="22">
        <f t="shared" si="270"/>
        <v>0.15384615384615385</v>
      </c>
      <c r="T1023" s="22">
        <f t="shared" si="271"/>
        <v>7.407407407407407E-2</v>
      </c>
      <c r="U1023" s="22">
        <f t="shared" si="272"/>
        <v>17551.923850359086</v>
      </c>
      <c r="V1023" s="22">
        <f t="shared" si="273"/>
        <v>17503.668373867858</v>
      </c>
      <c r="W1023" s="22">
        <f t="shared" si="274"/>
        <v>17638.16783880912</v>
      </c>
      <c r="X1023" s="22">
        <f t="shared" si="275"/>
        <v>17775.203136115513</v>
      </c>
      <c r="Y1023" s="22">
        <f t="shared" si="276"/>
        <v>17559.774565795691</v>
      </c>
      <c r="Z1023" s="22">
        <f t="shared" si="277"/>
        <v>17692.805648111258</v>
      </c>
      <c r="AA1023" s="27">
        <f t="shared" si="278"/>
        <v>44.287332146901676</v>
      </c>
      <c r="AB1023" s="27">
        <f t="shared" si="279"/>
        <v>-133.03108231556689</v>
      </c>
    </row>
    <row r="1024" spans="1:28" x14ac:dyDescent="0.25">
      <c r="A1024" s="20" t="s">
        <v>436</v>
      </c>
      <c r="B1024" s="21">
        <v>17711.45</v>
      </c>
      <c r="C1024" s="21">
        <v>17680.349999999999</v>
      </c>
      <c r="D1024" s="21">
        <v>17799.95</v>
      </c>
      <c r="E1024" s="21">
        <v>17671.95</v>
      </c>
      <c r="F1024" s="21" t="s">
        <v>437</v>
      </c>
      <c r="G1024" s="21">
        <v>6.7000000000000002E-3</v>
      </c>
      <c r="H1024" s="25">
        <f t="shared" si="261"/>
        <v>17340.185918367359</v>
      </c>
      <c r="I1024" s="25">
        <f t="shared" si="262"/>
        <v>1667.6971823294184</v>
      </c>
      <c r="J1024" s="25">
        <f t="shared" si="263"/>
        <v>15672.48873603794</v>
      </c>
      <c r="K1024" s="25">
        <f t="shared" si="264"/>
        <v>19007.883100696778</v>
      </c>
      <c r="L1024" s="22" t="str">
        <f t="shared" si="265"/>
        <v>NONE</v>
      </c>
      <c r="M1024" s="22">
        <f t="shared" si="259"/>
        <v>117.10000000000218</v>
      </c>
      <c r="N1024" s="22">
        <f t="shared" si="260"/>
        <v>0</v>
      </c>
      <c r="O1024" s="22">
        <f t="shared" si="266"/>
        <v>0.83333333333333337</v>
      </c>
      <c r="P1024" s="22">
        <f t="shared" si="267"/>
        <v>0.22727272727272727</v>
      </c>
      <c r="Q1024" s="22">
        <f t="shared" si="268"/>
        <v>9.8039215686274508E-2</v>
      </c>
      <c r="R1024" s="22">
        <f t="shared" si="269"/>
        <v>4.9504950495049507E-2</v>
      </c>
      <c r="S1024" s="22">
        <f t="shared" si="270"/>
        <v>0.15384615384615385</v>
      </c>
      <c r="T1024" s="22">
        <f t="shared" si="271"/>
        <v>7.407407407407407E-2</v>
      </c>
      <c r="U1024" s="22">
        <f t="shared" si="272"/>
        <v>17684.862308393182</v>
      </c>
      <c r="V1024" s="22">
        <f t="shared" si="273"/>
        <v>17550.891470716073</v>
      </c>
      <c r="W1024" s="22">
        <f t="shared" si="274"/>
        <v>17645.35236441607</v>
      </c>
      <c r="X1024" s="22">
        <f t="shared" si="275"/>
        <v>17772.047040268211</v>
      </c>
      <c r="Y1024" s="22">
        <f t="shared" si="276"/>
        <v>17583.10924798097</v>
      </c>
      <c r="Z1024" s="22">
        <f t="shared" si="277"/>
        <v>17694.186711214126</v>
      </c>
      <c r="AA1024" s="27">
        <f t="shared" si="278"/>
        <v>42.736464014899624</v>
      </c>
      <c r="AB1024" s="27">
        <f t="shared" si="279"/>
        <v>-111.07746323315587</v>
      </c>
    </row>
    <row r="1025" spans="1:28" x14ac:dyDescent="0.25">
      <c r="A1025" s="20" t="s">
        <v>434</v>
      </c>
      <c r="B1025" s="21">
        <v>17754.400000000001</v>
      </c>
      <c r="C1025" s="21">
        <v>17665.75</v>
      </c>
      <c r="D1025" s="21">
        <v>17766.5</v>
      </c>
      <c r="E1025" s="21">
        <v>17602.25</v>
      </c>
      <c r="F1025" s="21" t="s">
        <v>435</v>
      </c>
      <c r="G1025" s="21">
        <v>2.3999999999999998E-3</v>
      </c>
      <c r="H1025" s="25">
        <f t="shared" si="261"/>
        <v>17343.790408163273</v>
      </c>
      <c r="I1025" s="25">
        <f t="shared" si="262"/>
        <v>1667.4442187684274</v>
      </c>
      <c r="J1025" s="25">
        <f t="shared" si="263"/>
        <v>15676.346189394846</v>
      </c>
      <c r="K1025" s="25">
        <f t="shared" si="264"/>
        <v>19011.234626931702</v>
      </c>
      <c r="L1025" s="22" t="str">
        <f t="shared" si="265"/>
        <v>NONE</v>
      </c>
      <c r="M1025" s="22">
        <f t="shared" si="259"/>
        <v>42.950000000000728</v>
      </c>
      <c r="N1025" s="22">
        <f t="shared" si="260"/>
        <v>0</v>
      </c>
      <c r="O1025" s="22">
        <f t="shared" si="266"/>
        <v>0.83333333333333337</v>
      </c>
      <c r="P1025" s="22">
        <f t="shared" si="267"/>
        <v>0.22727272727272727</v>
      </c>
      <c r="Q1025" s="22">
        <f t="shared" si="268"/>
        <v>9.8039215686274508E-2</v>
      </c>
      <c r="R1025" s="22">
        <f t="shared" si="269"/>
        <v>4.9504950495049507E-2</v>
      </c>
      <c r="S1025" s="22">
        <f t="shared" si="270"/>
        <v>0.15384615384615385</v>
      </c>
      <c r="T1025" s="22">
        <f t="shared" si="271"/>
        <v>7.407407407407407E-2</v>
      </c>
      <c r="U1025" s="22">
        <f t="shared" si="272"/>
        <v>17742.810384732198</v>
      </c>
      <c r="V1025" s="22">
        <f t="shared" si="273"/>
        <v>17597.143409189692</v>
      </c>
      <c r="W1025" s="22">
        <f t="shared" si="274"/>
        <v>17656.043309081164</v>
      </c>
      <c r="X1025" s="22">
        <f t="shared" si="275"/>
        <v>17771.173424413348</v>
      </c>
      <c r="Y1025" s="22">
        <f t="shared" si="276"/>
        <v>17609.461671368514</v>
      </c>
      <c r="Z1025" s="22">
        <f t="shared" si="277"/>
        <v>17698.646954827895</v>
      </c>
      <c r="AA1025" s="27">
        <f t="shared" si="278"/>
        <v>41.048378813298278</v>
      </c>
      <c r="AB1025" s="27">
        <f t="shared" si="279"/>
        <v>-89.185283459381026</v>
      </c>
    </row>
    <row r="1026" spans="1:28" x14ac:dyDescent="0.25">
      <c r="A1026" s="20" t="s">
        <v>432</v>
      </c>
      <c r="B1026" s="21">
        <v>17589.599999999999</v>
      </c>
      <c r="C1026" s="21">
        <v>17772.05</v>
      </c>
      <c r="D1026" s="21">
        <v>17772.349999999999</v>
      </c>
      <c r="E1026" s="21">
        <v>17573.599999999999</v>
      </c>
      <c r="F1026" s="21" t="s">
        <v>433</v>
      </c>
      <c r="G1026" s="21">
        <v>-9.2999999999999992E-3</v>
      </c>
      <c r="H1026" s="25">
        <f t="shared" si="261"/>
        <v>17347.572448979601</v>
      </c>
      <c r="I1026" s="25">
        <f t="shared" si="262"/>
        <v>1665.4444881099796</v>
      </c>
      <c r="J1026" s="25">
        <f t="shared" si="263"/>
        <v>15682.127960869622</v>
      </c>
      <c r="K1026" s="25">
        <f t="shared" si="264"/>
        <v>19013.016937089582</v>
      </c>
      <c r="L1026" s="22" t="str">
        <f t="shared" si="265"/>
        <v>NONE</v>
      </c>
      <c r="M1026" s="22">
        <f t="shared" si="259"/>
        <v>0</v>
      </c>
      <c r="N1026" s="22">
        <f t="shared" si="260"/>
        <v>164.80000000000291</v>
      </c>
      <c r="O1026" s="22">
        <f t="shared" si="266"/>
        <v>0.83333333333333337</v>
      </c>
      <c r="P1026" s="22">
        <f t="shared" si="267"/>
        <v>0.22727272727272727</v>
      </c>
      <c r="Q1026" s="22">
        <f t="shared" si="268"/>
        <v>9.8039215686274508E-2</v>
      </c>
      <c r="R1026" s="22">
        <f t="shared" si="269"/>
        <v>4.9504950495049507E-2</v>
      </c>
      <c r="S1026" s="22">
        <f t="shared" si="270"/>
        <v>0.15384615384615385</v>
      </c>
      <c r="T1026" s="22">
        <f t="shared" si="271"/>
        <v>7.407407407407407E-2</v>
      </c>
      <c r="U1026" s="22">
        <f t="shared" si="272"/>
        <v>17615.135064122034</v>
      </c>
      <c r="V1026" s="22">
        <f t="shared" si="273"/>
        <v>17595.428998010215</v>
      </c>
      <c r="W1026" s="22">
        <f t="shared" si="274"/>
        <v>17649.529259171246</v>
      </c>
      <c r="X1026" s="22">
        <f t="shared" si="275"/>
        <v>17762.184641026546</v>
      </c>
      <c r="Y1026" s="22">
        <f t="shared" si="276"/>
        <v>17606.406029619509</v>
      </c>
      <c r="Z1026" s="22">
        <f t="shared" si="277"/>
        <v>17690.569402618421</v>
      </c>
      <c r="AA1026" s="27">
        <f t="shared" si="278"/>
        <v>36.09942995981686</v>
      </c>
      <c r="AB1026" s="27">
        <f t="shared" si="279"/>
        <v>-84.163372998911655</v>
      </c>
    </row>
    <row r="1027" spans="1:28" x14ac:dyDescent="0.25">
      <c r="A1027" s="20" t="s">
        <v>430</v>
      </c>
      <c r="B1027" s="21">
        <v>17412.900000000001</v>
      </c>
      <c r="C1027" s="21">
        <v>17443.8</v>
      </c>
      <c r="D1027" s="21">
        <v>17451.5</v>
      </c>
      <c r="E1027" s="21">
        <v>17324.349999999999</v>
      </c>
      <c r="F1027" s="21" t="s">
        <v>431</v>
      </c>
      <c r="G1027" s="21">
        <v>-0.01</v>
      </c>
      <c r="H1027" s="25">
        <f t="shared" si="261"/>
        <v>17349.358367346944</v>
      </c>
      <c r="I1027" s="25">
        <f t="shared" si="262"/>
        <v>1664.7796222507725</v>
      </c>
      <c r="J1027" s="25">
        <f t="shared" si="263"/>
        <v>15684.578745096171</v>
      </c>
      <c r="K1027" s="25">
        <f t="shared" si="264"/>
        <v>19014.137989597715</v>
      </c>
      <c r="L1027" s="22" t="str">
        <f t="shared" si="265"/>
        <v>NONE</v>
      </c>
      <c r="M1027" s="22">
        <f t="shared" si="259"/>
        <v>0</v>
      </c>
      <c r="N1027" s="22">
        <f t="shared" si="260"/>
        <v>176.69999999999709</v>
      </c>
      <c r="O1027" s="22">
        <f t="shared" si="266"/>
        <v>0.83333333333333337</v>
      </c>
      <c r="P1027" s="22">
        <f t="shared" si="267"/>
        <v>0.22727272727272727</v>
      </c>
      <c r="Q1027" s="22">
        <f t="shared" si="268"/>
        <v>9.8039215686274508E-2</v>
      </c>
      <c r="R1027" s="22">
        <f t="shared" si="269"/>
        <v>4.9504950495049507E-2</v>
      </c>
      <c r="S1027" s="22">
        <f t="shared" si="270"/>
        <v>0.15384615384615385</v>
      </c>
      <c r="T1027" s="22">
        <f t="shared" si="271"/>
        <v>7.407407407407407E-2</v>
      </c>
      <c r="U1027" s="22">
        <f t="shared" si="272"/>
        <v>17446.605844020341</v>
      </c>
      <c r="V1027" s="22">
        <f t="shared" si="273"/>
        <v>17553.945134826074</v>
      </c>
      <c r="W1027" s="22">
        <f t="shared" si="274"/>
        <v>17626.330312193673</v>
      </c>
      <c r="X1027" s="22">
        <f t="shared" si="275"/>
        <v>17744.893322163847</v>
      </c>
      <c r="Y1027" s="22">
        <f t="shared" si="276"/>
        <v>17576.635871216509</v>
      </c>
      <c r="Z1027" s="22">
        <f t="shared" si="277"/>
        <v>17670.001298720759</v>
      </c>
      <c r="AA1027" s="27">
        <f t="shared" si="278"/>
        <v>34.282925097621614</v>
      </c>
      <c r="AB1027" s="27">
        <f t="shared" si="279"/>
        <v>-93.365427504249965</v>
      </c>
    </row>
    <row r="1028" spans="1:28" x14ac:dyDescent="0.25">
      <c r="A1028" s="20" t="s">
        <v>428</v>
      </c>
      <c r="B1028" s="21">
        <v>17154.3</v>
      </c>
      <c r="C1028" s="21">
        <v>17421.900000000001</v>
      </c>
      <c r="D1028" s="21">
        <v>17529.900000000001</v>
      </c>
      <c r="E1028" s="21">
        <v>17113.45</v>
      </c>
      <c r="F1028" s="21" t="s">
        <v>429</v>
      </c>
      <c r="G1028" s="21">
        <v>-1.49E-2</v>
      </c>
      <c r="H1028" s="25">
        <f t="shared" si="261"/>
        <v>17348.81653061225</v>
      </c>
      <c r="I1028" s="25">
        <f t="shared" si="262"/>
        <v>1664.9474768240602</v>
      </c>
      <c r="J1028" s="25">
        <f t="shared" si="263"/>
        <v>15683.86905378819</v>
      </c>
      <c r="K1028" s="25">
        <f t="shared" si="264"/>
        <v>19013.764007436312</v>
      </c>
      <c r="L1028" s="22" t="str">
        <f t="shared" si="265"/>
        <v>NONE</v>
      </c>
      <c r="M1028" s="22">
        <f t="shared" ref="M1028:M1091" si="280">IF(B1028&gt;B1027,B1028-B1027,0)</f>
        <v>0</v>
      </c>
      <c r="N1028" s="22">
        <f t="shared" ref="N1028:N1091" si="281">IF(B1028&lt;B1027,B1027-B1028,0)</f>
        <v>258.60000000000218</v>
      </c>
      <c r="O1028" s="22">
        <f t="shared" si="266"/>
        <v>0.83333333333333337</v>
      </c>
      <c r="P1028" s="22">
        <f t="shared" si="267"/>
        <v>0.22727272727272727</v>
      </c>
      <c r="Q1028" s="22">
        <f t="shared" si="268"/>
        <v>9.8039215686274508E-2</v>
      </c>
      <c r="R1028" s="22">
        <f t="shared" si="269"/>
        <v>4.9504950495049507E-2</v>
      </c>
      <c r="S1028" s="22">
        <f t="shared" si="270"/>
        <v>0.15384615384615385</v>
      </c>
      <c r="T1028" s="22">
        <f t="shared" si="271"/>
        <v>7.407407407407407E-2</v>
      </c>
      <c r="U1028" s="22">
        <f t="shared" si="272"/>
        <v>17203.017640670056</v>
      </c>
      <c r="V1028" s="22">
        <f t="shared" si="273"/>
        <v>17463.116695092875</v>
      </c>
      <c r="W1028" s="22">
        <f t="shared" si="274"/>
        <v>17580.052830606059</v>
      </c>
      <c r="X1028" s="22">
        <f t="shared" si="275"/>
        <v>17715.656028987418</v>
      </c>
      <c r="Y1028" s="22">
        <f t="shared" si="276"/>
        <v>17511.661121798585</v>
      </c>
      <c r="Z1028" s="22">
        <f t="shared" si="277"/>
        <v>17631.801202519222</v>
      </c>
      <c r="AA1028" s="27">
        <f t="shared" si="278"/>
        <v>31.335171966255714</v>
      </c>
      <c r="AB1028" s="27">
        <f t="shared" si="279"/>
        <v>-120.14008072063734</v>
      </c>
    </row>
    <row r="1029" spans="1:28" x14ac:dyDescent="0.25">
      <c r="A1029" s="20" t="s">
        <v>426</v>
      </c>
      <c r="B1029" s="21">
        <v>17043.3</v>
      </c>
      <c r="C1029" s="21">
        <v>17160.55</v>
      </c>
      <c r="D1029" s="21">
        <v>17224.650000000001</v>
      </c>
      <c r="E1029" s="21">
        <v>16987.099999999999</v>
      </c>
      <c r="F1029" s="21" t="s">
        <v>427</v>
      </c>
      <c r="G1029" s="21">
        <v>-6.4999999999999997E-3</v>
      </c>
      <c r="H1029" s="25">
        <f t="shared" si="261"/>
        <v>17348.51326530613</v>
      </c>
      <c r="I1029" s="25">
        <f t="shared" si="262"/>
        <v>1665.1436843894567</v>
      </c>
      <c r="J1029" s="25">
        <f t="shared" si="263"/>
        <v>15683.369580916673</v>
      </c>
      <c r="K1029" s="25">
        <f t="shared" si="264"/>
        <v>19013.656949695585</v>
      </c>
      <c r="L1029" s="22" t="str">
        <f t="shared" si="265"/>
        <v>NONE</v>
      </c>
      <c r="M1029" s="22">
        <f t="shared" si="280"/>
        <v>0</v>
      </c>
      <c r="N1029" s="22">
        <f t="shared" si="281"/>
        <v>111</v>
      </c>
      <c r="O1029" s="22">
        <f t="shared" si="266"/>
        <v>0.83333333333333337</v>
      </c>
      <c r="P1029" s="22">
        <f t="shared" si="267"/>
        <v>0.22727272727272727</v>
      </c>
      <c r="Q1029" s="22">
        <f t="shared" si="268"/>
        <v>9.8039215686274508E-2</v>
      </c>
      <c r="R1029" s="22">
        <f t="shared" si="269"/>
        <v>4.9504950495049507E-2</v>
      </c>
      <c r="S1029" s="22">
        <f t="shared" si="270"/>
        <v>0.15384615384615385</v>
      </c>
      <c r="T1029" s="22">
        <f t="shared" si="271"/>
        <v>7.407407407407407E-2</v>
      </c>
      <c r="U1029" s="22">
        <f t="shared" si="272"/>
        <v>17069.919606778341</v>
      </c>
      <c r="V1029" s="22">
        <f t="shared" si="273"/>
        <v>17367.703809844494</v>
      </c>
      <c r="W1029" s="22">
        <f t="shared" si="274"/>
        <v>17527.430004076054</v>
      </c>
      <c r="X1029" s="22">
        <f t="shared" si="275"/>
        <v>17682.371077057345</v>
      </c>
      <c r="Y1029" s="22">
        <f t="shared" si="276"/>
        <v>17439.605564598802</v>
      </c>
      <c r="Z1029" s="22">
        <f t="shared" si="277"/>
        <v>17588.208520851131</v>
      </c>
      <c r="AA1029" s="27">
        <f t="shared" si="278"/>
        <v>29.833187458168155</v>
      </c>
      <c r="AB1029" s="27">
        <f t="shared" si="279"/>
        <v>-148.60295625232902</v>
      </c>
    </row>
    <row r="1030" spans="1:28" x14ac:dyDescent="0.25">
      <c r="A1030" s="20" t="s">
        <v>424</v>
      </c>
      <c r="B1030" s="21">
        <v>16972.150000000001</v>
      </c>
      <c r="C1030" s="21">
        <v>17166.45</v>
      </c>
      <c r="D1030" s="21">
        <v>17211.349999999999</v>
      </c>
      <c r="E1030" s="21">
        <v>16938.900000000001</v>
      </c>
      <c r="F1030" s="21" t="s">
        <v>425</v>
      </c>
      <c r="G1030" s="21">
        <v>-4.1999999999999997E-3</v>
      </c>
      <c r="H1030" s="25">
        <f t="shared" si="261"/>
        <v>17347.111836734704</v>
      </c>
      <c r="I1030" s="25">
        <f t="shared" si="262"/>
        <v>1665.8330812050981</v>
      </c>
      <c r="J1030" s="25">
        <f t="shared" si="263"/>
        <v>15681.278755529605</v>
      </c>
      <c r="K1030" s="25">
        <f t="shared" si="264"/>
        <v>19012.944917939803</v>
      </c>
      <c r="L1030" s="22" t="str">
        <f t="shared" si="265"/>
        <v>NONE</v>
      </c>
      <c r="M1030" s="22">
        <f t="shared" si="280"/>
        <v>0</v>
      </c>
      <c r="N1030" s="22">
        <f t="shared" si="281"/>
        <v>71.149999999997817</v>
      </c>
      <c r="O1030" s="22">
        <f t="shared" si="266"/>
        <v>0.83333333333333337</v>
      </c>
      <c r="P1030" s="22">
        <f t="shared" si="267"/>
        <v>0.22727272727272727</v>
      </c>
      <c r="Q1030" s="22">
        <f t="shared" si="268"/>
        <v>9.8039215686274508E-2</v>
      </c>
      <c r="R1030" s="22">
        <f t="shared" si="269"/>
        <v>4.9504950495049507E-2</v>
      </c>
      <c r="S1030" s="22">
        <f t="shared" si="270"/>
        <v>0.15384615384615385</v>
      </c>
      <c r="T1030" s="22">
        <f t="shared" si="271"/>
        <v>7.407407407407407E-2</v>
      </c>
      <c r="U1030" s="22">
        <f t="shared" si="272"/>
        <v>16988.444934463059</v>
      </c>
      <c r="V1030" s="22">
        <f t="shared" si="273"/>
        <v>17277.80521669802</v>
      </c>
      <c r="W1030" s="22">
        <f t="shared" si="274"/>
        <v>17472.990787990166</v>
      </c>
      <c r="X1030" s="22">
        <f t="shared" si="275"/>
        <v>17647.211617797078</v>
      </c>
      <c r="Y1030" s="22">
        <f t="shared" si="276"/>
        <v>17367.689323891296</v>
      </c>
      <c r="Z1030" s="22">
        <f t="shared" si="277"/>
        <v>17542.574556343639</v>
      </c>
      <c r="AA1030" s="27">
        <f t="shared" si="278"/>
        <v>33.281640389420232</v>
      </c>
      <c r="AB1030" s="27">
        <f t="shared" si="279"/>
        <v>-174.88523245234319</v>
      </c>
    </row>
    <row r="1031" spans="1:28" x14ac:dyDescent="0.25">
      <c r="A1031" s="20" t="s">
        <v>422</v>
      </c>
      <c r="B1031" s="21">
        <v>16985.599999999999</v>
      </c>
      <c r="C1031" s="21">
        <v>16994.650000000001</v>
      </c>
      <c r="D1031" s="21">
        <v>17062.45</v>
      </c>
      <c r="E1031" s="21">
        <v>16850.150000000001</v>
      </c>
      <c r="F1031" s="21" t="s">
        <v>423</v>
      </c>
      <c r="G1031" s="21">
        <v>8.0000000000000004E-4</v>
      </c>
      <c r="H1031" s="25">
        <f t="shared" si="261"/>
        <v>17346.050408163275</v>
      </c>
      <c r="I1031" s="25">
        <f t="shared" si="262"/>
        <v>1666.4240274742788</v>
      </c>
      <c r="J1031" s="25">
        <f t="shared" si="263"/>
        <v>15679.626380688997</v>
      </c>
      <c r="K1031" s="25">
        <f t="shared" si="264"/>
        <v>19012.474435637552</v>
      </c>
      <c r="L1031" s="22" t="str">
        <f t="shared" si="265"/>
        <v>NONE</v>
      </c>
      <c r="M1031" s="22">
        <f t="shared" si="280"/>
        <v>13.44999999999709</v>
      </c>
      <c r="N1031" s="22">
        <f t="shared" si="281"/>
        <v>0</v>
      </c>
      <c r="O1031" s="22">
        <f t="shared" si="266"/>
        <v>0.83333333333333337</v>
      </c>
      <c r="P1031" s="22">
        <f t="shared" si="267"/>
        <v>0.22727272727272727</v>
      </c>
      <c r="Q1031" s="22">
        <f t="shared" si="268"/>
        <v>9.8039215686274508E-2</v>
      </c>
      <c r="R1031" s="22">
        <f t="shared" si="269"/>
        <v>4.9504950495049507E-2</v>
      </c>
      <c r="S1031" s="22">
        <f t="shared" si="270"/>
        <v>0.15384615384615385</v>
      </c>
      <c r="T1031" s="22">
        <f t="shared" si="271"/>
        <v>7.407407407407407E-2</v>
      </c>
      <c r="U1031" s="22">
        <f t="shared" si="272"/>
        <v>16986.074155743841</v>
      </c>
      <c r="V1031" s="22">
        <f t="shared" si="273"/>
        <v>17211.394940175742</v>
      </c>
      <c r="W1031" s="22">
        <f t="shared" si="274"/>
        <v>17425.207377402894</v>
      </c>
      <c r="X1031" s="22">
        <f t="shared" si="275"/>
        <v>17614.458567411086</v>
      </c>
      <c r="Y1031" s="22">
        <f t="shared" si="276"/>
        <v>17308.906350984944</v>
      </c>
      <c r="Z1031" s="22">
        <f t="shared" si="277"/>
        <v>17501.317181799666</v>
      </c>
      <c r="AA1031" s="27">
        <f t="shared" si="278"/>
        <v>34.643138858862301</v>
      </c>
      <c r="AB1031" s="27">
        <f t="shared" si="279"/>
        <v>-192.41083081472243</v>
      </c>
    </row>
    <row r="1032" spans="1:28" x14ac:dyDescent="0.25">
      <c r="A1032" s="20" t="s">
        <v>420</v>
      </c>
      <c r="B1032" s="21">
        <v>17100.05</v>
      </c>
      <c r="C1032" s="21">
        <v>17111.8</v>
      </c>
      <c r="D1032" s="21">
        <v>17145.8</v>
      </c>
      <c r="E1032" s="21">
        <v>16958.150000000001</v>
      </c>
      <c r="F1032" s="21" t="s">
        <v>421</v>
      </c>
      <c r="G1032" s="21">
        <v>6.7000000000000002E-3</v>
      </c>
      <c r="H1032" s="25">
        <f t="shared" si="261"/>
        <v>17345.549591836741</v>
      </c>
      <c r="I1032" s="25">
        <f t="shared" si="262"/>
        <v>1666.6465946548901</v>
      </c>
      <c r="J1032" s="25">
        <f t="shared" si="263"/>
        <v>15678.902997181851</v>
      </c>
      <c r="K1032" s="25">
        <f t="shared" si="264"/>
        <v>19012.19618649163</v>
      </c>
      <c r="L1032" s="22" t="str">
        <f t="shared" si="265"/>
        <v>NONE</v>
      </c>
      <c r="M1032" s="22">
        <f t="shared" si="280"/>
        <v>114.45000000000073</v>
      </c>
      <c r="N1032" s="22">
        <f t="shared" si="281"/>
        <v>0</v>
      </c>
      <c r="O1032" s="22">
        <f t="shared" si="266"/>
        <v>0.83333333333333337</v>
      </c>
      <c r="P1032" s="22">
        <f t="shared" si="267"/>
        <v>0.22727272727272727</v>
      </c>
      <c r="Q1032" s="22">
        <f t="shared" si="268"/>
        <v>9.8039215686274508E-2</v>
      </c>
      <c r="R1032" s="22">
        <f t="shared" si="269"/>
        <v>4.9504950495049507E-2</v>
      </c>
      <c r="S1032" s="22">
        <f t="shared" si="270"/>
        <v>0.15384615384615385</v>
      </c>
      <c r="T1032" s="22">
        <f t="shared" si="271"/>
        <v>7.407407407407407E-2</v>
      </c>
      <c r="U1032" s="22">
        <f t="shared" si="272"/>
        <v>17081.054025957306</v>
      </c>
      <c r="V1032" s="22">
        <f t="shared" si="273"/>
        <v>17186.089271953981</v>
      </c>
      <c r="W1032" s="22">
        <f t="shared" si="274"/>
        <v>17393.329203147707</v>
      </c>
      <c r="X1032" s="22">
        <f t="shared" si="275"/>
        <v>17588.99279674717</v>
      </c>
      <c r="Y1032" s="22">
        <f t="shared" si="276"/>
        <v>17276.774604679569</v>
      </c>
      <c r="Z1032" s="22">
        <f t="shared" si="277"/>
        <v>17471.593686851542</v>
      </c>
      <c r="AA1032" s="27">
        <f t="shared" si="278"/>
        <v>39.728720267348137</v>
      </c>
      <c r="AB1032" s="27">
        <f t="shared" si="279"/>
        <v>-194.8190821719727</v>
      </c>
    </row>
    <row r="1033" spans="1:28" x14ac:dyDescent="0.25">
      <c r="A1033" s="20" t="s">
        <v>418</v>
      </c>
      <c r="B1033" s="21">
        <v>16988.400000000001</v>
      </c>
      <c r="C1033" s="21">
        <v>17066.599999999999</v>
      </c>
      <c r="D1033" s="21">
        <v>17066.599999999999</v>
      </c>
      <c r="E1033" s="21">
        <v>16828.349999999999</v>
      </c>
      <c r="F1033" s="21" t="s">
        <v>419</v>
      </c>
      <c r="G1033" s="21">
        <v>-6.4999999999999997E-3</v>
      </c>
      <c r="H1033" s="25">
        <f t="shared" si="261"/>
        <v>17344.877755102047</v>
      </c>
      <c r="I1033" s="25">
        <f t="shared" si="262"/>
        <v>1667.0909829000475</v>
      </c>
      <c r="J1033" s="25">
        <f t="shared" si="263"/>
        <v>15677.786772201998</v>
      </c>
      <c r="K1033" s="25">
        <f t="shared" si="264"/>
        <v>19011.968738002095</v>
      </c>
      <c r="L1033" s="22" t="str">
        <f t="shared" si="265"/>
        <v>NONE</v>
      </c>
      <c r="M1033" s="22">
        <f t="shared" si="280"/>
        <v>0</v>
      </c>
      <c r="N1033" s="22">
        <f t="shared" si="281"/>
        <v>111.64999999999782</v>
      </c>
      <c r="O1033" s="22">
        <f t="shared" si="266"/>
        <v>0.83333333333333337</v>
      </c>
      <c r="P1033" s="22">
        <f t="shared" si="267"/>
        <v>0.22727272727272727</v>
      </c>
      <c r="Q1033" s="22">
        <f t="shared" si="268"/>
        <v>9.8039215686274508E-2</v>
      </c>
      <c r="R1033" s="22">
        <f t="shared" si="269"/>
        <v>4.9504950495049507E-2</v>
      </c>
      <c r="S1033" s="22">
        <f t="shared" si="270"/>
        <v>0.15384615384615385</v>
      </c>
      <c r="T1033" s="22">
        <f t="shared" si="271"/>
        <v>7.407407407407407E-2</v>
      </c>
      <c r="U1033" s="22">
        <f t="shared" si="272"/>
        <v>17003.842337659553</v>
      </c>
      <c r="V1033" s="22">
        <f t="shared" si="273"/>
        <v>17141.159891964438</v>
      </c>
      <c r="W1033" s="22">
        <f t="shared" si="274"/>
        <v>17353.630261662638</v>
      </c>
      <c r="X1033" s="22">
        <f t="shared" si="275"/>
        <v>17559.260480076518</v>
      </c>
      <c r="Y1033" s="22">
        <f t="shared" si="276"/>
        <v>17232.409280882712</v>
      </c>
      <c r="Z1033" s="22">
        <f t="shared" si="277"/>
        <v>17435.801561899578</v>
      </c>
      <c r="AA1033" s="27">
        <f t="shared" si="278"/>
        <v>38.886750962067069</v>
      </c>
      <c r="AB1033" s="27">
        <f t="shared" si="279"/>
        <v>-203.39228101686604</v>
      </c>
    </row>
    <row r="1034" spans="1:28" x14ac:dyDescent="0.25">
      <c r="A1034" s="20" t="s">
        <v>416</v>
      </c>
      <c r="B1034" s="21">
        <v>17107.5</v>
      </c>
      <c r="C1034" s="21">
        <v>17060.400000000001</v>
      </c>
      <c r="D1034" s="21">
        <v>17127.7</v>
      </c>
      <c r="E1034" s="21">
        <v>17016</v>
      </c>
      <c r="F1034" s="21" t="s">
        <v>417</v>
      </c>
      <c r="G1034" s="21">
        <v>7.0000000000000001E-3</v>
      </c>
      <c r="H1034" s="25">
        <f t="shared" si="261"/>
        <v>17344.410408163272</v>
      </c>
      <c r="I1034" s="25">
        <f t="shared" si="262"/>
        <v>1667.2935210524849</v>
      </c>
      <c r="J1034" s="25">
        <f t="shared" si="263"/>
        <v>15677.116887110788</v>
      </c>
      <c r="K1034" s="25">
        <f t="shared" si="264"/>
        <v>19011.703929215757</v>
      </c>
      <c r="L1034" s="22" t="str">
        <f t="shared" si="265"/>
        <v>NONE</v>
      </c>
      <c r="M1034" s="22">
        <f t="shared" si="280"/>
        <v>119.09999999999854</v>
      </c>
      <c r="N1034" s="22">
        <f t="shared" si="281"/>
        <v>0</v>
      </c>
      <c r="O1034" s="22">
        <f t="shared" si="266"/>
        <v>0.83333333333333337</v>
      </c>
      <c r="P1034" s="22">
        <f t="shared" si="267"/>
        <v>0.22727272727272727</v>
      </c>
      <c r="Q1034" s="22">
        <f t="shared" si="268"/>
        <v>9.8039215686274508E-2</v>
      </c>
      <c r="R1034" s="22">
        <f t="shared" si="269"/>
        <v>4.9504950495049507E-2</v>
      </c>
      <c r="S1034" s="22">
        <f t="shared" si="270"/>
        <v>0.15384615384615385</v>
      </c>
      <c r="T1034" s="22">
        <f t="shared" si="271"/>
        <v>7.407407407407407E-2</v>
      </c>
      <c r="U1034" s="22">
        <f t="shared" si="272"/>
        <v>17090.223722943258</v>
      </c>
      <c r="V1034" s="22">
        <f t="shared" si="273"/>
        <v>17133.509916517974</v>
      </c>
      <c r="W1034" s="22">
        <f t="shared" si="274"/>
        <v>17329.499843852576</v>
      </c>
      <c r="X1034" s="22">
        <f t="shared" si="275"/>
        <v>17536.89609987471</v>
      </c>
      <c r="Y1034" s="22">
        <f t="shared" si="276"/>
        <v>17213.192468439218</v>
      </c>
      <c r="Z1034" s="22">
        <f t="shared" si="277"/>
        <v>17411.482927684792</v>
      </c>
      <c r="AA1034" s="27">
        <f t="shared" si="278"/>
        <v>44.688674399113168</v>
      </c>
      <c r="AB1034" s="27">
        <f t="shared" si="279"/>
        <v>-198.29045924557431</v>
      </c>
    </row>
    <row r="1035" spans="1:28" x14ac:dyDescent="0.25">
      <c r="A1035" s="20" t="s">
        <v>415</v>
      </c>
      <c r="B1035" s="21">
        <v>17151.900000000001</v>
      </c>
      <c r="C1035" s="21">
        <v>17177.45</v>
      </c>
      <c r="D1035" s="21">
        <v>17207.25</v>
      </c>
      <c r="E1035" s="21">
        <v>17107.849999999999</v>
      </c>
      <c r="F1035" s="21">
        <v>0</v>
      </c>
      <c r="G1035" s="21">
        <v>2.5999999999999999E-3</v>
      </c>
      <c r="H1035" s="25">
        <f t="shared" si="261"/>
        <v>17343.702653061235</v>
      </c>
      <c r="I1035" s="25">
        <f t="shared" si="262"/>
        <v>1667.4733076280586</v>
      </c>
      <c r="J1035" s="25">
        <f t="shared" si="263"/>
        <v>15676.229345433176</v>
      </c>
      <c r="K1035" s="25">
        <f t="shared" si="264"/>
        <v>19011.175960689292</v>
      </c>
      <c r="L1035" s="22" t="str">
        <f t="shared" si="265"/>
        <v>NONE</v>
      </c>
      <c r="M1035" s="22">
        <f t="shared" si="280"/>
        <v>44.400000000001455</v>
      </c>
      <c r="N1035" s="22">
        <f t="shared" si="281"/>
        <v>0</v>
      </c>
      <c r="O1035" s="22">
        <f t="shared" si="266"/>
        <v>0.83333333333333337</v>
      </c>
      <c r="P1035" s="22">
        <f t="shared" si="267"/>
        <v>0.22727272727272727</v>
      </c>
      <c r="Q1035" s="22">
        <f t="shared" si="268"/>
        <v>9.8039215686274508E-2</v>
      </c>
      <c r="R1035" s="22">
        <f t="shared" si="269"/>
        <v>4.9504950495049507E-2</v>
      </c>
      <c r="S1035" s="22">
        <f t="shared" si="270"/>
        <v>0.15384615384615385</v>
      </c>
      <c r="T1035" s="22">
        <f t="shared" si="271"/>
        <v>7.407407407407407E-2</v>
      </c>
      <c r="U1035" s="22">
        <f t="shared" si="272"/>
        <v>17141.620620490543</v>
      </c>
      <c r="V1035" s="22">
        <f t="shared" si="273"/>
        <v>17137.689480945708</v>
      </c>
      <c r="W1035" s="22">
        <f t="shared" si="274"/>
        <v>17312.088094455266</v>
      </c>
      <c r="X1035" s="22">
        <f t="shared" si="275"/>
        <v>17517.836887009624</v>
      </c>
      <c r="Y1035" s="22">
        <f t="shared" si="276"/>
        <v>17203.762857910107</v>
      </c>
      <c r="Z1035" s="22">
        <f t="shared" si="277"/>
        <v>17392.254562671103</v>
      </c>
      <c r="AA1035" s="27">
        <f t="shared" si="278"/>
        <v>41.441493015800297</v>
      </c>
      <c r="AB1035" s="27">
        <f t="shared" si="279"/>
        <v>-188.49170476099607</v>
      </c>
    </row>
    <row r="1036" spans="1:28" x14ac:dyDescent="0.25">
      <c r="A1036" s="20" t="s">
        <v>413</v>
      </c>
      <c r="B1036" s="21">
        <v>17076.900000000001</v>
      </c>
      <c r="C1036" s="21">
        <v>17097.400000000001</v>
      </c>
      <c r="D1036" s="21">
        <v>17205.400000000001</v>
      </c>
      <c r="E1036" s="21">
        <v>17045.3</v>
      </c>
      <c r="F1036" s="21" t="s">
        <v>414</v>
      </c>
      <c r="G1036" s="21">
        <v>-4.4000000000000003E-3</v>
      </c>
      <c r="H1036" s="25">
        <f t="shared" si="261"/>
        <v>17341.982857142866</v>
      </c>
      <c r="I1036" s="25">
        <f t="shared" si="262"/>
        <v>1667.7022342427804</v>
      </c>
      <c r="J1036" s="25">
        <f t="shared" si="263"/>
        <v>15674.280622900085</v>
      </c>
      <c r="K1036" s="25">
        <f t="shared" si="264"/>
        <v>19009.685091385647</v>
      </c>
      <c r="L1036" s="22" t="str">
        <f t="shared" si="265"/>
        <v>NONE</v>
      </c>
      <c r="M1036" s="22">
        <f t="shared" si="280"/>
        <v>0</v>
      </c>
      <c r="N1036" s="22">
        <f t="shared" si="281"/>
        <v>75</v>
      </c>
      <c r="O1036" s="22">
        <f t="shared" si="266"/>
        <v>0.83333333333333337</v>
      </c>
      <c r="P1036" s="22">
        <f t="shared" si="267"/>
        <v>0.22727272727272727</v>
      </c>
      <c r="Q1036" s="22">
        <f t="shared" si="268"/>
        <v>9.8039215686274508E-2</v>
      </c>
      <c r="R1036" s="22">
        <f t="shared" si="269"/>
        <v>4.9504950495049507E-2</v>
      </c>
      <c r="S1036" s="22">
        <f t="shared" si="270"/>
        <v>0.15384615384615385</v>
      </c>
      <c r="T1036" s="22">
        <f t="shared" si="271"/>
        <v>7.407407407407407E-2</v>
      </c>
      <c r="U1036" s="22">
        <f t="shared" si="272"/>
        <v>17087.68677008176</v>
      </c>
      <c r="V1036" s="22">
        <f t="shared" si="273"/>
        <v>17123.873689821685</v>
      </c>
      <c r="W1036" s="22">
        <f t="shared" si="274"/>
        <v>17289.030438136124</v>
      </c>
      <c r="X1036" s="22">
        <f t="shared" si="275"/>
        <v>17496.008328246771</v>
      </c>
      <c r="Y1036" s="22">
        <f t="shared" si="276"/>
        <v>17184.245495154704</v>
      </c>
      <c r="Z1036" s="22">
        <f t="shared" si="277"/>
        <v>17368.894965436208</v>
      </c>
      <c r="AA1036" s="27">
        <f t="shared" si="278"/>
        <v>42.763468809073707</v>
      </c>
      <c r="AB1036" s="27">
        <f t="shared" si="279"/>
        <v>-184.64947028150345</v>
      </c>
    </row>
    <row r="1037" spans="1:28" x14ac:dyDescent="0.25">
      <c r="A1037" s="20" t="s">
        <v>411</v>
      </c>
      <c r="B1037" s="21">
        <v>16945.05</v>
      </c>
      <c r="C1037" s="21">
        <v>17076.2</v>
      </c>
      <c r="D1037" s="21">
        <v>17109.45</v>
      </c>
      <c r="E1037" s="21">
        <v>16917.349999999999</v>
      </c>
      <c r="F1037" s="21" t="s">
        <v>412</v>
      </c>
      <c r="G1037" s="21">
        <v>-7.7000000000000002E-3</v>
      </c>
      <c r="H1037" s="25">
        <f t="shared" si="261"/>
        <v>17339.861632653072</v>
      </c>
      <c r="I1037" s="25">
        <f t="shared" si="262"/>
        <v>1668.3969767284132</v>
      </c>
      <c r="J1037" s="25">
        <f t="shared" si="263"/>
        <v>15671.464655924659</v>
      </c>
      <c r="K1037" s="25">
        <f t="shared" si="264"/>
        <v>19008.258609381486</v>
      </c>
      <c r="L1037" s="22" t="str">
        <f t="shared" si="265"/>
        <v>NONE</v>
      </c>
      <c r="M1037" s="22">
        <f t="shared" si="280"/>
        <v>0</v>
      </c>
      <c r="N1037" s="22">
        <f t="shared" si="281"/>
        <v>131.85000000000218</v>
      </c>
      <c r="O1037" s="22">
        <f t="shared" si="266"/>
        <v>0.83333333333333337</v>
      </c>
      <c r="P1037" s="22">
        <f t="shared" si="267"/>
        <v>0.22727272727272727</v>
      </c>
      <c r="Q1037" s="22">
        <f t="shared" si="268"/>
        <v>9.8039215686274508E-2</v>
      </c>
      <c r="R1037" s="22">
        <f t="shared" si="269"/>
        <v>4.9504950495049507E-2</v>
      </c>
      <c r="S1037" s="22">
        <f t="shared" si="270"/>
        <v>0.15384615384615385</v>
      </c>
      <c r="T1037" s="22">
        <f t="shared" si="271"/>
        <v>7.407407407407407E-2</v>
      </c>
      <c r="U1037" s="22">
        <f t="shared" si="272"/>
        <v>16968.822795013628</v>
      </c>
      <c r="V1037" s="22">
        <f t="shared" si="273"/>
        <v>17083.231942134938</v>
      </c>
      <c r="W1037" s="22">
        <f t="shared" si="274"/>
        <v>17255.306865769839</v>
      </c>
      <c r="X1037" s="22">
        <f t="shared" si="275"/>
        <v>17468.73316348208</v>
      </c>
      <c r="Y1037" s="22">
        <f t="shared" si="276"/>
        <v>17147.446188207825</v>
      </c>
      <c r="Z1037" s="22">
        <f t="shared" si="277"/>
        <v>17337.499042070562</v>
      </c>
      <c r="AA1037" s="27">
        <f t="shared" si="278"/>
        <v>29.084525190052858</v>
      </c>
      <c r="AB1037" s="27">
        <f t="shared" si="279"/>
        <v>-190.05285386273681</v>
      </c>
    </row>
    <row r="1038" spans="1:28" x14ac:dyDescent="0.25">
      <c r="A1038" s="20" t="s">
        <v>409</v>
      </c>
      <c r="B1038" s="21">
        <v>16985.7</v>
      </c>
      <c r="C1038" s="21">
        <v>16984.3</v>
      </c>
      <c r="D1038" s="21">
        <v>17091</v>
      </c>
      <c r="E1038" s="21">
        <v>16918.55</v>
      </c>
      <c r="F1038" s="21" t="s">
        <v>410</v>
      </c>
      <c r="G1038" s="21">
        <v>2.3999999999999998E-3</v>
      </c>
      <c r="H1038" s="25">
        <f t="shared" si="261"/>
        <v>17337.066734693883</v>
      </c>
      <c r="I1038" s="25">
        <f t="shared" si="262"/>
        <v>1668.4668764005173</v>
      </c>
      <c r="J1038" s="25">
        <f t="shared" si="263"/>
        <v>15668.599858293364</v>
      </c>
      <c r="K1038" s="25">
        <f t="shared" si="264"/>
        <v>19005.533611094401</v>
      </c>
      <c r="L1038" s="22" t="str">
        <f t="shared" si="265"/>
        <v>NONE</v>
      </c>
      <c r="M1038" s="22">
        <f t="shared" si="280"/>
        <v>40.650000000001455</v>
      </c>
      <c r="N1038" s="22">
        <f t="shared" si="281"/>
        <v>0</v>
      </c>
      <c r="O1038" s="22">
        <f t="shared" si="266"/>
        <v>0.83333333333333337</v>
      </c>
      <c r="P1038" s="22">
        <f t="shared" si="267"/>
        <v>0.22727272727272727</v>
      </c>
      <c r="Q1038" s="22">
        <f t="shared" si="268"/>
        <v>9.8039215686274508E-2</v>
      </c>
      <c r="R1038" s="22">
        <f t="shared" si="269"/>
        <v>4.9504950495049507E-2</v>
      </c>
      <c r="S1038" s="22">
        <f t="shared" si="270"/>
        <v>0.15384615384615385</v>
      </c>
      <c r="T1038" s="22">
        <f t="shared" si="271"/>
        <v>7.407407407407407E-2</v>
      </c>
      <c r="U1038" s="22">
        <f t="shared" si="272"/>
        <v>16982.887132502274</v>
      </c>
      <c r="V1038" s="22">
        <f t="shared" si="273"/>
        <v>17061.065591649724</v>
      </c>
      <c r="W1038" s="22">
        <f t="shared" si="274"/>
        <v>17228.874820106128</v>
      </c>
      <c r="X1038" s="22">
        <f t="shared" si="275"/>
        <v>17444.82063063643</v>
      </c>
      <c r="Y1038" s="22">
        <f t="shared" si="276"/>
        <v>17122.562159252775</v>
      </c>
      <c r="Z1038" s="22">
        <f t="shared" si="277"/>
        <v>17311.439853769039</v>
      </c>
      <c r="AA1038" s="27">
        <f t="shared" si="278"/>
        <v>25.410808063696422</v>
      </c>
      <c r="AB1038" s="27">
        <f t="shared" si="279"/>
        <v>-188.87769451626446</v>
      </c>
    </row>
    <row r="1039" spans="1:28" x14ac:dyDescent="0.25">
      <c r="A1039" s="20" t="s">
        <v>407</v>
      </c>
      <c r="B1039" s="21">
        <v>16951.7</v>
      </c>
      <c r="C1039" s="21">
        <v>17031.75</v>
      </c>
      <c r="D1039" s="21">
        <v>17061.75</v>
      </c>
      <c r="E1039" s="21">
        <v>16913.75</v>
      </c>
      <c r="F1039" s="21" t="s">
        <v>408</v>
      </c>
      <c r="G1039" s="21">
        <v>-2E-3</v>
      </c>
      <c r="H1039" s="25">
        <f t="shared" si="261"/>
        <v>17332.570000000007</v>
      </c>
      <c r="I1039" s="25">
        <f t="shared" si="262"/>
        <v>1666.650242581916</v>
      </c>
      <c r="J1039" s="25">
        <f t="shared" si="263"/>
        <v>15665.919757418091</v>
      </c>
      <c r="K1039" s="25">
        <f t="shared" si="264"/>
        <v>18999.220242581923</v>
      </c>
      <c r="L1039" s="22" t="str">
        <f t="shared" si="265"/>
        <v>NONE</v>
      </c>
      <c r="M1039" s="22">
        <f t="shared" si="280"/>
        <v>0</v>
      </c>
      <c r="N1039" s="22">
        <f t="shared" si="281"/>
        <v>34</v>
      </c>
      <c r="O1039" s="22">
        <f t="shared" si="266"/>
        <v>0.83333333333333337</v>
      </c>
      <c r="P1039" s="22">
        <f t="shared" si="267"/>
        <v>0.22727272727272727</v>
      </c>
      <c r="Q1039" s="22">
        <f t="shared" si="268"/>
        <v>9.8039215686274508E-2</v>
      </c>
      <c r="R1039" s="22">
        <f t="shared" si="269"/>
        <v>4.9504950495049507E-2</v>
      </c>
      <c r="S1039" s="22">
        <f t="shared" si="270"/>
        <v>0.15384615384615385</v>
      </c>
      <c r="T1039" s="22">
        <f t="shared" si="271"/>
        <v>7.407407407407407E-2</v>
      </c>
      <c r="U1039" s="22">
        <f t="shared" si="272"/>
        <v>16956.897855417046</v>
      </c>
      <c r="V1039" s="22">
        <f t="shared" si="273"/>
        <v>17036.209775365696</v>
      </c>
      <c r="W1039" s="22">
        <f t="shared" si="274"/>
        <v>17201.700818134941</v>
      </c>
      <c r="X1039" s="22">
        <f t="shared" si="275"/>
        <v>17420.408718228686</v>
      </c>
      <c r="Y1039" s="22">
        <f t="shared" si="276"/>
        <v>17096.275673213888</v>
      </c>
      <c r="Z1039" s="22">
        <f t="shared" si="277"/>
        <v>17284.792457193555</v>
      </c>
      <c r="AA1039" s="27">
        <f t="shared" si="278"/>
        <v>22.637714753204222</v>
      </c>
      <c r="AB1039" s="27">
        <f t="shared" si="279"/>
        <v>-188.5167839796668</v>
      </c>
    </row>
    <row r="1040" spans="1:28" x14ac:dyDescent="0.25">
      <c r="A1040" s="20" t="s">
        <v>405</v>
      </c>
      <c r="B1040" s="21">
        <v>17080.7</v>
      </c>
      <c r="C1040" s="21">
        <v>16977.3</v>
      </c>
      <c r="D1040" s="21">
        <v>17126.150000000001</v>
      </c>
      <c r="E1040" s="21">
        <v>16940.599999999999</v>
      </c>
      <c r="F1040" s="21" t="s">
        <v>406</v>
      </c>
      <c r="G1040" s="21">
        <v>7.6E-3</v>
      </c>
      <c r="H1040" s="25">
        <f t="shared" si="261"/>
        <v>17328.991632653069</v>
      </c>
      <c r="I1040" s="25">
        <f t="shared" si="262"/>
        <v>1665.0259374258321</v>
      </c>
      <c r="J1040" s="25">
        <f t="shared" si="263"/>
        <v>15663.965695227238</v>
      </c>
      <c r="K1040" s="25">
        <f t="shared" si="264"/>
        <v>18994.0175700789</v>
      </c>
      <c r="L1040" s="22" t="str">
        <f t="shared" si="265"/>
        <v>NONE</v>
      </c>
      <c r="M1040" s="22">
        <f t="shared" si="280"/>
        <v>129</v>
      </c>
      <c r="N1040" s="22">
        <f t="shared" si="281"/>
        <v>0</v>
      </c>
      <c r="O1040" s="22">
        <f t="shared" si="266"/>
        <v>0.83333333333333337</v>
      </c>
      <c r="P1040" s="22">
        <f t="shared" si="267"/>
        <v>0.22727272727272727</v>
      </c>
      <c r="Q1040" s="22">
        <f t="shared" si="268"/>
        <v>9.8039215686274508E-2</v>
      </c>
      <c r="R1040" s="22">
        <f t="shared" si="269"/>
        <v>4.9504950495049507E-2</v>
      </c>
      <c r="S1040" s="22">
        <f t="shared" si="270"/>
        <v>0.15384615384615385</v>
      </c>
      <c r="T1040" s="22">
        <f t="shared" si="271"/>
        <v>7.407407407407407E-2</v>
      </c>
      <c r="U1040" s="22">
        <f t="shared" si="272"/>
        <v>17060.066309236176</v>
      </c>
      <c r="V1040" s="22">
        <f t="shared" si="273"/>
        <v>17046.321190055311</v>
      </c>
      <c r="W1040" s="22">
        <f t="shared" si="274"/>
        <v>17189.837992827594</v>
      </c>
      <c r="X1040" s="22">
        <f t="shared" si="275"/>
        <v>17403.591454950038</v>
      </c>
      <c r="Y1040" s="22">
        <f t="shared" si="276"/>
        <v>17093.879415796368</v>
      </c>
      <c r="Z1040" s="22">
        <f t="shared" si="277"/>
        <v>17269.67449740144</v>
      </c>
      <c r="AA1040" s="27">
        <f t="shared" si="278"/>
        <v>32.218728162124421</v>
      </c>
      <c r="AB1040" s="27">
        <f t="shared" si="279"/>
        <v>-175.79508160507248</v>
      </c>
    </row>
    <row r="1041" spans="1:28" x14ac:dyDescent="0.25">
      <c r="A1041" s="20" t="s">
        <v>403</v>
      </c>
      <c r="B1041" s="21">
        <v>17359.75</v>
      </c>
      <c r="C1041" s="21">
        <v>17210.349999999999</v>
      </c>
      <c r="D1041" s="21">
        <v>17381.599999999999</v>
      </c>
      <c r="E1041" s="21">
        <v>17204.650000000001</v>
      </c>
      <c r="F1041" s="21" t="s">
        <v>404</v>
      </c>
      <c r="G1041" s="21">
        <v>1.6299999999999999E-2</v>
      </c>
      <c r="H1041" s="25">
        <f t="shared" si="261"/>
        <v>17327.16346938776</v>
      </c>
      <c r="I1041" s="25">
        <f t="shared" si="262"/>
        <v>1663.8982822815603</v>
      </c>
      <c r="J1041" s="25">
        <f t="shared" si="263"/>
        <v>15663.265187106201</v>
      </c>
      <c r="K1041" s="25">
        <f t="shared" si="264"/>
        <v>18991.06175166932</v>
      </c>
      <c r="L1041" s="22" t="str">
        <f t="shared" si="265"/>
        <v>NONE</v>
      </c>
      <c r="M1041" s="22">
        <f t="shared" si="280"/>
        <v>279.04999999999927</v>
      </c>
      <c r="N1041" s="22">
        <f t="shared" si="281"/>
        <v>0</v>
      </c>
      <c r="O1041" s="22">
        <f t="shared" si="266"/>
        <v>0.83333333333333337</v>
      </c>
      <c r="P1041" s="22">
        <f t="shared" si="267"/>
        <v>0.22727272727272727</v>
      </c>
      <c r="Q1041" s="22">
        <f t="shared" si="268"/>
        <v>9.8039215686274508E-2</v>
      </c>
      <c r="R1041" s="22">
        <f t="shared" si="269"/>
        <v>4.9504950495049507E-2</v>
      </c>
      <c r="S1041" s="22">
        <f t="shared" si="270"/>
        <v>0.15384615384615385</v>
      </c>
      <c r="T1041" s="22">
        <f t="shared" si="271"/>
        <v>7.407407407407407E-2</v>
      </c>
      <c r="U1041" s="22">
        <f t="shared" si="272"/>
        <v>17309.802718206029</v>
      </c>
      <c r="V1041" s="22">
        <f t="shared" si="273"/>
        <v>17117.555010497286</v>
      </c>
      <c r="W1041" s="22">
        <f t="shared" si="274"/>
        <v>17206.496032746458</v>
      </c>
      <c r="X1041" s="22">
        <f t="shared" si="275"/>
        <v>17401.421085893104</v>
      </c>
      <c r="Y1041" s="22">
        <f t="shared" si="276"/>
        <v>17134.782582596927</v>
      </c>
      <c r="Z1041" s="22">
        <f t="shared" si="277"/>
        <v>17276.346756853185</v>
      </c>
      <c r="AA1041" s="27">
        <f t="shared" si="278"/>
        <v>48.266866664492724</v>
      </c>
      <c r="AB1041" s="27">
        <f t="shared" si="279"/>
        <v>-141.56417425625841</v>
      </c>
    </row>
    <row r="1042" spans="1:28" x14ac:dyDescent="0.25">
      <c r="A1042" s="20" t="s">
        <v>401</v>
      </c>
      <c r="B1042" s="21">
        <v>17398.05</v>
      </c>
      <c r="C1042" s="21">
        <v>17427.95</v>
      </c>
      <c r="D1042" s="21">
        <v>17428.05</v>
      </c>
      <c r="E1042" s="21">
        <v>17312.75</v>
      </c>
      <c r="F1042" s="21" t="s">
        <v>402</v>
      </c>
      <c r="G1042" s="21">
        <v>2.2000000000000001E-3</v>
      </c>
      <c r="H1042" s="25">
        <f t="shared" si="261"/>
        <v>17326.177755102046</v>
      </c>
      <c r="I1042" s="25">
        <f t="shared" si="262"/>
        <v>1663.4410740954904</v>
      </c>
      <c r="J1042" s="25">
        <f t="shared" si="263"/>
        <v>15662.736681006556</v>
      </c>
      <c r="K1042" s="25">
        <f t="shared" si="264"/>
        <v>18989.618829197538</v>
      </c>
      <c r="L1042" s="22" t="str">
        <f t="shared" si="265"/>
        <v>NONE</v>
      </c>
      <c r="M1042" s="22">
        <f t="shared" si="280"/>
        <v>38.299999999999272</v>
      </c>
      <c r="N1042" s="22">
        <f t="shared" si="281"/>
        <v>0</v>
      </c>
      <c r="O1042" s="22">
        <f t="shared" si="266"/>
        <v>0.83333333333333337</v>
      </c>
      <c r="P1042" s="22">
        <f t="shared" si="267"/>
        <v>0.22727272727272727</v>
      </c>
      <c r="Q1042" s="22">
        <f t="shared" si="268"/>
        <v>9.8039215686274508E-2</v>
      </c>
      <c r="R1042" s="22">
        <f t="shared" si="269"/>
        <v>4.9504950495049507E-2</v>
      </c>
      <c r="S1042" s="22">
        <f t="shared" si="270"/>
        <v>0.15384615384615385</v>
      </c>
      <c r="T1042" s="22">
        <f t="shared" si="271"/>
        <v>7.407407407407407E-2</v>
      </c>
      <c r="U1042" s="22">
        <f t="shared" si="272"/>
        <v>17383.342119701003</v>
      </c>
      <c r="V1042" s="22">
        <f t="shared" si="273"/>
        <v>17181.303871747903</v>
      </c>
      <c r="W1042" s="22">
        <f t="shared" si="274"/>
        <v>17225.275833457588</v>
      </c>
      <c r="X1042" s="22">
        <f t="shared" si="275"/>
        <v>17401.254200452848</v>
      </c>
      <c r="Y1042" s="22">
        <f t="shared" si="276"/>
        <v>17175.285262197402</v>
      </c>
      <c r="Z1042" s="22">
        <f t="shared" si="277"/>
        <v>17285.361811901097</v>
      </c>
      <c r="AA1042" s="27">
        <f t="shared" si="278"/>
        <v>59.281824759148577</v>
      </c>
      <c r="AB1042" s="27">
        <f t="shared" si="279"/>
        <v>-110.07654970369549</v>
      </c>
    </row>
    <row r="1043" spans="1:28" x14ac:dyDescent="0.25">
      <c r="A1043" s="20" t="s">
        <v>399</v>
      </c>
      <c r="B1043" s="21">
        <v>17557.05</v>
      </c>
      <c r="C1043" s="21">
        <v>17422.3</v>
      </c>
      <c r="D1043" s="21">
        <v>17570.55</v>
      </c>
      <c r="E1043" s="21">
        <v>17402.7</v>
      </c>
      <c r="F1043" s="21" t="s">
        <v>400</v>
      </c>
      <c r="G1043" s="21">
        <v>9.1000000000000004E-3</v>
      </c>
      <c r="H1043" s="25">
        <f t="shared" si="261"/>
        <v>17325.250000000007</v>
      </c>
      <c r="I1043" s="25">
        <f t="shared" si="262"/>
        <v>1662.668100388403</v>
      </c>
      <c r="J1043" s="25">
        <f t="shared" si="263"/>
        <v>15662.581899611605</v>
      </c>
      <c r="K1043" s="25">
        <f t="shared" si="264"/>
        <v>18987.918100388411</v>
      </c>
      <c r="L1043" s="22" t="str">
        <f t="shared" si="265"/>
        <v>NONE</v>
      </c>
      <c r="M1043" s="22">
        <f t="shared" si="280"/>
        <v>159</v>
      </c>
      <c r="N1043" s="22">
        <f t="shared" si="281"/>
        <v>0</v>
      </c>
      <c r="O1043" s="22">
        <f t="shared" si="266"/>
        <v>0.83333333333333337</v>
      </c>
      <c r="P1043" s="22">
        <f t="shared" si="267"/>
        <v>0.22727272727272727</v>
      </c>
      <c r="Q1043" s="22">
        <f t="shared" si="268"/>
        <v>9.8039215686274508E-2</v>
      </c>
      <c r="R1043" s="22">
        <f t="shared" si="269"/>
        <v>4.9504950495049507E-2</v>
      </c>
      <c r="S1043" s="22">
        <f t="shared" si="270"/>
        <v>0.15384615384615385</v>
      </c>
      <c r="T1043" s="22">
        <f t="shared" si="271"/>
        <v>7.407407407407407E-2</v>
      </c>
      <c r="U1043" s="22">
        <f t="shared" si="272"/>
        <v>17528.098686616831</v>
      </c>
      <c r="V1043" s="22">
        <f t="shared" si="273"/>
        <v>17266.700719077926</v>
      </c>
      <c r="W1043" s="22">
        <f t="shared" si="274"/>
        <v>17257.802712530374</v>
      </c>
      <c r="X1043" s="22">
        <f t="shared" si="275"/>
        <v>17408.966863796766</v>
      </c>
      <c r="Y1043" s="22">
        <f t="shared" si="276"/>
        <v>17234.018298782416</v>
      </c>
      <c r="Z1043" s="22">
        <f t="shared" si="277"/>
        <v>17305.486862871388</v>
      </c>
      <c r="AA1043" s="27">
        <f t="shared" si="278"/>
        <v>68.873296352081169</v>
      </c>
      <c r="AB1043" s="27">
        <f t="shared" si="279"/>
        <v>-71.468564088972926</v>
      </c>
    </row>
    <row r="1044" spans="1:28" x14ac:dyDescent="0.25">
      <c r="A1044" s="20" t="s">
        <v>397</v>
      </c>
      <c r="B1044" s="21">
        <v>17599.150000000001</v>
      </c>
      <c r="C1044" s="21">
        <v>17533.849999999999</v>
      </c>
      <c r="D1044" s="21">
        <v>17638.7</v>
      </c>
      <c r="E1044" s="21">
        <v>17502.849999999999</v>
      </c>
      <c r="F1044" s="21" t="s">
        <v>398</v>
      </c>
      <c r="G1044" s="21">
        <v>2.3999999999999998E-3</v>
      </c>
      <c r="H1044" s="25">
        <f t="shared" si="261"/>
        <v>17324.940612244907</v>
      </c>
      <c r="I1044" s="25">
        <f t="shared" si="262"/>
        <v>1662.4349394561957</v>
      </c>
      <c r="J1044" s="25">
        <f t="shared" si="263"/>
        <v>15662.505672788711</v>
      </c>
      <c r="K1044" s="25">
        <f t="shared" si="264"/>
        <v>18987.375551701101</v>
      </c>
      <c r="L1044" s="22" t="str">
        <f t="shared" si="265"/>
        <v>NONE</v>
      </c>
      <c r="M1044" s="22">
        <f t="shared" si="280"/>
        <v>42.100000000002183</v>
      </c>
      <c r="N1044" s="22">
        <f t="shared" si="281"/>
        <v>0</v>
      </c>
      <c r="O1044" s="22">
        <f t="shared" si="266"/>
        <v>0.83333333333333337</v>
      </c>
      <c r="P1044" s="22">
        <f t="shared" si="267"/>
        <v>0.22727272727272727</v>
      </c>
      <c r="Q1044" s="22">
        <f t="shared" si="268"/>
        <v>9.8039215686274508E-2</v>
      </c>
      <c r="R1044" s="22">
        <f t="shared" si="269"/>
        <v>4.9504950495049507E-2</v>
      </c>
      <c r="S1044" s="22">
        <f t="shared" si="270"/>
        <v>0.15384615384615385</v>
      </c>
      <c r="T1044" s="22">
        <f t="shared" si="271"/>
        <v>7.407407407407407E-2</v>
      </c>
      <c r="U1044" s="22">
        <f t="shared" si="272"/>
        <v>17587.308114436142</v>
      </c>
      <c r="V1044" s="22">
        <f t="shared" si="273"/>
        <v>17342.257373832945</v>
      </c>
      <c r="W1044" s="22">
        <f t="shared" si="274"/>
        <v>17291.268132870533</v>
      </c>
      <c r="X1044" s="22">
        <f t="shared" si="275"/>
        <v>17418.381870539502</v>
      </c>
      <c r="Y1044" s="22">
        <f t="shared" si="276"/>
        <v>17290.192406662045</v>
      </c>
      <c r="Z1044" s="22">
        <f t="shared" si="277"/>
        <v>17327.239687843878</v>
      </c>
      <c r="AA1044" s="27">
        <f t="shared" si="278"/>
        <v>73.536036036036037</v>
      </c>
      <c r="AB1044" s="27">
        <f t="shared" si="279"/>
        <v>-37.047281181832659</v>
      </c>
    </row>
    <row r="1045" spans="1:28" x14ac:dyDescent="0.25">
      <c r="A1045" s="20" t="s">
        <v>395</v>
      </c>
      <c r="B1045" s="21">
        <v>17624.05</v>
      </c>
      <c r="C1045" s="21">
        <v>17634.900000000001</v>
      </c>
      <c r="D1045" s="21">
        <v>17694.099999999999</v>
      </c>
      <c r="E1045" s="21">
        <v>17597.95</v>
      </c>
      <c r="F1045" s="21" t="s">
        <v>396</v>
      </c>
      <c r="G1045" s="21">
        <v>1.4E-3</v>
      </c>
      <c r="H1045" s="25">
        <f t="shared" si="261"/>
        <v>17325.323265306131</v>
      </c>
      <c r="I1045" s="25">
        <f t="shared" si="262"/>
        <v>1662.6679315031543</v>
      </c>
      <c r="J1045" s="25">
        <f t="shared" si="263"/>
        <v>15662.655333802977</v>
      </c>
      <c r="K1045" s="25">
        <f t="shared" si="264"/>
        <v>18987.991196809286</v>
      </c>
      <c r="L1045" s="22" t="str">
        <f t="shared" si="265"/>
        <v>NONE</v>
      </c>
      <c r="M1045" s="22">
        <f t="shared" si="280"/>
        <v>24.899999999997817</v>
      </c>
      <c r="N1045" s="22">
        <f t="shared" si="281"/>
        <v>0</v>
      </c>
      <c r="O1045" s="22">
        <f t="shared" si="266"/>
        <v>0.83333333333333337</v>
      </c>
      <c r="P1045" s="22">
        <f t="shared" si="267"/>
        <v>0.22727272727272727</v>
      </c>
      <c r="Q1045" s="22">
        <f t="shared" si="268"/>
        <v>9.8039215686274508E-2</v>
      </c>
      <c r="R1045" s="22">
        <f t="shared" si="269"/>
        <v>4.9504950495049507E-2</v>
      </c>
      <c r="S1045" s="22">
        <f t="shared" si="270"/>
        <v>0.15384615384615385</v>
      </c>
      <c r="T1045" s="22">
        <f t="shared" si="271"/>
        <v>7.407407407407407E-2</v>
      </c>
      <c r="U1045" s="22">
        <f t="shared" si="272"/>
        <v>17617.926352406022</v>
      </c>
      <c r="V1045" s="22">
        <f t="shared" si="273"/>
        <v>17406.301152507276</v>
      </c>
      <c r="W1045" s="22">
        <f t="shared" si="274"/>
        <v>17323.893806118522</v>
      </c>
      <c r="X1045" s="22">
        <f t="shared" si="275"/>
        <v>17428.563461106853</v>
      </c>
      <c r="Y1045" s="22">
        <f t="shared" si="276"/>
        <v>17341.555113329425</v>
      </c>
      <c r="Z1045" s="22">
        <f t="shared" si="277"/>
        <v>17349.225636892479</v>
      </c>
      <c r="AA1045" s="27">
        <f t="shared" si="278"/>
        <v>73.761583981540085</v>
      </c>
      <c r="AB1045" s="27">
        <f t="shared" si="279"/>
        <v>-7.6705235630543029</v>
      </c>
    </row>
    <row r="1046" spans="1:28" x14ac:dyDescent="0.25">
      <c r="A1046" s="20" t="s">
        <v>393</v>
      </c>
      <c r="B1046" s="21">
        <v>17722.3</v>
      </c>
      <c r="C1046" s="21">
        <v>17704.8</v>
      </c>
      <c r="D1046" s="21">
        <v>17748.75</v>
      </c>
      <c r="E1046" s="21">
        <v>17655.150000000001</v>
      </c>
      <c r="F1046" s="21" t="s">
        <v>394</v>
      </c>
      <c r="G1046" s="21">
        <v>5.5999999999999999E-3</v>
      </c>
      <c r="H1046" s="25">
        <f t="shared" si="261"/>
        <v>17326.330000000005</v>
      </c>
      <c r="I1046" s="25">
        <f t="shared" si="262"/>
        <v>1663.3320684550094</v>
      </c>
      <c r="J1046" s="25">
        <f t="shared" si="263"/>
        <v>15662.997931544996</v>
      </c>
      <c r="K1046" s="25">
        <f t="shared" si="264"/>
        <v>18989.662068455014</v>
      </c>
      <c r="L1046" s="22" t="str">
        <f t="shared" si="265"/>
        <v>NONE</v>
      </c>
      <c r="M1046" s="22">
        <f t="shared" si="280"/>
        <v>98.25</v>
      </c>
      <c r="N1046" s="22">
        <f t="shared" si="281"/>
        <v>0</v>
      </c>
      <c r="O1046" s="22">
        <f t="shared" si="266"/>
        <v>0.83333333333333337</v>
      </c>
      <c r="P1046" s="22">
        <f t="shared" si="267"/>
        <v>0.22727272727272727</v>
      </c>
      <c r="Q1046" s="22">
        <f t="shared" si="268"/>
        <v>9.8039215686274508E-2</v>
      </c>
      <c r="R1046" s="22">
        <f t="shared" si="269"/>
        <v>4.9504950495049507E-2</v>
      </c>
      <c r="S1046" s="22">
        <f t="shared" si="270"/>
        <v>0.15384615384615385</v>
      </c>
      <c r="T1046" s="22">
        <f t="shared" si="271"/>
        <v>7.407407407407407E-2</v>
      </c>
      <c r="U1046" s="22">
        <f t="shared" si="272"/>
        <v>17704.90439206767</v>
      </c>
      <c r="V1046" s="22">
        <f t="shared" si="273"/>
        <v>17478.119072391986</v>
      </c>
      <c r="W1046" s="22">
        <f t="shared" si="274"/>
        <v>17362.953236891215</v>
      </c>
      <c r="X1046" s="22">
        <f t="shared" si="275"/>
        <v>17443.104873923345</v>
      </c>
      <c r="Y1046" s="22">
        <f t="shared" si="276"/>
        <v>17400.131249740283</v>
      </c>
      <c r="Z1046" s="22">
        <f t="shared" si="277"/>
        <v>17376.860774900444</v>
      </c>
      <c r="AA1046" s="27">
        <f t="shared" si="278"/>
        <v>73.441326050103598</v>
      </c>
      <c r="AB1046" s="27">
        <f t="shared" si="279"/>
        <v>23.270474839839153</v>
      </c>
    </row>
    <row r="1047" spans="1:28" x14ac:dyDescent="0.25">
      <c r="A1047" s="20" t="s">
        <v>391</v>
      </c>
      <c r="B1047" s="21">
        <v>17812.400000000001</v>
      </c>
      <c r="C1047" s="21">
        <v>17759.55</v>
      </c>
      <c r="D1047" s="21">
        <v>17825.75</v>
      </c>
      <c r="E1047" s="21">
        <v>17717.25</v>
      </c>
      <c r="F1047" s="21" t="s">
        <v>392</v>
      </c>
      <c r="G1047" s="21">
        <v>5.1000000000000004E-3</v>
      </c>
      <c r="H1047" s="25">
        <f t="shared" si="261"/>
        <v>17328.937142857154</v>
      </c>
      <c r="I1047" s="25">
        <f t="shared" si="262"/>
        <v>1664.3729450693106</v>
      </c>
      <c r="J1047" s="25">
        <f t="shared" si="263"/>
        <v>15664.564197787844</v>
      </c>
      <c r="K1047" s="25">
        <f t="shared" si="264"/>
        <v>18993.310087926464</v>
      </c>
      <c r="L1047" s="22" t="str">
        <f t="shared" si="265"/>
        <v>NONE</v>
      </c>
      <c r="M1047" s="22">
        <f t="shared" si="280"/>
        <v>90.100000000002183</v>
      </c>
      <c r="N1047" s="22">
        <f t="shared" si="281"/>
        <v>0</v>
      </c>
      <c r="O1047" s="22">
        <f t="shared" si="266"/>
        <v>0.83333333333333337</v>
      </c>
      <c r="P1047" s="22">
        <f t="shared" si="267"/>
        <v>0.22727272727272727</v>
      </c>
      <c r="Q1047" s="22">
        <f t="shared" si="268"/>
        <v>9.8039215686274508E-2</v>
      </c>
      <c r="R1047" s="22">
        <f t="shared" si="269"/>
        <v>4.9504950495049507E-2</v>
      </c>
      <c r="S1047" s="22">
        <f t="shared" si="270"/>
        <v>0.15384615384615385</v>
      </c>
      <c r="T1047" s="22">
        <f t="shared" si="271"/>
        <v>7.407407407407407E-2</v>
      </c>
      <c r="U1047" s="22">
        <f t="shared" si="272"/>
        <v>17794.484065344612</v>
      </c>
      <c r="V1047" s="22">
        <f t="shared" si="273"/>
        <v>17554.092010484717</v>
      </c>
      <c r="W1047" s="22">
        <f t="shared" si="274"/>
        <v>17407.016645039137</v>
      </c>
      <c r="X1047" s="22">
        <f t="shared" si="275"/>
        <v>17461.386810857832</v>
      </c>
      <c r="Y1047" s="22">
        <f t="shared" si="276"/>
        <v>17463.557211318701</v>
      </c>
      <c r="Z1047" s="22">
        <f t="shared" si="277"/>
        <v>17409.122939722634</v>
      </c>
      <c r="AA1047" s="27">
        <f t="shared" si="278"/>
        <v>81.553955732557142</v>
      </c>
      <c r="AB1047" s="27">
        <f t="shared" si="279"/>
        <v>54.434271596066537</v>
      </c>
    </row>
    <row r="1048" spans="1:28" x14ac:dyDescent="0.25">
      <c r="A1048" s="20" t="s">
        <v>389</v>
      </c>
      <c r="B1048" s="21">
        <v>17828</v>
      </c>
      <c r="C1048" s="21">
        <v>17807.3</v>
      </c>
      <c r="D1048" s="21">
        <v>17842.150000000001</v>
      </c>
      <c r="E1048" s="21">
        <v>17729.650000000001</v>
      </c>
      <c r="F1048" s="21" t="s">
        <v>390</v>
      </c>
      <c r="G1048" s="21">
        <v>8.9999999999999998E-4</v>
      </c>
      <c r="H1048" s="25">
        <f t="shared" si="261"/>
        <v>17332.485510204089</v>
      </c>
      <c r="I1048" s="25">
        <f t="shared" si="262"/>
        <v>1664.9090051000674</v>
      </c>
      <c r="J1048" s="25">
        <f t="shared" si="263"/>
        <v>15667.576505104022</v>
      </c>
      <c r="K1048" s="25">
        <f t="shared" si="264"/>
        <v>18997.394515304157</v>
      </c>
      <c r="L1048" s="22" t="str">
        <f t="shared" si="265"/>
        <v>NONE</v>
      </c>
      <c r="M1048" s="22">
        <f t="shared" si="280"/>
        <v>15.599999999998545</v>
      </c>
      <c r="N1048" s="22">
        <f t="shared" si="281"/>
        <v>0</v>
      </c>
      <c r="O1048" s="22">
        <f t="shared" si="266"/>
        <v>0.83333333333333337</v>
      </c>
      <c r="P1048" s="22">
        <f t="shared" si="267"/>
        <v>0.22727272727272727</v>
      </c>
      <c r="Q1048" s="22">
        <f t="shared" si="268"/>
        <v>9.8039215686274508E-2</v>
      </c>
      <c r="R1048" s="22">
        <f t="shared" si="269"/>
        <v>4.9504950495049507E-2</v>
      </c>
      <c r="S1048" s="22">
        <f t="shared" si="270"/>
        <v>0.15384615384615385</v>
      </c>
      <c r="T1048" s="22">
        <f t="shared" si="271"/>
        <v>7.407407407407407E-2</v>
      </c>
      <c r="U1048" s="22">
        <f t="shared" si="272"/>
        <v>17822.41401089077</v>
      </c>
      <c r="V1048" s="22">
        <f t="shared" si="273"/>
        <v>17616.343826283643</v>
      </c>
      <c r="W1048" s="22">
        <f t="shared" si="274"/>
        <v>17448.289522976476</v>
      </c>
      <c r="X1048" s="22">
        <f t="shared" si="275"/>
        <v>17479.535978637145</v>
      </c>
      <c r="Y1048" s="22">
        <f t="shared" si="276"/>
        <v>17519.625332654286</v>
      </c>
      <c r="Z1048" s="22">
        <f t="shared" si="277"/>
        <v>17440.15087011355</v>
      </c>
      <c r="AA1048" s="27">
        <f t="shared" si="278"/>
        <v>79.965895857594305</v>
      </c>
      <c r="AB1048" s="27">
        <f t="shared" si="279"/>
        <v>79.474462540736567</v>
      </c>
    </row>
    <row r="1049" spans="1:28" x14ac:dyDescent="0.25">
      <c r="A1049" s="20" t="s">
        <v>387</v>
      </c>
      <c r="B1049" s="21">
        <v>17706.849999999999</v>
      </c>
      <c r="C1049" s="21">
        <v>17863</v>
      </c>
      <c r="D1049" s="21">
        <v>17863</v>
      </c>
      <c r="E1049" s="21">
        <v>17574.05</v>
      </c>
      <c r="F1049" s="21" t="s">
        <v>388</v>
      </c>
      <c r="G1049" s="21">
        <v>-6.7999999999999996E-3</v>
      </c>
      <c r="H1049" s="25">
        <f t="shared" si="261"/>
        <v>17334.813265306126</v>
      </c>
      <c r="I1049" s="25">
        <f t="shared" si="262"/>
        <v>1665.403373770755</v>
      </c>
      <c r="J1049" s="25">
        <f t="shared" si="263"/>
        <v>15669.409891535372</v>
      </c>
      <c r="K1049" s="25">
        <f t="shared" si="264"/>
        <v>19000.21663907688</v>
      </c>
      <c r="L1049" s="22" t="str">
        <f t="shared" si="265"/>
        <v>NONE</v>
      </c>
      <c r="M1049" s="22">
        <f t="shared" si="280"/>
        <v>0</v>
      </c>
      <c r="N1049" s="22">
        <f t="shared" si="281"/>
        <v>121.15000000000146</v>
      </c>
      <c r="O1049" s="22">
        <f t="shared" si="266"/>
        <v>0.83333333333333337</v>
      </c>
      <c r="P1049" s="22">
        <f t="shared" si="267"/>
        <v>0.22727272727272727</v>
      </c>
      <c r="Q1049" s="22">
        <f t="shared" si="268"/>
        <v>9.8039215686274508E-2</v>
      </c>
      <c r="R1049" s="22">
        <f t="shared" si="269"/>
        <v>4.9504950495049507E-2</v>
      </c>
      <c r="S1049" s="22">
        <f t="shared" si="270"/>
        <v>0.15384615384615385</v>
      </c>
      <c r="T1049" s="22">
        <f t="shared" si="271"/>
        <v>7.407407407407407E-2</v>
      </c>
      <c r="U1049" s="22">
        <f t="shared" si="272"/>
        <v>17726.110668481793</v>
      </c>
      <c r="V1049" s="22">
        <f t="shared" si="273"/>
        <v>17636.913411219179</v>
      </c>
      <c r="W1049" s="22">
        <f t="shared" si="274"/>
        <v>17473.638589351332</v>
      </c>
      <c r="X1049" s="22">
        <f t="shared" si="275"/>
        <v>17490.789148011543</v>
      </c>
      <c r="Y1049" s="22">
        <f t="shared" si="276"/>
        <v>17548.429127630552</v>
      </c>
      <c r="Z1049" s="22">
        <f t="shared" si="277"/>
        <v>17459.90636121625</v>
      </c>
      <c r="AA1049" s="27">
        <f t="shared" si="278"/>
        <v>71.695531490675762</v>
      </c>
      <c r="AB1049" s="27">
        <f t="shared" si="279"/>
        <v>88.522766414302168</v>
      </c>
    </row>
    <row r="1050" spans="1:28" x14ac:dyDescent="0.25">
      <c r="A1050" s="20" t="s">
        <v>385</v>
      </c>
      <c r="B1050" s="21">
        <v>17660.150000000001</v>
      </c>
      <c r="C1050" s="21">
        <v>17766.599999999999</v>
      </c>
      <c r="D1050" s="21">
        <v>17766.599999999999</v>
      </c>
      <c r="E1050" s="21">
        <v>17610.2</v>
      </c>
      <c r="F1050" s="21" t="s">
        <v>386</v>
      </c>
      <c r="G1050" s="21">
        <v>-2.5999999999999999E-3</v>
      </c>
      <c r="H1050" s="25">
        <f t="shared" si="261"/>
        <v>17335.905306122451</v>
      </c>
      <c r="I1050" s="25">
        <f t="shared" si="262"/>
        <v>1665.9063635942953</v>
      </c>
      <c r="J1050" s="25">
        <f t="shared" si="263"/>
        <v>15669.998942528156</v>
      </c>
      <c r="K1050" s="25">
        <f t="shared" si="264"/>
        <v>19001.811669716746</v>
      </c>
      <c r="L1050" s="22" t="str">
        <f t="shared" si="265"/>
        <v>NONE</v>
      </c>
      <c r="M1050" s="22">
        <f t="shared" si="280"/>
        <v>0</v>
      </c>
      <c r="N1050" s="22">
        <f t="shared" si="281"/>
        <v>46.69999999999709</v>
      </c>
      <c r="O1050" s="22">
        <f t="shared" si="266"/>
        <v>0.83333333333333337</v>
      </c>
      <c r="P1050" s="22">
        <f t="shared" si="267"/>
        <v>0.22727272727272727</v>
      </c>
      <c r="Q1050" s="22">
        <f t="shared" si="268"/>
        <v>9.8039215686274508E-2</v>
      </c>
      <c r="R1050" s="22">
        <f t="shared" si="269"/>
        <v>4.9504950495049507E-2</v>
      </c>
      <c r="S1050" s="22">
        <f t="shared" si="270"/>
        <v>0.15384615384615385</v>
      </c>
      <c r="T1050" s="22">
        <f t="shared" si="271"/>
        <v>7.407407407407407E-2</v>
      </c>
      <c r="U1050" s="22">
        <f t="shared" si="272"/>
        <v>17671.143444746966</v>
      </c>
      <c r="V1050" s="22">
        <f t="shared" si="273"/>
        <v>17642.19445412391</v>
      </c>
      <c r="W1050" s="22">
        <f t="shared" si="274"/>
        <v>17491.924021767867</v>
      </c>
      <c r="X1050" s="22">
        <f t="shared" si="275"/>
        <v>17499.173348605033</v>
      </c>
      <c r="Y1050" s="22">
        <f t="shared" si="276"/>
        <v>17565.616954148929</v>
      </c>
      <c r="Z1050" s="22">
        <f t="shared" si="277"/>
        <v>17474.739223348381</v>
      </c>
      <c r="AA1050" s="27">
        <f t="shared" si="278"/>
        <v>73.317874705153287</v>
      </c>
      <c r="AB1050" s="27">
        <f t="shared" si="279"/>
        <v>90.877730800548306</v>
      </c>
    </row>
    <row r="1051" spans="1:28" x14ac:dyDescent="0.25">
      <c r="A1051" s="20" t="s">
        <v>383</v>
      </c>
      <c r="B1051" s="21">
        <v>17618.75</v>
      </c>
      <c r="C1051" s="21">
        <v>17653.349999999999</v>
      </c>
      <c r="D1051" s="21">
        <v>17666.150000000001</v>
      </c>
      <c r="E1051" s="21">
        <v>17579.849999999999</v>
      </c>
      <c r="F1051" s="21" t="s">
        <v>384</v>
      </c>
      <c r="G1051" s="21">
        <v>-2.3E-3</v>
      </c>
      <c r="H1051" s="25">
        <f t="shared" si="261"/>
        <v>17337.728979591844</v>
      </c>
      <c r="I1051" s="25">
        <f t="shared" si="262"/>
        <v>1666.1636986332887</v>
      </c>
      <c r="J1051" s="25">
        <f t="shared" si="263"/>
        <v>15671.565280958555</v>
      </c>
      <c r="K1051" s="25">
        <f t="shared" si="264"/>
        <v>19003.892678225133</v>
      </c>
      <c r="L1051" s="22" t="str">
        <f t="shared" si="265"/>
        <v>NONE</v>
      </c>
      <c r="M1051" s="22">
        <f t="shared" si="280"/>
        <v>0</v>
      </c>
      <c r="N1051" s="22">
        <f t="shared" si="281"/>
        <v>41.400000000001455</v>
      </c>
      <c r="O1051" s="22">
        <f t="shared" si="266"/>
        <v>0.83333333333333337</v>
      </c>
      <c r="P1051" s="22">
        <f t="shared" si="267"/>
        <v>0.22727272727272727</v>
      </c>
      <c r="Q1051" s="22">
        <f t="shared" si="268"/>
        <v>9.8039215686274508E-2</v>
      </c>
      <c r="R1051" s="22">
        <f t="shared" si="269"/>
        <v>4.9504950495049507E-2</v>
      </c>
      <c r="S1051" s="22">
        <f t="shared" si="270"/>
        <v>0.15384615384615385</v>
      </c>
      <c r="T1051" s="22">
        <f t="shared" si="271"/>
        <v>7.407407407407407E-2</v>
      </c>
      <c r="U1051" s="22">
        <f t="shared" si="272"/>
        <v>17627.482240791163</v>
      </c>
      <c r="V1051" s="22">
        <f t="shared" si="273"/>
        <v>17636.866169095749</v>
      </c>
      <c r="W1051" s="22">
        <f t="shared" si="274"/>
        <v>17504.35794120239</v>
      </c>
      <c r="X1051" s="22">
        <f t="shared" si="275"/>
        <v>17505.092984812702</v>
      </c>
      <c r="Y1051" s="22">
        <f t="shared" si="276"/>
        <v>17573.791268895246</v>
      </c>
      <c r="Z1051" s="22">
        <f t="shared" si="277"/>
        <v>17485.406688285537</v>
      </c>
      <c r="AA1051" s="27">
        <f t="shared" si="278"/>
        <v>79.033787278055527</v>
      </c>
      <c r="AB1051" s="27">
        <f t="shared" si="279"/>
        <v>88.384580609708792</v>
      </c>
    </row>
    <row r="1052" spans="1:28" x14ac:dyDescent="0.25">
      <c r="A1052" s="20" t="s">
        <v>381</v>
      </c>
      <c r="B1052" s="21">
        <v>17624.45</v>
      </c>
      <c r="C1052" s="21">
        <v>17638.599999999999</v>
      </c>
      <c r="D1052" s="21">
        <v>17684.45</v>
      </c>
      <c r="E1052" s="21">
        <v>17584.349999999999</v>
      </c>
      <c r="F1052" s="21" t="s">
        <v>382</v>
      </c>
      <c r="G1052" s="21">
        <v>2.9999999999999997E-4</v>
      </c>
      <c r="H1052" s="25">
        <f t="shared" si="261"/>
        <v>17340.465714285721</v>
      </c>
      <c r="I1052" s="25">
        <f t="shared" si="262"/>
        <v>1665.8344896777717</v>
      </c>
      <c r="J1052" s="25">
        <f t="shared" si="263"/>
        <v>15674.631224607951</v>
      </c>
      <c r="K1052" s="25">
        <f t="shared" si="264"/>
        <v>19006.300203963492</v>
      </c>
      <c r="L1052" s="22" t="str">
        <f t="shared" si="265"/>
        <v>NONE</v>
      </c>
      <c r="M1052" s="22">
        <f t="shared" si="280"/>
        <v>5.7000000000007276</v>
      </c>
      <c r="N1052" s="22">
        <f t="shared" si="281"/>
        <v>0</v>
      </c>
      <c r="O1052" s="22">
        <f t="shared" si="266"/>
        <v>0.83333333333333337</v>
      </c>
      <c r="P1052" s="22">
        <f t="shared" si="267"/>
        <v>0.22727272727272727</v>
      </c>
      <c r="Q1052" s="22">
        <f t="shared" si="268"/>
        <v>9.8039215686274508E-2</v>
      </c>
      <c r="R1052" s="22">
        <f t="shared" si="269"/>
        <v>4.9504950495049507E-2</v>
      </c>
      <c r="S1052" s="22">
        <f t="shared" si="270"/>
        <v>0.15384615384615385</v>
      </c>
      <c r="T1052" s="22">
        <f t="shared" si="271"/>
        <v>7.407407407407407E-2</v>
      </c>
      <c r="U1052" s="22">
        <f t="shared" si="272"/>
        <v>17624.955373465193</v>
      </c>
      <c r="V1052" s="22">
        <f t="shared" si="273"/>
        <v>17634.044312483078</v>
      </c>
      <c r="W1052" s="22">
        <f t="shared" si="274"/>
        <v>17516.131672457057</v>
      </c>
      <c r="X1052" s="22">
        <f t="shared" si="275"/>
        <v>17511.001747940783</v>
      </c>
      <c r="Y1052" s="22">
        <f t="shared" si="276"/>
        <v>17581.584919834437</v>
      </c>
      <c r="Z1052" s="22">
        <f t="shared" si="277"/>
        <v>17495.706192856978</v>
      </c>
      <c r="AA1052" s="27">
        <f t="shared" si="278"/>
        <v>78.382581648522546</v>
      </c>
      <c r="AB1052" s="27">
        <f t="shared" si="279"/>
        <v>85.878726977458427</v>
      </c>
    </row>
    <row r="1053" spans="1:28" x14ac:dyDescent="0.25">
      <c r="A1053" s="20" t="s">
        <v>379</v>
      </c>
      <c r="B1053" s="21">
        <v>17624.05</v>
      </c>
      <c r="C1053" s="21">
        <v>17639.75</v>
      </c>
      <c r="D1053" s="21">
        <v>17663.2</v>
      </c>
      <c r="E1053" s="21">
        <v>17553.95</v>
      </c>
      <c r="F1053" s="21" t="s">
        <v>380</v>
      </c>
      <c r="G1053" s="21">
        <v>0</v>
      </c>
      <c r="H1053" s="25">
        <f t="shared" si="261"/>
        <v>17342.193265306123</v>
      </c>
      <c r="I1053" s="25">
        <f t="shared" si="262"/>
        <v>1666.1305899873526</v>
      </c>
      <c r="J1053" s="25">
        <f t="shared" si="263"/>
        <v>15676.06267531877</v>
      </c>
      <c r="K1053" s="25">
        <f t="shared" si="264"/>
        <v>19008.323855293474</v>
      </c>
      <c r="L1053" s="22" t="str">
        <f t="shared" si="265"/>
        <v>NONE</v>
      </c>
      <c r="M1053" s="22">
        <f t="shared" si="280"/>
        <v>0</v>
      </c>
      <c r="N1053" s="22">
        <f t="shared" si="281"/>
        <v>0.40000000000145519</v>
      </c>
      <c r="O1053" s="22">
        <f t="shared" si="266"/>
        <v>0.83333333333333337</v>
      </c>
      <c r="P1053" s="22">
        <f t="shared" si="267"/>
        <v>0.22727272727272727</v>
      </c>
      <c r="Q1053" s="22">
        <f t="shared" si="268"/>
        <v>9.8039215686274508E-2</v>
      </c>
      <c r="R1053" s="22">
        <f t="shared" si="269"/>
        <v>4.9504950495049507E-2</v>
      </c>
      <c r="S1053" s="22">
        <f t="shared" si="270"/>
        <v>0.15384615384615385</v>
      </c>
      <c r="T1053" s="22">
        <f t="shared" si="271"/>
        <v>7.407407407407407E-2</v>
      </c>
      <c r="U1053" s="22">
        <f t="shared" si="272"/>
        <v>17624.200895577531</v>
      </c>
      <c r="V1053" s="22">
        <f t="shared" si="273"/>
        <v>17631.772877827832</v>
      </c>
      <c r="W1053" s="22">
        <f t="shared" si="274"/>
        <v>17526.71190064754</v>
      </c>
      <c r="X1053" s="22">
        <f t="shared" si="275"/>
        <v>17516.598196062525</v>
      </c>
      <c r="Y1053" s="22">
        <f t="shared" si="276"/>
        <v>17588.118009090678</v>
      </c>
      <c r="Z1053" s="22">
        <f t="shared" si="277"/>
        <v>17505.213141534237</v>
      </c>
      <c r="AA1053" s="27">
        <f t="shared" si="278"/>
        <v>80.795126643154745</v>
      </c>
      <c r="AB1053" s="27">
        <f t="shared" si="279"/>
        <v>82.904867556440877</v>
      </c>
    </row>
    <row r="1054" spans="1:28" x14ac:dyDescent="0.25">
      <c r="A1054" s="20" t="s">
        <v>377</v>
      </c>
      <c r="B1054" s="21">
        <v>17743.400000000001</v>
      </c>
      <c r="C1054" s="21">
        <v>17707.55</v>
      </c>
      <c r="D1054" s="21">
        <v>17754.5</v>
      </c>
      <c r="E1054" s="21">
        <v>17612.5</v>
      </c>
      <c r="F1054" s="21" t="s">
        <v>378</v>
      </c>
      <c r="G1054" s="21">
        <v>6.7999999999999996E-3</v>
      </c>
      <c r="H1054" s="25">
        <f t="shared" si="261"/>
        <v>17345.070816326537</v>
      </c>
      <c r="I1054" s="25">
        <f t="shared" si="262"/>
        <v>1666.4584393692098</v>
      </c>
      <c r="J1054" s="25">
        <f t="shared" si="263"/>
        <v>15678.612376957328</v>
      </c>
      <c r="K1054" s="25">
        <f t="shared" si="264"/>
        <v>19011.529255695747</v>
      </c>
      <c r="L1054" s="22" t="str">
        <f t="shared" si="265"/>
        <v>NONE</v>
      </c>
      <c r="M1054" s="22">
        <f t="shared" si="280"/>
        <v>119.35000000000218</v>
      </c>
      <c r="N1054" s="22">
        <f t="shared" si="281"/>
        <v>0</v>
      </c>
      <c r="O1054" s="22">
        <f t="shared" si="266"/>
        <v>0.83333333333333337</v>
      </c>
      <c r="P1054" s="22">
        <f t="shared" si="267"/>
        <v>0.22727272727272727</v>
      </c>
      <c r="Q1054" s="22">
        <f t="shared" si="268"/>
        <v>9.8039215686274508E-2</v>
      </c>
      <c r="R1054" s="22">
        <f t="shared" si="269"/>
        <v>4.9504950495049507E-2</v>
      </c>
      <c r="S1054" s="22">
        <f t="shared" si="270"/>
        <v>0.15384615384615385</v>
      </c>
      <c r="T1054" s="22">
        <f t="shared" si="271"/>
        <v>7.407407407407407E-2</v>
      </c>
      <c r="U1054" s="22">
        <f t="shared" si="272"/>
        <v>17723.533482596256</v>
      </c>
      <c r="V1054" s="22">
        <f t="shared" si="273"/>
        <v>17657.142678321507</v>
      </c>
      <c r="W1054" s="22">
        <f t="shared" si="274"/>
        <v>17547.955831956606</v>
      </c>
      <c r="X1054" s="22">
        <f t="shared" si="275"/>
        <v>17527.82600813864</v>
      </c>
      <c r="Y1054" s="22">
        <f t="shared" si="276"/>
        <v>17612.007546153651</v>
      </c>
      <c r="Z1054" s="22">
        <f t="shared" si="277"/>
        <v>17522.856612531701</v>
      </c>
      <c r="AA1054" s="27">
        <f t="shared" si="278"/>
        <v>80.623844731977755</v>
      </c>
      <c r="AB1054" s="27">
        <f t="shared" si="279"/>
        <v>89.150933621949662</v>
      </c>
    </row>
    <row r="1055" spans="1:28" x14ac:dyDescent="0.25">
      <c r="A1055" s="20" t="s">
        <v>375</v>
      </c>
      <c r="B1055" s="21">
        <v>17769.25</v>
      </c>
      <c r="C1055" s="21">
        <v>17761.55</v>
      </c>
      <c r="D1055" s="21">
        <v>17807.45</v>
      </c>
      <c r="E1055" s="21">
        <v>17716.849999999999</v>
      </c>
      <c r="F1055" s="21" t="s">
        <v>376</v>
      </c>
      <c r="G1055" s="21">
        <v>1.5E-3</v>
      </c>
      <c r="H1055" s="25">
        <f t="shared" si="261"/>
        <v>17347.210408163268</v>
      </c>
      <c r="I1055" s="25">
        <f t="shared" si="262"/>
        <v>1667.2885113308143</v>
      </c>
      <c r="J1055" s="25">
        <f t="shared" si="263"/>
        <v>15679.921896832453</v>
      </c>
      <c r="K1055" s="25">
        <f t="shared" si="264"/>
        <v>19014.498919494083</v>
      </c>
      <c r="L1055" s="22" t="str">
        <f t="shared" si="265"/>
        <v>NONE</v>
      </c>
      <c r="M1055" s="22">
        <f t="shared" si="280"/>
        <v>25.849999999998545</v>
      </c>
      <c r="N1055" s="22">
        <f t="shared" si="281"/>
        <v>0</v>
      </c>
      <c r="O1055" s="22">
        <f t="shared" si="266"/>
        <v>0.83333333333333337</v>
      </c>
      <c r="P1055" s="22">
        <f t="shared" si="267"/>
        <v>0.22727272727272727</v>
      </c>
      <c r="Q1055" s="22">
        <f t="shared" si="268"/>
        <v>9.8039215686274508E-2</v>
      </c>
      <c r="R1055" s="22">
        <f t="shared" si="269"/>
        <v>4.9504950495049507E-2</v>
      </c>
      <c r="S1055" s="22">
        <f t="shared" si="270"/>
        <v>0.15384615384615385</v>
      </c>
      <c r="T1055" s="22">
        <f t="shared" si="271"/>
        <v>7.407407407407407E-2</v>
      </c>
      <c r="U1055" s="22">
        <f t="shared" si="272"/>
        <v>17761.630580432709</v>
      </c>
      <c r="V1055" s="22">
        <f t="shared" si="273"/>
        <v>17682.621615066619</v>
      </c>
      <c r="W1055" s="22">
        <f t="shared" si="274"/>
        <v>17569.651338627526</v>
      </c>
      <c r="X1055" s="22">
        <f t="shared" si="275"/>
        <v>17539.777690904055</v>
      </c>
      <c r="Y1055" s="22">
        <f t="shared" si="276"/>
        <v>17636.198692899241</v>
      </c>
      <c r="Z1055" s="22">
        <f t="shared" si="277"/>
        <v>17541.107974566388</v>
      </c>
      <c r="AA1055" s="27">
        <f t="shared" si="278"/>
        <v>74.704391891891802</v>
      </c>
      <c r="AB1055" s="27">
        <f t="shared" si="279"/>
        <v>95.090718332852703</v>
      </c>
    </row>
    <row r="1056" spans="1:28" x14ac:dyDescent="0.25">
      <c r="A1056" s="20" t="s">
        <v>373</v>
      </c>
      <c r="B1056" s="21">
        <v>17813.599999999999</v>
      </c>
      <c r="C1056" s="21">
        <v>17767.3</v>
      </c>
      <c r="D1056" s="21">
        <v>17827.75</v>
      </c>
      <c r="E1056" s="21">
        <v>17711.2</v>
      </c>
      <c r="F1056" s="21" t="s">
        <v>374</v>
      </c>
      <c r="G1056" s="21">
        <v>2.5000000000000001E-3</v>
      </c>
      <c r="H1056" s="25">
        <f t="shared" si="261"/>
        <v>17350.112653061227</v>
      </c>
      <c r="I1056" s="25">
        <f t="shared" si="262"/>
        <v>1668.0532811583696</v>
      </c>
      <c r="J1056" s="25">
        <f t="shared" si="263"/>
        <v>15682.059371902858</v>
      </c>
      <c r="K1056" s="25">
        <f t="shared" si="264"/>
        <v>19018.165934219596</v>
      </c>
      <c r="L1056" s="22" t="str">
        <f t="shared" si="265"/>
        <v>NONE</v>
      </c>
      <c r="M1056" s="22">
        <f t="shared" si="280"/>
        <v>44.349999999998545</v>
      </c>
      <c r="N1056" s="22">
        <f t="shared" si="281"/>
        <v>0</v>
      </c>
      <c r="O1056" s="22">
        <f t="shared" si="266"/>
        <v>0.83333333333333337</v>
      </c>
      <c r="P1056" s="22">
        <f t="shared" si="267"/>
        <v>0.22727272727272727</v>
      </c>
      <c r="Q1056" s="22">
        <f t="shared" si="268"/>
        <v>9.8039215686274508E-2</v>
      </c>
      <c r="R1056" s="22">
        <f t="shared" si="269"/>
        <v>4.9504950495049507E-2</v>
      </c>
      <c r="S1056" s="22">
        <f t="shared" si="270"/>
        <v>0.15384615384615385</v>
      </c>
      <c r="T1056" s="22">
        <f t="shared" si="271"/>
        <v>7.407407407407407E-2</v>
      </c>
      <c r="U1056" s="22">
        <f t="shared" si="272"/>
        <v>17804.938430072118</v>
      </c>
      <c r="V1056" s="22">
        <f t="shared" si="273"/>
        <v>17712.389429824205</v>
      </c>
      <c r="W1056" s="22">
        <f t="shared" si="274"/>
        <v>17593.5678740562</v>
      </c>
      <c r="X1056" s="22">
        <f t="shared" si="275"/>
        <v>17553.33325076029</v>
      </c>
      <c r="Y1056" s="22">
        <f t="shared" si="276"/>
        <v>17663.491201683973</v>
      </c>
      <c r="Z1056" s="22">
        <f t="shared" si="277"/>
        <v>17561.292569042951</v>
      </c>
      <c r="AA1056" s="27">
        <f t="shared" si="278"/>
        <v>74.88770437803187</v>
      </c>
      <c r="AB1056" s="27">
        <f t="shared" si="279"/>
        <v>102.19863264102241</v>
      </c>
    </row>
    <row r="1057" spans="1:28" x14ac:dyDescent="0.25">
      <c r="A1057" s="20" t="s">
        <v>371</v>
      </c>
      <c r="B1057" s="21">
        <v>17915.05</v>
      </c>
      <c r="C1057" s="21">
        <v>17813.099999999999</v>
      </c>
      <c r="D1057" s="21">
        <v>17931.599999999999</v>
      </c>
      <c r="E1057" s="21">
        <v>17797.900000000001</v>
      </c>
      <c r="F1057" s="21" t="s">
        <v>372</v>
      </c>
      <c r="G1057" s="21">
        <v>5.7000000000000002E-3</v>
      </c>
      <c r="H1057" s="25">
        <f t="shared" si="261"/>
        <v>17353.56551020408</v>
      </c>
      <c r="I1057" s="25">
        <f t="shared" si="262"/>
        <v>1669.2187817691358</v>
      </c>
      <c r="J1057" s="25">
        <f t="shared" si="263"/>
        <v>15684.346728434944</v>
      </c>
      <c r="K1057" s="25">
        <f t="shared" si="264"/>
        <v>19022.784291973217</v>
      </c>
      <c r="L1057" s="22" t="str">
        <f t="shared" si="265"/>
        <v>NONE</v>
      </c>
      <c r="M1057" s="22">
        <f t="shared" si="280"/>
        <v>101.45000000000073</v>
      </c>
      <c r="N1057" s="22">
        <f t="shared" si="281"/>
        <v>0</v>
      </c>
      <c r="O1057" s="22">
        <f t="shared" si="266"/>
        <v>0.83333333333333337</v>
      </c>
      <c r="P1057" s="22">
        <f t="shared" si="267"/>
        <v>0.22727272727272727</v>
      </c>
      <c r="Q1057" s="22">
        <f t="shared" si="268"/>
        <v>9.8039215686274508E-2</v>
      </c>
      <c r="R1057" s="22">
        <f t="shared" si="269"/>
        <v>4.9504950495049507E-2</v>
      </c>
      <c r="S1057" s="22">
        <f t="shared" si="270"/>
        <v>0.15384615384615385</v>
      </c>
      <c r="T1057" s="22">
        <f t="shared" si="271"/>
        <v>7.407407407407407E-2</v>
      </c>
      <c r="U1057" s="22">
        <f t="shared" si="272"/>
        <v>17896.698071678686</v>
      </c>
      <c r="V1057" s="22">
        <f t="shared" si="273"/>
        <v>17758.448650318704</v>
      </c>
      <c r="W1057" s="22">
        <f t="shared" si="274"/>
        <v>17625.085729540886</v>
      </c>
      <c r="X1057" s="22">
        <f t="shared" si="275"/>
        <v>17571.240020524634</v>
      </c>
      <c r="Y1057" s="22">
        <f t="shared" si="276"/>
        <v>17702.192555271056</v>
      </c>
      <c r="Z1057" s="22">
        <f t="shared" si="277"/>
        <v>17587.496823187917</v>
      </c>
      <c r="AA1057" s="27">
        <f t="shared" si="278"/>
        <v>73.028431750932626</v>
      </c>
      <c r="AB1057" s="27">
        <f t="shared" si="279"/>
        <v>114.69573208313886</v>
      </c>
    </row>
    <row r="1058" spans="1:28" x14ac:dyDescent="0.25">
      <c r="A1058" s="20" t="s">
        <v>369</v>
      </c>
      <c r="B1058" s="21">
        <v>18065</v>
      </c>
      <c r="C1058" s="21">
        <v>17950.400000000001</v>
      </c>
      <c r="D1058" s="21">
        <v>18089.150000000001</v>
      </c>
      <c r="E1058" s="21">
        <v>17885.3</v>
      </c>
      <c r="F1058" s="21" t="s">
        <v>370</v>
      </c>
      <c r="G1058" s="21">
        <v>8.3999999999999995E-3</v>
      </c>
      <c r="H1058" s="25">
        <f t="shared" si="261"/>
        <v>17359.228367346939</v>
      </c>
      <c r="I1058" s="25">
        <f t="shared" si="262"/>
        <v>1669.4218339526469</v>
      </c>
      <c r="J1058" s="25">
        <f t="shared" si="263"/>
        <v>15689.806533394292</v>
      </c>
      <c r="K1058" s="25">
        <f t="shared" si="264"/>
        <v>19028.650201299584</v>
      </c>
      <c r="L1058" s="22" t="str">
        <f t="shared" si="265"/>
        <v>NONE</v>
      </c>
      <c r="M1058" s="22">
        <f t="shared" si="280"/>
        <v>149.95000000000073</v>
      </c>
      <c r="N1058" s="22">
        <f t="shared" si="281"/>
        <v>0</v>
      </c>
      <c r="O1058" s="22">
        <f t="shared" si="266"/>
        <v>0.83333333333333337</v>
      </c>
      <c r="P1058" s="22">
        <f t="shared" si="267"/>
        <v>0.22727272727272727</v>
      </c>
      <c r="Q1058" s="22">
        <f t="shared" si="268"/>
        <v>9.8039215686274508E-2</v>
      </c>
      <c r="R1058" s="22">
        <f t="shared" si="269"/>
        <v>4.9504950495049507E-2</v>
      </c>
      <c r="S1058" s="22">
        <f t="shared" si="270"/>
        <v>0.15384615384615385</v>
      </c>
      <c r="T1058" s="22">
        <f t="shared" si="271"/>
        <v>7.407407407407407E-2</v>
      </c>
      <c r="U1058" s="22">
        <f t="shared" si="272"/>
        <v>18036.949678613113</v>
      </c>
      <c r="V1058" s="22">
        <f t="shared" si="273"/>
        <v>17828.119411609907</v>
      </c>
      <c r="W1058" s="22">
        <f t="shared" si="274"/>
        <v>17668.214579585896</v>
      </c>
      <c r="X1058" s="22">
        <f t="shared" si="275"/>
        <v>17595.683583865</v>
      </c>
      <c r="Y1058" s="22">
        <f t="shared" si="276"/>
        <v>17758.009085229358</v>
      </c>
      <c r="Z1058" s="22">
        <f t="shared" si="277"/>
        <v>17622.867428877704</v>
      </c>
      <c r="AA1058" s="27">
        <f t="shared" si="278"/>
        <v>76.314748912613553</v>
      </c>
      <c r="AB1058" s="27">
        <f t="shared" si="279"/>
        <v>135.14165635165409</v>
      </c>
    </row>
    <row r="1059" spans="1:28" x14ac:dyDescent="0.25">
      <c r="A1059" s="20" t="s">
        <v>367</v>
      </c>
      <c r="B1059" s="21">
        <v>18147.650000000001</v>
      </c>
      <c r="C1059" s="21">
        <v>18124.8</v>
      </c>
      <c r="D1059" s="21">
        <v>18180.25</v>
      </c>
      <c r="E1059" s="21">
        <v>18101.75</v>
      </c>
      <c r="F1059" s="21" t="s">
        <v>368</v>
      </c>
      <c r="G1059" s="21">
        <v>4.5999999999999999E-3</v>
      </c>
      <c r="H1059" s="25">
        <f t="shared" si="261"/>
        <v>17365.207959183674</v>
      </c>
      <c r="I1059" s="25">
        <f t="shared" si="262"/>
        <v>1670.1831406498929</v>
      </c>
      <c r="J1059" s="25">
        <f t="shared" si="263"/>
        <v>15695.02481853378</v>
      </c>
      <c r="K1059" s="25">
        <f t="shared" si="264"/>
        <v>19035.391099833567</v>
      </c>
      <c r="L1059" s="22" t="str">
        <f t="shared" si="265"/>
        <v>NONE</v>
      </c>
      <c r="M1059" s="22">
        <f t="shared" si="280"/>
        <v>82.650000000001455</v>
      </c>
      <c r="N1059" s="22">
        <f t="shared" si="281"/>
        <v>0</v>
      </c>
      <c r="O1059" s="22">
        <f t="shared" si="266"/>
        <v>0.83333333333333337</v>
      </c>
      <c r="P1059" s="22">
        <f t="shared" si="267"/>
        <v>0.22727272727272727</v>
      </c>
      <c r="Q1059" s="22">
        <f t="shared" si="268"/>
        <v>9.8039215686274508E-2</v>
      </c>
      <c r="R1059" s="22">
        <f t="shared" si="269"/>
        <v>4.9504950495049507E-2</v>
      </c>
      <c r="S1059" s="22">
        <f t="shared" si="270"/>
        <v>0.15384615384615385</v>
      </c>
      <c r="T1059" s="22">
        <f t="shared" si="271"/>
        <v>7.407407407407407E-2</v>
      </c>
      <c r="U1059" s="22">
        <f t="shared" si="272"/>
        <v>18129.199946435518</v>
      </c>
      <c r="V1059" s="22">
        <f t="shared" si="273"/>
        <v>17900.739999880381</v>
      </c>
      <c r="W1059" s="22">
        <f t="shared" si="274"/>
        <v>17715.218052175514</v>
      </c>
      <c r="X1059" s="22">
        <f t="shared" si="275"/>
        <v>17623.00865397069</v>
      </c>
      <c r="Y1059" s="22">
        <f t="shared" si="276"/>
        <v>17817.953841347917</v>
      </c>
      <c r="Z1059" s="22">
        <f t="shared" si="277"/>
        <v>17661.7402119238</v>
      </c>
      <c r="AA1059" s="27">
        <f t="shared" si="278"/>
        <v>77.76540460282105</v>
      </c>
      <c r="AB1059" s="27">
        <f t="shared" si="279"/>
        <v>156.21362942411724</v>
      </c>
    </row>
    <row r="1060" spans="1:28" x14ac:dyDescent="0.25">
      <c r="A1060" s="20" t="s">
        <v>365</v>
      </c>
      <c r="B1060" s="21">
        <v>18089.849999999999</v>
      </c>
      <c r="C1060" s="21">
        <v>18113.8</v>
      </c>
      <c r="D1060" s="21">
        <v>18116.349999999999</v>
      </c>
      <c r="E1060" s="21">
        <v>18042.400000000001</v>
      </c>
      <c r="F1060" s="21" t="s">
        <v>366</v>
      </c>
      <c r="G1060" s="21">
        <v>-3.2000000000000002E-3</v>
      </c>
      <c r="H1060" s="25">
        <f t="shared" si="261"/>
        <v>17372.059387755104</v>
      </c>
      <c r="I1060" s="25">
        <f t="shared" si="262"/>
        <v>1668.2364528192306</v>
      </c>
      <c r="J1060" s="25">
        <f t="shared" si="263"/>
        <v>15703.822934935873</v>
      </c>
      <c r="K1060" s="25">
        <f t="shared" si="264"/>
        <v>19040.295840574334</v>
      </c>
      <c r="L1060" s="22" t="str">
        <f t="shared" si="265"/>
        <v>NONE</v>
      </c>
      <c r="M1060" s="22">
        <f t="shared" si="280"/>
        <v>0</v>
      </c>
      <c r="N1060" s="22">
        <f t="shared" si="281"/>
        <v>57.80000000000291</v>
      </c>
      <c r="O1060" s="22">
        <f t="shared" si="266"/>
        <v>0.83333333333333337</v>
      </c>
      <c r="P1060" s="22">
        <f t="shared" si="267"/>
        <v>0.22727272727272727</v>
      </c>
      <c r="Q1060" s="22">
        <f t="shared" si="268"/>
        <v>9.8039215686274508E-2</v>
      </c>
      <c r="R1060" s="22">
        <f t="shared" si="269"/>
        <v>4.9504950495049507E-2</v>
      </c>
      <c r="S1060" s="22">
        <f t="shared" si="270"/>
        <v>0.15384615384615385</v>
      </c>
      <c r="T1060" s="22">
        <f t="shared" si="271"/>
        <v>7.407407407407407E-2</v>
      </c>
      <c r="U1060" s="22">
        <f t="shared" si="272"/>
        <v>18096.408324405918</v>
      </c>
      <c r="V1060" s="22">
        <f t="shared" si="273"/>
        <v>17943.719545362113</v>
      </c>
      <c r="W1060" s="22">
        <f t="shared" si="274"/>
        <v>17751.946674511248</v>
      </c>
      <c r="X1060" s="22">
        <f t="shared" si="275"/>
        <v>17646.119611694914</v>
      </c>
      <c r="Y1060" s="22">
        <f t="shared" si="276"/>
        <v>17859.784019602084</v>
      </c>
      <c r="Z1060" s="22">
        <f t="shared" si="277"/>
        <v>17693.45204807759</v>
      </c>
      <c r="AA1060" s="27">
        <f t="shared" si="278"/>
        <v>70.364009086375759</v>
      </c>
      <c r="AB1060" s="27">
        <f t="shared" si="279"/>
        <v>166.33197152449429</v>
      </c>
    </row>
    <row r="1061" spans="1:28" x14ac:dyDescent="0.25">
      <c r="A1061" s="20" t="s">
        <v>363</v>
      </c>
      <c r="B1061" s="21">
        <v>18255.8</v>
      </c>
      <c r="C1061" s="21">
        <v>18081</v>
      </c>
      <c r="D1061" s="21">
        <v>18267.45</v>
      </c>
      <c r="E1061" s="21">
        <v>18066.7</v>
      </c>
      <c r="F1061" s="21" t="s">
        <v>364</v>
      </c>
      <c r="G1061" s="21">
        <v>9.1999999999999998E-3</v>
      </c>
      <c r="H1061" s="25">
        <f t="shared" si="261"/>
        <v>17380.034693877551</v>
      </c>
      <c r="I1061" s="25">
        <f t="shared" si="262"/>
        <v>1666.3686375070934</v>
      </c>
      <c r="J1061" s="25">
        <f t="shared" si="263"/>
        <v>15713.666056370457</v>
      </c>
      <c r="K1061" s="25">
        <f t="shared" si="264"/>
        <v>19046.403331384645</v>
      </c>
      <c r="L1061" s="22" t="str">
        <f t="shared" si="265"/>
        <v>NONE</v>
      </c>
      <c r="M1061" s="22">
        <f t="shared" si="280"/>
        <v>165.95000000000073</v>
      </c>
      <c r="N1061" s="22">
        <f t="shared" si="281"/>
        <v>0</v>
      </c>
      <c r="O1061" s="22">
        <f t="shared" si="266"/>
        <v>0.83333333333333337</v>
      </c>
      <c r="P1061" s="22">
        <f t="shared" si="267"/>
        <v>0.22727272727272727</v>
      </c>
      <c r="Q1061" s="22">
        <f t="shared" si="268"/>
        <v>9.8039215686274508E-2</v>
      </c>
      <c r="R1061" s="22">
        <f t="shared" si="269"/>
        <v>4.9504950495049507E-2</v>
      </c>
      <c r="S1061" s="22">
        <f t="shared" si="270"/>
        <v>0.15384615384615385</v>
      </c>
      <c r="T1061" s="22">
        <f t="shared" si="271"/>
        <v>7.407407407407407E-2</v>
      </c>
      <c r="U1061" s="22">
        <f t="shared" si="272"/>
        <v>18229.234720734319</v>
      </c>
      <c r="V1061" s="22">
        <f t="shared" si="273"/>
        <v>18014.646921416177</v>
      </c>
      <c r="W1061" s="22">
        <f t="shared" si="274"/>
        <v>17801.344059363088</v>
      </c>
      <c r="X1061" s="22">
        <f t="shared" si="275"/>
        <v>17676.301809135759</v>
      </c>
      <c r="Y1061" s="22">
        <f t="shared" si="276"/>
        <v>17920.709555047917</v>
      </c>
      <c r="Z1061" s="22">
        <f t="shared" si="277"/>
        <v>17735.107451923694</v>
      </c>
      <c r="AA1061" s="27">
        <f t="shared" si="278"/>
        <v>72.661760196258555</v>
      </c>
      <c r="AB1061" s="27">
        <f t="shared" si="279"/>
        <v>185.6021031242235</v>
      </c>
    </row>
    <row r="1062" spans="1:28" x14ac:dyDescent="0.25">
      <c r="A1062" s="20" t="s">
        <v>361</v>
      </c>
      <c r="B1062" s="21">
        <v>18069</v>
      </c>
      <c r="C1062" s="21">
        <v>18117.3</v>
      </c>
      <c r="D1062" s="21">
        <v>18216.95</v>
      </c>
      <c r="E1062" s="21">
        <v>18055.45</v>
      </c>
      <c r="F1062" s="21" t="s">
        <v>362</v>
      </c>
      <c r="G1062" s="21">
        <v>-1.0200000000000001E-2</v>
      </c>
      <c r="H1062" s="25">
        <f t="shared" si="261"/>
        <v>17387.499795918367</v>
      </c>
      <c r="I1062" s="25">
        <f t="shared" si="262"/>
        <v>1662.2387895003253</v>
      </c>
      <c r="J1062" s="25">
        <f t="shared" si="263"/>
        <v>15725.261006418043</v>
      </c>
      <c r="K1062" s="25">
        <f t="shared" si="264"/>
        <v>19049.738585418694</v>
      </c>
      <c r="L1062" s="22" t="str">
        <f t="shared" si="265"/>
        <v>NONE</v>
      </c>
      <c r="M1062" s="22">
        <f t="shared" si="280"/>
        <v>0</v>
      </c>
      <c r="N1062" s="22">
        <f t="shared" si="281"/>
        <v>186.79999999999927</v>
      </c>
      <c r="O1062" s="22">
        <f t="shared" si="266"/>
        <v>0.83333333333333337</v>
      </c>
      <c r="P1062" s="22">
        <f t="shared" si="267"/>
        <v>0.22727272727272727</v>
      </c>
      <c r="Q1062" s="22">
        <f t="shared" si="268"/>
        <v>9.8039215686274508E-2</v>
      </c>
      <c r="R1062" s="22">
        <f t="shared" si="269"/>
        <v>4.9504950495049507E-2</v>
      </c>
      <c r="S1062" s="22">
        <f t="shared" si="270"/>
        <v>0.15384615384615385</v>
      </c>
      <c r="T1062" s="22">
        <f t="shared" si="271"/>
        <v>7.407407407407407E-2</v>
      </c>
      <c r="U1062" s="22">
        <f t="shared" si="272"/>
        <v>18095.705786789054</v>
      </c>
      <c r="V1062" s="22">
        <f t="shared" si="273"/>
        <v>18026.99989382159</v>
      </c>
      <c r="W1062" s="22">
        <f t="shared" si="274"/>
        <v>17827.584837856903</v>
      </c>
      <c r="X1062" s="22">
        <f t="shared" si="275"/>
        <v>17695.742313633989</v>
      </c>
      <c r="Y1062" s="22">
        <f t="shared" si="276"/>
        <v>17943.523469655931</v>
      </c>
      <c r="Z1062" s="22">
        <f t="shared" si="277"/>
        <v>17759.840233262679</v>
      </c>
      <c r="AA1062" s="27">
        <f t="shared" si="278"/>
        <v>60.482818616789842</v>
      </c>
      <c r="AB1062" s="27">
        <f t="shared" si="279"/>
        <v>183.68323639325172</v>
      </c>
    </row>
    <row r="1063" spans="1:28" x14ac:dyDescent="0.25">
      <c r="A1063" s="20" t="s">
        <v>359</v>
      </c>
      <c r="B1063" s="21">
        <v>18264.400000000001</v>
      </c>
      <c r="C1063" s="21">
        <v>18120.599999999999</v>
      </c>
      <c r="D1063" s="21">
        <v>18286.95</v>
      </c>
      <c r="E1063" s="21">
        <v>18100.3</v>
      </c>
      <c r="F1063" s="21" t="s">
        <v>360</v>
      </c>
      <c r="G1063" s="21">
        <v>1.0800000000000001E-2</v>
      </c>
      <c r="H1063" s="25">
        <f t="shared" si="261"/>
        <v>17396.060204081634</v>
      </c>
      <c r="I1063" s="25">
        <f t="shared" si="262"/>
        <v>1658.5937651946174</v>
      </c>
      <c r="J1063" s="25">
        <f t="shared" si="263"/>
        <v>15737.466438887017</v>
      </c>
      <c r="K1063" s="25">
        <f t="shared" si="264"/>
        <v>19054.653969276253</v>
      </c>
      <c r="L1063" s="22" t="str">
        <f t="shared" si="265"/>
        <v>NONE</v>
      </c>
      <c r="M1063" s="22">
        <f t="shared" si="280"/>
        <v>195.40000000000146</v>
      </c>
      <c r="N1063" s="22">
        <f t="shared" si="281"/>
        <v>0</v>
      </c>
      <c r="O1063" s="22">
        <f t="shared" si="266"/>
        <v>0.83333333333333337</v>
      </c>
      <c r="P1063" s="22">
        <f t="shared" si="267"/>
        <v>0.22727272727272727</v>
      </c>
      <c r="Q1063" s="22">
        <f t="shared" si="268"/>
        <v>9.8039215686274508E-2</v>
      </c>
      <c r="R1063" s="22">
        <f t="shared" si="269"/>
        <v>4.9504950495049507E-2</v>
      </c>
      <c r="S1063" s="22">
        <f t="shared" si="270"/>
        <v>0.15384615384615385</v>
      </c>
      <c r="T1063" s="22">
        <f t="shared" si="271"/>
        <v>7.407407407407407E-2</v>
      </c>
      <c r="U1063" s="22">
        <f t="shared" si="272"/>
        <v>18236.284297798178</v>
      </c>
      <c r="V1063" s="22">
        <f t="shared" si="273"/>
        <v>18080.954463407594</v>
      </c>
      <c r="W1063" s="22">
        <f t="shared" si="274"/>
        <v>17870.409853753285</v>
      </c>
      <c r="X1063" s="22">
        <f t="shared" si="275"/>
        <v>17723.89368424617</v>
      </c>
      <c r="Y1063" s="22">
        <f t="shared" si="276"/>
        <v>17992.889089708864</v>
      </c>
      <c r="Z1063" s="22">
        <f t="shared" si="277"/>
        <v>17797.215030798779</v>
      </c>
      <c r="AA1063" s="27">
        <f t="shared" si="278"/>
        <v>72.780388151174662</v>
      </c>
      <c r="AB1063" s="27">
        <f t="shared" si="279"/>
        <v>195.67405891008457</v>
      </c>
    </row>
    <row r="1064" spans="1:28" x14ac:dyDescent="0.25">
      <c r="A1064" s="20" t="s">
        <v>357</v>
      </c>
      <c r="B1064" s="21">
        <v>18265.95</v>
      </c>
      <c r="C1064" s="21">
        <v>18303.400000000001</v>
      </c>
      <c r="D1064" s="21">
        <v>18344.2</v>
      </c>
      <c r="E1064" s="21">
        <v>18229.650000000001</v>
      </c>
      <c r="F1064" s="21" t="s">
        <v>358</v>
      </c>
      <c r="G1064" s="21">
        <v>1E-4</v>
      </c>
      <c r="H1064" s="25">
        <f t="shared" si="261"/>
        <v>17406.092653061231</v>
      </c>
      <c r="I1064" s="25">
        <f t="shared" si="262"/>
        <v>1649.7244863954454</v>
      </c>
      <c r="J1064" s="25">
        <f t="shared" si="263"/>
        <v>15756.368166665785</v>
      </c>
      <c r="K1064" s="25">
        <f t="shared" si="264"/>
        <v>19055.817139456674</v>
      </c>
      <c r="L1064" s="22" t="str">
        <f t="shared" si="265"/>
        <v>NONE</v>
      </c>
      <c r="M1064" s="22">
        <f t="shared" si="280"/>
        <v>1.5499999999992724</v>
      </c>
      <c r="N1064" s="22">
        <f t="shared" si="281"/>
        <v>0</v>
      </c>
      <c r="O1064" s="22">
        <f t="shared" si="266"/>
        <v>0.83333333333333337</v>
      </c>
      <c r="P1064" s="22">
        <f t="shared" si="267"/>
        <v>0.22727272727272727</v>
      </c>
      <c r="Q1064" s="22">
        <f t="shared" si="268"/>
        <v>9.8039215686274508E-2</v>
      </c>
      <c r="R1064" s="22">
        <f t="shared" si="269"/>
        <v>4.9504950495049507E-2</v>
      </c>
      <c r="S1064" s="22">
        <f t="shared" si="270"/>
        <v>0.15384615384615385</v>
      </c>
      <c r="T1064" s="22">
        <f t="shared" si="271"/>
        <v>7.407407407407407E-2</v>
      </c>
      <c r="U1064" s="22">
        <f t="shared" si="272"/>
        <v>18261.005716299696</v>
      </c>
      <c r="V1064" s="22">
        <f t="shared" si="273"/>
        <v>18122.998903542233</v>
      </c>
      <c r="W1064" s="22">
        <f t="shared" si="274"/>
        <v>17909.188299463745</v>
      </c>
      <c r="X1064" s="22">
        <f t="shared" si="275"/>
        <v>17750.728155323093</v>
      </c>
      <c r="Y1064" s="22">
        <f t="shared" si="276"/>
        <v>18034.898460522887</v>
      </c>
      <c r="Z1064" s="22">
        <f t="shared" si="277"/>
        <v>17831.936139628498</v>
      </c>
      <c r="AA1064" s="27">
        <f t="shared" si="278"/>
        <v>75.699983030714165</v>
      </c>
      <c r="AB1064" s="27">
        <f t="shared" si="279"/>
        <v>202.96232089438854</v>
      </c>
    </row>
    <row r="1065" spans="1:28" x14ac:dyDescent="0.25">
      <c r="A1065" s="20" t="s">
        <v>355</v>
      </c>
      <c r="B1065" s="21">
        <v>18315.099999999999</v>
      </c>
      <c r="C1065" s="21">
        <v>18313.599999999999</v>
      </c>
      <c r="D1065" s="21">
        <v>18326.75</v>
      </c>
      <c r="E1065" s="21">
        <v>18211.95</v>
      </c>
      <c r="F1065" s="21" t="s">
        <v>356</v>
      </c>
      <c r="G1065" s="21">
        <v>2.7000000000000001E-3</v>
      </c>
      <c r="H1065" s="25">
        <f t="shared" si="261"/>
        <v>17416.431224489792</v>
      </c>
      <c r="I1065" s="25">
        <f t="shared" si="262"/>
        <v>1640.5714781677711</v>
      </c>
      <c r="J1065" s="25">
        <f t="shared" si="263"/>
        <v>15775.859746322021</v>
      </c>
      <c r="K1065" s="25">
        <f t="shared" si="264"/>
        <v>19057.002702657563</v>
      </c>
      <c r="L1065" s="22" t="str">
        <f t="shared" si="265"/>
        <v>NONE</v>
      </c>
      <c r="M1065" s="22">
        <f t="shared" si="280"/>
        <v>49.149999999997817</v>
      </c>
      <c r="N1065" s="22">
        <f t="shared" si="281"/>
        <v>0</v>
      </c>
      <c r="O1065" s="22">
        <f t="shared" si="266"/>
        <v>0.83333333333333337</v>
      </c>
      <c r="P1065" s="22">
        <f t="shared" si="267"/>
        <v>0.22727272727272727</v>
      </c>
      <c r="Q1065" s="22">
        <f t="shared" si="268"/>
        <v>9.8039215686274508E-2</v>
      </c>
      <c r="R1065" s="22">
        <f t="shared" si="269"/>
        <v>4.9504950495049507E-2</v>
      </c>
      <c r="S1065" s="22">
        <f t="shared" si="270"/>
        <v>0.15384615384615385</v>
      </c>
      <c r="T1065" s="22">
        <f t="shared" si="271"/>
        <v>7.407407407407407E-2</v>
      </c>
      <c r="U1065" s="22">
        <f t="shared" si="272"/>
        <v>18306.084286049947</v>
      </c>
      <c r="V1065" s="22">
        <f t="shared" si="273"/>
        <v>18166.65824364627</v>
      </c>
      <c r="W1065" s="22">
        <f t="shared" si="274"/>
        <v>17948.983564222202</v>
      </c>
      <c r="X1065" s="22">
        <f t="shared" si="275"/>
        <v>17778.667355554622</v>
      </c>
      <c r="Y1065" s="22">
        <f t="shared" si="276"/>
        <v>18078.00638967321</v>
      </c>
      <c r="Z1065" s="22">
        <f t="shared" si="277"/>
        <v>17867.726055211573</v>
      </c>
      <c r="AA1065" s="27">
        <f t="shared" si="278"/>
        <v>79.348421629367181</v>
      </c>
      <c r="AB1065" s="27">
        <f t="shared" si="279"/>
        <v>210.28033446163681</v>
      </c>
    </row>
    <row r="1066" spans="1:28" x14ac:dyDescent="0.25">
      <c r="A1066" s="20" t="s">
        <v>353</v>
      </c>
      <c r="B1066" s="21">
        <v>18297</v>
      </c>
      <c r="C1066" s="21">
        <v>18357.8</v>
      </c>
      <c r="D1066" s="21">
        <v>18389.7</v>
      </c>
      <c r="E1066" s="21">
        <v>18270.400000000001</v>
      </c>
      <c r="F1066" s="21" t="s">
        <v>354</v>
      </c>
      <c r="G1066" s="21">
        <v>-1E-3</v>
      </c>
      <c r="H1066" s="25">
        <f t="shared" si="261"/>
        <v>17426.450408163266</v>
      </c>
      <c r="I1066" s="25">
        <f t="shared" si="262"/>
        <v>1631.9197155595989</v>
      </c>
      <c r="J1066" s="25">
        <f t="shared" si="263"/>
        <v>15794.530692603666</v>
      </c>
      <c r="K1066" s="25">
        <f t="shared" si="264"/>
        <v>19058.370123722863</v>
      </c>
      <c r="L1066" s="22" t="str">
        <f t="shared" si="265"/>
        <v>NONE</v>
      </c>
      <c r="M1066" s="22">
        <f t="shared" si="280"/>
        <v>0</v>
      </c>
      <c r="N1066" s="22">
        <f t="shared" si="281"/>
        <v>18.099999999998545</v>
      </c>
      <c r="O1066" s="22">
        <f t="shared" si="266"/>
        <v>0.83333333333333337</v>
      </c>
      <c r="P1066" s="22">
        <f t="shared" si="267"/>
        <v>0.22727272727272727</v>
      </c>
      <c r="Q1066" s="22">
        <f t="shared" si="268"/>
        <v>9.8039215686274508E-2</v>
      </c>
      <c r="R1066" s="22">
        <f t="shared" si="269"/>
        <v>4.9504950495049507E-2</v>
      </c>
      <c r="S1066" s="22">
        <f t="shared" si="270"/>
        <v>0.15384615384615385</v>
      </c>
      <c r="T1066" s="22">
        <f t="shared" si="271"/>
        <v>7.407407407407407E-2</v>
      </c>
      <c r="U1066" s="22">
        <f t="shared" si="272"/>
        <v>18298.514047674991</v>
      </c>
      <c r="V1066" s="22">
        <f t="shared" si="273"/>
        <v>18196.281370090299</v>
      </c>
      <c r="W1066" s="22">
        <f t="shared" si="274"/>
        <v>17983.10282263179</v>
      </c>
      <c r="X1066" s="22">
        <f t="shared" si="275"/>
        <v>17804.327387457859</v>
      </c>
      <c r="Y1066" s="22">
        <f t="shared" si="276"/>
        <v>18111.697714338869</v>
      </c>
      <c r="Z1066" s="22">
        <f t="shared" si="277"/>
        <v>17899.524125195901</v>
      </c>
      <c r="AA1066" s="27">
        <f t="shared" si="278"/>
        <v>78.052137643378401</v>
      </c>
      <c r="AB1066" s="27">
        <f t="shared" si="279"/>
        <v>212.1735891429671</v>
      </c>
    </row>
    <row r="1067" spans="1:28" x14ac:dyDescent="0.25">
      <c r="A1067" s="20" t="s">
        <v>351</v>
      </c>
      <c r="B1067" s="21">
        <v>18314.8</v>
      </c>
      <c r="C1067" s="21">
        <v>18273.75</v>
      </c>
      <c r="D1067" s="21">
        <v>18342.75</v>
      </c>
      <c r="E1067" s="21">
        <v>18194.55</v>
      </c>
      <c r="F1067" s="21" t="s">
        <v>352</v>
      </c>
      <c r="G1067" s="21">
        <v>1E-3</v>
      </c>
      <c r="H1067" s="25">
        <f t="shared" si="261"/>
        <v>17434.840204081633</v>
      </c>
      <c r="I1067" s="25">
        <f t="shared" si="262"/>
        <v>1628.9519870174286</v>
      </c>
      <c r="J1067" s="25">
        <f t="shared" si="263"/>
        <v>15805.888217064205</v>
      </c>
      <c r="K1067" s="25">
        <f t="shared" si="264"/>
        <v>19063.792191099063</v>
      </c>
      <c r="L1067" s="22" t="str">
        <f t="shared" si="265"/>
        <v>NONE</v>
      </c>
      <c r="M1067" s="22">
        <f t="shared" si="280"/>
        <v>17.799999999999272</v>
      </c>
      <c r="N1067" s="22">
        <f t="shared" si="281"/>
        <v>0</v>
      </c>
      <c r="O1067" s="22">
        <f t="shared" si="266"/>
        <v>0.83333333333333337</v>
      </c>
      <c r="P1067" s="22">
        <f t="shared" si="267"/>
        <v>0.22727272727272727</v>
      </c>
      <c r="Q1067" s="22">
        <f t="shared" si="268"/>
        <v>9.8039215686274508E-2</v>
      </c>
      <c r="R1067" s="22">
        <f t="shared" si="269"/>
        <v>4.9504950495049507E-2</v>
      </c>
      <c r="S1067" s="22">
        <f t="shared" si="270"/>
        <v>0.15384615384615385</v>
      </c>
      <c r="T1067" s="22">
        <f t="shared" si="271"/>
        <v>7.407407407407407E-2</v>
      </c>
      <c r="U1067" s="22">
        <f t="shared" si="272"/>
        <v>18312.085674612499</v>
      </c>
      <c r="V1067" s="22">
        <f t="shared" si="273"/>
        <v>18223.217422342503</v>
      </c>
      <c r="W1067" s="22">
        <f t="shared" si="274"/>
        <v>18015.622153746321</v>
      </c>
      <c r="X1067" s="22">
        <f t="shared" si="275"/>
        <v>17829.598308870834</v>
      </c>
      <c r="Y1067" s="22">
        <f t="shared" si="276"/>
        <v>18142.944219825196</v>
      </c>
      <c r="Z1067" s="22">
        <f t="shared" si="277"/>
        <v>17930.285301107317</v>
      </c>
      <c r="AA1067" s="27">
        <f t="shared" si="278"/>
        <v>78.399046170291456</v>
      </c>
      <c r="AB1067" s="27">
        <f t="shared" si="279"/>
        <v>212.65891871787971</v>
      </c>
    </row>
    <row r="1068" spans="1:28" x14ac:dyDescent="0.25">
      <c r="A1068" s="20" t="s">
        <v>349</v>
      </c>
      <c r="B1068" s="21">
        <v>18398.849999999999</v>
      </c>
      <c r="C1068" s="21">
        <v>18339.3</v>
      </c>
      <c r="D1068" s="21">
        <v>18458.900000000001</v>
      </c>
      <c r="E1068" s="21">
        <v>18287.900000000001</v>
      </c>
      <c r="F1068" s="21" t="s">
        <v>350</v>
      </c>
      <c r="G1068" s="21">
        <v>4.5999999999999999E-3</v>
      </c>
      <c r="H1068" s="25">
        <f t="shared" si="261"/>
        <v>17443.650612244892</v>
      </c>
      <c r="I1068" s="25">
        <f t="shared" si="262"/>
        <v>1626.3502839754483</v>
      </c>
      <c r="J1068" s="25">
        <f t="shared" si="263"/>
        <v>15817.300328269444</v>
      </c>
      <c r="K1068" s="25">
        <f t="shared" si="264"/>
        <v>19070.000896220339</v>
      </c>
      <c r="L1068" s="22" t="str">
        <f t="shared" si="265"/>
        <v>NONE</v>
      </c>
      <c r="M1068" s="22">
        <f t="shared" si="280"/>
        <v>84.049999999999272</v>
      </c>
      <c r="N1068" s="22">
        <f t="shared" si="281"/>
        <v>0</v>
      </c>
      <c r="O1068" s="22">
        <f t="shared" si="266"/>
        <v>0.83333333333333337</v>
      </c>
      <c r="P1068" s="22">
        <f t="shared" si="267"/>
        <v>0.22727272727272727</v>
      </c>
      <c r="Q1068" s="22">
        <f t="shared" si="268"/>
        <v>9.8039215686274508E-2</v>
      </c>
      <c r="R1068" s="22">
        <f t="shared" si="269"/>
        <v>4.9504950495049507E-2</v>
      </c>
      <c r="S1068" s="22">
        <f t="shared" si="270"/>
        <v>0.15384615384615385</v>
      </c>
      <c r="T1068" s="22">
        <f t="shared" si="271"/>
        <v>7.407407407407407E-2</v>
      </c>
      <c r="U1068" s="22">
        <f t="shared" si="272"/>
        <v>18384.389279102084</v>
      </c>
      <c r="V1068" s="22">
        <f t="shared" si="273"/>
        <v>18263.133917264662</v>
      </c>
      <c r="W1068" s="22">
        <f t="shared" si="274"/>
        <v>18053.193511222173</v>
      </c>
      <c r="X1068" s="22">
        <f t="shared" si="275"/>
        <v>17857.779085659404</v>
      </c>
      <c r="Y1068" s="22">
        <f t="shared" si="276"/>
        <v>18182.314339852088</v>
      </c>
      <c r="Z1068" s="22">
        <f t="shared" si="277"/>
        <v>17964.993797321589</v>
      </c>
      <c r="AA1068" s="27">
        <f t="shared" si="278"/>
        <v>77.753313291273145</v>
      </c>
      <c r="AB1068" s="27">
        <f t="shared" si="279"/>
        <v>217.32054253049864</v>
      </c>
    </row>
    <row r="1069" spans="1:28" x14ac:dyDescent="0.25">
      <c r="A1069" s="20" t="s">
        <v>347</v>
      </c>
      <c r="B1069" s="21">
        <v>18286.5</v>
      </c>
      <c r="C1069" s="21">
        <v>18432.349999999999</v>
      </c>
      <c r="D1069" s="21">
        <v>18432.349999999999</v>
      </c>
      <c r="E1069" s="21">
        <v>18264.349999999999</v>
      </c>
      <c r="F1069" s="21" t="s">
        <v>348</v>
      </c>
      <c r="G1069" s="21">
        <v>-6.1000000000000004E-3</v>
      </c>
      <c r="H1069" s="25">
        <f t="shared" si="261"/>
        <v>17453.761224489794</v>
      </c>
      <c r="I1069" s="25">
        <f t="shared" si="262"/>
        <v>1616.3128706554421</v>
      </c>
      <c r="J1069" s="25">
        <f t="shared" si="263"/>
        <v>15837.448353834352</v>
      </c>
      <c r="K1069" s="25">
        <f t="shared" si="264"/>
        <v>19070.074095145235</v>
      </c>
      <c r="L1069" s="22" t="str">
        <f t="shared" si="265"/>
        <v>NONE</v>
      </c>
      <c r="M1069" s="22">
        <f t="shared" si="280"/>
        <v>0</v>
      </c>
      <c r="N1069" s="22">
        <f t="shared" si="281"/>
        <v>112.34999999999854</v>
      </c>
      <c r="O1069" s="22">
        <f t="shared" si="266"/>
        <v>0.83333333333333337</v>
      </c>
      <c r="P1069" s="22">
        <f t="shared" si="267"/>
        <v>0.22727272727272727</v>
      </c>
      <c r="Q1069" s="22">
        <f t="shared" si="268"/>
        <v>9.8039215686274508E-2</v>
      </c>
      <c r="R1069" s="22">
        <f t="shared" si="269"/>
        <v>4.9504950495049507E-2</v>
      </c>
      <c r="S1069" s="22">
        <f t="shared" si="270"/>
        <v>0.15384615384615385</v>
      </c>
      <c r="T1069" s="22">
        <f t="shared" si="271"/>
        <v>7.407407407407407E-2</v>
      </c>
      <c r="U1069" s="22">
        <f t="shared" si="272"/>
        <v>18302.814879850346</v>
      </c>
      <c r="V1069" s="22">
        <f t="shared" si="273"/>
        <v>18268.4443906136</v>
      </c>
      <c r="W1069" s="22">
        <f t="shared" si="274"/>
        <v>18076.066696396469</v>
      </c>
      <c r="X1069" s="22">
        <f t="shared" si="275"/>
        <v>17879.002893300029</v>
      </c>
      <c r="Y1069" s="22">
        <f t="shared" si="276"/>
        <v>18198.342902951768</v>
      </c>
      <c r="Z1069" s="22">
        <f t="shared" si="277"/>
        <v>17988.809071594063</v>
      </c>
      <c r="AA1069" s="27">
        <f t="shared" si="278"/>
        <v>70.406754250996187</v>
      </c>
      <c r="AB1069" s="27">
        <f t="shared" si="279"/>
        <v>209.53383135770491</v>
      </c>
    </row>
    <row r="1070" spans="1:28" x14ac:dyDescent="0.25">
      <c r="A1070" s="20" t="s">
        <v>345</v>
      </c>
      <c r="B1070" s="21">
        <v>18181.75</v>
      </c>
      <c r="C1070" s="21">
        <v>18300.45</v>
      </c>
      <c r="D1070" s="21">
        <v>18309</v>
      </c>
      <c r="E1070" s="21">
        <v>18115.349999999999</v>
      </c>
      <c r="F1070" s="21" t="s">
        <v>346</v>
      </c>
      <c r="G1070" s="21">
        <v>-5.7000000000000002E-3</v>
      </c>
      <c r="H1070" s="25">
        <f t="shared" si="261"/>
        <v>17461.579999999998</v>
      </c>
      <c r="I1070" s="25">
        <f t="shared" si="262"/>
        <v>1611.7655253799417</v>
      </c>
      <c r="J1070" s="25">
        <f t="shared" si="263"/>
        <v>15849.814474620056</v>
      </c>
      <c r="K1070" s="25">
        <f t="shared" si="264"/>
        <v>19073.34552537994</v>
      </c>
      <c r="L1070" s="22" t="str">
        <f t="shared" si="265"/>
        <v>NONE</v>
      </c>
      <c r="M1070" s="22">
        <f t="shared" si="280"/>
        <v>0</v>
      </c>
      <c r="N1070" s="22">
        <f t="shared" si="281"/>
        <v>104.75</v>
      </c>
      <c r="O1070" s="22">
        <f t="shared" si="266"/>
        <v>0.83333333333333337</v>
      </c>
      <c r="P1070" s="22">
        <f t="shared" si="267"/>
        <v>0.22727272727272727</v>
      </c>
      <c r="Q1070" s="22">
        <f t="shared" si="268"/>
        <v>9.8039215686274508E-2</v>
      </c>
      <c r="R1070" s="22">
        <f t="shared" si="269"/>
        <v>4.9504950495049507E-2</v>
      </c>
      <c r="S1070" s="22">
        <f t="shared" si="270"/>
        <v>0.15384615384615385</v>
      </c>
      <c r="T1070" s="22">
        <f t="shared" si="271"/>
        <v>7.407407407407407E-2</v>
      </c>
      <c r="U1070" s="22">
        <f t="shared" si="272"/>
        <v>18201.927479975056</v>
      </c>
      <c r="V1070" s="22">
        <f t="shared" si="273"/>
        <v>18248.7411200196</v>
      </c>
      <c r="W1070" s="22">
        <f t="shared" si="274"/>
        <v>18086.427804592895</v>
      </c>
      <c r="X1070" s="22">
        <f t="shared" si="275"/>
        <v>17893.990373829729</v>
      </c>
      <c r="Y1070" s="22">
        <f t="shared" si="276"/>
        <v>18195.790148651497</v>
      </c>
      <c r="Z1070" s="22">
        <f t="shared" si="277"/>
        <v>18003.100992216725</v>
      </c>
      <c r="AA1070" s="27">
        <f t="shared" si="278"/>
        <v>63.863679156467761</v>
      </c>
      <c r="AB1070" s="27">
        <f t="shared" si="279"/>
        <v>192.68915643477158</v>
      </c>
    </row>
    <row r="1071" spans="1:28" x14ac:dyDescent="0.25">
      <c r="A1071" s="20" t="s">
        <v>343</v>
      </c>
      <c r="B1071" s="21">
        <v>18129.95</v>
      </c>
      <c r="C1071" s="21">
        <v>18287.5</v>
      </c>
      <c r="D1071" s="21">
        <v>18297.2</v>
      </c>
      <c r="E1071" s="21">
        <v>18104.849999999999</v>
      </c>
      <c r="F1071" s="21" t="s">
        <v>344</v>
      </c>
      <c r="G1071" s="21">
        <v>-2.8E-3</v>
      </c>
      <c r="H1071" s="25">
        <f t="shared" si="261"/>
        <v>17469.397346938775</v>
      </c>
      <c r="I1071" s="25">
        <f t="shared" si="262"/>
        <v>1606.044480049653</v>
      </c>
      <c r="J1071" s="25">
        <f t="shared" si="263"/>
        <v>15863.352866889121</v>
      </c>
      <c r="K1071" s="25">
        <f t="shared" si="264"/>
        <v>19075.441826988426</v>
      </c>
      <c r="L1071" s="22" t="str">
        <f t="shared" si="265"/>
        <v>NONE</v>
      </c>
      <c r="M1071" s="22">
        <f t="shared" si="280"/>
        <v>0</v>
      </c>
      <c r="N1071" s="22">
        <f t="shared" si="281"/>
        <v>51.799999999999272</v>
      </c>
      <c r="O1071" s="22">
        <f t="shared" si="266"/>
        <v>0.83333333333333337</v>
      </c>
      <c r="P1071" s="22">
        <f t="shared" si="267"/>
        <v>0.22727272727272727</v>
      </c>
      <c r="Q1071" s="22">
        <f t="shared" si="268"/>
        <v>9.8039215686274508E-2</v>
      </c>
      <c r="R1071" s="22">
        <f t="shared" si="269"/>
        <v>4.9504950495049507E-2</v>
      </c>
      <c r="S1071" s="22">
        <f t="shared" si="270"/>
        <v>0.15384615384615385</v>
      </c>
      <c r="T1071" s="22">
        <f t="shared" si="271"/>
        <v>7.407407407407407E-2</v>
      </c>
      <c r="U1071" s="22">
        <f t="shared" si="272"/>
        <v>18141.946246662512</v>
      </c>
      <c r="V1071" s="22">
        <f t="shared" si="273"/>
        <v>18221.743138196965</v>
      </c>
      <c r="W1071" s="22">
        <f t="shared" si="274"/>
        <v>18090.694686495553</v>
      </c>
      <c r="X1071" s="22">
        <f t="shared" si="275"/>
        <v>17905.671543442117</v>
      </c>
      <c r="Y1071" s="22">
        <f t="shared" si="276"/>
        <v>18185.660895012807</v>
      </c>
      <c r="Z1071" s="22">
        <f t="shared" si="277"/>
        <v>18012.497215015486</v>
      </c>
      <c r="AA1071" s="27">
        <f t="shared" si="278"/>
        <v>58.407010406071578</v>
      </c>
      <c r="AB1071" s="27">
        <f t="shared" si="279"/>
        <v>173.16367999732029</v>
      </c>
    </row>
    <row r="1072" spans="1:28" x14ac:dyDescent="0.25">
      <c r="A1072" s="20" t="s">
        <v>341</v>
      </c>
      <c r="B1072" s="21">
        <v>18203.400000000001</v>
      </c>
      <c r="C1072" s="21">
        <v>18186.150000000001</v>
      </c>
      <c r="D1072" s="21">
        <v>18218.099999999999</v>
      </c>
      <c r="E1072" s="21">
        <v>18060.400000000001</v>
      </c>
      <c r="F1072" s="21" t="s">
        <v>342</v>
      </c>
      <c r="G1072" s="21">
        <v>4.1000000000000003E-3</v>
      </c>
      <c r="H1072" s="25">
        <f t="shared" si="261"/>
        <v>17477.879999999997</v>
      </c>
      <c r="I1072" s="25">
        <f t="shared" si="262"/>
        <v>1599.4683598149672</v>
      </c>
      <c r="J1072" s="25">
        <f t="shared" si="263"/>
        <v>15878.41164018503</v>
      </c>
      <c r="K1072" s="25">
        <f t="shared" si="264"/>
        <v>19077.348359814965</v>
      </c>
      <c r="L1072" s="22" t="str">
        <f t="shared" si="265"/>
        <v>NONE</v>
      </c>
      <c r="M1072" s="22">
        <f t="shared" si="280"/>
        <v>73.450000000000728</v>
      </c>
      <c r="N1072" s="22">
        <f t="shared" si="281"/>
        <v>0</v>
      </c>
      <c r="O1072" s="22">
        <f t="shared" si="266"/>
        <v>0.83333333333333337</v>
      </c>
      <c r="P1072" s="22">
        <f t="shared" si="267"/>
        <v>0.22727272727272727</v>
      </c>
      <c r="Q1072" s="22">
        <f t="shared" si="268"/>
        <v>9.8039215686274508E-2</v>
      </c>
      <c r="R1072" s="22">
        <f t="shared" si="269"/>
        <v>4.9504950495049507E-2</v>
      </c>
      <c r="S1072" s="22">
        <f t="shared" si="270"/>
        <v>0.15384615384615385</v>
      </c>
      <c r="T1072" s="22">
        <f t="shared" si="271"/>
        <v>7.407407407407407E-2</v>
      </c>
      <c r="U1072" s="22">
        <f t="shared" si="272"/>
        <v>18193.157707777085</v>
      </c>
      <c r="V1072" s="22">
        <f t="shared" si="273"/>
        <v>18217.574243152201</v>
      </c>
      <c r="W1072" s="22">
        <f t="shared" si="274"/>
        <v>18101.744227035204</v>
      </c>
      <c r="X1072" s="22">
        <f t="shared" si="275"/>
        <v>17920.410575944981</v>
      </c>
      <c r="Y1072" s="22">
        <f t="shared" si="276"/>
        <v>18188.389988087762</v>
      </c>
      <c r="Z1072" s="22">
        <f t="shared" si="277"/>
        <v>18026.638162051378</v>
      </c>
      <c r="AA1072" s="27">
        <f t="shared" si="278"/>
        <v>55.758988015978758</v>
      </c>
      <c r="AB1072" s="27">
        <f t="shared" si="279"/>
        <v>161.75182603638314</v>
      </c>
    </row>
    <row r="1073" spans="1:28" x14ac:dyDescent="0.25">
      <c r="A1073" s="20" t="s">
        <v>339</v>
      </c>
      <c r="B1073" s="21">
        <v>18314.400000000001</v>
      </c>
      <c r="C1073" s="21">
        <v>18201.099999999999</v>
      </c>
      <c r="D1073" s="21">
        <v>18335.25</v>
      </c>
      <c r="E1073" s="21">
        <v>18178.849999999999</v>
      </c>
      <c r="F1073" s="21" t="s">
        <v>340</v>
      </c>
      <c r="G1073" s="21">
        <v>6.1000000000000004E-3</v>
      </c>
      <c r="H1073" s="25">
        <f t="shared" si="261"/>
        <v>17487.221224489796</v>
      </c>
      <c r="I1073" s="25">
        <f t="shared" si="262"/>
        <v>1592.1224731220295</v>
      </c>
      <c r="J1073" s="25">
        <f t="shared" si="263"/>
        <v>15895.098751367766</v>
      </c>
      <c r="K1073" s="25">
        <f t="shared" si="264"/>
        <v>19079.343697611825</v>
      </c>
      <c r="L1073" s="22" t="str">
        <f t="shared" si="265"/>
        <v>NONE</v>
      </c>
      <c r="M1073" s="22">
        <f t="shared" si="280"/>
        <v>111</v>
      </c>
      <c r="N1073" s="22">
        <f t="shared" si="281"/>
        <v>0</v>
      </c>
      <c r="O1073" s="22">
        <f t="shared" si="266"/>
        <v>0.83333333333333337</v>
      </c>
      <c r="P1073" s="22">
        <f t="shared" si="267"/>
        <v>0.22727272727272727</v>
      </c>
      <c r="Q1073" s="22">
        <f t="shared" si="268"/>
        <v>9.8039215686274508E-2</v>
      </c>
      <c r="R1073" s="22">
        <f t="shared" si="269"/>
        <v>4.9504950495049507E-2</v>
      </c>
      <c r="S1073" s="22">
        <f t="shared" si="270"/>
        <v>0.15384615384615385</v>
      </c>
      <c r="T1073" s="22">
        <f t="shared" si="271"/>
        <v>7.407407407407407E-2</v>
      </c>
      <c r="U1073" s="22">
        <f t="shared" si="272"/>
        <v>18294.192951296183</v>
      </c>
      <c r="V1073" s="22">
        <f t="shared" si="273"/>
        <v>18239.580096981248</v>
      </c>
      <c r="W1073" s="22">
        <f t="shared" si="274"/>
        <v>18122.592832227831</v>
      </c>
      <c r="X1073" s="22">
        <f t="shared" si="275"/>
        <v>17939.915002878399</v>
      </c>
      <c r="Y1073" s="22">
        <f t="shared" si="276"/>
        <v>18207.776143766569</v>
      </c>
      <c r="Z1073" s="22">
        <f t="shared" si="277"/>
        <v>18047.953853751278</v>
      </c>
      <c r="AA1073" s="27">
        <f t="shared" si="278"/>
        <v>56.778730842717195</v>
      </c>
      <c r="AB1073" s="27">
        <f t="shared" si="279"/>
        <v>159.82229001529049</v>
      </c>
    </row>
    <row r="1074" spans="1:28" x14ac:dyDescent="0.25">
      <c r="A1074" s="20" t="s">
        <v>337</v>
      </c>
      <c r="B1074" s="21">
        <v>18348</v>
      </c>
      <c r="C1074" s="21">
        <v>18362.900000000001</v>
      </c>
      <c r="D1074" s="21">
        <v>18419.75</v>
      </c>
      <c r="E1074" s="21">
        <v>18324.2</v>
      </c>
      <c r="F1074" s="21" t="s">
        <v>338</v>
      </c>
      <c r="G1074" s="21">
        <v>1.8E-3</v>
      </c>
      <c r="H1074" s="25">
        <f t="shared" si="261"/>
        <v>17496.110408163266</v>
      </c>
      <c r="I1074" s="25">
        <f t="shared" si="262"/>
        <v>1586.8981823813501</v>
      </c>
      <c r="J1074" s="25">
        <f t="shared" si="263"/>
        <v>15909.212225781916</v>
      </c>
      <c r="K1074" s="25">
        <f t="shared" si="264"/>
        <v>19083.008590544618</v>
      </c>
      <c r="L1074" s="22" t="str">
        <f t="shared" si="265"/>
        <v>NONE</v>
      </c>
      <c r="M1074" s="22">
        <f t="shared" si="280"/>
        <v>33.599999999998545</v>
      </c>
      <c r="N1074" s="22">
        <f t="shared" si="281"/>
        <v>0</v>
      </c>
      <c r="O1074" s="22">
        <f t="shared" si="266"/>
        <v>0.83333333333333337</v>
      </c>
      <c r="P1074" s="22">
        <f t="shared" si="267"/>
        <v>0.22727272727272727</v>
      </c>
      <c r="Q1074" s="22">
        <f t="shared" si="268"/>
        <v>9.8039215686274508E-2</v>
      </c>
      <c r="R1074" s="22">
        <f t="shared" si="269"/>
        <v>4.9504950495049507E-2</v>
      </c>
      <c r="S1074" s="22">
        <f t="shared" si="270"/>
        <v>0.15384615384615385</v>
      </c>
      <c r="T1074" s="22">
        <f t="shared" si="271"/>
        <v>7.407407407407407E-2</v>
      </c>
      <c r="U1074" s="22">
        <f t="shared" si="272"/>
        <v>18339.032158549362</v>
      </c>
      <c r="V1074" s="22">
        <f t="shared" si="273"/>
        <v>18264.220984030966</v>
      </c>
      <c r="W1074" s="22">
        <f t="shared" si="274"/>
        <v>18144.691574166278</v>
      </c>
      <c r="X1074" s="22">
        <f t="shared" si="275"/>
        <v>17960.117230458676</v>
      </c>
      <c r="Y1074" s="22">
        <f t="shared" si="276"/>
        <v>18229.349044725557</v>
      </c>
      <c r="Z1074" s="22">
        <f t="shared" si="277"/>
        <v>18070.179494214146</v>
      </c>
      <c r="AA1074" s="27">
        <f t="shared" si="278"/>
        <v>60.704955421936688</v>
      </c>
      <c r="AB1074" s="27">
        <f t="shared" si="279"/>
        <v>159.16955051141122</v>
      </c>
    </row>
    <row r="1075" spans="1:28" x14ac:dyDescent="0.25">
      <c r="A1075" s="20" t="s">
        <v>335</v>
      </c>
      <c r="B1075" s="21">
        <v>18285.400000000001</v>
      </c>
      <c r="C1075" s="21">
        <v>18294.8</v>
      </c>
      <c r="D1075" s="21">
        <v>18392.599999999999</v>
      </c>
      <c r="E1075" s="21">
        <v>18262.95</v>
      </c>
      <c r="F1075" s="21" t="s">
        <v>336</v>
      </c>
      <c r="G1075" s="21">
        <v>-3.3999999999999998E-3</v>
      </c>
      <c r="H1075" s="25">
        <f t="shared" si="261"/>
        <v>17504.000000000004</v>
      </c>
      <c r="I1075" s="25">
        <f t="shared" si="262"/>
        <v>1583.2771836693244</v>
      </c>
      <c r="J1075" s="25">
        <f t="shared" si="263"/>
        <v>15920.722816330679</v>
      </c>
      <c r="K1075" s="25">
        <f t="shared" si="264"/>
        <v>19087.277183669328</v>
      </c>
      <c r="L1075" s="22" t="str">
        <f t="shared" si="265"/>
        <v>NONE</v>
      </c>
      <c r="M1075" s="22">
        <f t="shared" si="280"/>
        <v>0</v>
      </c>
      <c r="N1075" s="22">
        <f t="shared" si="281"/>
        <v>62.599999999998545</v>
      </c>
      <c r="O1075" s="22">
        <f t="shared" si="266"/>
        <v>0.83333333333333337</v>
      </c>
      <c r="P1075" s="22">
        <f t="shared" si="267"/>
        <v>0.22727272727272727</v>
      </c>
      <c r="Q1075" s="22">
        <f t="shared" si="268"/>
        <v>9.8039215686274508E-2</v>
      </c>
      <c r="R1075" s="22">
        <f t="shared" si="269"/>
        <v>4.9504950495049507E-2</v>
      </c>
      <c r="S1075" s="22">
        <f t="shared" si="270"/>
        <v>0.15384615384615385</v>
      </c>
      <c r="T1075" s="22">
        <f t="shared" si="271"/>
        <v>7.407407407407407E-2</v>
      </c>
      <c r="U1075" s="22">
        <f t="shared" si="272"/>
        <v>18294.338693091562</v>
      </c>
      <c r="V1075" s="22">
        <f t="shared" si="273"/>
        <v>18269.034396751202</v>
      </c>
      <c r="W1075" s="22">
        <f t="shared" si="274"/>
        <v>18158.486517875466</v>
      </c>
      <c r="X1075" s="22">
        <f t="shared" si="275"/>
        <v>17976.220337861712</v>
      </c>
      <c r="Y1075" s="22">
        <f t="shared" si="276"/>
        <v>18237.972268613932</v>
      </c>
      <c r="Z1075" s="22">
        <f t="shared" si="277"/>
        <v>18086.121753901989</v>
      </c>
      <c r="AA1075" s="27">
        <f t="shared" si="278"/>
        <v>51.342525399129293</v>
      </c>
      <c r="AB1075" s="27">
        <f t="shared" si="279"/>
        <v>151.85051471194311</v>
      </c>
    </row>
    <row r="1076" spans="1:28" x14ac:dyDescent="0.25">
      <c r="A1076" s="20" t="s">
        <v>333</v>
      </c>
      <c r="B1076" s="21">
        <v>18321.150000000001</v>
      </c>
      <c r="C1076" s="21">
        <v>18268.900000000001</v>
      </c>
      <c r="D1076" s="21">
        <v>18338.099999999999</v>
      </c>
      <c r="E1076" s="21">
        <v>18202.400000000001</v>
      </c>
      <c r="F1076" s="21" t="s">
        <v>334</v>
      </c>
      <c r="G1076" s="21">
        <v>2E-3</v>
      </c>
      <c r="H1076" s="25">
        <f t="shared" si="261"/>
        <v>17510.774489795924</v>
      </c>
      <c r="I1076" s="25">
        <f t="shared" si="262"/>
        <v>1583.0002664739957</v>
      </c>
      <c r="J1076" s="25">
        <f t="shared" si="263"/>
        <v>15927.774223321929</v>
      </c>
      <c r="K1076" s="25">
        <f t="shared" si="264"/>
        <v>19093.774756269919</v>
      </c>
      <c r="L1076" s="22" t="str">
        <f t="shared" si="265"/>
        <v>NONE</v>
      </c>
      <c r="M1076" s="22">
        <f t="shared" si="280"/>
        <v>35.75</v>
      </c>
      <c r="N1076" s="22">
        <f t="shared" si="281"/>
        <v>0</v>
      </c>
      <c r="O1076" s="22">
        <f t="shared" si="266"/>
        <v>0.83333333333333337</v>
      </c>
      <c r="P1076" s="22">
        <f t="shared" si="267"/>
        <v>0.22727272727272727</v>
      </c>
      <c r="Q1076" s="22">
        <f t="shared" si="268"/>
        <v>9.8039215686274508E-2</v>
      </c>
      <c r="R1076" s="22">
        <f t="shared" si="269"/>
        <v>4.9504950495049507E-2</v>
      </c>
      <c r="S1076" s="22">
        <f t="shared" si="270"/>
        <v>0.15384615384615385</v>
      </c>
      <c r="T1076" s="22">
        <f t="shared" si="271"/>
        <v>7.407407407407407E-2</v>
      </c>
      <c r="U1076" s="22">
        <f t="shared" si="272"/>
        <v>18316.681448848594</v>
      </c>
      <c r="V1076" s="22">
        <f t="shared" si="273"/>
        <v>18280.878852035017</v>
      </c>
      <c r="W1076" s="22">
        <f t="shared" si="274"/>
        <v>18174.433918083756</v>
      </c>
      <c r="X1076" s="22">
        <f t="shared" si="275"/>
        <v>17993.296063710142</v>
      </c>
      <c r="Y1076" s="22">
        <f t="shared" si="276"/>
        <v>18250.768842673329</v>
      </c>
      <c r="Z1076" s="22">
        <f t="shared" si="277"/>
        <v>18103.53125361295</v>
      </c>
      <c r="AA1076" s="27">
        <f t="shared" si="278"/>
        <v>63.252220528722539</v>
      </c>
      <c r="AB1076" s="27">
        <f t="shared" si="279"/>
        <v>147.23758906037983</v>
      </c>
    </row>
    <row r="1077" spans="1:28" x14ac:dyDescent="0.25">
      <c r="A1077" s="20" t="s">
        <v>331</v>
      </c>
      <c r="B1077" s="21">
        <v>18499.349999999999</v>
      </c>
      <c r="C1077" s="21">
        <v>18368.349999999999</v>
      </c>
      <c r="D1077" s="21">
        <v>18508.55</v>
      </c>
      <c r="E1077" s="21">
        <v>18333.150000000001</v>
      </c>
      <c r="F1077" s="21" t="s">
        <v>332</v>
      </c>
      <c r="G1077" s="21">
        <v>9.7000000000000003E-3</v>
      </c>
      <c r="H1077" s="25">
        <f t="shared" si="261"/>
        <v>17518.590000000004</v>
      </c>
      <c r="I1077" s="25">
        <f t="shared" si="262"/>
        <v>1583.5408811465197</v>
      </c>
      <c r="J1077" s="25">
        <f t="shared" si="263"/>
        <v>15935.049118853483</v>
      </c>
      <c r="K1077" s="25">
        <f t="shared" si="264"/>
        <v>19102.130881146524</v>
      </c>
      <c r="L1077" s="22" t="str">
        <f t="shared" si="265"/>
        <v>NONE</v>
      </c>
      <c r="M1077" s="22">
        <f t="shared" si="280"/>
        <v>178.19999999999709</v>
      </c>
      <c r="N1077" s="22">
        <f t="shared" si="281"/>
        <v>0</v>
      </c>
      <c r="O1077" s="22">
        <f t="shared" si="266"/>
        <v>0.83333333333333337</v>
      </c>
      <c r="P1077" s="22">
        <f t="shared" si="267"/>
        <v>0.22727272727272727</v>
      </c>
      <c r="Q1077" s="22">
        <f t="shared" si="268"/>
        <v>9.8039215686274508E-2</v>
      </c>
      <c r="R1077" s="22">
        <f t="shared" si="269"/>
        <v>4.9504950495049507E-2</v>
      </c>
      <c r="S1077" s="22">
        <f t="shared" si="270"/>
        <v>0.15384615384615385</v>
      </c>
      <c r="T1077" s="22">
        <f t="shared" si="271"/>
        <v>7.407407407407407E-2</v>
      </c>
      <c r="U1077" s="22">
        <f t="shared" si="272"/>
        <v>18468.905241474764</v>
      </c>
      <c r="V1077" s="22">
        <f t="shared" si="273"/>
        <v>18330.53138566342</v>
      </c>
      <c r="W1077" s="22">
        <f t="shared" si="274"/>
        <v>18206.288435918679</v>
      </c>
      <c r="X1077" s="22">
        <f t="shared" si="275"/>
        <v>18018.348238773997</v>
      </c>
      <c r="Y1077" s="22">
        <f t="shared" si="276"/>
        <v>18289.012097646664</v>
      </c>
      <c r="Z1077" s="22">
        <f t="shared" si="277"/>
        <v>18132.851160752729</v>
      </c>
      <c r="AA1077" s="27">
        <f t="shared" si="278"/>
        <v>62.575603489803584</v>
      </c>
      <c r="AB1077" s="27">
        <f t="shared" si="279"/>
        <v>156.16093689393529</v>
      </c>
    </row>
    <row r="1078" spans="1:28" x14ac:dyDescent="0.25">
      <c r="A1078" s="20" t="s">
        <v>329</v>
      </c>
      <c r="B1078" s="21">
        <v>18598.650000000001</v>
      </c>
      <c r="C1078" s="21">
        <v>18619.150000000001</v>
      </c>
      <c r="D1078" s="21">
        <v>18641.2</v>
      </c>
      <c r="E1078" s="21">
        <v>18581.25</v>
      </c>
      <c r="F1078" s="21" t="s">
        <v>330</v>
      </c>
      <c r="G1078" s="21">
        <v>5.4000000000000003E-3</v>
      </c>
      <c r="H1078" s="25">
        <f t="shared" si="261"/>
        <v>17527.06306122449</v>
      </c>
      <c r="I1078" s="25">
        <f t="shared" si="262"/>
        <v>1584.3545933633488</v>
      </c>
      <c r="J1078" s="25">
        <f t="shared" si="263"/>
        <v>15942.708467861141</v>
      </c>
      <c r="K1078" s="25">
        <f t="shared" si="264"/>
        <v>19111.41765458784</v>
      </c>
      <c r="L1078" s="22" t="str">
        <f t="shared" si="265"/>
        <v>NONE</v>
      </c>
      <c r="M1078" s="22">
        <f t="shared" si="280"/>
        <v>99.30000000000291</v>
      </c>
      <c r="N1078" s="22">
        <f t="shared" si="281"/>
        <v>0</v>
      </c>
      <c r="O1078" s="22">
        <f t="shared" si="266"/>
        <v>0.83333333333333337</v>
      </c>
      <c r="P1078" s="22">
        <f t="shared" si="267"/>
        <v>0.22727272727272727</v>
      </c>
      <c r="Q1078" s="22">
        <f t="shared" si="268"/>
        <v>9.8039215686274508E-2</v>
      </c>
      <c r="R1078" s="22">
        <f t="shared" si="269"/>
        <v>4.9504950495049507E-2</v>
      </c>
      <c r="S1078" s="22">
        <f t="shared" si="270"/>
        <v>0.15384615384615385</v>
      </c>
      <c r="T1078" s="22">
        <f t="shared" si="271"/>
        <v>7.407407407407407E-2</v>
      </c>
      <c r="U1078" s="22">
        <f t="shared" si="272"/>
        <v>18577.025873579129</v>
      </c>
      <c r="V1078" s="22">
        <f t="shared" si="273"/>
        <v>18391.467434376278</v>
      </c>
      <c r="W1078" s="22">
        <f t="shared" si="274"/>
        <v>18244.755255926651</v>
      </c>
      <c r="X1078" s="22">
        <f t="shared" si="275"/>
        <v>18047.076048735678</v>
      </c>
      <c r="Y1078" s="22">
        <f t="shared" si="276"/>
        <v>18336.648698008714</v>
      </c>
      <c r="Z1078" s="22">
        <f t="shared" si="277"/>
        <v>18167.35477847475</v>
      </c>
      <c r="AA1078" s="27">
        <f t="shared" si="278"/>
        <v>66.120748134509341</v>
      </c>
      <c r="AB1078" s="27">
        <f t="shared" si="279"/>
        <v>169.29391953396407</v>
      </c>
    </row>
    <row r="1079" spans="1:28" x14ac:dyDescent="0.25">
      <c r="A1079" s="20" t="s">
        <v>327</v>
      </c>
      <c r="B1079" s="21">
        <v>18633.849999999999</v>
      </c>
      <c r="C1079" s="21">
        <v>18606.650000000001</v>
      </c>
      <c r="D1079" s="21">
        <v>18662.45</v>
      </c>
      <c r="E1079" s="21">
        <v>18575.5</v>
      </c>
      <c r="F1079" s="21" t="s">
        <v>328</v>
      </c>
      <c r="G1079" s="21">
        <v>1.9E-3</v>
      </c>
      <c r="H1079" s="25">
        <f t="shared" ref="H1079:H1142" si="282">AVERAGE(B835:B1079)</f>
        <v>17535.250204081633</v>
      </c>
      <c r="I1079" s="25">
        <f t="shared" ref="I1079:I1142" si="283">2*STDEV(B835:B1079)</f>
        <v>1586.4239034489667</v>
      </c>
      <c r="J1079" s="25">
        <f t="shared" ref="J1079:J1142" si="284">H1079-I1079</f>
        <v>15948.826300632665</v>
      </c>
      <c r="K1079" s="25">
        <f t="shared" ref="K1079:K1142" si="285">I1079+H1079</f>
        <v>19121.674107530598</v>
      </c>
      <c r="L1079" s="22" t="str">
        <f t="shared" ref="L1079:L1142" si="286">IF(B1079&gt;K1079,IF(AA1079&gt;=80,"STRONG SHORT","SHORT"),IF(B1079&lt;J1079,IF(AA1079&lt;=20,"STRONG LONG","LONG"),"NONE"))</f>
        <v>NONE</v>
      </c>
      <c r="M1079" s="22">
        <f t="shared" si="280"/>
        <v>35.19999999999709</v>
      </c>
      <c r="N1079" s="22">
        <f t="shared" si="281"/>
        <v>0</v>
      </c>
      <c r="O1079" s="22">
        <f t="shared" ref="O1079:O1142" si="287">5/6</f>
        <v>0.83333333333333337</v>
      </c>
      <c r="P1079" s="22">
        <f t="shared" ref="P1079:P1142" si="288">5/22</f>
        <v>0.22727272727272727</v>
      </c>
      <c r="Q1079" s="22">
        <f t="shared" ref="Q1079:Q1142" si="289">5/51</f>
        <v>9.8039215686274508E-2</v>
      </c>
      <c r="R1079" s="22">
        <f t="shared" ref="R1079:R1142" si="290">5/101</f>
        <v>4.9504950495049507E-2</v>
      </c>
      <c r="S1079" s="22">
        <f t="shared" ref="S1079:S1142" si="291">2/13</f>
        <v>0.15384615384615385</v>
      </c>
      <c r="T1079" s="22">
        <f t="shared" ref="T1079:T1142" si="292">2/27</f>
        <v>7.407407407407407E-2</v>
      </c>
      <c r="U1079" s="22">
        <f t="shared" ref="U1079:U1142" si="293">$B1079*O1079+U1078*(1-O1079)</f>
        <v>18624.379312263187</v>
      </c>
      <c r="V1079" s="22">
        <f t="shared" ref="V1079:V1142" si="294">$B1079*P1079+V1078*(1-P1079)</f>
        <v>18446.554381108941</v>
      </c>
      <c r="W1079" s="22">
        <f t="shared" ref="W1079:W1142" si="295">$B1079*Q1079+W1078*(1-Q1079)</f>
        <v>18282.901799463252</v>
      </c>
      <c r="X1079" s="22">
        <f t="shared" ref="X1079:X1142" si="296">$B1079*R1079+X1078*(1-R1079)</f>
        <v>18076.124264144804</v>
      </c>
      <c r="Y1079" s="22">
        <f t="shared" ref="Y1079:Y1142" si="297">$B1079*S1079+Y1078*(1-S1079)</f>
        <v>18382.371975238144</v>
      </c>
      <c r="Z1079" s="22">
        <f t="shared" ref="Z1079:Z1142" si="298">$B1079*T1079+Z1078*(1-T1079)</f>
        <v>18201.909980069213</v>
      </c>
      <c r="AA1079" s="27">
        <f t="shared" ref="AA1079:AA1142" si="299">100-100/(1+AVERAGE(M1066:M1079)/AVERAGE(N1066:N1079))</f>
        <v>65.656466427624309</v>
      </c>
      <c r="AB1079" s="27">
        <f t="shared" ref="AB1079:AB1142" si="300">Y1079-Z1079</f>
        <v>180.46199516893103</v>
      </c>
    </row>
    <row r="1080" spans="1:28" x14ac:dyDescent="0.25">
      <c r="A1080" s="20" t="s">
        <v>325</v>
      </c>
      <c r="B1080" s="21">
        <v>18534.400000000001</v>
      </c>
      <c r="C1080" s="21">
        <v>18594.2</v>
      </c>
      <c r="D1080" s="21">
        <v>18603.900000000001</v>
      </c>
      <c r="E1080" s="21">
        <v>18483.849999999999</v>
      </c>
      <c r="F1080" s="21" t="s">
        <v>326</v>
      </c>
      <c r="G1080" s="21">
        <v>-5.3E-3</v>
      </c>
      <c r="H1080" s="25">
        <f t="shared" si="282"/>
        <v>17543.20979591837</v>
      </c>
      <c r="I1080" s="25">
        <f t="shared" si="283"/>
        <v>1586.8293002264641</v>
      </c>
      <c r="J1080" s="25">
        <f t="shared" si="284"/>
        <v>15956.380495691907</v>
      </c>
      <c r="K1080" s="25">
        <f t="shared" si="285"/>
        <v>19130.039096144836</v>
      </c>
      <c r="L1080" s="22" t="str">
        <f t="shared" si="286"/>
        <v>NONE</v>
      </c>
      <c r="M1080" s="22">
        <f t="shared" si="280"/>
        <v>0</v>
      </c>
      <c r="N1080" s="22">
        <f t="shared" si="281"/>
        <v>99.44999999999709</v>
      </c>
      <c r="O1080" s="22">
        <f t="shared" si="287"/>
        <v>0.83333333333333337</v>
      </c>
      <c r="P1080" s="22">
        <f t="shared" si="288"/>
        <v>0.22727272727272727</v>
      </c>
      <c r="Q1080" s="22">
        <f t="shared" si="289"/>
        <v>9.8039215686274508E-2</v>
      </c>
      <c r="R1080" s="22">
        <f t="shared" si="290"/>
        <v>4.9504950495049507E-2</v>
      </c>
      <c r="S1080" s="22">
        <f t="shared" si="291"/>
        <v>0.15384615384615385</v>
      </c>
      <c r="T1080" s="22">
        <f t="shared" si="292"/>
        <v>7.407407407407407E-2</v>
      </c>
      <c r="U1080" s="22">
        <f t="shared" si="293"/>
        <v>18549.396552043865</v>
      </c>
      <c r="V1080" s="22">
        <f t="shared" si="294"/>
        <v>18466.519294493271</v>
      </c>
      <c r="W1080" s="22">
        <f t="shared" si="295"/>
        <v>18307.558485790385</v>
      </c>
      <c r="X1080" s="22">
        <f t="shared" si="296"/>
        <v>18098.811181761397</v>
      </c>
      <c r="Y1080" s="22">
        <f t="shared" si="297"/>
        <v>18405.760902124584</v>
      </c>
      <c r="Z1080" s="22">
        <f t="shared" si="298"/>
        <v>18226.538870434459</v>
      </c>
      <c r="AA1080" s="27">
        <f t="shared" si="299"/>
        <v>60.797780405712906</v>
      </c>
      <c r="AB1080" s="27">
        <f t="shared" si="300"/>
        <v>179.22203169012573</v>
      </c>
    </row>
    <row r="1081" spans="1:28" x14ac:dyDescent="0.25">
      <c r="A1081" s="20" t="s">
        <v>323</v>
      </c>
      <c r="B1081" s="21">
        <v>18487.75</v>
      </c>
      <c r="C1081" s="21">
        <v>18579.400000000001</v>
      </c>
      <c r="D1081" s="21">
        <v>18580.3</v>
      </c>
      <c r="E1081" s="21">
        <v>18464.55</v>
      </c>
      <c r="F1081" s="21" t="s">
        <v>324</v>
      </c>
      <c r="G1081" s="21">
        <v>-2.5000000000000001E-3</v>
      </c>
      <c r="H1081" s="25">
        <f t="shared" si="282"/>
        <v>17551.039183673467</v>
      </c>
      <c r="I1081" s="25">
        <f t="shared" si="283"/>
        <v>1586.4631524492756</v>
      </c>
      <c r="J1081" s="25">
        <f t="shared" si="284"/>
        <v>15964.576031224191</v>
      </c>
      <c r="K1081" s="25">
        <f t="shared" si="285"/>
        <v>19137.502336122743</v>
      </c>
      <c r="L1081" s="22" t="str">
        <f t="shared" si="286"/>
        <v>NONE</v>
      </c>
      <c r="M1081" s="22">
        <f t="shared" si="280"/>
        <v>0</v>
      </c>
      <c r="N1081" s="22">
        <f t="shared" si="281"/>
        <v>46.650000000001455</v>
      </c>
      <c r="O1081" s="22">
        <f t="shared" si="287"/>
        <v>0.83333333333333337</v>
      </c>
      <c r="P1081" s="22">
        <f t="shared" si="288"/>
        <v>0.22727272727272727</v>
      </c>
      <c r="Q1081" s="22">
        <f t="shared" si="289"/>
        <v>9.8039215686274508E-2</v>
      </c>
      <c r="R1081" s="22">
        <f t="shared" si="290"/>
        <v>4.9504950495049507E-2</v>
      </c>
      <c r="S1081" s="22">
        <f t="shared" si="291"/>
        <v>0.15384615384615385</v>
      </c>
      <c r="T1081" s="22">
        <f t="shared" si="292"/>
        <v>7.407407407407407E-2</v>
      </c>
      <c r="U1081" s="22">
        <f t="shared" si="293"/>
        <v>18498.024425340645</v>
      </c>
      <c r="V1081" s="22">
        <f t="shared" si="294"/>
        <v>18471.344454835707</v>
      </c>
      <c r="W1081" s="22">
        <f t="shared" si="295"/>
        <v>18325.22432051682</v>
      </c>
      <c r="X1081" s="22">
        <f t="shared" si="296"/>
        <v>18118.0655787039</v>
      </c>
      <c r="Y1081" s="22">
        <f t="shared" si="297"/>
        <v>18418.374609490034</v>
      </c>
      <c r="Z1081" s="22">
        <f t="shared" si="298"/>
        <v>18245.887842994871</v>
      </c>
      <c r="AA1081" s="27">
        <f t="shared" si="299"/>
        <v>57.665204095200203</v>
      </c>
      <c r="AB1081" s="27">
        <f t="shared" si="300"/>
        <v>172.48676649516347</v>
      </c>
    </row>
    <row r="1082" spans="1:28" x14ac:dyDescent="0.25">
      <c r="A1082" s="20" t="s">
        <v>322</v>
      </c>
      <c r="B1082" s="21">
        <v>18534.099999999999</v>
      </c>
      <c r="C1082" s="21">
        <v>18550.849999999999</v>
      </c>
      <c r="D1082" s="21">
        <v>18573.7</v>
      </c>
      <c r="E1082" s="21">
        <v>18478.400000000001</v>
      </c>
      <c r="F1082" s="21" t="s">
        <v>39</v>
      </c>
      <c r="G1082" s="21">
        <v>2.5000000000000001E-3</v>
      </c>
      <c r="H1082" s="25">
        <f t="shared" si="282"/>
        <v>17559.683061224485</v>
      </c>
      <c r="I1082" s="25">
        <f t="shared" si="283"/>
        <v>1584.7085310544619</v>
      </c>
      <c r="J1082" s="25">
        <f t="shared" si="284"/>
        <v>15974.974530170022</v>
      </c>
      <c r="K1082" s="25">
        <f t="shared" si="285"/>
        <v>19144.391592278946</v>
      </c>
      <c r="L1082" s="22" t="str">
        <f t="shared" si="286"/>
        <v>NONE</v>
      </c>
      <c r="M1082" s="22">
        <f t="shared" si="280"/>
        <v>46.349999999998545</v>
      </c>
      <c r="N1082" s="22">
        <f t="shared" si="281"/>
        <v>0</v>
      </c>
      <c r="O1082" s="22">
        <f t="shared" si="287"/>
        <v>0.83333333333333337</v>
      </c>
      <c r="P1082" s="22">
        <f t="shared" si="288"/>
        <v>0.22727272727272727</v>
      </c>
      <c r="Q1082" s="22">
        <f t="shared" si="289"/>
        <v>9.8039215686274508E-2</v>
      </c>
      <c r="R1082" s="22">
        <f t="shared" si="290"/>
        <v>4.9504950495049507E-2</v>
      </c>
      <c r="S1082" s="22">
        <f t="shared" si="291"/>
        <v>0.15384615384615385</v>
      </c>
      <c r="T1082" s="22">
        <f t="shared" si="292"/>
        <v>7.407407407407407E-2</v>
      </c>
      <c r="U1082" s="22">
        <f t="shared" si="293"/>
        <v>18528.087404223439</v>
      </c>
      <c r="V1082" s="22">
        <f t="shared" si="294"/>
        <v>18485.607078736684</v>
      </c>
      <c r="W1082" s="22">
        <f t="shared" si="295"/>
        <v>18345.702328309286</v>
      </c>
      <c r="X1082" s="22">
        <f t="shared" si="296"/>
        <v>18138.661342134397</v>
      </c>
      <c r="Y1082" s="22">
        <f t="shared" si="297"/>
        <v>18436.178515722338</v>
      </c>
      <c r="Z1082" s="22">
        <f t="shared" si="298"/>
        <v>18267.23689166192</v>
      </c>
      <c r="AA1082" s="27">
        <f t="shared" si="299"/>
        <v>56.201568159934027</v>
      </c>
      <c r="AB1082" s="27">
        <f t="shared" si="300"/>
        <v>168.94162406041869</v>
      </c>
    </row>
    <row r="1083" spans="1:28" x14ac:dyDescent="0.25">
      <c r="A1083" s="20" t="s">
        <v>320</v>
      </c>
      <c r="B1083" s="21">
        <v>18593.849999999999</v>
      </c>
      <c r="C1083" s="21">
        <v>18612</v>
      </c>
      <c r="D1083" s="21">
        <v>18640.150000000001</v>
      </c>
      <c r="E1083" s="21">
        <v>18582.8</v>
      </c>
      <c r="F1083" s="21" t="s">
        <v>321</v>
      </c>
      <c r="G1083" s="21">
        <v>3.2000000000000002E-3</v>
      </c>
      <c r="H1083" s="25">
        <f t="shared" si="282"/>
        <v>17568.816122448978</v>
      </c>
      <c r="I1083" s="25">
        <f t="shared" si="283"/>
        <v>1582.6424407902216</v>
      </c>
      <c r="J1083" s="25">
        <f t="shared" si="284"/>
        <v>15986.173681658756</v>
      </c>
      <c r="K1083" s="25">
        <f t="shared" si="285"/>
        <v>19151.458563239201</v>
      </c>
      <c r="L1083" s="22" t="str">
        <f t="shared" si="286"/>
        <v>NONE</v>
      </c>
      <c r="M1083" s="22">
        <f t="shared" si="280"/>
        <v>59.75</v>
      </c>
      <c r="N1083" s="22">
        <f t="shared" si="281"/>
        <v>0</v>
      </c>
      <c r="O1083" s="22">
        <f t="shared" si="287"/>
        <v>0.83333333333333337</v>
      </c>
      <c r="P1083" s="22">
        <f t="shared" si="288"/>
        <v>0.22727272727272727</v>
      </c>
      <c r="Q1083" s="22">
        <f t="shared" si="289"/>
        <v>9.8039215686274508E-2</v>
      </c>
      <c r="R1083" s="22">
        <f t="shared" si="290"/>
        <v>4.9504950495049507E-2</v>
      </c>
      <c r="S1083" s="22">
        <f t="shared" si="291"/>
        <v>0.15384615384615385</v>
      </c>
      <c r="T1083" s="22">
        <f t="shared" si="292"/>
        <v>7.407407407407407E-2</v>
      </c>
      <c r="U1083" s="22">
        <f t="shared" si="293"/>
        <v>18582.889567370574</v>
      </c>
      <c r="V1083" s="22">
        <f t="shared" si="294"/>
        <v>18510.207742660165</v>
      </c>
      <c r="W1083" s="22">
        <f t="shared" si="295"/>
        <v>18370.030531416218</v>
      </c>
      <c r="X1083" s="22">
        <f t="shared" si="296"/>
        <v>18161.19543410794</v>
      </c>
      <c r="Y1083" s="22">
        <f t="shared" si="297"/>
        <v>18460.435667149672</v>
      </c>
      <c r="Z1083" s="22">
        <f t="shared" si="298"/>
        <v>18291.430455242516</v>
      </c>
      <c r="AA1083" s="27">
        <f t="shared" si="299"/>
        <v>64.807053042347206</v>
      </c>
      <c r="AB1083" s="27">
        <f t="shared" si="300"/>
        <v>169.00521190715517</v>
      </c>
    </row>
    <row r="1084" spans="1:28" x14ac:dyDescent="0.25">
      <c r="A1084" s="20" t="s">
        <v>318</v>
      </c>
      <c r="B1084" s="21">
        <v>18599</v>
      </c>
      <c r="C1084" s="21">
        <v>18600.8</v>
      </c>
      <c r="D1084" s="21">
        <v>18622.75</v>
      </c>
      <c r="E1084" s="21">
        <v>18531.599999999999</v>
      </c>
      <c r="F1084" s="21" t="s">
        <v>319</v>
      </c>
      <c r="G1084" s="21">
        <v>2.9999999999999997E-4</v>
      </c>
      <c r="H1084" s="25">
        <f t="shared" si="282"/>
        <v>17577.472857142857</v>
      </c>
      <c r="I1084" s="25">
        <f t="shared" si="283"/>
        <v>1581.8822566699491</v>
      </c>
      <c r="J1084" s="25">
        <f t="shared" si="284"/>
        <v>15995.590600472908</v>
      </c>
      <c r="K1084" s="25">
        <f t="shared" si="285"/>
        <v>19159.355113812806</v>
      </c>
      <c r="L1084" s="22" t="str">
        <f t="shared" si="286"/>
        <v>NONE</v>
      </c>
      <c r="M1084" s="22">
        <f t="shared" si="280"/>
        <v>5.1500000000014552</v>
      </c>
      <c r="N1084" s="22">
        <f t="shared" si="281"/>
        <v>0</v>
      </c>
      <c r="O1084" s="22">
        <f t="shared" si="287"/>
        <v>0.83333333333333337</v>
      </c>
      <c r="P1084" s="22">
        <f t="shared" si="288"/>
        <v>0.22727272727272727</v>
      </c>
      <c r="Q1084" s="22">
        <f t="shared" si="289"/>
        <v>9.8039215686274508E-2</v>
      </c>
      <c r="R1084" s="22">
        <f t="shared" si="290"/>
        <v>4.9504950495049507E-2</v>
      </c>
      <c r="S1084" s="22">
        <f t="shared" si="291"/>
        <v>0.15384615384615385</v>
      </c>
      <c r="T1084" s="22">
        <f t="shared" si="292"/>
        <v>7.407407407407407E-2</v>
      </c>
      <c r="U1084" s="22">
        <f t="shared" si="293"/>
        <v>18596.314927895095</v>
      </c>
      <c r="V1084" s="22">
        <f t="shared" si="294"/>
        <v>18530.387801146491</v>
      </c>
      <c r="W1084" s="22">
        <f t="shared" si="295"/>
        <v>18392.478518532276</v>
      </c>
      <c r="X1084" s="22">
        <f t="shared" si="296"/>
        <v>18182.868927468935</v>
      </c>
      <c r="Y1084" s="22">
        <f t="shared" si="297"/>
        <v>18481.753256818953</v>
      </c>
      <c r="Z1084" s="22">
        <f t="shared" si="298"/>
        <v>18314.213384483814</v>
      </c>
      <c r="AA1084" s="27">
        <f t="shared" si="299"/>
        <v>72.235544897415579</v>
      </c>
      <c r="AB1084" s="27">
        <f t="shared" si="300"/>
        <v>167.53987233513908</v>
      </c>
    </row>
    <row r="1085" spans="1:28" x14ac:dyDescent="0.25">
      <c r="A1085" s="20" t="s">
        <v>316</v>
      </c>
      <c r="B1085" s="21">
        <v>18726.400000000001</v>
      </c>
      <c r="C1085" s="21">
        <v>18665.599999999999</v>
      </c>
      <c r="D1085" s="21">
        <v>18738.95</v>
      </c>
      <c r="E1085" s="21">
        <v>18636</v>
      </c>
      <c r="F1085" s="21" t="s">
        <v>317</v>
      </c>
      <c r="G1085" s="21">
        <v>6.7999999999999996E-3</v>
      </c>
      <c r="H1085" s="25">
        <f t="shared" si="282"/>
        <v>17587.777346938772</v>
      </c>
      <c r="I1085" s="25">
        <f t="shared" si="283"/>
        <v>1578.7782315364534</v>
      </c>
      <c r="J1085" s="25">
        <f t="shared" si="284"/>
        <v>16008.999115402319</v>
      </c>
      <c r="K1085" s="25">
        <f t="shared" si="285"/>
        <v>19166.555578475225</v>
      </c>
      <c r="L1085" s="22" t="str">
        <f t="shared" si="286"/>
        <v>NONE</v>
      </c>
      <c r="M1085" s="22">
        <f t="shared" si="280"/>
        <v>127.40000000000146</v>
      </c>
      <c r="N1085" s="22">
        <f t="shared" si="281"/>
        <v>0</v>
      </c>
      <c r="O1085" s="22">
        <f t="shared" si="287"/>
        <v>0.83333333333333337</v>
      </c>
      <c r="P1085" s="22">
        <f t="shared" si="288"/>
        <v>0.22727272727272727</v>
      </c>
      <c r="Q1085" s="22">
        <f t="shared" si="289"/>
        <v>9.8039215686274508E-2</v>
      </c>
      <c r="R1085" s="22">
        <f t="shared" si="290"/>
        <v>4.9504950495049507E-2</v>
      </c>
      <c r="S1085" s="22">
        <f t="shared" si="291"/>
        <v>0.15384615384615385</v>
      </c>
      <c r="T1085" s="22">
        <f t="shared" si="292"/>
        <v>7.407407407407407E-2</v>
      </c>
      <c r="U1085" s="22">
        <f t="shared" si="293"/>
        <v>18704.719154649185</v>
      </c>
      <c r="V1085" s="22">
        <f t="shared" si="294"/>
        <v>18574.936028158652</v>
      </c>
      <c r="W1085" s="22">
        <f t="shared" si="295"/>
        <v>18425.215918676171</v>
      </c>
      <c r="X1085" s="22">
        <f t="shared" si="296"/>
        <v>18209.776406307104</v>
      </c>
      <c r="Y1085" s="22">
        <f t="shared" si="297"/>
        <v>18519.391217308344</v>
      </c>
      <c r="Z1085" s="22">
        <f t="shared" si="298"/>
        <v>18344.745726373902</v>
      </c>
      <c r="AA1085" s="27">
        <f t="shared" si="299"/>
        <v>79.415100853183588</v>
      </c>
      <c r="AB1085" s="27">
        <f t="shared" si="300"/>
        <v>174.64549093444293</v>
      </c>
    </row>
    <row r="1086" spans="1:28" x14ac:dyDescent="0.25">
      <c r="A1086" s="20" t="s">
        <v>314</v>
      </c>
      <c r="B1086" s="21">
        <v>18634.55</v>
      </c>
      <c r="C1086" s="21">
        <v>18725.349999999999</v>
      </c>
      <c r="D1086" s="21">
        <v>18777.900000000001</v>
      </c>
      <c r="E1086" s="21">
        <v>18615.599999999999</v>
      </c>
      <c r="F1086" s="21" t="s">
        <v>315</v>
      </c>
      <c r="G1086" s="21">
        <v>-4.8999999999999998E-3</v>
      </c>
      <c r="H1086" s="25">
        <f t="shared" si="282"/>
        <v>17599.451428571425</v>
      </c>
      <c r="I1086" s="25">
        <f t="shared" si="283"/>
        <v>1567.1786748176737</v>
      </c>
      <c r="J1086" s="25">
        <f t="shared" si="284"/>
        <v>16032.27275375375</v>
      </c>
      <c r="K1086" s="25">
        <f t="shared" si="285"/>
        <v>19166.6301033891</v>
      </c>
      <c r="L1086" s="22" t="str">
        <f t="shared" si="286"/>
        <v>NONE</v>
      </c>
      <c r="M1086" s="22">
        <f t="shared" si="280"/>
        <v>0</v>
      </c>
      <c r="N1086" s="22">
        <f t="shared" si="281"/>
        <v>91.850000000002183</v>
      </c>
      <c r="O1086" s="22">
        <f t="shared" si="287"/>
        <v>0.83333333333333337</v>
      </c>
      <c r="P1086" s="22">
        <f t="shared" si="288"/>
        <v>0.22727272727272727</v>
      </c>
      <c r="Q1086" s="22">
        <f t="shared" si="289"/>
        <v>9.8039215686274508E-2</v>
      </c>
      <c r="R1086" s="22">
        <f t="shared" si="290"/>
        <v>4.9504950495049507E-2</v>
      </c>
      <c r="S1086" s="22">
        <f t="shared" si="291"/>
        <v>0.15384615384615385</v>
      </c>
      <c r="T1086" s="22">
        <f t="shared" si="292"/>
        <v>7.407407407407407E-2</v>
      </c>
      <c r="U1086" s="22">
        <f t="shared" si="293"/>
        <v>18646.244859108196</v>
      </c>
      <c r="V1086" s="22">
        <f t="shared" si="294"/>
        <v>18588.484658122594</v>
      </c>
      <c r="W1086" s="22">
        <f t="shared" si="295"/>
        <v>18445.738867825567</v>
      </c>
      <c r="X1086" s="22">
        <f t="shared" si="296"/>
        <v>18230.804802034476</v>
      </c>
      <c r="Y1086" s="22">
        <f t="shared" si="297"/>
        <v>18537.107953107061</v>
      </c>
      <c r="Z1086" s="22">
        <f t="shared" si="298"/>
        <v>18366.212709605465</v>
      </c>
      <c r="AA1086" s="27">
        <f t="shared" si="299"/>
        <v>70.883991281181849</v>
      </c>
      <c r="AB1086" s="27">
        <f t="shared" si="300"/>
        <v>170.89524350159627</v>
      </c>
    </row>
    <row r="1087" spans="1:28" x14ac:dyDescent="0.25">
      <c r="A1087" s="20" t="s">
        <v>312</v>
      </c>
      <c r="B1087" s="21">
        <v>18563.400000000001</v>
      </c>
      <c r="C1087" s="21">
        <v>18655.900000000001</v>
      </c>
      <c r="D1087" s="21">
        <v>18676.650000000001</v>
      </c>
      <c r="E1087" s="21">
        <v>18555.400000000001</v>
      </c>
      <c r="F1087" s="21" t="s">
        <v>313</v>
      </c>
      <c r="G1087" s="21">
        <v>-3.8E-3</v>
      </c>
      <c r="H1087" s="25">
        <f t="shared" si="282"/>
        <v>17611.007755102037</v>
      </c>
      <c r="I1087" s="25">
        <f t="shared" si="283"/>
        <v>1553.5705305144784</v>
      </c>
      <c r="J1087" s="25">
        <f t="shared" si="284"/>
        <v>16057.437224587558</v>
      </c>
      <c r="K1087" s="25">
        <f t="shared" si="285"/>
        <v>19164.578285616517</v>
      </c>
      <c r="L1087" s="22" t="str">
        <f t="shared" si="286"/>
        <v>NONE</v>
      </c>
      <c r="M1087" s="22">
        <f t="shared" si="280"/>
        <v>0</v>
      </c>
      <c r="N1087" s="22">
        <f t="shared" si="281"/>
        <v>71.149999999997817</v>
      </c>
      <c r="O1087" s="22">
        <f t="shared" si="287"/>
        <v>0.83333333333333337</v>
      </c>
      <c r="P1087" s="22">
        <f t="shared" si="288"/>
        <v>0.22727272727272727</v>
      </c>
      <c r="Q1087" s="22">
        <f t="shared" si="289"/>
        <v>9.8039215686274508E-2</v>
      </c>
      <c r="R1087" s="22">
        <f t="shared" si="290"/>
        <v>4.9504950495049507E-2</v>
      </c>
      <c r="S1087" s="22">
        <f t="shared" si="291"/>
        <v>0.15384615384615385</v>
      </c>
      <c r="T1087" s="22">
        <f t="shared" si="292"/>
        <v>7.407407407407407E-2</v>
      </c>
      <c r="U1087" s="22">
        <f t="shared" si="293"/>
        <v>18577.207476518033</v>
      </c>
      <c r="V1087" s="22">
        <f t="shared" si="294"/>
        <v>18582.783599458366</v>
      </c>
      <c r="W1087" s="22">
        <f t="shared" si="295"/>
        <v>18457.274272940707</v>
      </c>
      <c r="X1087" s="22">
        <f t="shared" si="296"/>
        <v>18247.26991084465</v>
      </c>
      <c r="Y1087" s="22">
        <f t="shared" si="297"/>
        <v>18541.152883398281</v>
      </c>
      <c r="Z1087" s="22">
        <f t="shared" si="298"/>
        <v>18380.819175560613</v>
      </c>
      <c r="AA1087" s="27">
        <f t="shared" si="299"/>
        <v>62.545344619105272</v>
      </c>
      <c r="AB1087" s="27">
        <f t="shared" si="300"/>
        <v>160.33370783766804</v>
      </c>
    </row>
    <row r="1088" spans="1:28" x14ac:dyDescent="0.25">
      <c r="A1088" s="20" t="s">
        <v>310</v>
      </c>
      <c r="B1088" s="21">
        <v>18601.5</v>
      </c>
      <c r="C1088" s="21">
        <v>18595.05</v>
      </c>
      <c r="D1088" s="21">
        <v>18633.599999999999</v>
      </c>
      <c r="E1088" s="21">
        <v>18559.75</v>
      </c>
      <c r="F1088" s="21" t="s">
        <v>311</v>
      </c>
      <c r="G1088" s="21">
        <v>2.0999999999999999E-3</v>
      </c>
      <c r="H1088" s="25">
        <f t="shared" si="282"/>
        <v>17622.88265306122</v>
      </c>
      <c r="I1088" s="25">
        <f t="shared" si="283"/>
        <v>1539.0702780041154</v>
      </c>
      <c r="J1088" s="25">
        <f t="shared" si="284"/>
        <v>16083.812375057105</v>
      </c>
      <c r="K1088" s="25">
        <f t="shared" si="285"/>
        <v>19161.952931065334</v>
      </c>
      <c r="L1088" s="22" t="str">
        <f t="shared" si="286"/>
        <v>NONE</v>
      </c>
      <c r="M1088" s="22">
        <f t="shared" si="280"/>
        <v>38.099999999998545</v>
      </c>
      <c r="N1088" s="22">
        <f t="shared" si="281"/>
        <v>0</v>
      </c>
      <c r="O1088" s="22">
        <f t="shared" si="287"/>
        <v>0.83333333333333337</v>
      </c>
      <c r="P1088" s="22">
        <f t="shared" si="288"/>
        <v>0.22727272727272727</v>
      </c>
      <c r="Q1088" s="22">
        <f t="shared" si="289"/>
        <v>9.8039215686274508E-2</v>
      </c>
      <c r="R1088" s="22">
        <f t="shared" si="290"/>
        <v>4.9504950495049507E-2</v>
      </c>
      <c r="S1088" s="22">
        <f t="shared" si="291"/>
        <v>0.15384615384615385</v>
      </c>
      <c r="T1088" s="22">
        <f t="shared" si="292"/>
        <v>7.407407407407407E-2</v>
      </c>
      <c r="U1088" s="22">
        <f t="shared" si="293"/>
        <v>18597.451246086337</v>
      </c>
      <c r="V1088" s="22">
        <f t="shared" si="294"/>
        <v>18587.037326854192</v>
      </c>
      <c r="W1088" s="22">
        <f t="shared" si="295"/>
        <v>18471.414050103383</v>
      </c>
      <c r="X1088" s="22">
        <f t="shared" si="296"/>
        <v>18264.80605387214</v>
      </c>
      <c r="Y1088" s="22">
        <f t="shared" si="297"/>
        <v>18550.43705518316</v>
      </c>
      <c r="Z1088" s="22">
        <f t="shared" si="298"/>
        <v>18397.165903296867</v>
      </c>
      <c r="AA1088" s="27">
        <f t="shared" si="299"/>
        <v>62.714414685525206</v>
      </c>
      <c r="AB1088" s="27">
        <f t="shared" si="300"/>
        <v>153.2711518862925</v>
      </c>
    </row>
    <row r="1089" spans="1:28" x14ac:dyDescent="0.25">
      <c r="A1089" s="20" t="s">
        <v>308</v>
      </c>
      <c r="B1089" s="21">
        <v>18716.150000000001</v>
      </c>
      <c r="C1089" s="21">
        <v>18631.8</v>
      </c>
      <c r="D1089" s="21">
        <v>18728.900000000001</v>
      </c>
      <c r="E1089" s="21">
        <v>18631.8</v>
      </c>
      <c r="F1089" s="21" t="s">
        <v>309</v>
      </c>
      <c r="G1089" s="21">
        <v>6.1999999999999998E-3</v>
      </c>
      <c r="H1089" s="25">
        <f t="shared" si="282"/>
        <v>17636.578775510206</v>
      </c>
      <c r="I1089" s="25">
        <f t="shared" si="283"/>
        <v>1517.7870497117397</v>
      </c>
      <c r="J1089" s="25">
        <f t="shared" si="284"/>
        <v>16118.791725798466</v>
      </c>
      <c r="K1089" s="25">
        <f t="shared" si="285"/>
        <v>19154.365825221947</v>
      </c>
      <c r="L1089" s="22" t="str">
        <f t="shared" si="286"/>
        <v>NONE</v>
      </c>
      <c r="M1089" s="22">
        <f t="shared" si="280"/>
        <v>114.65000000000146</v>
      </c>
      <c r="N1089" s="22">
        <f t="shared" si="281"/>
        <v>0</v>
      </c>
      <c r="O1089" s="22">
        <f t="shared" si="287"/>
        <v>0.83333333333333337</v>
      </c>
      <c r="P1089" s="22">
        <f t="shared" si="288"/>
        <v>0.22727272727272727</v>
      </c>
      <c r="Q1089" s="22">
        <f t="shared" si="289"/>
        <v>9.8039215686274508E-2</v>
      </c>
      <c r="R1089" s="22">
        <f t="shared" si="290"/>
        <v>4.9504950495049507E-2</v>
      </c>
      <c r="S1089" s="22">
        <f t="shared" si="291"/>
        <v>0.15384615384615385</v>
      </c>
      <c r="T1089" s="22">
        <f t="shared" si="292"/>
        <v>7.407407407407407E-2</v>
      </c>
      <c r="U1089" s="22">
        <f t="shared" si="293"/>
        <v>18696.366874347725</v>
      </c>
      <c r="V1089" s="22">
        <f t="shared" si="294"/>
        <v>18616.381116205514</v>
      </c>
      <c r="W1089" s="22">
        <f t="shared" si="295"/>
        <v>18495.407770681486</v>
      </c>
      <c r="X1089" s="22">
        <f t="shared" si="296"/>
        <v>18287.14981358144</v>
      </c>
      <c r="Y1089" s="22">
        <f t="shared" si="297"/>
        <v>18575.93135438575</v>
      </c>
      <c r="Z1089" s="22">
        <f t="shared" si="298"/>
        <v>18420.794354904509</v>
      </c>
      <c r="AA1089" s="27">
        <f t="shared" si="299"/>
        <v>70.532437199103924</v>
      </c>
      <c r="AB1089" s="27">
        <f t="shared" si="300"/>
        <v>155.13699948124122</v>
      </c>
    </row>
    <row r="1090" spans="1:28" x14ac:dyDescent="0.25">
      <c r="A1090" s="20" t="s">
        <v>306</v>
      </c>
      <c r="B1090" s="21">
        <v>18755.900000000001</v>
      </c>
      <c r="C1090" s="21">
        <v>18744.599999999999</v>
      </c>
      <c r="D1090" s="21">
        <v>18769.7</v>
      </c>
      <c r="E1090" s="21">
        <v>18690</v>
      </c>
      <c r="F1090" s="21" t="s">
        <v>307</v>
      </c>
      <c r="G1090" s="21">
        <v>2.0999999999999999E-3</v>
      </c>
      <c r="H1090" s="25">
        <f t="shared" si="282"/>
        <v>17650.711020408169</v>
      </c>
      <c r="I1090" s="25">
        <f t="shared" si="283"/>
        <v>1494.4611375761256</v>
      </c>
      <c r="J1090" s="25">
        <f t="shared" si="284"/>
        <v>16156.249882832044</v>
      </c>
      <c r="K1090" s="25">
        <f t="shared" si="285"/>
        <v>19145.172157984296</v>
      </c>
      <c r="L1090" s="22" t="str">
        <f t="shared" si="286"/>
        <v>NONE</v>
      </c>
      <c r="M1090" s="22">
        <f t="shared" si="280"/>
        <v>39.75</v>
      </c>
      <c r="N1090" s="22">
        <f t="shared" si="281"/>
        <v>0</v>
      </c>
      <c r="O1090" s="22">
        <f t="shared" si="287"/>
        <v>0.83333333333333337</v>
      </c>
      <c r="P1090" s="22">
        <f t="shared" si="288"/>
        <v>0.22727272727272727</v>
      </c>
      <c r="Q1090" s="22">
        <f t="shared" si="289"/>
        <v>9.8039215686274508E-2</v>
      </c>
      <c r="R1090" s="22">
        <f t="shared" si="290"/>
        <v>4.9504950495049507E-2</v>
      </c>
      <c r="S1090" s="22">
        <f t="shared" si="291"/>
        <v>0.15384615384615385</v>
      </c>
      <c r="T1090" s="22">
        <f t="shared" si="292"/>
        <v>7.407407407407407E-2</v>
      </c>
      <c r="U1090" s="22">
        <f t="shared" si="293"/>
        <v>18745.977812391287</v>
      </c>
      <c r="V1090" s="22">
        <f t="shared" si="294"/>
        <v>18648.089953431532</v>
      </c>
      <c r="W1090" s="22">
        <f t="shared" si="295"/>
        <v>18520.946224536241</v>
      </c>
      <c r="X1090" s="22">
        <f t="shared" si="296"/>
        <v>18310.355268354633</v>
      </c>
      <c r="Y1090" s="22">
        <f t="shared" si="297"/>
        <v>18603.618838326405</v>
      </c>
      <c r="Z1090" s="22">
        <f t="shared" si="298"/>
        <v>18445.616995281951</v>
      </c>
      <c r="AA1090" s="27">
        <f t="shared" si="299"/>
        <v>70.644380075027357</v>
      </c>
      <c r="AB1090" s="27">
        <f t="shared" si="300"/>
        <v>158.00184304445429</v>
      </c>
    </row>
    <row r="1091" spans="1:28" x14ac:dyDescent="0.25">
      <c r="A1091" s="20" t="s">
        <v>304</v>
      </c>
      <c r="B1091" s="21">
        <v>18688.099999999999</v>
      </c>
      <c r="C1091" s="21">
        <v>18774.45</v>
      </c>
      <c r="D1091" s="21">
        <v>18794.099999999999</v>
      </c>
      <c r="E1091" s="21">
        <v>18669.05</v>
      </c>
      <c r="F1091" s="21" t="s">
        <v>305</v>
      </c>
      <c r="G1091" s="21">
        <v>-3.5999999999999999E-3</v>
      </c>
      <c r="H1091" s="25">
        <f t="shared" si="282"/>
        <v>17664.335306122455</v>
      </c>
      <c r="I1091" s="25">
        <f t="shared" si="283"/>
        <v>1470.9001219678216</v>
      </c>
      <c r="J1091" s="25">
        <f t="shared" si="284"/>
        <v>16193.435184154634</v>
      </c>
      <c r="K1091" s="25">
        <f t="shared" si="285"/>
        <v>19135.235428090276</v>
      </c>
      <c r="L1091" s="22" t="str">
        <f t="shared" si="286"/>
        <v>NONE</v>
      </c>
      <c r="M1091" s="22">
        <f t="shared" si="280"/>
        <v>0</v>
      </c>
      <c r="N1091" s="22">
        <f t="shared" si="281"/>
        <v>67.80000000000291</v>
      </c>
      <c r="O1091" s="22">
        <f t="shared" si="287"/>
        <v>0.83333333333333337</v>
      </c>
      <c r="P1091" s="22">
        <f t="shared" si="288"/>
        <v>0.22727272727272727</v>
      </c>
      <c r="Q1091" s="22">
        <f t="shared" si="289"/>
        <v>9.8039215686274508E-2</v>
      </c>
      <c r="R1091" s="22">
        <f t="shared" si="290"/>
        <v>4.9504950495049507E-2</v>
      </c>
      <c r="S1091" s="22">
        <f t="shared" si="291"/>
        <v>0.15384615384615385</v>
      </c>
      <c r="T1091" s="22">
        <f t="shared" si="292"/>
        <v>7.407407407407407E-2</v>
      </c>
      <c r="U1091" s="22">
        <f t="shared" si="293"/>
        <v>18697.746302065214</v>
      </c>
      <c r="V1091" s="22">
        <f t="shared" si="294"/>
        <v>18657.183145833456</v>
      </c>
      <c r="W1091" s="22">
        <f t="shared" si="295"/>
        <v>18537.333849581708</v>
      </c>
      <c r="X1091" s="22">
        <f t="shared" si="296"/>
        <v>18329.055502594503</v>
      </c>
      <c r="Y1091" s="22">
        <f t="shared" si="297"/>
        <v>18616.615940122341</v>
      </c>
      <c r="Z1091" s="22">
        <f t="shared" si="298"/>
        <v>18463.578699335139</v>
      </c>
      <c r="AA1091" s="27">
        <f t="shared" si="299"/>
        <v>60.012731420083782</v>
      </c>
      <c r="AB1091" s="27">
        <f t="shared" si="300"/>
        <v>153.03724078720188</v>
      </c>
    </row>
    <row r="1092" spans="1:28" x14ac:dyDescent="0.25">
      <c r="A1092" s="20" t="s">
        <v>302</v>
      </c>
      <c r="B1092" s="21">
        <v>18826</v>
      </c>
      <c r="C1092" s="21">
        <v>18723.3</v>
      </c>
      <c r="D1092" s="21">
        <v>18864.7</v>
      </c>
      <c r="E1092" s="21">
        <v>18710.5</v>
      </c>
      <c r="F1092" s="21" t="s">
        <v>303</v>
      </c>
      <c r="G1092" s="21">
        <v>7.4000000000000003E-3</v>
      </c>
      <c r="H1092" s="25">
        <f t="shared" si="282"/>
        <v>17677.344285714287</v>
      </c>
      <c r="I1092" s="25">
        <f t="shared" si="283"/>
        <v>1455.2425670262837</v>
      </c>
      <c r="J1092" s="25">
        <f t="shared" si="284"/>
        <v>16222.101718688004</v>
      </c>
      <c r="K1092" s="25">
        <f t="shared" si="285"/>
        <v>19132.586852740569</v>
      </c>
      <c r="L1092" s="22" t="str">
        <f t="shared" si="286"/>
        <v>NONE</v>
      </c>
      <c r="M1092" s="22">
        <f t="shared" ref="M1092:M1155" si="301">IF(B1092&gt;B1091,B1092-B1091,0)</f>
        <v>137.90000000000146</v>
      </c>
      <c r="N1092" s="22">
        <f t="shared" ref="N1092:N1155" si="302">IF(B1092&lt;B1091,B1091-B1092,0)</f>
        <v>0</v>
      </c>
      <c r="O1092" s="22">
        <f t="shared" si="287"/>
        <v>0.83333333333333337</v>
      </c>
      <c r="P1092" s="22">
        <f t="shared" si="288"/>
        <v>0.22727272727272727</v>
      </c>
      <c r="Q1092" s="22">
        <f t="shared" si="289"/>
        <v>9.8039215686274508E-2</v>
      </c>
      <c r="R1092" s="22">
        <f t="shared" si="290"/>
        <v>4.9504950495049507E-2</v>
      </c>
      <c r="S1092" s="22">
        <f t="shared" si="291"/>
        <v>0.15384615384615385</v>
      </c>
      <c r="T1092" s="22">
        <f t="shared" si="292"/>
        <v>7.407407407407407E-2</v>
      </c>
      <c r="U1092" s="22">
        <f t="shared" si="293"/>
        <v>18804.624383677536</v>
      </c>
      <c r="V1092" s="22">
        <f t="shared" si="294"/>
        <v>18695.550612689487</v>
      </c>
      <c r="W1092" s="22">
        <f t="shared" si="295"/>
        <v>18565.634452563892</v>
      </c>
      <c r="X1092" s="22">
        <f t="shared" si="296"/>
        <v>18353.656715337351</v>
      </c>
      <c r="Y1092" s="22">
        <f t="shared" si="297"/>
        <v>18648.828872411214</v>
      </c>
      <c r="Z1092" s="22">
        <f t="shared" si="298"/>
        <v>18490.424721606611</v>
      </c>
      <c r="AA1092" s="27">
        <f t="shared" si="299"/>
        <v>61.585894103857626</v>
      </c>
      <c r="AB1092" s="27">
        <f t="shared" si="300"/>
        <v>158.40415080460298</v>
      </c>
    </row>
    <row r="1093" spans="1:28" x14ac:dyDescent="0.25">
      <c r="A1093" s="20" t="s">
        <v>300</v>
      </c>
      <c r="B1093" s="21">
        <v>18755.45</v>
      </c>
      <c r="C1093" s="21">
        <v>18873.3</v>
      </c>
      <c r="D1093" s="21">
        <v>18881.45</v>
      </c>
      <c r="E1093" s="21">
        <v>18719.150000000001</v>
      </c>
      <c r="F1093" s="21" t="s">
        <v>301</v>
      </c>
      <c r="G1093" s="21">
        <v>-3.7000000000000002E-3</v>
      </c>
      <c r="H1093" s="25">
        <f t="shared" si="282"/>
        <v>17690.985714285718</v>
      </c>
      <c r="I1093" s="25">
        <f t="shared" si="283"/>
        <v>1432.4827144838716</v>
      </c>
      <c r="J1093" s="25">
        <f t="shared" si="284"/>
        <v>16258.502999801847</v>
      </c>
      <c r="K1093" s="25">
        <f t="shared" si="285"/>
        <v>19123.468428769589</v>
      </c>
      <c r="L1093" s="22" t="str">
        <f t="shared" si="286"/>
        <v>NONE</v>
      </c>
      <c r="M1093" s="22">
        <f t="shared" si="301"/>
        <v>0</v>
      </c>
      <c r="N1093" s="22">
        <f t="shared" si="302"/>
        <v>70.549999999999272</v>
      </c>
      <c r="O1093" s="22">
        <f t="shared" si="287"/>
        <v>0.83333333333333337</v>
      </c>
      <c r="P1093" s="22">
        <f t="shared" si="288"/>
        <v>0.22727272727272727</v>
      </c>
      <c r="Q1093" s="22">
        <f t="shared" si="289"/>
        <v>9.8039215686274508E-2</v>
      </c>
      <c r="R1093" s="22">
        <f t="shared" si="290"/>
        <v>4.9504950495049507E-2</v>
      </c>
      <c r="S1093" s="22">
        <f t="shared" si="291"/>
        <v>0.15384615384615385</v>
      </c>
      <c r="T1093" s="22">
        <f t="shared" si="292"/>
        <v>7.407407407407407E-2</v>
      </c>
      <c r="U1093" s="22">
        <f t="shared" si="293"/>
        <v>18763.645730612923</v>
      </c>
      <c r="V1093" s="22">
        <f t="shared" si="294"/>
        <v>18709.164109805512</v>
      </c>
      <c r="W1093" s="22">
        <f t="shared" si="295"/>
        <v>18584.243819959589</v>
      </c>
      <c r="X1093" s="22">
        <f t="shared" si="296"/>
        <v>18373.547472003818</v>
      </c>
      <c r="Y1093" s="22">
        <f t="shared" si="297"/>
        <v>18665.232122809488</v>
      </c>
      <c r="Z1093" s="22">
        <f t="shared" si="298"/>
        <v>18510.056223709824</v>
      </c>
      <c r="AA1093" s="27">
        <f t="shared" si="299"/>
        <v>55.981308411215039</v>
      </c>
      <c r="AB1093" s="27">
        <f t="shared" si="300"/>
        <v>155.17589909966409</v>
      </c>
    </row>
    <row r="1094" spans="1:28" x14ac:dyDescent="0.25">
      <c r="A1094" s="20" t="s">
        <v>298</v>
      </c>
      <c r="B1094" s="21">
        <v>18816.7</v>
      </c>
      <c r="C1094" s="21">
        <v>18752.349999999999</v>
      </c>
      <c r="D1094" s="21">
        <v>18839.7</v>
      </c>
      <c r="E1094" s="21">
        <v>18660.650000000001</v>
      </c>
      <c r="F1094" s="21" t="s">
        <v>299</v>
      </c>
      <c r="G1094" s="21">
        <v>3.3E-3</v>
      </c>
      <c r="H1094" s="25">
        <f t="shared" si="282"/>
        <v>17704.292040816326</v>
      </c>
      <c r="I1094" s="25">
        <f t="shared" si="283"/>
        <v>1413.2909785145041</v>
      </c>
      <c r="J1094" s="25">
        <f t="shared" si="284"/>
        <v>16291.001062301822</v>
      </c>
      <c r="K1094" s="25">
        <f t="shared" si="285"/>
        <v>19117.583019330832</v>
      </c>
      <c r="L1094" s="22" t="str">
        <f t="shared" si="286"/>
        <v>NONE</v>
      </c>
      <c r="M1094" s="22">
        <f t="shared" si="301"/>
        <v>61.25</v>
      </c>
      <c r="N1094" s="22">
        <f t="shared" si="302"/>
        <v>0</v>
      </c>
      <c r="O1094" s="22">
        <f t="shared" si="287"/>
        <v>0.83333333333333337</v>
      </c>
      <c r="P1094" s="22">
        <f t="shared" si="288"/>
        <v>0.22727272727272727</v>
      </c>
      <c r="Q1094" s="22">
        <f t="shared" si="289"/>
        <v>9.8039215686274508E-2</v>
      </c>
      <c r="R1094" s="22">
        <f t="shared" si="290"/>
        <v>4.9504950495049507E-2</v>
      </c>
      <c r="S1094" s="22">
        <f t="shared" si="291"/>
        <v>0.15384615384615385</v>
      </c>
      <c r="T1094" s="22">
        <f t="shared" si="292"/>
        <v>7.407407407407407E-2</v>
      </c>
      <c r="U1094" s="22">
        <f t="shared" si="293"/>
        <v>18807.857621768821</v>
      </c>
      <c r="V1094" s="22">
        <f t="shared" si="294"/>
        <v>18733.604084849714</v>
      </c>
      <c r="W1094" s="22">
        <f t="shared" si="295"/>
        <v>18607.03364153218</v>
      </c>
      <c r="X1094" s="22">
        <f t="shared" si="296"/>
        <v>18395.485715964023</v>
      </c>
      <c r="Y1094" s="22">
        <f t="shared" si="297"/>
        <v>18688.534873146491</v>
      </c>
      <c r="Z1094" s="22">
        <f t="shared" si="298"/>
        <v>18532.770577509094</v>
      </c>
      <c r="AA1094" s="27">
        <f t="shared" si="299"/>
        <v>64.428089543084809</v>
      </c>
      <c r="AB1094" s="27">
        <f t="shared" si="300"/>
        <v>155.76429563739657</v>
      </c>
    </row>
    <row r="1095" spans="1:28" x14ac:dyDescent="0.25">
      <c r="A1095" s="20" t="s">
        <v>296</v>
      </c>
      <c r="B1095" s="21">
        <v>18856.849999999999</v>
      </c>
      <c r="C1095" s="21">
        <v>18849.400000000001</v>
      </c>
      <c r="D1095" s="21">
        <v>18875.900000000001</v>
      </c>
      <c r="E1095" s="21">
        <v>18794.849999999999</v>
      </c>
      <c r="F1095" s="21" t="s">
        <v>297</v>
      </c>
      <c r="G1095" s="21">
        <v>2.0999999999999999E-3</v>
      </c>
      <c r="H1095" s="25">
        <f t="shared" si="282"/>
        <v>17717.180204081629</v>
      </c>
      <c r="I1095" s="25">
        <f t="shared" si="283"/>
        <v>1397.3533260458178</v>
      </c>
      <c r="J1095" s="25">
        <f t="shared" si="284"/>
        <v>16319.826878035812</v>
      </c>
      <c r="K1095" s="25">
        <f t="shared" si="285"/>
        <v>19114.533530127446</v>
      </c>
      <c r="L1095" s="22" t="str">
        <f t="shared" si="286"/>
        <v>NONE</v>
      </c>
      <c r="M1095" s="22">
        <f t="shared" si="301"/>
        <v>40.149999999997817</v>
      </c>
      <c r="N1095" s="22">
        <f t="shared" si="302"/>
        <v>0</v>
      </c>
      <c r="O1095" s="22">
        <f t="shared" si="287"/>
        <v>0.83333333333333337</v>
      </c>
      <c r="P1095" s="22">
        <f t="shared" si="288"/>
        <v>0.22727272727272727</v>
      </c>
      <c r="Q1095" s="22">
        <f t="shared" si="289"/>
        <v>9.8039215686274508E-2</v>
      </c>
      <c r="R1095" s="22">
        <f t="shared" si="290"/>
        <v>4.9504950495049507E-2</v>
      </c>
      <c r="S1095" s="22">
        <f t="shared" si="291"/>
        <v>0.15384615384615385</v>
      </c>
      <c r="T1095" s="22">
        <f t="shared" si="292"/>
        <v>7.407407407407407E-2</v>
      </c>
      <c r="U1095" s="22">
        <f t="shared" si="293"/>
        <v>18848.684603628135</v>
      </c>
      <c r="V1095" s="22">
        <f t="shared" si="294"/>
        <v>18761.614520111143</v>
      </c>
      <c r="W1095" s="22">
        <f t="shared" si="295"/>
        <v>18631.525441381964</v>
      </c>
      <c r="X1095" s="22">
        <f t="shared" si="296"/>
        <v>18418.325532005405</v>
      </c>
      <c r="Y1095" s="22">
        <f t="shared" si="297"/>
        <v>18714.429508047029</v>
      </c>
      <c r="Z1095" s="22">
        <f t="shared" si="298"/>
        <v>18556.776460656569</v>
      </c>
      <c r="AA1095" s="27">
        <f t="shared" si="299"/>
        <v>68.990533031487828</v>
      </c>
      <c r="AB1095" s="27">
        <f t="shared" si="300"/>
        <v>157.65304739046042</v>
      </c>
    </row>
    <row r="1096" spans="1:28" x14ac:dyDescent="0.25">
      <c r="A1096" s="20" t="s">
        <v>294</v>
      </c>
      <c r="B1096" s="21">
        <v>18771.25</v>
      </c>
      <c r="C1096" s="21">
        <v>18853.599999999999</v>
      </c>
      <c r="D1096" s="21">
        <v>18886.599999999999</v>
      </c>
      <c r="E1096" s="21">
        <v>18759.5</v>
      </c>
      <c r="F1096" s="21" t="s">
        <v>295</v>
      </c>
      <c r="G1096" s="21">
        <v>-4.4999999999999997E-3</v>
      </c>
      <c r="H1096" s="25">
        <f t="shared" si="282"/>
        <v>17729.176938775508</v>
      </c>
      <c r="I1096" s="25">
        <f t="shared" si="283"/>
        <v>1382.7417633580365</v>
      </c>
      <c r="J1096" s="25">
        <f t="shared" si="284"/>
        <v>16346.435175417471</v>
      </c>
      <c r="K1096" s="25">
        <f t="shared" si="285"/>
        <v>19111.918702133546</v>
      </c>
      <c r="L1096" s="22" t="str">
        <f t="shared" si="286"/>
        <v>NONE</v>
      </c>
      <c r="M1096" s="22">
        <f t="shared" si="301"/>
        <v>0</v>
      </c>
      <c r="N1096" s="22">
        <f t="shared" si="302"/>
        <v>85.599999999998545</v>
      </c>
      <c r="O1096" s="22">
        <f t="shared" si="287"/>
        <v>0.83333333333333337</v>
      </c>
      <c r="P1096" s="22">
        <f t="shared" si="288"/>
        <v>0.22727272727272727</v>
      </c>
      <c r="Q1096" s="22">
        <f t="shared" si="289"/>
        <v>9.8039215686274508E-2</v>
      </c>
      <c r="R1096" s="22">
        <f t="shared" si="290"/>
        <v>4.9504950495049507E-2</v>
      </c>
      <c r="S1096" s="22">
        <f t="shared" si="291"/>
        <v>0.15384615384615385</v>
      </c>
      <c r="T1096" s="22">
        <f t="shared" si="292"/>
        <v>7.407407407407407E-2</v>
      </c>
      <c r="U1096" s="22">
        <f t="shared" si="293"/>
        <v>18784.155767271357</v>
      </c>
      <c r="V1096" s="22">
        <f t="shared" si="294"/>
        <v>18763.804401904064</v>
      </c>
      <c r="W1096" s="22">
        <f t="shared" si="295"/>
        <v>18645.223927520987</v>
      </c>
      <c r="X1096" s="22">
        <f t="shared" si="296"/>
        <v>18435.797040321966</v>
      </c>
      <c r="Y1096" s="22">
        <f t="shared" si="297"/>
        <v>18723.171122193642</v>
      </c>
      <c r="Z1096" s="22">
        <f t="shared" si="298"/>
        <v>18572.663389496825</v>
      </c>
      <c r="AA1096" s="27">
        <f t="shared" si="299"/>
        <v>61.727906631719542</v>
      </c>
      <c r="AB1096" s="27">
        <f t="shared" si="300"/>
        <v>150.50773269681667</v>
      </c>
    </row>
    <row r="1097" spans="1:28" x14ac:dyDescent="0.25">
      <c r="A1097" s="20" t="s">
        <v>292</v>
      </c>
      <c r="B1097" s="21">
        <v>18665.5</v>
      </c>
      <c r="C1097" s="21">
        <v>18741.849999999999</v>
      </c>
      <c r="D1097" s="21">
        <v>18756.400000000001</v>
      </c>
      <c r="E1097" s="21">
        <v>18647.099999999999</v>
      </c>
      <c r="F1097" s="21" t="s">
        <v>293</v>
      </c>
      <c r="G1097" s="21">
        <v>-5.5999999999999999E-3</v>
      </c>
      <c r="H1097" s="25">
        <f t="shared" si="282"/>
        <v>17740.667959183673</v>
      </c>
      <c r="I1097" s="25">
        <f t="shared" si="283"/>
        <v>1366.7255213962057</v>
      </c>
      <c r="J1097" s="25">
        <f t="shared" si="284"/>
        <v>16373.942437787467</v>
      </c>
      <c r="K1097" s="25">
        <f t="shared" si="285"/>
        <v>19107.393480579878</v>
      </c>
      <c r="L1097" s="22" t="str">
        <f t="shared" si="286"/>
        <v>NONE</v>
      </c>
      <c r="M1097" s="22">
        <f t="shared" si="301"/>
        <v>0</v>
      </c>
      <c r="N1097" s="22">
        <f t="shared" si="302"/>
        <v>105.75</v>
      </c>
      <c r="O1097" s="22">
        <f t="shared" si="287"/>
        <v>0.83333333333333337</v>
      </c>
      <c r="P1097" s="22">
        <f t="shared" si="288"/>
        <v>0.22727272727272727</v>
      </c>
      <c r="Q1097" s="22">
        <f t="shared" si="289"/>
        <v>9.8039215686274508E-2</v>
      </c>
      <c r="R1097" s="22">
        <f t="shared" si="290"/>
        <v>4.9504950495049507E-2</v>
      </c>
      <c r="S1097" s="22">
        <f t="shared" si="291"/>
        <v>0.15384615384615385</v>
      </c>
      <c r="T1097" s="22">
        <f t="shared" si="292"/>
        <v>7.407407407407407E-2</v>
      </c>
      <c r="U1097" s="22">
        <f t="shared" si="293"/>
        <v>18685.275961211893</v>
      </c>
      <c r="V1097" s="22">
        <f t="shared" si="294"/>
        <v>18741.462492380415</v>
      </c>
      <c r="W1097" s="22">
        <f t="shared" si="295"/>
        <v>18647.211777764027</v>
      </c>
      <c r="X1097" s="22">
        <f t="shared" si="296"/>
        <v>18447.168473969392</v>
      </c>
      <c r="Y1097" s="22">
        <f t="shared" si="297"/>
        <v>18714.29864185616</v>
      </c>
      <c r="Z1097" s="22">
        <f t="shared" si="298"/>
        <v>18579.540175460024</v>
      </c>
      <c r="AA1097" s="27">
        <f t="shared" si="299"/>
        <v>53.389149046875801</v>
      </c>
      <c r="AB1097" s="27">
        <f t="shared" si="300"/>
        <v>134.75846639613519</v>
      </c>
    </row>
    <row r="1098" spans="1:28" x14ac:dyDescent="0.25">
      <c r="A1098" s="20" t="s">
        <v>290</v>
      </c>
      <c r="B1098" s="21">
        <v>18691.2</v>
      </c>
      <c r="C1098" s="21">
        <v>18682.349999999999</v>
      </c>
      <c r="D1098" s="21">
        <v>18722.05</v>
      </c>
      <c r="E1098" s="21">
        <v>18646.7</v>
      </c>
      <c r="F1098" s="21" t="s">
        <v>291</v>
      </c>
      <c r="G1098" s="21">
        <v>1.4E-3</v>
      </c>
      <c r="H1098" s="25">
        <f t="shared" si="282"/>
        <v>17752.472448979588</v>
      </c>
      <c r="I1098" s="25">
        <f t="shared" si="283"/>
        <v>1349.21922143294</v>
      </c>
      <c r="J1098" s="25">
        <f t="shared" si="284"/>
        <v>16403.253227546647</v>
      </c>
      <c r="K1098" s="25">
        <f t="shared" si="285"/>
        <v>19101.691670412529</v>
      </c>
      <c r="L1098" s="22" t="str">
        <f t="shared" si="286"/>
        <v>NONE</v>
      </c>
      <c r="M1098" s="22">
        <f t="shared" si="301"/>
        <v>25.700000000000728</v>
      </c>
      <c r="N1098" s="22">
        <f t="shared" si="302"/>
        <v>0</v>
      </c>
      <c r="O1098" s="22">
        <f t="shared" si="287"/>
        <v>0.83333333333333337</v>
      </c>
      <c r="P1098" s="22">
        <f t="shared" si="288"/>
        <v>0.22727272727272727</v>
      </c>
      <c r="Q1098" s="22">
        <f t="shared" si="289"/>
        <v>9.8039215686274508E-2</v>
      </c>
      <c r="R1098" s="22">
        <f t="shared" si="290"/>
        <v>4.9504950495049507E-2</v>
      </c>
      <c r="S1098" s="22">
        <f t="shared" si="291"/>
        <v>0.15384615384615385</v>
      </c>
      <c r="T1098" s="22">
        <f t="shared" si="292"/>
        <v>7.407407407407407E-2</v>
      </c>
      <c r="U1098" s="22">
        <f t="shared" si="293"/>
        <v>18690.212660201985</v>
      </c>
      <c r="V1098" s="22">
        <f t="shared" si="294"/>
        <v>18730.039198657592</v>
      </c>
      <c r="W1098" s="22">
        <f t="shared" si="295"/>
        <v>18651.524348571475</v>
      </c>
      <c r="X1098" s="22">
        <f t="shared" si="296"/>
        <v>18459.24924258477</v>
      </c>
      <c r="Y1098" s="22">
        <f t="shared" si="297"/>
        <v>18710.745004647521</v>
      </c>
      <c r="Z1098" s="22">
        <f t="shared" si="298"/>
        <v>18587.811273574098</v>
      </c>
      <c r="AA1098" s="27">
        <f t="shared" si="299"/>
        <v>54.278025241276936</v>
      </c>
      <c r="AB1098" s="27">
        <f t="shared" si="300"/>
        <v>122.93373107342268</v>
      </c>
    </row>
    <row r="1099" spans="1:28" x14ac:dyDescent="0.25">
      <c r="A1099" s="20" t="s">
        <v>288</v>
      </c>
      <c r="B1099" s="21">
        <v>18817.400000000001</v>
      </c>
      <c r="C1099" s="21">
        <v>18748.55</v>
      </c>
      <c r="D1099" s="21">
        <v>18829.25</v>
      </c>
      <c r="E1099" s="21">
        <v>18714.25</v>
      </c>
      <c r="F1099" s="21" t="s">
        <v>289</v>
      </c>
      <c r="G1099" s="21">
        <v>6.7999999999999996E-3</v>
      </c>
      <c r="H1099" s="25">
        <f t="shared" si="282"/>
        <v>17764.868979591836</v>
      </c>
      <c r="I1099" s="25">
        <f t="shared" si="283"/>
        <v>1332.1417621003723</v>
      </c>
      <c r="J1099" s="25">
        <f t="shared" si="284"/>
        <v>16432.727217491465</v>
      </c>
      <c r="K1099" s="25">
        <f t="shared" si="285"/>
        <v>19097.010741692207</v>
      </c>
      <c r="L1099" s="22" t="str">
        <f t="shared" si="286"/>
        <v>NONE</v>
      </c>
      <c r="M1099" s="22">
        <f t="shared" si="301"/>
        <v>126.20000000000073</v>
      </c>
      <c r="N1099" s="22">
        <f t="shared" si="302"/>
        <v>0</v>
      </c>
      <c r="O1099" s="22">
        <f t="shared" si="287"/>
        <v>0.83333333333333337</v>
      </c>
      <c r="P1099" s="22">
        <f t="shared" si="288"/>
        <v>0.22727272727272727</v>
      </c>
      <c r="Q1099" s="22">
        <f t="shared" si="289"/>
        <v>9.8039215686274508E-2</v>
      </c>
      <c r="R1099" s="22">
        <f t="shared" si="290"/>
        <v>4.9504950495049507E-2</v>
      </c>
      <c r="S1099" s="22">
        <f t="shared" si="291"/>
        <v>0.15384615384615385</v>
      </c>
      <c r="T1099" s="22">
        <f t="shared" si="292"/>
        <v>7.407407407407407E-2</v>
      </c>
      <c r="U1099" s="22">
        <f t="shared" si="293"/>
        <v>18796.202110033664</v>
      </c>
      <c r="V1099" s="22">
        <f t="shared" si="294"/>
        <v>18749.893926235411</v>
      </c>
      <c r="W1099" s="22">
        <f t="shared" si="295"/>
        <v>18667.786667338976</v>
      </c>
      <c r="X1099" s="22">
        <f t="shared" si="296"/>
        <v>18476.979478100377</v>
      </c>
      <c r="Y1099" s="22">
        <f t="shared" si="297"/>
        <v>18727.153465470979</v>
      </c>
      <c r="Z1099" s="22">
        <f t="shared" si="298"/>
        <v>18604.817845901944</v>
      </c>
      <c r="AA1099" s="27">
        <f t="shared" si="299"/>
        <v>54.227053140096615</v>
      </c>
      <c r="AB1099" s="27">
        <f t="shared" si="300"/>
        <v>122.33561956903577</v>
      </c>
    </row>
    <row r="1100" spans="1:28" x14ac:dyDescent="0.25">
      <c r="A1100" s="20" t="s">
        <v>286</v>
      </c>
      <c r="B1100" s="21">
        <v>18972.099999999999</v>
      </c>
      <c r="C1100" s="21">
        <v>18908.150000000001</v>
      </c>
      <c r="D1100" s="21">
        <v>19011.25</v>
      </c>
      <c r="E1100" s="21">
        <v>18861.349999999999</v>
      </c>
      <c r="F1100" s="21" t="s">
        <v>287</v>
      </c>
      <c r="G1100" s="21">
        <v>8.2000000000000007E-3</v>
      </c>
      <c r="H1100" s="25">
        <f t="shared" si="282"/>
        <v>17778.012040816324</v>
      </c>
      <c r="I1100" s="25">
        <f t="shared" si="283"/>
        <v>1315.8201787551893</v>
      </c>
      <c r="J1100" s="25">
        <f t="shared" si="284"/>
        <v>16462.191862061136</v>
      </c>
      <c r="K1100" s="25">
        <f t="shared" si="285"/>
        <v>19093.832219571512</v>
      </c>
      <c r="L1100" s="22" t="str">
        <f t="shared" si="286"/>
        <v>NONE</v>
      </c>
      <c r="M1100" s="22">
        <f t="shared" si="301"/>
        <v>154.69999999999709</v>
      </c>
      <c r="N1100" s="22">
        <f t="shared" si="302"/>
        <v>0</v>
      </c>
      <c r="O1100" s="22">
        <f t="shared" si="287"/>
        <v>0.83333333333333337</v>
      </c>
      <c r="P1100" s="22">
        <f t="shared" si="288"/>
        <v>0.22727272727272727</v>
      </c>
      <c r="Q1100" s="22">
        <f t="shared" si="289"/>
        <v>9.8039215686274508E-2</v>
      </c>
      <c r="R1100" s="22">
        <f t="shared" si="290"/>
        <v>4.9504950495049507E-2</v>
      </c>
      <c r="S1100" s="22">
        <f t="shared" si="291"/>
        <v>0.15384615384615385</v>
      </c>
      <c r="T1100" s="22">
        <f t="shared" si="292"/>
        <v>7.407407407407407E-2</v>
      </c>
      <c r="U1100" s="22">
        <f t="shared" si="293"/>
        <v>18942.783685005608</v>
      </c>
      <c r="V1100" s="22">
        <f t="shared" si="294"/>
        <v>18800.395306636452</v>
      </c>
      <c r="W1100" s="22">
        <f t="shared" si="295"/>
        <v>18697.62130779594</v>
      </c>
      <c r="X1100" s="22">
        <f t="shared" si="296"/>
        <v>18501.4903950261</v>
      </c>
      <c r="Y1100" s="22">
        <f t="shared" si="297"/>
        <v>18764.837547706215</v>
      </c>
      <c r="Z1100" s="22">
        <f t="shared" si="298"/>
        <v>18632.023931390686</v>
      </c>
      <c r="AA1100" s="27">
        <f t="shared" si="299"/>
        <v>64.814570989686217</v>
      </c>
      <c r="AB1100" s="27">
        <f t="shared" si="300"/>
        <v>132.81361631552863</v>
      </c>
    </row>
    <row r="1101" spans="1:28" x14ac:dyDescent="0.25">
      <c r="A1101" s="20" t="s">
        <v>284</v>
      </c>
      <c r="B1101" s="21">
        <v>19189.05</v>
      </c>
      <c r="C1101" s="21">
        <v>19076.849999999999</v>
      </c>
      <c r="D1101" s="21">
        <v>19201.7</v>
      </c>
      <c r="E1101" s="21">
        <v>19024.599999999999</v>
      </c>
      <c r="F1101" s="21" t="s">
        <v>285</v>
      </c>
      <c r="G1101" s="21">
        <v>1.14E-2</v>
      </c>
      <c r="H1101" s="25">
        <f t="shared" si="282"/>
        <v>17791.700612244895</v>
      </c>
      <c r="I1101" s="25">
        <f t="shared" si="283"/>
        <v>1304.3780772146429</v>
      </c>
      <c r="J1101" s="25">
        <f t="shared" si="284"/>
        <v>16487.322535030253</v>
      </c>
      <c r="K1101" s="25">
        <f t="shared" si="285"/>
        <v>19096.078689459537</v>
      </c>
      <c r="L1101" s="22" t="str">
        <f t="shared" si="286"/>
        <v>SHORT</v>
      </c>
      <c r="M1101" s="22">
        <f t="shared" si="301"/>
        <v>216.95000000000073</v>
      </c>
      <c r="N1101" s="22">
        <f t="shared" si="302"/>
        <v>0</v>
      </c>
      <c r="O1101" s="22">
        <f t="shared" si="287"/>
        <v>0.83333333333333337</v>
      </c>
      <c r="P1101" s="22">
        <f t="shared" si="288"/>
        <v>0.22727272727272727</v>
      </c>
      <c r="Q1101" s="22">
        <f t="shared" si="289"/>
        <v>9.8039215686274508E-2</v>
      </c>
      <c r="R1101" s="22">
        <f t="shared" si="290"/>
        <v>4.9504950495049507E-2</v>
      </c>
      <c r="S1101" s="22">
        <f t="shared" si="291"/>
        <v>0.15384615384615385</v>
      </c>
      <c r="T1101" s="22">
        <f t="shared" si="292"/>
        <v>7.407407407407407E-2</v>
      </c>
      <c r="U1101" s="22">
        <f t="shared" si="293"/>
        <v>19148.0056141676</v>
      </c>
      <c r="V1101" s="22">
        <f t="shared" si="294"/>
        <v>18888.725918764532</v>
      </c>
      <c r="W1101" s="22">
        <f t="shared" si="295"/>
        <v>18745.80059134536</v>
      </c>
      <c r="X1101" s="22">
        <f t="shared" si="296"/>
        <v>18535.527999232727</v>
      </c>
      <c r="Y1101" s="22">
        <f t="shared" si="297"/>
        <v>18830.101001905259</v>
      </c>
      <c r="Z1101" s="22">
        <f t="shared" si="298"/>
        <v>18673.285121658046</v>
      </c>
      <c r="AA1101" s="27">
        <f t="shared" si="299"/>
        <v>74.34341076222708</v>
      </c>
      <c r="AB1101" s="27">
        <f t="shared" si="300"/>
        <v>156.8158802472135</v>
      </c>
    </row>
    <row r="1102" spans="1:28" x14ac:dyDescent="0.25">
      <c r="A1102" s="20" t="s">
        <v>282</v>
      </c>
      <c r="B1102" s="21">
        <v>19322.55</v>
      </c>
      <c r="C1102" s="21">
        <v>19246.5</v>
      </c>
      <c r="D1102" s="21">
        <v>19345.099999999999</v>
      </c>
      <c r="E1102" s="21">
        <v>19234.400000000001</v>
      </c>
      <c r="F1102" s="21" t="s">
        <v>283</v>
      </c>
      <c r="G1102" s="21">
        <v>7.0000000000000001E-3</v>
      </c>
      <c r="H1102" s="25">
        <f t="shared" si="282"/>
        <v>17806.034081632646</v>
      </c>
      <c r="I1102" s="25">
        <f t="shared" si="283"/>
        <v>1294.0907823003483</v>
      </c>
      <c r="J1102" s="25">
        <f t="shared" si="284"/>
        <v>16511.943299332299</v>
      </c>
      <c r="K1102" s="25">
        <f t="shared" si="285"/>
        <v>19100.124863932993</v>
      </c>
      <c r="L1102" s="22" t="str">
        <f t="shared" si="286"/>
        <v>SHORT</v>
      </c>
      <c r="M1102" s="22">
        <f t="shared" si="301"/>
        <v>133.5</v>
      </c>
      <c r="N1102" s="22">
        <f t="shared" si="302"/>
        <v>0</v>
      </c>
      <c r="O1102" s="22">
        <f t="shared" si="287"/>
        <v>0.83333333333333337</v>
      </c>
      <c r="P1102" s="22">
        <f t="shared" si="288"/>
        <v>0.22727272727272727</v>
      </c>
      <c r="Q1102" s="22">
        <f t="shared" si="289"/>
        <v>9.8039215686274508E-2</v>
      </c>
      <c r="R1102" s="22">
        <f t="shared" si="290"/>
        <v>4.9504950495049507E-2</v>
      </c>
      <c r="S1102" s="22">
        <f t="shared" si="291"/>
        <v>0.15384615384615385</v>
      </c>
      <c r="T1102" s="22">
        <f t="shared" si="292"/>
        <v>7.407407407407407E-2</v>
      </c>
      <c r="U1102" s="22">
        <f t="shared" si="293"/>
        <v>19293.459269027931</v>
      </c>
      <c r="V1102" s="22">
        <f t="shared" si="294"/>
        <v>18987.322300863503</v>
      </c>
      <c r="W1102" s="22">
        <f t="shared" si="295"/>
        <v>18802.344651017382</v>
      </c>
      <c r="X1102" s="22">
        <f t="shared" si="296"/>
        <v>18574.489484419224</v>
      </c>
      <c r="Y1102" s="22">
        <f t="shared" si="297"/>
        <v>18905.862386227527</v>
      </c>
      <c r="Z1102" s="22">
        <f t="shared" si="298"/>
        <v>18721.378816350043</v>
      </c>
      <c r="AA1102" s="27">
        <f t="shared" si="299"/>
        <v>76.116483755297139</v>
      </c>
      <c r="AB1102" s="27">
        <f t="shared" si="300"/>
        <v>184.48356987748411</v>
      </c>
    </row>
    <row r="1103" spans="1:28" x14ac:dyDescent="0.25">
      <c r="A1103" s="20" t="s">
        <v>280</v>
      </c>
      <c r="B1103" s="21">
        <v>19389</v>
      </c>
      <c r="C1103" s="21">
        <v>19406.599999999999</v>
      </c>
      <c r="D1103" s="21">
        <v>19434.150000000001</v>
      </c>
      <c r="E1103" s="21">
        <v>19300</v>
      </c>
      <c r="F1103" s="21" t="s">
        <v>281</v>
      </c>
      <c r="G1103" s="21">
        <v>3.3999999999999998E-3</v>
      </c>
      <c r="H1103" s="25">
        <f t="shared" si="282"/>
        <v>17819.908367346936</v>
      </c>
      <c r="I1103" s="25">
        <f t="shared" si="283"/>
        <v>1288.758721077467</v>
      </c>
      <c r="J1103" s="25">
        <f t="shared" si="284"/>
        <v>16531.14964626947</v>
      </c>
      <c r="K1103" s="25">
        <f t="shared" si="285"/>
        <v>19108.667088424401</v>
      </c>
      <c r="L1103" s="22" t="str">
        <f t="shared" si="286"/>
        <v>SHORT</v>
      </c>
      <c r="M1103" s="22">
        <f t="shared" si="301"/>
        <v>66.450000000000728</v>
      </c>
      <c r="N1103" s="22">
        <f t="shared" si="302"/>
        <v>0</v>
      </c>
      <c r="O1103" s="22">
        <f t="shared" si="287"/>
        <v>0.83333333333333337</v>
      </c>
      <c r="P1103" s="22">
        <f t="shared" si="288"/>
        <v>0.22727272727272727</v>
      </c>
      <c r="Q1103" s="22">
        <f t="shared" si="289"/>
        <v>9.8039215686274508E-2</v>
      </c>
      <c r="R1103" s="22">
        <f t="shared" si="290"/>
        <v>4.9504950495049507E-2</v>
      </c>
      <c r="S1103" s="22">
        <f t="shared" si="291"/>
        <v>0.15384615384615385</v>
      </c>
      <c r="T1103" s="22">
        <f t="shared" si="292"/>
        <v>7.407407407407407E-2</v>
      </c>
      <c r="U1103" s="22">
        <f t="shared" si="293"/>
        <v>19373.07654483799</v>
      </c>
      <c r="V1103" s="22">
        <f t="shared" si="294"/>
        <v>19078.612687030887</v>
      </c>
      <c r="W1103" s="22">
        <f t="shared" si="295"/>
        <v>18859.859881309792</v>
      </c>
      <c r="X1103" s="22">
        <f t="shared" si="296"/>
        <v>18614.811787170747</v>
      </c>
      <c r="Y1103" s="22">
        <f t="shared" si="297"/>
        <v>18980.191249884832</v>
      </c>
      <c r="Z1103" s="22">
        <f t="shared" si="298"/>
        <v>18770.832237361152</v>
      </c>
      <c r="AA1103" s="27">
        <f t="shared" si="299"/>
        <v>75.252392568962222</v>
      </c>
      <c r="AB1103" s="27">
        <f t="shared" si="300"/>
        <v>209.35901252368058</v>
      </c>
    </row>
    <row r="1104" spans="1:28" x14ac:dyDescent="0.25">
      <c r="A1104" s="20" t="s">
        <v>278</v>
      </c>
      <c r="B1104" s="21">
        <v>19398.5</v>
      </c>
      <c r="C1104" s="21">
        <v>19405.95</v>
      </c>
      <c r="D1104" s="21">
        <v>19421.599999999999</v>
      </c>
      <c r="E1104" s="21">
        <v>19339.599999999999</v>
      </c>
      <c r="F1104" s="21" t="s">
        <v>279</v>
      </c>
      <c r="G1104" s="21">
        <v>5.0000000000000001E-4</v>
      </c>
      <c r="H1104" s="25">
        <f t="shared" si="282"/>
        <v>17833.237346938775</v>
      </c>
      <c r="I1104" s="25">
        <f t="shared" si="283"/>
        <v>1286.2276059053629</v>
      </c>
      <c r="J1104" s="25">
        <f t="shared" si="284"/>
        <v>16547.009741033413</v>
      </c>
      <c r="K1104" s="25">
        <f t="shared" si="285"/>
        <v>19119.464952844137</v>
      </c>
      <c r="L1104" s="22" t="str">
        <f t="shared" si="286"/>
        <v>SHORT</v>
      </c>
      <c r="M1104" s="22">
        <f t="shared" si="301"/>
        <v>9.5</v>
      </c>
      <c r="N1104" s="22">
        <f t="shared" si="302"/>
        <v>0</v>
      </c>
      <c r="O1104" s="22">
        <f t="shared" si="287"/>
        <v>0.83333333333333337</v>
      </c>
      <c r="P1104" s="22">
        <f t="shared" si="288"/>
        <v>0.22727272727272727</v>
      </c>
      <c r="Q1104" s="22">
        <f t="shared" si="289"/>
        <v>9.8039215686274508E-2</v>
      </c>
      <c r="R1104" s="22">
        <f t="shared" si="290"/>
        <v>4.9504950495049507E-2</v>
      </c>
      <c r="S1104" s="22">
        <f t="shared" si="291"/>
        <v>0.15384615384615385</v>
      </c>
      <c r="T1104" s="22">
        <f t="shared" si="292"/>
        <v>7.407407407407407E-2</v>
      </c>
      <c r="U1104" s="22">
        <f t="shared" si="293"/>
        <v>19394.262757473</v>
      </c>
      <c r="V1104" s="22">
        <f t="shared" si="294"/>
        <v>19151.314349069322</v>
      </c>
      <c r="W1104" s="22">
        <f t="shared" si="295"/>
        <v>18912.667736083342</v>
      </c>
      <c r="X1104" s="22">
        <f t="shared" si="296"/>
        <v>18653.608233350413</v>
      </c>
      <c r="Y1104" s="22">
        <f t="shared" si="297"/>
        <v>19044.546442210245</v>
      </c>
      <c r="Z1104" s="22">
        <f t="shared" si="298"/>
        <v>18817.32614570477</v>
      </c>
      <c r="AA1104" s="27">
        <f t="shared" si="299"/>
        <v>74.677419354838662</v>
      </c>
      <c r="AB1104" s="27">
        <f t="shared" si="300"/>
        <v>227.22029650547483</v>
      </c>
    </row>
    <row r="1105" spans="1:28" x14ac:dyDescent="0.25">
      <c r="A1105" s="20" t="s">
        <v>277</v>
      </c>
      <c r="B1105" s="21">
        <v>19497.3</v>
      </c>
      <c r="C1105" s="21">
        <v>19385.7</v>
      </c>
      <c r="D1105" s="21">
        <v>19512.2</v>
      </c>
      <c r="E1105" s="21">
        <v>19373</v>
      </c>
      <c r="F1105" s="21" t="s">
        <v>210</v>
      </c>
      <c r="G1105" s="21">
        <v>5.1000000000000004E-3</v>
      </c>
      <c r="H1105" s="25">
        <f t="shared" si="282"/>
        <v>17846.611632653061</v>
      </c>
      <c r="I1105" s="25">
        <f t="shared" si="283"/>
        <v>1287.0219181413272</v>
      </c>
      <c r="J1105" s="25">
        <f t="shared" si="284"/>
        <v>16559.589714511734</v>
      </c>
      <c r="K1105" s="25">
        <f t="shared" si="285"/>
        <v>19133.633550794388</v>
      </c>
      <c r="L1105" s="22" t="str">
        <f t="shared" si="286"/>
        <v>STRONG SHORT</v>
      </c>
      <c r="M1105" s="22">
        <f t="shared" si="301"/>
        <v>98.799999999999272</v>
      </c>
      <c r="N1105" s="22">
        <f t="shared" si="302"/>
        <v>0</v>
      </c>
      <c r="O1105" s="22">
        <f t="shared" si="287"/>
        <v>0.83333333333333337</v>
      </c>
      <c r="P1105" s="22">
        <f t="shared" si="288"/>
        <v>0.22727272727272727</v>
      </c>
      <c r="Q1105" s="22">
        <f t="shared" si="289"/>
        <v>9.8039215686274508E-2</v>
      </c>
      <c r="R1105" s="22">
        <f t="shared" si="290"/>
        <v>4.9504950495049507E-2</v>
      </c>
      <c r="S1105" s="22">
        <f t="shared" si="291"/>
        <v>0.15384615384615385</v>
      </c>
      <c r="T1105" s="22">
        <f t="shared" si="292"/>
        <v>7.407407407407407E-2</v>
      </c>
      <c r="U1105" s="22">
        <f t="shared" si="293"/>
        <v>19480.127126245497</v>
      </c>
      <c r="V1105" s="22">
        <f t="shared" si="294"/>
        <v>19229.947451553566</v>
      </c>
      <c r="W1105" s="22">
        <f t="shared" si="295"/>
        <v>18969.984624702622</v>
      </c>
      <c r="X1105" s="22">
        <f t="shared" si="296"/>
        <v>18695.375152491481</v>
      </c>
      <c r="Y1105" s="22">
        <f t="shared" si="297"/>
        <v>19114.200835716361</v>
      </c>
      <c r="Z1105" s="22">
        <f t="shared" si="298"/>
        <v>18867.69457935627</v>
      </c>
      <c r="AA1105" s="27">
        <f t="shared" si="299"/>
        <v>80.352588147036869</v>
      </c>
      <c r="AB1105" s="27">
        <f t="shared" si="300"/>
        <v>246.50625636009136</v>
      </c>
    </row>
    <row r="1106" spans="1:28" x14ac:dyDescent="0.25">
      <c r="A1106" s="20" t="s">
        <v>275</v>
      </c>
      <c r="B1106" s="21">
        <v>19331.8</v>
      </c>
      <c r="C1106" s="21">
        <v>19422.8</v>
      </c>
      <c r="D1106" s="21">
        <v>19523.599999999999</v>
      </c>
      <c r="E1106" s="21">
        <v>19303.599999999999</v>
      </c>
      <c r="F1106" s="21" t="s">
        <v>276</v>
      </c>
      <c r="G1106" s="21">
        <v>-8.5000000000000006E-3</v>
      </c>
      <c r="H1106" s="25">
        <f t="shared" si="282"/>
        <v>17859.329183673468</v>
      </c>
      <c r="I1106" s="25">
        <f t="shared" si="283"/>
        <v>1283.8799758061546</v>
      </c>
      <c r="J1106" s="25">
        <f t="shared" si="284"/>
        <v>16575.449207867314</v>
      </c>
      <c r="K1106" s="25">
        <f t="shared" si="285"/>
        <v>19143.209159479622</v>
      </c>
      <c r="L1106" s="22" t="str">
        <f t="shared" si="286"/>
        <v>SHORT</v>
      </c>
      <c r="M1106" s="22">
        <f t="shared" si="301"/>
        <v>0</v>
      </c>
      <c r="N1106" s="22">
        <f t="shared" si="302"/>
        <v>165.5</v>
      </c>
      <c r="O1106" s="22">
        <f t="shared" si="287"/>
        <v>0.83333333333333337</v>
      </c>
      <c r="P1106" s="22">
        <f t="shared" si="288"/>
        <v>0.22727272727272727</v>
      </c>
      <c r="Q1106" s="22">
        <f t="shared" si="289"/>
        <v>9.8039215686274508E-2</v>
      </c>
      <c r="R1106" s="22">
        <f t="shared" si="290"/>
        <v>4.9504950495049507E-2</v>
      </c>
      <c r="S1106" s="22">
        <f t="shared" si="291"/>
        <v>0.15384615384615385</v>
      </c>
      <c r="T1106" s="22">
        <f t="shared" si="292"/>
        <v>7.407407407407407E-2</v>
      </c>
      <c r="U1106" s="22">
        <f t="shared" si="293"/>
        <v>19356.521187707582</v>
      </c>
      <c r="V1106" s="22">
        <f t="shared" si="294"/>
        <v>19253.095758018662</v>
      </c>
      <c r="W1106" s="22">
        <f t="shared" si="295"/>
        <v>19005.456720320013</v>
      </c>
      <c r="X1106" s="22">
        <f t="shared" si="296"/>
        <v>18726.881333061207</v>
      </c>
      <c r="Y1106" s="22">
        <f t="shared" si="297"/>
        <v>19147.677630221537</v>
      </c>
      <c r="Z1106" s="22">
        <f t="shared" si="298"/>
        <v>18902.072758663213</v>
      </c>
      <c r="AA1106" s="27">
        <f t="shared" si="299"/>
        <v>68.587387917095441</v>
      </c>
      <c r="AB1106" s="27">
        <f t="shared" si="300"/>
        <v>245.60487155832379</v>
      </c>
    </row>
    <row r="1107" spans="1:28" x14ac:dyDescent="0.25">
      <c r="A1107" s="20" t="s">
        <v>273</v>
      </c>
      <c r="B1107" s="21">
        <v>19355.900000000001</v>
      </c>
      <c r="C1107" s="21">
        <v>19400.349999999999</v>
      </c>
      <c r="D1107" s="21">
        <v>19435.849999999999</v>
      </c>
      <c r="E1107" s="21">
        <v>19327.099999999999</v>
      </c>
      <c r="F1107" s="21" t="s">
        <v>274</v>
      </c>
      <c r="G1107" s="21">
        <v>1.1999999999999999E-3</v>
      </c>
      <c r="H1107" s="25">
        <f t="shared" si="282"/>
        <v>17872.788775510206</v>
      </c>
      <c r="I1107" s="25">
        <f t="shared" si="283"/>
        <v>1277.1693153645419</v>
      </c>
      <c r="J1107" s="25">
        <f t="shared" si="284"/>
        <v>16595.619460145663</v>
      </c>
      <c r="K1107" s="25">
        <f t="shared" si="285"/>
        <v>19149.958090874748</v>
      </c>
      <c r="L1107" s="22" t="str">
        <f t="shared" si="286"/>
        <v>SHORT</v>
      </c>
      <c r="M1107" s="22">
        <f t="shared" si="301"/>
        <v>24.100000000002183</v>
      </c>
      <c r="N1107" s="22">
        <f t="shared" si="302"/>
        <v>0</v>
      </c>
      <c r="O1107" s="22">
        <f t="shared" si="287"/>
        <v>0.83333333333333337</v>
      </c>
      <c r="P1107" s="22">
        <f t="shared" si="288"/>
        <v>0.22727272727272727</v>
      </c>
      <c r="Q1107" s="22">
        <f t="shared" si="289"/>
        <v>9.8039215686274508E-2</v>
      </c>
      <c r="R1107" s="22">
        <f t="shared" si="290"/>
        <v>4.9504950495049507E-2</v>
      </c>
      <c r="S1107" s="22">
        <f t="shared" si="291"/>
        <v>0.15384615384615385</v>
      </c>
      <c r="T1107" s="22">
        <f t="shared" si="292"/>
        <v>7.407407407407407E-2</v>
      </c>
      <c r="U1107" s="22">
        <f t="shared" si="293"/>
        <v>19356.003531284598</v>
      </c>
      <c r="V1107" s="22">
        <f t="shared" si="294"/>
        <v>19276.460358468968</v>
      </c>
      <c r="W1107" s="22">
        <f t="shared" si="295"/>
        <v>19039.813904602364</v>
      </c>
      <c r="X1107" s="22">
        <f t="shared" si="296"/>
        <v>18758.020871028471</v>
      </c>
      <c r="Y1107" s="22">
        <f t="shared" si="297"/>
        <v>19179.711840956683</v>
      </c>
      <c r="Z1107" s="22">
        <f t="shared" si="298"/>
        <v>18935.689591354825</v>
      </c>
      <c r="AA1107" s="27">
        <f t="shared" si="299"/>
        <v>72.845565574706143</v>
      </c>
      <c r="AB1107" s="27">
        <f t="shared" si="300"/>
        <v>244.02224960185777</v>
      </c>
    </row>
    <row r="1108" spans="1:28" x14ac:dyDescent="0.25">
      <c r="A1108" s="20" t="s">
        <v>271</v>
      </c>
      <c r="B1108" s="21">
        <v>19439.400000000001</v>
      </c>
      <c r="C1108" s="21">
        <v>19427.099999999999</v>
      </c>
      <c r="D1108" s="21">
        <v>19515.099999999999</v>
      </c>
      <c r="E1108" s="21">
        <v>19406.45</v>
      </c>
      <c r="F1108" s="21" t="s">
        <v>272</v>
      </c>
      <c r="G1108" s="21">
        <v>4.3E-3</v>
      </c>
      <c r="H1108" s="25">
        <f t="shared" si="282"/>
        <v>17886.963265306124</v>
      </c>
      <c r="I1108" s="25">
        <f t="shared" si="283"/>
        <v>1269.2616306172565</v>
      </c>
      <c r="J1108" s="25">
        <f t="shared" si="284"/>
        <v>16617.701634688867</v>
      </c>
      <c r="K1108" s="25">
        <f t="shared" si="285"/>
        <v>19156.22489592338</v>
      </c>
      <c r="L1108" s="22" t="str">
        <f t="shared" si="286"/>
        <v>SHORT</v>
      </c>
      <c r="M1108" s="22">
        <f t="shared" si="301"/>
        <v>83.5</v>
      </c>
      <c r="N1108" s="22">
        <f t="shared" si="302"/>
        <v>0</v>
      </c>
      <c r="O1108" s="22">
        <f t="shared" si="287"/>
        <v>0.83333333333333337</v>
      </c>
      <c r="P1108" s="22">
        <f t="shared" si="288"/>
        <v>0.22727272727272727</v>
      </c>
      <c r="Q1108" s="22">
        <f t="shared" si="289"/>
        <v>9.8039215686274508E-2</v>
      </c>
      <c r="R1108" s="22">
        <f t="shared" si="290"/>
        <v>4.9504950495049507E-2</v>
      </c>
      <c r="S1108" s="22">
        <f t="shared" si="291"/>
        <v>0.15384615384615385</v>
      </c>
      <c r="T1108" s="22">
        <f t="shared" si="292"/>
        <v>7.407407407407407E-2</v>
      </c>
      <c r="U1108" s="22">
        <f t="shared" si="293"/>
        <v>19425.500588547435</v>
      </c>
      <c r="V1108" s="22">
        <f t="shared" si="294"/>
        <v>19313.492095180565</v>
      </c>
      <c r="W1108" s="22">
        <f t="shared" si="295"/>
        <v>19078.98901199429</v>
      </c>
      <c r="X1108" s="22">
        <f t="shared" si="296"/>
        <v>18791.752511076567</v>
      </c>
      <c r="Y1108" s="22">
        <f t="shared" si="297"/>
        <v>19219.663865424885</v>
      </c>
      <c r="Z1108" s="22">
        <f t="shared" si="298"/>
        <v>18973.001473476692</v>
      </c>
      <c r="AA1108" s="27">
        <f t="shared" si="299"/>
        <v>73.297665369649863</v>
      </c>
      <c r="AB1108" s="27">
        <f t="shared" si="300"/>
        <v>246.66239194819354</v>
      </c>
    </row>
    <row r="1109" spans="1:28" x14ac:dyDescent="0.25">
      <c r="A1109" s="20" t="s">
        <v>269</v>
      </c>
      <c r="B1109" s="21">
        <v>19384.3</v>
      </c>
      <c r="C1109" s="21">
        <v>19497.45</v>
      </c>
      <c r="D1109" s="21">
        <v>19507.7</v>
      </c>
      <c r="E1109" s="21">
        <v>19361.75</v>
      </c>
      <c r="F1109" s="21" t="s">
        <v>270</v>
      </c>
      <c r="G1109" s="21">
        <v>-2.8E-3</v>
      </c>
      <c r="H1109" s="25">
        <f t="shared" si="282"/>
        <v>17901.02714285714</v>
      </c>
      <c r="I1109" s="25">
        <f t="shared" si="283"/>
        <v>1258.8712340693205</v>
      </c>
      <c r="J1109" s="25">
        <f t="shared" si="284"/>
        <v>16642.155908787819</v>
      </c>
      <c r="K1109" s="25">
        <f t="shared" si="285"/>
        <v>19159.89837692646</v>
      </c>
      <c r="L1109" s="22" t="str">
        <f t="shared" si="286"/>
        <v>SHORT</v>
      </c>
      <c r="M1109" s="22">
        <f t="shared" si="301"/>
        <v>0</v>
      </c>
      <c r="N1109" s="22">
        <f t="shared" si="302"/>
        <v>55.100000000002183</v>
      </c>
      <c r="O1109" s="22">
        <f t="shared" si="287"/>
        <v>0.83333333333333337</v>
      </c>
      <c r="P1109" s="22">
        <f t="shared" si="288"/>
        <v>0.22727272727272727</v>
      </c>
      <c r="Q1109" s="22">
        <f t="shared" si="289"/>
        <v>9.8039215686274508E-2</v>
      </c>
      <c r="R1109" s="22">
        <f t="shared" si="290"/>
        <v>4.9504950495049507E-2</v>
      </c>
      <c r="S1109" s="22">
        <f t="shared" si="291"/>
        <v>0.15384615384615385</v>
      </c>
      <c r="T1109" s="22">
        <f t="shared" si="292"/>
        <v>7.407407407407407E-2</v>
      </c>
      <c r="U1109" s="22">
        <f t="shared" si="293"/>
        <v>19391.166764757905</v>
      </c>
      <c r="V1109" s="22">
        <f t="shared" si="294"/>
        <v>19329.584800821347</v>
      </c>
      <c r="W1109" s="22">
        <f t="shared" si="295"/>
        <v>19108.921461798771</v>
      </c>
      <c r="X1109" s="22">
        <f t="shared" si="296"/>
        <v>18821.086545181686</v>
      </c>
      <c r="Y1109" s="22">
        <f t="shared" si="297"/>
        <v>19244.992501513363</v>
      </c>
      <c r="Z1109" s="22">
        <f t="shared" si="298"/>
        <v>19003.468030996934</v>
      </c>
      <c r="AA1109" s="27">
        <f t="shared" si="299"/>
        <v>69.515669515669515</v>
      </c>
      <c r="AB1109" s="27">
        <f t="shared" si="300"/>
        <v>241.52447051642957</v>
      </c>
    </row>
    <row r="1110" spans="1:28" x14ac:dyDescent="0.25">
      <c r="A1110" s="20" t="s">
        <v>267</v>
      </c>
      <c r="B1110" s="21">
        <v>19413.75</v>
      </c>
      <c r="C1110" s="21">
        <v>19495.2</v>
      </c>
      <c r="D1110" s="21">
        <v>19567</v>
      </c>
      <c r="E1110" s="21">
        <v>19385.8</v>
      </c>
      <c r="F1110" s="21" t="s">
        <v>268</v>
      </c>
      <c r="G1110" s="21">
        <v>1.5E-3</v>
      </c>
      <c r="H1110" s="25">
        <f t="shared" si="282"/>
        <v>17914.759999999998</v>
      </c>
      <c r="I1110" s="25">
        <f t="shared" si="283"/>
        <v>1251.1177010387389</v>
      </c>
      <c r="J1110" s="25">
        <f t="shared" si="284"/>
        <v>16663.642298961258</v>
      </c>
      <c r="K1110" s="25">
        <f t="shared" si="285"/>
        <v>19165.877701038738</v>
      </c>
      <c r="L1110" s="22" t="str">
        <f t="shared" si="286"/>
        <v>SHORT</v>
      </c>
      <c r="M1110" s="22">
        <f t="shared" si="301"/>
        <v>29.450000000000728</v>
      </c>
      <c r="N1110" s="22">
        <f t="shared" si="302"/>
        <v>0</v>
      </c>
      <c r="O1110" s="22">
        <f t="shared" si="287"/>
        <v>0.83333333333333337</v>
      </c>
      <c r="P1110" s="22">
        <f t="shared" si="288"/>
        <v>0.22727272727272727</v>
      </c>
      <c r="Q1110" s="22">
        <f t="shared" si="289"/>
        <v>9.8039215686274508E-2</v>
      </c>
      <c r="R1110" s="22">
        <f t="shared" si="290"/>
        <v>4.9504950495049507E-2</v>
      </c>
      <c r="S1110" s="22">
        <f t="shared" si="291"/>
        <v>0.15384615384615385</v>
      </c>
      <c r="T1110" s="22">
        <f t="shared" si="292"/>
        <v>7.407407407407407E-2</v>
      </c>
      <c r="U1110" s="22">
        <f t="shared" si="293"/>
        <v>19409.986127459651</v>
      </c>
      <c r="V1110" s="22">
        <f t="shared" si="294"/>
        <v>19348.71325518013</v>
      </c>
      <c r="W1110" s="22">
        <f t="shared" si="295"/>
        <v>19138.806612602813</v>
      </c>
      <c r="X1110" s="22">
        <f t="shared" si="296"/>
        <v>18850.42632017269</v>
      </c>
      <c r="Y1110" s="22">
        <f t="shared" si="297"/>
        <v>19270.95519358823</v>
      </c>
      <c r="Z1110" s="22">
        <f t="shared" si="298"/>
        <v>19033.859287960124</v>
      </c>
      <c r="AA1110" s="27">
        <f t="shared" si="299"/>
        <v>74.803119209388427</v>
      </c>
      <c r="AB1110" s="27">
        <f t="shared" si="300"/>
        <v>237.09590562810627</v>
      </c>
    </row>
    <row r="1111" spans="1:28" x14ac:dyDescent="0.25">
      <c r="A1111" s="20" t="s">
        <v>265</v>
      </c>
      <c r="B1111" s="21">
        <v>19564.5</v>
      </c>
      <c r="C1111" s="21">
        <v>19493.45</v>
      </c>
      <c r="D1111" s="21">
        <v>19595.349999999999</v>
      </c>
      <c r="E1111" s="21">
        <v>19433.5</v>
      </c>
      <c r="F1111" s="21" t="s">
        <v>266</v>
      </c>
      <c r="G1111" s="21">
        <v>7.7999999999999996E-3</v>
      </c>
      <c r="H1111" s="25">
        <f t="shared" si="282"/>
        <v>17928.17224489796</v>
      </c>
      <c r="I1111" s="25">
        <f t="shared" si="283"/>
        <v>1251.1191596894575</v>
      </c>
      <c r="J1111" s="25">
        <f t="shared" si="284"/>
        <v>16677.053085208503</v>
      </c>
      <c r="K1111" s="25">
        <f t="shared" si="285"/>
        <v>19179.291404587417</v>
      </c>
      <c r="L1111" s="22" t="str">
        <f t="shared" si="286"/>
        <v>STRONG SHORT</v>
      </c>
      <c r="M1111" s="22">
        <f t="shared" si="301"/>
        <v>150.75</v>
      </c>
      <c r="N1111" s="22">
        <f t="shared" si="302"/>
        <v>0</v>
      </c>
      <c r="O1111" s="22">
        <f t="shared" si="287"/>
        <v>0.83333333333333337</v>
      </c>
      <c r="P1111" s="22">
        <f t="shared" si="288"/>
        <v>0.22727272727272727</v>
      </c>
      <c r="Q1111" s="22">
        <f t="shared" si="289"/>
        <v>9.8039215686274508E-2</v>
      </c>
      <c r="R1111" s="22">
        <f t="shared" si="290"/>
        <v>4.9504950495049507E-2</v>
      </c>
      <c r="S1111" s="22">
        <f t="shared" si="291"/>
        <v>0.15384615384615385</v>
      </c>
      <c r="T1111" s="22">
        <f t="shared" si="292"/>
        <v>7.407407407407407E-2</v>
      </c>
      <c r="U1111" s="22">
        <f t="shared" si="293"/>
        <v>19538.747687909941</v>
      </c>
      <c r="V1111" s="22">
        <f t="shared" si="294"/>
        <v>19397.755697184646</v>
      </c>
      <c r="W1111" s="22">
        <f t="shared" si="295"/>
        <v>19180.54125842607</v>
      </c>
      <c r="X1111" s="22">
        <f t="shared" si="296"/>
        <v>18885.776502342356</v>
      </c>
      <c r="Y1111" s="22">
        <f t="shared" si="297"/>
        <v>19316.115933036195</v>
      </c>
      <c r="Z1111" s="22">
        <f t="shared" si="298"/>
        <v>19073.166007370484</v>
      </c>
      <c r="AA1111" s="27">
        <f t="shared" si="299"/>
        <v>83.53977018355458</v>
      </c>
      <c r="AB1111" s="27">
        <f t="shared" si="300"/>
        <v>242.94992566571091</v>
      </c>
    </row>
    <row r="1112" spans="1:28" x14ac:dyDescent="0.25">
      <c r="A1112" s="20" t="s">
        <v>263</v>
      </c>
      <c r="B1112" s="21">
        <v>19711.45</v>
      </c>
      <c r="C1112" s="21">
        <v>19612.150000000001</v>
      </c>
      <c r="D1112" s="21">
        <v>19731.849999999999</v>
      </c>
      <c r="E1112" s="21">
        <v>19562.95</v>
      </c>
      <c r="F1112" s="21" t="s">
        <v>264</v>
      </c>
      <c r="G1112" s="21">
        <v>7.4999999999999997E-3</v>
      </c>
      <c r="H1112" s="25">
        <f t="shared" si="282"/>
        <v>17941.931020408163</v>
      </c>
      <c r="I1112" s="25">
        <f t="shared" si="283"/>
        <v>1255.1298277779019</v>
      </c>
      <c r="J1112" s="25">
        <f t="shared" si="284"/>
        <v>16686.801192630261</v>
      </c>
      <c r="K1112" s="25">
        <f t="shared" si="285"/>
        <v>19197.060848186065</v>
      </c>
      <c r="L1112" s="22" t="str">
        <f t="shared" si="286"/>
        <v>STRONG SHORT</v>
      </c>
      <c r="M1112" s="22">
        <f t="shared" si="301"/>
        <v>146.95000000000073</v>
      </c>
      <c r="N1112" s="22">
        <f t="shared" si="302"/>
        <v>0</v>
      </c>
      <c r="O1112" s="22">
        <f t="shared" si="287"/>
        <v>0.83333333333333337</v>
      </c>
      <c r="P1112" s="22">
        <f t="shared" si="288"/>
        <v>0.22727272727272727</v>
      </c>
      <c r="Q1112" s="22">
        <f t="shared" si="289"/>
        <v>9.8039215686274508E-2</v>
      </c>
      <c r="R1112" s="22">
        <f t="shared" si="290"/>
        <v>4.9504950495049507E-2</v>
      </c>
      <c r="S1112" s="22">
        <f t="shared" si="291"/>
        <v>0.15384615384615385</v>
      </c>
      <c r="T1112" s="22">
        <f t="shared" si="292"/>
        <v>7.407407407407407E-2</v>
      </c>
      <c r="U1112" s="22">
        <f t="shared" si="293"/>
        <v>19682.666281318325</v>
      </c>
      <c r="V1112" s="22">
        <f t="shared" si="294"/>
        <v>19469.049856915408</v>
      </c>
      <c r="W1112" s="22">
        <f t="shared" si="295"/>
        <v>19232.591135050967</v>
      </c>
      <c r="X1112" s="22">
        <f t="shared" si="296"/>
        <v>18926.651427968973</v>
      </c>
      <c r="Y1112" s="22">
        <f t="shared" si="297"/>
        <v>19376.936558722933</v>
      </c>
      <c r="Z1112" s="22">
        <f t="shared" si="298"/>
        <v>19120.446303120818</v>
      </c>
      <c r="AA1112" s="27">
        <f t="shared" si="299"/>
        <v>84.905402169078556</v>
      </c>
      <c r="AB1112" s="27">
        <f t="shared" si="300"/>
        <v>256.49025560211521</v>
      </c>
    </row>
    <row r="1113" spans="1:28" x14ac:dyDescent="0.25">
      <c r="A1113" s="20" t="s">
        <v>261</v>
      </c>
      <c r="B1113" s="21">
        <v>19749.25</v>
      </c>
      <c r="C1113" s="21">
        <v>19787.5</v>
      </c>
      <c r="D1113" s="21">
        <v>19819.45</v>
      </c>
      <c r="E1113" s="21">
        <v>19690.2</v>
      </c>
      <c r="F1113" s="21" t="s">
        <v>262</v>
      </c>
      <c r="G1113" s="21">
        <v>1.9E-3</v>
      </c>
      <c r="H1113" s="25">
        <f t="shared" si="282"/>
        <v>17955.108163265308</v>
      </c>
      <c r="I1113" s="25">
        <f t="shared" si="283"/>
        <v>1262.970694587998</v>
      </c>
      <c r="J1113" s="25">
        <f t="shared" si="284"/>
        <v>16692.137468677309</v>
      </c>
      <c r="K1113" s="25">
        <f t="shared" si="285"/>
        <v>19218.078857853307</v>
      </c>
      <c r="L1113" s="22" t="str">
        <f t="shared" si="286"/>
        <v>STRONG SHORT</v>
      </c>
      <c r="M1113" s="22">
        <f t="shared" si="301"/>
        <v>37.799999999999272</v>
      </c>
      <c r="N1113" s="22">
        <f t="shared" si="302"/>
        <v>0</v>
      </c>
      <c r="O1113" s="22">
        <f t="shared" si="287"/>
        <v>0.83333333333333337</v>
      </c>
      <c r="P1113" s="22">
        <f t="shared" si="288"/>
        <v>0.22727272727272727</v>
      </c>
      <c r="Q1113" s="22">
        <f t="shared" si="289"/>
        <v>9.8039215686274508E-2</v>
      </c>
      <c r="R1113" s="22">
        <f t="shared" si="290"/>
        <v>4.9504950495049507E-2</v>
      </c>
      <c r="S1113" s="22">
        <f t="shared" si="291"/>
        <v>0.15384615384615385</v>
      </c>
      <c r="T1113" s="22">
        <f t="shared" si="292"/>
        <v>7.407407407407407E-2</v>
      </c>
      <c r="U1113" s="22">
        <f t="shared" si="293"/>
        <v>19738.152713553056</v>
      </c>
      <c r="V1113" s="22">
        <f t="shared" si="294"/>
        <v>19532.731707616451</v>
      </c>
      <c r="W1113" s="22">
        <f t="shared" si="295"/>
        <v>19283.243964947931</v>
      </c>
      <c r="X1113" s="22">
        <f t="shared" si="296"/>
        <v>18967.374129554668</v>
      </c>
      <c r="Y1113" s="22">
        <f t="shared" si="297"/>
        <v>19434.215549688633</v>
      </c>
      <c r="Z1113" s="22">
        <f t="shared" si="298"/>
        <v>19167.024354741501</v>
      </c>
      <c r="AA1113" s="27">
        <f t="shared" si="299"/>
        <v>83.933578529550871</v>
      </c>
      <c r="AB1113" s="27">
        <f t="shared" si="300"/>
        <v>267.19119494713232</v>
      </c>
    </row>
    <row r="1114" spans="1:28" x14ac:dyDescent="0.25">
      <c r="A1114" s="20" t="s">
        <v>259</v>
      </c>
      <c r="B1114" s="21">
        <v>19833.150000000001</v>
      </c>
      <c r="C1114" s="21">
        <v>19802.95</v>
      </c>
      <c r="D1114" s="21">
        <v>19851.7</v>
      </c>
      <c r="E1114" s="21">
        <v>19727.45</v>
      </c>
      <c r="F1114" s="21" t="s">
        <v>260</v>
      </c>
      <c r="G1114" s="21">
        <v>4.1999999999999997E-3</v>
      </c>
      <c r="H1114" s="25">
        <f t="shared" si="282"/>
        <v>17968.283265306123</v>
      </c>
      <c r="I1114" s="25">
        <f t="shared" si="283"/>
        <v>1273.714006981209</v>
      </c>
      <c r="J1114" s="25">
        <f t="shared" si="284"/>
        <v>16694.569258324915</v>
      </c>
      <c r="K1114" s="25">
        <f t="shared" si="285"/>
        <v>19241.997272287332</v>
      </c>
      <c r="L1114" s="22" t="str">
        <f t="shared" si="286"/>
        <v>STRONG SHORT</v>
      </c>
      <c r="M1114" s="22">
        <f t="shared" si="301"/>
        <v>83.900000000001455</v>
      </c>
      <c r="N1114" s="22">
        <f t="shared" si="302"/>
        <v>0</v>
      </c>
      <c r="O1114" s="22">
        <f t="shared" si="287"/>
        <v>0.83333333333333337</v>
      </c>
      <c r="P1114" s="22">
        <f t="shared" si="288"/>
        <v>0.22727272727272727</v>
      </c>
      <c r="Q1114" s="22">
        <f t="shared" si="289"/>
        <v>9.8039215686274508E-2</v>
      </c>
      <c r="R1114" s="22">
        <f t="shared" si="290"/>
        <v>4.9504950495049507E-2</v>
      </c>
      <c r="S1114" s="22">
        <f t="shared" si="291"/>
        <v>0.15384615384615385</v>
      </c>
      <c r="T1114" s="22">
        <f t="shared" si="292"/>
        <v>7.407407407407407E-2</v>
      </c>
      <c r="U1114" s="22">
        <f t="shared" si="293"/>
        <v>19817.317118925512</v>
      </c>
      <c r="V1114" s="22">
        <f t="shared" si="294"/>
        <v>19601.008592249076</v>
      </c>
      <c r="W1114" s="22">
        <f t="shared" si="295"/>
        <v>19337.156321325583</v>
      </c>
      <c r="X1114" s="22">
        <f t="shared" si="296"/>
        <v>19010.234321160871</v>
      </c>
      <c r="Y1114" s="22">
        <f t="shared" si="297"/>
        <v>19495.590080505768</v>
      </c>
      <c r="Z1114" s="22">
        <f t="shared" si="298"/>
        <v>19216.366995131022</v>
      </c>
      <c r="AA1114" s="27">
        <f t="shared" si="299"/>
        <v>83.060088308696407</v>
      </c>
      <c r="AB1114" s="27">
        <f t="shared" si="300"/>
        <v>279.22308537474601</v>
      </c>
    </row>
    <row r="1115" spans="1:28" x14ac:dyDescent="0.25">
      <c r="A1115" s="20" t="s">
        <v>257</v>
      </c>
      <c r="B1115" s="21">
        <v>19979.150000000001</v>
      </c>
      <c r="C1115" s="21">
        <v>19831.7</v>
      </c>
      <c r="D1115" s="21">
        <v>19991.849999999999</v>
      </c>
      <c r="E1115" s="21">
        <v>19758.400000000001</v>
      </c>
      <c r="F1115" s="21" t="s">
        <v>258</v>
      </c>
      <c r="G1115" s="21">
        <v>7.4000000000000003E-3</v>
      </c>
      <c r="H1115" s="25">
        <f t="shared" si="282"/>
        <v>17981.588163265307</v>
      </c>
      <c r="I1115" s="25">
        <f t="shared" si="283"/>
        <v>1289.324516188158</v>
      </c>
      <c r="J1115" s="25">
        <f t="shared" si="284"/>
        <v>16692.26364707715</v>
      </c>
      <c r="K1115" s="25">
        <f t="shared" si="285"/>
        <v>19270.912679453464</v>
      </c>
      <c r="L1115" s="22" t="str">
        <f t="shared" si="286"/>
        <v>STRONG SHORT</v>
      </c>
      <c r="M1115" s="22">
        <f t="shared" si="301"/>
        <v>146</v>
      </c>
      <c r="N1115" s="22">
        <f t="shared" si="302"/>
        <v>0</v>
      </c>
      <c r="O1115" s="22">
        <f t="shared" si="287"/>
        <v>0.83333333333333337</v>
      </c>
      <c r="P1115" s="22">
        <f t="shared" si="288"/>
        <v>0.22727272727272727</v>
      </c>
      <c r="Q1115" s="22">
        <f t="shared" si="289"/>
        <v>9.8039215686274508E-2</v>
      </c>
      <c r="R1115" s="22">
        <f t="shared" si="290"/>
        <v>4.9504950495049507E-2</v>
      </c>
      <c r="S1115" s="22">
        <f t="shared" si="291"/>
        <v>0.15384615384615385</v>
      </c>
      <c r="T1115" s="22">
        <f t="shared" si="292"/>
        <v>7.407407407407407E-2</v>
      </c>
      <c r="U1115" s="22">
        <f t="shared" si="293"/>
        <v>19952.177853154251</v>
      </c>
      <c r="V1115" s="22">
        <f t="shared" si="294"/>
        <v>19686.949821283375</v>
      </c>
      <c r="W1115" s="22">
        <f t="shared" si="295"/>
        <v>19400.096878058368</v>
      </c>
      <c r="X1115" s="22">
        <f t="shared" si="296"/>
        <v>19058.200443875678</v>
      </c>
      <c r="Y1115" s="22">
        <f t="shared" si="297"/>
        <v>19569.983914274111</v>
      </c>
      <c r="Z1115" s="22">
        <f t="shared" si="298"/>
        <v>19272.869439936134</v>
      </c>
      <c r="AA1115" s="27">
        <f t="shared" si="299"/>
        <v>82.08397628522691</v>
      </c>
      <c r="AB1115" s="27">
        <f t="shared" si="300"/>
        <v>297.1144743379773</v>
      </c>
    </row>
    <row r="1116" spans="1:28" x14ac:dyDescent="0.25">
      <c r="A1116" s="20" t="s">
        <v>255</v>
      </c>
      <c r="B1116" s="21">
        <v>19745</v>
      </c>
      <c r="C1116" s="21">
        <v>19800.45</v>
      </c>
      <c r="D1116" s="21">
        <v>19887.400000000001</v>
      </c>
      <c r="E1116" s="21">
        <v>19700</v>
      </c>
      <c r="F1116" s="21" t="s">
        <v>256</v>
      </c>
      <c r="G1116" s="21">
        <v>-1.17E-2</v>
      </c>
      <c r="H1116" s="25">
        <f t="shared" si="282"/>
        <v>17994.298367346939</v>
      </c>
      <c r="I1116" s="25">
        <f t="shared" si="283"/>
        <v>1297.2213275668157</v>
      </c>
      <c r="J1116" s="25">
        <f t="shared" si="284"/>
        <v>16697.077039780124</v>
      </c>
      <c r="K1116" s="25">
        <f t="shared" si="285"/>
        <v>19291.519694913753</v>
      </c>
      <c r="L1116" s="22" t="str">
        <f t="shared" si="286"/>
        <v>SHORT</v>
      </c>
      <c r="M1116" s="22">
        <f t="shared" si="301"/>
        <v>0</v>
      </c>
      <c r="N1116" s="22">
        <f t="shared" si="302"/>
        <v>234.15000000000146</v>
      </c>
      <c r="O1116" s="22">
        <f t="shared" si="287"/>
        <v>0.83333333333333337</v>
      </c>
      <c r="P1116" s="22">
        <f t="shared" si="288"/>
        <v>0.22727272727272727</v>
      </c>
      <c r="Q1116" s="22">
        <f t="shared" si="289"/>
        <v>9.8039215686274508E-2</v>
      </c>
      <c r="R1116" s="22">
        <f t="shared" si="290"/>
        <v>4.9504950495049507E-2</v>
      </c>
      <c r="S1116" s="22">
        <f t="shared" si="291"/>
        <v>0.15384615384615385</v>
      </c>
      <c r="T1116" s="22">
        <f t="shared" si="292"/>
        <v>7.407407407407407E-2</v>
      </c>
      <c r="U1116" s="22">
        <f t="shared" si="293"/>
        <v>19779.529642192378</v>
      </c>
      <c r="V1116" s="22">
        <f t="shared" si="294"/>
        <v>19700.14304371897</v>
      </c>
      <c r="W1116" s="22">
        <f t="shared" si="295"/>
        <v>19433.910909621274</v>
      </c>
      <c r="X1116" s="22">
        <f t="shared" si="296"/>
        <v>19092.200421901631</v>
      </c>
      <c r="Y1116" s="22">
        <f t="shared" si="297"/>
        <v>19596.909465924247</v>
      </c>
      <c r="Z1116" s="22">
        <f t="shared" si="298"/>
        <v>19307.842074014938</v>
      </c>
      <c r="AA1116" s="27">
        <f t="shared" si="299"/>
        <v>65.85832801531582</v>
      </c>
      <c r="AB1116" s="27">
        <f t="shared" si="300"/>
        <v>289.06739190930966</v>
      </c>
    </row>
    <row r="1117" spans="1:28" x14ac:dyDescent="0.25">
      <c r="A1117" s="20" t="s">
        <v>253</v>
      </c>
      <c r="B1117" s="21">
        <v>19672.349999999999</v>
      </c>
      <c r="C1117" s="21">
        <v>19748.45</v>
      </c>
      <c r="D1117" s="21">
        <v>19782.75</v>
      </c>
      <c r="E1117" s="21">
        <v>19658.3</v>
      </c>
      <c r="F1117" s="21" t="s">
        <v>254</v>
      </c>
      <c r="G1117" s="21">
        <v>-3.7000000000000002E-3</v>
      </c>
      <c r="H1117" s="25">
        <f t="shared" si="282"/>
        <v>18007.312653061224</v>
      </c>
      <c r="I1117" s="25">
        <f t="shared" si="283"/>
        <v>1300.3321170704219</v>
      </c>
      <c r="J1117" s="25">
        <f t="shared" si="284"/>
        <v>16706.980535990802</v>
      </c>
      <c r="K1117" s="25">
        <f t="shared" si="285"/>
        <v>19307.644770131647</v>
      </c>
      <c r="L1117" s="22" t="str">
        <f t="shared" si="286"/>
        <v>SHORT</v>
      </c>
      <c r="M1117" s="22">
        <f t="shared" si="301"/>
        <v>0</v>
      </c>
      <c r="N1117" s="22">
        <f t="shared" si="302"/>
        <v>72.650000000001455</v>
      </c>
      <c r="O1117" s="22">
        <f t="shared" si="287"/>
        <v>0.83333333333333337</v>
      </c>
      <c r="P1117" s="22">
        <f t="shared" si="288"/>
        <v>0.22727272727272727</v>
      </c>
      <c r="Q1117" s="22">
        <f t="shared" si="289"/>
        <v>9.8039215686274508E-2</v>
      </c>
      <c r="R1117" s="22">
        <f t="shared" si="290"/>
        <v>4.9504950495049507E-2</v>
      </c>
      <c r="S1117" s="22">
        <f t="shared" si="291"/>
        <v>0.15384615384615385</v>
      </c>
      <c r="T1117" s="22">
        <f t="shared" si="292"/>
        <v>7.407407407407407E-2</v>
      </c>
      <c r="U1117" s="22">
        <f t="shared" si="293"/>
        <v>19690.21327369873</v>
      </c>
      <c r="V1117" s="22">
        <f t="shared" si="294"/>
        <v>19693.826442873749</v>
      </c>
      <c r="W1117" s="22">
        <f t="shared" si="295"/>
        <v>19457.287291030952</v>
      </c>
      <c r="X1117" s="22">
        <f t="shared" si="296"/>
        <v>19120.920698045113</v>
      </c>
      <c r="Y1117" s="22">
        <f t="shared" si="297"/>
        <v>19608.515701935899</v>
      </c>
      <c r="Z1117" s="22">
        <f t="shared" si="298"/>
        <v>19334.842661124942</v>
      </c>
      <c r="AA1117" s="27">
        <f t="shared" si="299"/>
        <v>60.58737809662582</v>
      </c>
      <c r="AB1117" s="27">
        <f t="shared" si="300"/>
        <v>273.6730408109579</v>
      </c>
    </row>
    <row r="1118" spans="1:28" x14ac:dyDescent="0.25">
      <c r="A1118" s="20" t="s">
        <v>251</v>
      </c>
      <c r="B1118" s="21">
        <v>19680.599999999999</v>
      </c>
      <c r="C1118" s="21">
        <v>19729.349999999999</v>
      </c>
      <c r="D1118" s="21">
        <v>19729.349999999999</v>
      </c>
      <c r="E1118" s="21">
        <v>19615.95</v>
      </c>
      <c r="F1118" s="21" t="s">
        <v>252</v>
      </c>
      <c r="G1118" s="21">
        <v>4.0000000000000002E-4</v>
      </c>
      <c r="H1118" s="25">
        <f t="shared" si="282"/>
        <v>18019.715918367339</v>
      </c>
      <c r="I1118" s="25">
        <f t="shared" si="283"/>
        <v>1305.9777769863731</v>
      </c>
      <c r="J1118" s="25">
        <f t="shared" si="284"/>
        <v>16713.738141380967</v>
      </c>
      <c r="K1118" s="25">
        <f t="shared" si="285"/>
        <v>19325.693695353712</v>
      </c>
      <c r="L1118" s="22" t="str">
        <f t="shared" si="286"/>
        <v>SHORT</v>
      </c>
      <c r="M1118" s="22">
        <f t="shared" si="301"/>
        <v>8.25</v>
      </c>
      <c r="N1118" s="22">
        <f t="shared" si="302"/>
        <v>0</v>
      </c>
      <c r="O1118" s="22">
        <f t="shared" si="287"/>
        <v>0.83333333333333337</v>
      </c>
      <c r="P1118" s="22">
        <f t="shared" si="288"/>
        <v>0.22727272727272727</v>
      </c>
      <c r="Q1118" s="22">
        <f t="shared" si="289"/>
        <v>9.8039215686274508E-2</v>
      </c>
      <c r="R1118" s="22">
        <f t="shared" si="290"/>
        <v>4.9504950495049507E-2</v>
      </c>
      <c r="S1118" s="22">
        <f t="shared" si="291"/>
        <v>0.15384615384615385</v>
      </c>
      <c r="T1118" s="22">
        <f t="shared" si="292"/>
        <v>7.407407407407407E-2</v>
      </c>
      <c r="U1118" s="22">
        <f t="shared" si="293"/>
        <v>19682.202212283122</v>
      </c>
      <c r="V1118" s="22">
        <f t="shared" si="294"/>
        <v>19690.820433129717</v>
      </c>
      <c r="W1118" s="22">
        <f t="shared" si="295"/>
        <v>19479.180693871054</v>
      </c>
      <c r="X1118" s="22">
        <f t="shared" si="296"/>
        <v>19148.627594181493</v>
      </c>
      <c r="Y1118" s="22">
        <f t="shared" si="297"/>
        <v>19619.605593945762</v>
      </c>
      <c r="Z1118" s="22">
        <f t="shared" si="298"/>
        <v>19360.454315856427</v>
      </c>
      <c r="AA1118" s="27">
        <f t="shared" si="299"/>
        <v>60.550527339367072</v>
      </c>
      <c r="AB1118" s="27">
        <f t="shared" si="300"/>
        <v>259.15127808933539</v>
      </c>
    </row>
    <row r="1119" spans="1:28" x14ac:dyDescent="0.25">
      <c r="A1119" s="20" t="s">
        <v>249</v>
      </c>
      <c r="B1119" s="21">
        <v>19778.3</v>
      </c>
      <c r="C1119" s="21">
        <v>19733.349999999999</v>
      </c>
      <c r="D1119" s="21">
        <v>19825.599999999999</v>
      </c>
      <c r="E1119" s="21">
        <v>19716.7</v>
      </c>
      <c r="F1119" s="21" t="s">
        <v>250</v>
      </c>
      <c r="G1119" s="21">
        <v>5.0000000000000001E-3</v>
      </c>
      <c r="H1119" s="25">
        <f t="shared" si="282"/>
        <v>18031.343265306114</v>
      </c>
      <c r="I1119" s="25">
        <f t="shared" si="283"/>
        <v>1317.6693136385613</v>
      </c>
      <c r="J1119" s="25">
        <f t="shared" si="284"/>
        <v>16713.673951667552</v>
      </c>
      <c r="K1119" s="25">
        <f t="shared" si="285"/>
        <v>19349.012578944676</v>
      </c>
      <c r="L1119" s="22" t="str">
        <f t="shared" si="286"/>
        <v>SHORT</v>
      </c>
      <c r="M1119" s="22">
        <f t="shared" si="301"/>
        <v>97.700000000000728</v>
      </c>
      <c r="N1119" s="22">
        <f t="shared" si="302"/>
        <v>0</v>
      </c>
      <c r="O1119" s="22">
        <f t="shared" si="287"/>
        <v>0.83333333333333337</v>
      </c>
      <c r="P1119" s="22">
        <f t="shared" si="288"/>
        <v>0.22727272727272727</v>
      </c>
      <c r="Q1119" s="22">
        <f t="shared" si="289"/>
        <v>9.8039215686274508E-2</v>
      </c>
      <c r="R1119" s="22">
        <f t="shared" si="290"/>
        <v>4.9504950495049507E-2</v>
      </c>
      <c r="S1119" s="22">
        <f t="shared" si="291"/>
        <v>0.15384615384615385</v>
      </c>
      <c r="T1119" s="22">
        <f t="shared" si="292"/>
        <v>7.407407407407407E-2</v>
      </c>
      <c r="U1119" s="22">
        <f t="shared" si="293"/>
        <v>19762.283702047189</v>
      </c>
      <c r="V1119" s="22">
        <f t="shared" si="294"/>
        <v>19710.70215287296</v>
      </c>
      <c r="W1119" s="22">
        <f t="shared" si="295"/>
        <v>19508.50611604056</v>
      </c>
      <c r="X1119" s="22">
        <f t="shared" si="296"/>
        <v>19179.799495459636</v>
      </c>
      <c r="Y1119" s="22">
        <f t="shared" si="297"/>
        <v>19644.020117954104</v>
      </c>
      <c r="Z1119" s="22">
        <f t="shared" si="298"/>
        <v>19391.405848015209</v>
      </c>
      <c r="AA1119" s="27">
        <f t="shared" si="299"/>
        <v>60.518041622997373</v>
      </c>
      <c r="AB1119" s="27">
        <f t="shared" si="300"/>
        <v>252.61426993889472</v>
      </c>
    </row>
    <row r="1120" spans="1:28" x14ac:dyDescent="0.25">
      <c r="A1120" s="20" t="s">
        <v>247</v>
      </c>
      <c r="B1120" s="21">
        <v>19659.900000000001</v>
      </c>
      <c r="C1120" s="21">
        <v>19850.900000000001</v>
      </c>
      <c r="D1120" s="21">
        <v>19867.55</v>
      </c>
      <c r="E1120" s="21">
        <v>19603.55</v>
      </c>
      <c r="F1120" s="21" t="s">
        <v>248</v>
      </c>
      <c r="G1120" s="21">
        <v>-6.0000000000000001E-3</v>
      </c>
      <c r="H1120" s="25">
        <f t="shared" si="282"/>
        <v>18041.554081632647</v>
      </c>
      <c r="I1120" s="25">
        <f t="shared" si="283"/>
        <v>1329.2162051739447</v>
      </c>
      <c r="J1120" s="25">
        <f t="shared" si="284"/>
        <v>16712.337876458703</v>
      </c>
      <c r="K1120" s="25">
        <f t="shared" si="285"/>
        <v>19370.77028680659</v>
      </c>
      <c r="L1120" s="22" t="str">
        <f t="shared" si="286"/>
        <v>SHORT</v>
      </c>
      <c r="M1120" s="22">
        <f t="shared" si="301"/>
        <v>0</v>
      </c>
      <c r="N1120" s="22">
        <f t="shared" si="302"/>
        <v>118.39999999999782</v>
      </c>
      <c r="O1120" s="22">
        <f t="shared" si="287"/>
        <v>0.83333333333333337</v>
      </c>
      <c r="P1120" s="22">
        <f t="shared" si="288"/>
        <v>0.22727272727272727</v>
      </c>
      <c r="Q1120" s="22">
        <f t="shared" si="289"/>
        <v>9.8039215686274508E-2</v>
      </c>
      <c r="R1120" s="22">
        <f t="shared" si="290"/>
        <v>4.9504950495049507E-2</v>
      </c>
      <c r="S1120" s="22">
        <f t="shared" si="291"/>
        <v>0.15384615384615385</v>
      </c>
      <c r="T1120" s="22">
        <f t="shared" si="292"/>
        <v>7.407407407407407E-2</v>
      </c>
      <c r="U1120" s="22">
        <f t="shared" si="293"/>
        <v>19676.9639503412</v>
      </c>
      <c r="V1120" s="22">
        <f t="shared" si="294"/>
        <v>19699.156209038196</v>
      </c>
      <c r="W1120" s="22">
        <f t="shared" si="295"/>
        <v>19523.348653683643</v>
      </c>
      <c r="X1120" s="22">
        <f t="shared" si="296"/>
        <v>19203.566847169554</v>
      </c>
      <c r="Y1120" s="22">
        <f t="shared" si="297"/>
        <v>19646.463176730394</v>
      </c>
      <c r="Z1120" s="22">
        <f t="shared" si="298"/>
        <v>19411.294303717787</v>
      </c>
      <c r="AA1120" s="27">
        <f t="shared" si="299"/>
        <v>62.729882827655778</v>
      </c>
      <c r="AB1120" s="27">
        <f t="shared" si="300"/>
        <v>235.16887301260795</v>
      </c>
    </row>
    <row r="1121" spans="1:28" x14ac:dyDescent="0.25">
      <c r="A1121" s="20" t="s">
        <v>245</v>
      </c>
      <c r="B1121" s="21">
        <v>19646.05</v>
      </c>
      <c r="C1121" s="21">
        <v>19659.75</v>
      </c>
      <c r="D1121" s="21">
        <v>19695.900000000001</v>
      </c>
      <c r="E1121" s="21">
        <v>19563.099999999999</v>
      </c>
      <c r="F1121" s="21" t="s">
        <v>246</v>
      </c>
      <c r="G1121" s="21">
        <v>-6.9999999999999999E-4</v>
      </c>
      <c r="H1121" s="25">
        <f t="shared" si="282"/>
        <v>18050.966326530604</v>
      </c>
      <c r="I1121" s="25">
        <f t="shared" si="283"/>
        <v>1341.8628687155797</v>
      </c>
      <c r="J1121" s="25">
        <f t="shared" si="284"/>
        <v>16709.103457815025</v>
      </c>
      <c r="K1121" s="25">
        <f t="shared" si="285"/>
        <v>19392.829195246184</v>
      </c>
      <c r="L1121" s="22" t="str">
        <f t="shared" si="286"/>
        <v>SHORT</v>
      </c>
      <c r="M1121" s="22">
        <f t="shared" si="301"/>
        <v>0</v>
      </c>
      <c r="N1121" s="22">
        <f t="shared" si="302"/>
        <v>13.850000000002183</v>
      </c>
      <c r="O1121" s="22">
        <f t="shared" si="287"/>
        <v>0.83333333333333337</v>
      </c>
      <c r="P1121" s="22">
        <f t="shared" si="288"/>
        <v>0.22727272727272727</v>
      </c>
      <c r="Q1121" s="22">
        <f t="shared" si="289"/>
        <v>9.8039215686274508E-2</v>
      </c>
      <c r="R1121" s="22">
        <f t="shared" si="290"/>
        <v>4.9504950495049507E-2</v>
      </c>
      <c r="S1121" s="22">
        <f t="shared" si="291"/>
        <v>0.15384615384615385</v>
      </c>
      <c r="T1121" s="22">
        <f t="shared" si="292"/>
        <v>7.407407407407407E-2</v>
      </c>
      <c r="U1121" s="22">
        <f t="shared" si="293"/>
        <v>19651.202325056867</v>
      </c>
      <c r="V1121" s="22">
        <f t="shared" si="294"/>
        <v>19687.086616074968</v>
      </c>
      <c r="W1121" s="22">
        <f t="shared" si="295"/>
        <v>19535.378197440146</v>
      </c>
      <c r="X1121" s="22">
        <f t="shared" si="296"/>
        <v>19225.471953745317</v>
      </c>
      <c r="Y1121" s="22">
        <f t="shared" si="297"/>
        <v>19646.399611079563</v>
      </c>
      <c r="Z1121" s="22">
        <f t="shared" si="298"/>
        <v>19428.683614553505</v>
      </c>
      <c r="AA1121" s="27">
        <f t="shared" si="299"/>
        <v>61.347725761664357</v>
      </c>
      <c r="AB1121" s="27">
        <f t="shared" si="300"/>
        <v>217.71599652605801</v>
      </c>
    </row>
    <row r="1122" spans="1:28" x14ac:dyDescent="0.25">
      <c r="A1122" s="20" t="s">
        <v>243</v>
      </c>
      <c r="B1122" s="21">
        <v>19753.8</v>
      </c>
      <c r="C1122" s="21">
        <v>19666.349999999999</v>
      </c>
      <c r="D1122" s="21">
        <v>19772.75</v>
      </c>
      <c r="E1122" s="21">
        <v>19597.599999999999</v>
      </c>
      <c r="F1122" s="21" t="s">
        <v>244</v>
      </c>
      <c r="G1122" s="21">
        <v>5.4999999999999997E-3</v>
      </c>
      <c r="H1122" s="25">
        <f t="shared" si="282"/>
        <v>18060.796326530603</v>
      </c>
      <c r="I1122" s="25">
        <f t="shared" si="283"/>
        <v>1356.3123136198942</v>
      </c>
      <c r="J1122" s="25">
        <f t="shared" si="284"/>
        <v>16704.484012910707</v>
      </c>
      <c r="K1122" s="25">
        <f t="shared" si="285"/>
        <v>19417.108640150498</v>
      </c>
      <c r="L1122" s="22" t="str">
        <f t="shared" si="286"/>
        <v>SHORT</v>
      </c>
      <c r="M1122" s="22">
        <f t="shared" si="301"/>
        <v>107.75</v>
      </c>
      <c r="N1122" s="22">
        <f t="shared" si="302"/>
        <v>0</v>
      </c>
      <c r="O1122" s="22">
        <f t="shared" si="287"/>
        <v>0.83333333333333337</v>
      </c>
      <c r="P1122" s="22">
        <f t="shared" si="288"/>
        <v>0.22727272727272727</v>
      </c>
      <c r="Q1122" s="22">
        <f t="shared" si="289"/>
        <v>9.8039215686274508E-2</v>
      </c>
      <c r="R1122" s="22">
        <f t="shared" si="290"/>
        <v>4.9504950495049507E-2</v>
      </c>
      <c r="S1122" s="22">
        <f t="shared" si="291"/>
        <v>0.15384615384615385</v>
      </c>
      <c r="T1122" s="22">
        <f t="shared" si="292"/>
        <v>7.407407407407407E-2</v>
      </c>
      <c r="U1122" s="22">
        <f t="shared" si="293"/>
        <v>19736.700387509478</v>
      </c>
      <c r="V1122" s="22">
        <f t="shared" si="294"/>
        <v>19702.248748785205</v>
      </c>
      <c r="W1122" s="22">
        <f t="shared" si="295"/>
        <v>19556.792099651895</v>
      </c>
      <c r="X1122" s="22">
        <f t="shared" si="296"/>
        <v>19251.626807520301</v>
      </c>
      <c r="Y1122" s="22">
        <f t="shared" si="297"/>
        <v>19662.922747836554</v>
      </c>
      <c r="Z1122" s="22">
        <f t="shared" si="298"/>
        <v>19452.766309771763</v>
      </c>
      <c r="AA1122" s="27">
        <f t="shared" si="299"/>
        <v>62.067244952790197</v>
      </c>
      <c r="AB1122" s="27">
        <f t="shared" si="300"/>
        <v>210.15643806479056</v>
      </c>
    </row>
    <row r="1123" spans="1:28" x14ac:dyDescent="0.25">
      <c r="A1123" s="20" t="s">
        <v>241</v>
      </c>
      <c r="B1123" s="21">
        <v>19733.55</v>
      </c>
      <c r="C1123" s="21">
        <v>19784</v>
      </c>
      <c r="D1123" s="21">
        <v>19795.599999999999</v>
      </c>
      <c r="E1123" s="21">
        <v>19704.599999999999</v>
      </c>
      <c r="F1123" s="21" t="s">
        <v>242</v>
      </c>
      <c r="G1123" s="21">
        <v>-1E-3</v>
      </c>
      <c r="H1123" s="25">
        <f t="shared" si="282"/>
        <v>18070.369387755094</v>
      </c>
      <c r="I1123" s="25">
        <f t="shared" si="283"/>
        <v>1370.2803813268708</v>
      </c>
      <c r="J1123" s="25">
        <f t="shared" si="284"/>
        <v>16700.089006428225</v>
      </c>
      <c r="K1123" s="25">
        <f t="shared" si="285"/>
        <v>19440.649769081963</v>
      </c>
      <c r="L1123" s="22" t="str">
        <f t="shared" si="286"/>
        <v>SHORT</v>
      </c>
      <c r="M1123" s="22">
        <f t="shared" si="301"/>
        <v>0</v>
      </c>
      <c r="N1123" s="22">
        <f t="shared" si="302"/>
        <v>20.25</v>
      </c>
      <c r="O1123" s="22">
        <f t="shared" si="287"/>
        <v>0.83333333333333337</v>
      </c>
      <c r="P1123" s="22">
        <f t="shared" si="288"/>
        <v>0.22727272727272727</v>
      </c>
      <c r="Q1123" s="22">
        <f t="shared" si="289"/>
        <v>9.8039215686274508E-2</v>
      </c>
      <c r="R1123" s="22">
        <f t="shared" si="290"/>
        <v>4.9504950495049507E-2</v>
      </c>
      <c r="S1123" s="22">
        <f t="shared" si="291"/>
        <v>0.15384615384615385</v>
      </c>
      <c r="T1123" s="22">
        <f t="shared" si="292"/>
        <v>7.407407407407407E-2</v>
      </c>
      <c r="U1123" s="22">
        <f t="shared" si="293"/>
        <v>19734.075064584911</v>
      </c>
      <c r="V1123" s="22">
        <f t="shared" si="294"/>
        <v>19709.362669515838</v>
      </c>
      <c r="W1123" s="22">
        <f t="shared" si="295"/>
        <v>19574.121305568377</v>
      </c>
      <c r="X1123" s="22">
        <f t="shared" si="296"/>
        <v>19275.484391306421</v>
      </c>
      <c r="Y1123" s="22">
        <f t="shared" si="297"/>
        <v>19673.788478938623</v>
      </c>
      <c r="Z1123" s="22">
        <f t="shared" si="298"/>
        <v>19473.565101640521</v>
      </c>
      <c r="AA1123" s="27">
        <f t="shared" si="299"/>
        <v>63.773317032771956</v>
      </c>
      <c r="AB1123" s="27">
        <f t="shared" si="300"/>
        <v>200.2233772981017</v>
      </c>
    </row>
    <row r="1124" spans="1:28" x14ac:dyDescent="0.25">
      <c r="A1124" s="20" t="s">
        <v>239</v>
      </c>
      <c r="B1124" s="21">
        <v>19526.55</v>
      </c>
      <c r="C1124" s="21">
        <v>19655.400000000001</v>
      </c>
      <c r="D1124" s="21">
        <v>19678.25</v>
      </c>
      <c r="E1124" s="21">
        <v>19423.55</v>
      </c>
      <c r="F1124" s="21" t="s">
        <v>240</v>
      </c>
      <c r="G1124" s="21">
        <v>-1.0500000000000001E-2</v>
      </c>
      <c r="H1124" s="25">
        <f t="shared" si="282"/>
        <v>18079.122653061215</v>
      </c>
      <c r="I1124" s="25">
        <f t="shared" si="283"/>
        <v>1379.9834014015753</v>
      </c>
      <c r="J1124" s="25">
        <f t="shared" si="284"/>
        <v>16699.139251659639</v>
      </c>
      <c r="K1124" s="25">
        <f t="shared" si="285"/>
        <v>19459.106054462791</v>
      </c>
      <c r="L1124" s="22" t="str">
        <f t="shared" si="286"/>
        <v>SHORT</v>
      </c>
      <c r="M1124" s="22">
        <f t="shared" si="301"/>
        <v>0</v>
      </c>
      <c r="N1124" s="22">
        <f t="shared" si="302"/>
        <v>207</v>
      </c>
      <c r="O1124" s="22">
        <f t="shared" si="287"/>
        <v>0.83333333333333337</v>
      </c>
      <c r="P1124" s="22">
        <f t="shared" si="288"/>
        <v>0.22727272727272727</v>
      </c>
      <c r="Q1124" s="22">
        <f t="shared" si="289"/>
        <v>9.8039215686274508E-2</v>
      </c>
      <c r="R1124" s="22">
        <f t="shared" si="290"/>
        <v>4.9504950495049507E-2</v>
      </c>
      <c r="S1124" s="22">
        <f t="shared" si="291"/>
        <v>0.15384615384615385</v>
      </c>
      <c r="T1124" s="22">
        <f t="shared" si="292"/>
        <v>7.407407407407407E-2</v>
      </c>
      <c r="U1124" s="22">
        <f t="shared" si="293"/>
        <v>19561.137510764151</v>
      </c>
      <c r="V1124" s="22">
        <f t="shared" si="294"/>
        <v>19667.814335534968</v>
      </c>
      <c r="W1124" s="22">
        <f t="shared" si="295"/>
        <v>19569.457452081282</v>
      </c>
      <c r="X1124" s="22">
        <f t="shared" si="296"/>
        <v>19287.913381835806</v>
      </c>
      <c r="Y1124" s="22">
        <f t="shared" si="297"/>
        <v>19651.136405255755</v>
      </c>
      <c r="Z1124" s="22">
        <f t="shared" si="298"/>
        <v>19477.489908926411</v>
      </c>
      <c r="AA1124" s="27">
        <f t="shared" si="299"/>
        <v>53.9020340390203</v>
      </c>
      <c r="AB1124" s="27">
        <f t="shared" si="300"/>
        <v>173.64649632934379</v>
      </c>
    </row>
    <row r="1125" spans="1:28" x14ac:dyDescent="0.25">
      <c r="A1125" s="20" t="s">
        <v>237</v>
      </c>
      <c r="B1125" s="21">
        <v>19381.650000000001</v>
      </c>
      <c r="C1125" s="21">
        <v>19463.75</v>
      </c>
      <c r="D1125" s="21">
        <v>19537.650000000001</v>
      </c>
      <c r="E1125" s="21">
        <v>19296.45</v>
      </c>
      <c r="F1125" s="21" t="s">
        <v>238</v>
      </c>
      <c r="G1125" s="21">
        <v>-7.4000000000000003E-3</v>
      </c>
      <c r="H1125" s="25">
        <f t="shared" si="282"/>
        <v>18087.221224489789</v>
      </c>
      <c r="I1125" s="25">
        <f t="shared" si="283"/>
        <v>1387.186708063037</v>
      </c>
      <c r="J1125" s="25">
        <f t="shared" si="284"/>
        <v>16700.034516426753</v>
      </c>
      <c r="K1125" s="25">
        <f t="shared" si="285"/>
        <v>19474.407932552826</v>
      </c>
      <c r="L1125" s="22" t="str">
        <f t="shared" si="286"/>
        <v>NONE</v>
      </c>
      <c r="M1125" s="22">
        <f t="shared" si="301"/>
        <v>0</v>
      </c>
      <c r="N1125" s="22">
        <f t="shared" si="302"/>
        <v>144.89999999999782</v>
      </c>
      <c r="O1125" s="22">
        <f t="shared" si="287"/>
        <v>0.83333333333333337</v>
      </c>
      <c r="P1125" s="22">
        <f t="shared" si="288"/>
        <v>0.22727272727272727</v>
      </c>
      <c r="Q1125" s="22">
        <f t="shared" si="289"/>
        <v>9.8039215686274508E-2</v>
      </c>
      <c r="R1125" s="22">
        <f t="shared" si="290"/>
        <v>4.9504950495049507E-2</v>
      </c>
      <c r="S1125" s="22">
        <f t="shared" si="291"/>
        <v>0.15384615384615385</v>
      </c>
      <c r="T1125" s="22">
        <f t="shared" si="292"/>
        <v>7.407407407407407E-2</v>
      </c>
      <c r="U1125" s="22">
        <f t="shared" si="293"/>
        <v>19411.564585127358</v>
      </c>
      <c r="V1125" s="22">
        <f t="shared" si="294"/>
        <v>19602.776986549747</v>
      </c>
      <c r="W1125" s="22">
        <f t="shared" si="295"/>
        <v>19551.044956779195</v>
      </c>
      <c r="X1125" s="22">
        <f t="shared" si="296"/>
        <v>19292.553808477598</v>
      </c>
      <c r="Y1125" s="22">
        <f t="shared" si="297"/>
        <v>19609.67695829333</v>
      </c>
      <c r="Z1125" s="22">
        <f t="shared" si="298"/>
        <v>19470.390656413343</v>
      </c>
      <c r="AA1125" s="27">
        <f t="shared" si="299"/>
        <v>43.649056996978281</v>
      </c>
      <c r="AB1125" s="27">
        <f t="shared" si="300"/>
        <v>139.28630187998715</v>
      </c>
    </row>
    <row r="1126" spans="1:28" x14ac:dyDescent="0.25">
      <c r="A1126" s="20" t="s">
        <v>235</v>
      </c>
      <c r="B1126" s="21">
        <v>19517</v>
      </c>
      <c r="C1126" s="21">
        <v>19462.8</v>
      </c>
      <c r="D1126" s="21">
        <v>19538.849999999999</v>
      </c>
      <c r="E1126" s="21">
        <v>19436.45</v>
      </c>
      <c r="F1126" s="21" t="s">
        <v>236</v>
      </c>
      <c r="G1126" s="21">
        <v>7.0000000000000001E-3</v>
      </c>
      <c r="H1126" s="25">
        <f t="shared" si="282"/>
        <v>18095.351428571419</v>
      </c>
      <c r="I1126" s="25">
        <f t="shared" si="283"/>
        <v>1397.2666365291118</v>
      </c>
      <c r="J1126" s="25">
        <f t="shared" si="284"/>
        <v>16698.084792042308</v>
      </c>
      <c r="K1126" s="25">
        <f t="shared" si="285"/>
        <v>19492.618065100531</v>
      </c>
      <c r="L1126" s="22" t="str">
        <f t="shared" si="286"/>
        <v>SHORT</v>
      </c>
      <c r="M1126" s="22">
        <f t="shared" si="301"/>
        <v>135.34999999999854</v>
      </c>
      <c r="N1126" s="22">
        <f t="shared" si="302"/>
        <v>0</v>
      </c>
      <c r="O1126" s="22">
        <f t="shared" si="287"/>
        <v>0.83333333333333337</v>
      </c>
      <c r="P1126" s="22">
        <f t="shared" si="288"/>
        <v>0.22727272727272727</v>
      </c>
      <c r="Q1126" s="22">
        <f t="shared" si="289"/>
        <v>9.8039215686274508E-2</v>
      </c>
      <c r="R1126" s="22">
        <f t="shared" si="290"/>
        <v>4.9504950495049507E-2</v>
      </c>
      <c r="S1126" s="22">
        <f t="shared" si="291"/>
        <v>0.15384615384615385</v>
      </c>
      <c r="T1126" s="22">
        <f t="shared" si="292"/>
        <v>7.407407407407407E-2</v>
      </c>
      <c r="U1126" s="22">
        <f t="shared" si="293"/>
        <v>19499.427430854561</v>
      </c>
      <c r="V1126" s="22">
        <f t="shared" si="294"/>
        <v>19583.28221687935</v>
      </c>
      <c r="W1126" s="22">
        <f t="shared" si="295"/>
        <v>19547.70721591849</v>
      </c>
      <c r="X1126" s="22">
        <f t="shared" si="296"/>
        <v>19303.665006077717</v>
      </c>
      <c r="Y1126" s="22">
        <f t="shared" si="297"/>
        <v>19595.418964709737</v>
      </c>
      <c r="Z1126" s="22">
        <f t="shared" si="298"/>
        <v>19473.843200382726</v>
      </c>
      <c r="AA1126" s="27">
        <f t="shared" si="299"/>
        <v>43.191288210371489</v>
      </c>
      <c r="AB1126" s="27">
        <f t="shared" si="300"/>
        <v>121.57576432701171</v>
      </c>
    </row>
    <row r="1127" spans="1:28" x14ac:dyDescent="0.25">
      <c r="A1127" s="20" t="s">
        <v>233</v>
      </c>
      <c r="B1127" s="21">
        <v>19597.3</v>
      </c>
      <c r="C1127" s="21">
        <v>19576.849999999999</v>
      </c>
      <c r="D1127" s="21">
        <v>19620.45</v>
      </c>
      <c r="E1127" s="21">
        <v>19524.8</v>
      </c>
      <c r="F1127" s="21" t="s">
        <v>234</v>
      </c>
      <c r="G1127" s="21">
        <v>4.1000000000000003E-3</v>
      </c>
      <c r="H1127" s="25">
        <f t="shared" si="282"/>
        <v>18103.76999999999</v>
      </c>
      <c r="I1127" s="25">
        <f t="shared" si="283"/>
        <v>1408.509321838133</v>
      </c>
      <c r="J1127" s="25">
        <f t="shared" si="284"/>
        <v>16695.260678161856</v>
      </c>
      <c r="K1127" s="25">
        <f t="shared" si="285"/>
        <v>19512.279321838123</v>
      </c>
      <c r="L1127" s="22" t="str">
        <f t="shared" si="286"/>
        <v>SHORT</v>
      </c>
      <c r="M1127" s="22">
        <f t="shared" si="301"/>
        <v>80.299999999999272</v>
      </c>
      <c r="N1127" s="22">
        <f t="shared" si="302"/>
        <v>0</v>
      </c>
      <c r="O1127" s="22">
        <f t="shared" si="287"/>
        <v>0.83333333333333337</v>
      </c>
      <c r="P1127" s="22">
        <f t="shared" si="288"/>
        <v>0.22727272727272727</v>
      </c>
      <c r="Q1127" s="22">
        <f t="shared" si="289"/>
        <v>9.8039215686274508E-2</v>
      </c>
      <c r="R1127" s="22">
        <f t="shared" si="290"/>
        <v>4.9504950495049507E-2</v>
      </c>
      <c r="S1127" s="22">
        <f t="shared" si="291"/>
        <v>0.15384615384615385</v>
      </c>
      <c r="T1127" s="22">
        <f t="shared" si="292"/>
        <v>7.407407407407407E-2</v>
      </c>
      <c r="U1127" s="22">
        <f t="shared" si="293"/>
        <v>19580.987905142429</v>
      </c>
      <c r="V1127" s="22">
        <f t="shared" si="294"/>
        <v>19586.468076679499</v>
      </c>
      <c r="W1127" s="22">
        <f t="shared" si="295"/>
        <v>19552.56925357354</v>
      </c>
      <c r="X1127" s="22">
        <f t="shared" si="296"/>
        <v>19318.201391915452</v>
      </c>
      <c r="Y1127" s="22">
        <f t="shared" si="297"/>
        <v>19595.708354754392</v>
      </c>
      <c r="Z1127" s="22">
        <f t="shared" si="298"/>
        <v>19482.988148502525</v>
      </c>
      <c r="AA1127" s="27">
        <f t="shared" si="299"/>
        <v>44.833214322146262</v>
      </c>
      <c r="AB1127" s="27">
        <f t="shared" si="300"/>
        <v>112.72020625186633</v>
      </c>
    </row>
    <row r="1128" spans="1:28" x14ac:dyDescent="0.25">
      <c r="A1128" s="20" t="s">
        <v>231</v>
      </c>
      <c r="B1128" s="21">
        <v>19570.849999999999</v>
      </c>
      <c r="C1128" s="21">
        <v>19627.2</v>
      </c>
      <c r="D1128" s="21">
        <v>19634.400000000001</v>
      </c>
      <c r="E1128" s="21">
        <v>19533.099999999999</v>
      </c>
      <c r="F1128" s="21" t="s">
        <v>232</v>
      </c>
      <c r="G1128" s="21">
        <v>-1.2999999999999999E-3</v>
      </c>
      <c r="H1128" s="25">
        <f t="shared" si="282"/>
        <v>18111.573469387738</v>
      </c>
      <c r="I1128" s="25">
        <f t="shared" si="283"/>
        <v>1419.7517296387816</v>
      </c>
      <c r="J1128" s="25">
        <f t="shared" si="284"/>
        <v>16691.821739748957</v>
      </c>
      <c r="K1128" s="25">
        <f t="shared" si="285"/>
        <v>19531.32519902652</v>
      </c>
      <c r="L1128" s="22" t="str">
        <f t="shared" si="286"/>
        <v>SHORT</v>
      </c>
      <c r="M1128" s="22">
        <f t="shared" si="301"/>
        <v>0</v>
      </c>
      <c r="N1128" s="22">
        <f t="shared" si="302"/>
        <v>26.450000000000728</v>
      </c>
      <c r="O1128" s="22">
        <f t="shared" si="287"/>
        <v>0.83333333333333337</v>
      </c>
      <c r="P1128" s="22">
        <f t="shared" si="288"/>
        <v>0.22727272727272727</v>
      </c>
      <c r="Q1128" s="22">
        <f t="shared" si="289"/>
        <v>9.8039215686274508E-2</v>
      </c>
      <c r="R1128" s="22">
        <f t="shared" si="290"/>
        <v>4.9504950495049507E-2</v>
      </c>
      <c r="S1128" s="22">
        <f t="shared" si="291"/>
        <v>0.15384615384615385</v>
      </c>
      <c r="T1128" s="22">
        <f t="shared" si="292"/>
        <v>7.407407407407407E-2</v>
      </c>
      <c r="U1128" s="22">
        <f t="shared" si="293"/>
        <v>19572.53965085707</v>
      </c>
      <c r="V1128" s="22">
        <f t="shared" si="294"/>
        <v>19582.918513797795</v>
      </c>
      <c r="W1128" s="22">
        <f t="shared" si="295"/>
        <v>19554.361483615347</v>
      </c>
      <c r="X1128" s="22">
        <f t="shared" si="296"/>
        <v>19330.70874875132</v>
      </c>
      <c r="Y1128" s="22">
        <f t="shared" si="297"/>
        <v>19591.883992484487</v>
      </c>
      <c r="Z1128" s="22">
        <f t="shared" si="298"/>
        <v>19489.496433798635</v>
      </c>
      <c r="AA1128" s="27">
        <f t="shared" si="299"/>
        <v>40.718329794762816</v>
      </c>
      <c r="AB1128" s="27">
        <f t="shared" si="300"/>
        <v>102.38755868585213</v>
      </c>
    </row>
    <row r="1129" spans="1:28" x14ac:dyDescent="0.25">
      <c r="A1129" s="20" t="s">
        <v>229</v>
      </c>
      <c r="B1129" s="21">
        <v>19632.55</v>
      </c>
      <c r="C1129" s="21">
        <v>19578.8</v>
      </c>
      <c r="D1129" s="21">
        <v>19645.5</v>
      </c>
      <c r="E1129" s="21">
        <v>19467.5</v>
      </c>
      <c r="F1129" s="21" t="s">
        <v>230</v>
      </c>
      <c r="G1129" s="21">
        <v>3.2000000000000002E-3</v>
      </c>
      <c r="H1129" s="25">
        <f t="shared" si="282"/>
        <v>18119.468979591824</v>
      </c>
      <c r="I1129" s="25">
        <f t="shared" si="283"/>
        <v>1431.9800058662609</v>
      </c>
      <c r="J1129" s="25">
        <f t="shared" si="284"/>
        <v>16687.488973725562</v>
      </c>
      <c r="K1129" s="25">
        <f t="shared" si="285"/>
        <v>19551.448985458086</v>
      </c>
      <c r="L1129" s="22" t="str">
        <f t="shared" si="286"/>
        <v>SHORT</v>
      </c>
      <c r="M1129" s="22">
        <f t="shared" si="301"/>
        <v>61.700000000000728</v>
      </c>
      <c r="N1129" s="22">
        <f t="shared" si="302"/>
        <v>0</v>
      </c>
      <c r="O1129" s="22">
        <f t="shared" si="287"/>
        <v>0.83333333333333337</v>
      </c>
      <c r="P1129" s="22">
        <f t="shared" si="288"/>
        <v>0.22727272727272727</v>
      </c>
      <c r="Q1129" s="22">
        <f t="shared" si="289"/>
        <v>9.8039215686274508E-2</v>
      </c>
      <c r="R1129" s="22">
        <f t="shared" si="290"/>
        <v>4.9504950495049507E-2</v>
      </c>
      <c r="S1129" s="22">
        <f t="shared" si="291"/>
        <v>0.15384615384615385</v>
      </c>
      <c r="T1129" s="22">
        <f t="shared" si="292"/>
        <v>7.407407407407407E-2</v>
      </c>
      <c r="U1129" s="22">
        <f t="shared" si="293"/>
        <v>19622.548275142846</v>
      </c>
      <c r="V1129" s="22">
        <f t="shared" si="294"/>
        <v>19594.198397025568</v>
      </c>
      <c r="W1129" s="22">
        <f t="shared" si="295"/>
        <v>19562.027024437371</v>
      </c>
      <c r="X1129" s="22">
        <f t="shared" si="296"/>
        <v>19345.651384951747</v>
      </c>
      <c r="Y1129" s="22">
        <f t="shared" si="297"/>
        <v>19598.140301333027</v>
      </c>
      <c r="Z1129" s="22">
        <f t="shared" si="298"/>
        <v>19500.092994257997</v>
      </c>
      <c r="AA1129" s="27">
        <f t="shared" si="299"/>
        <v>36.957176187250617</v>
      </c>
      <c r="AB1129" s="27">
        <f t="shared" si="300"/>
        <v>98.047307075030403</v>
      </c>
    </row>
    <row r="1130" spans="1:28" x14ac:dyDescent="0.25">
      <c r="A1130" s="20" t="s">
        <v>227</v>
      </c>
      <c r="B1130" s="21">
        <v>19543.099999999999</v>
      </c>
      <c r="C1130" s="21">
        <v>19605.55</v>
      </c>
      <c r="D1130" s="21">
        <v>19623.599999999999</v>
      </c>
      <c r="E1130" s="21">
        <v>19495.400000000001</v>
      </c>
      <c r="F1130" s="21" t="s">
        <v>228</v>
      </c>
      <c r="G1130" s="21">
        <v>-4.5999999999999999E-3</v>
      </c>
      <c r="H1130" s="25">
        <f t="shared" si="282"/>
        <v>18126.480612244886</v>
      </c>
      <c r="I1130" s="25">
        <f t="shared" si="283"/>
        <v>1442.9744241306619</v>
      </c>
      <c r="J1130" s="25">
        <f t="shared" si="284"/>
        <v>16683.506188114225</v>
      </c>
      <c r="K1130" s="25">
        <f t="shared" si="285"/>
        <v>19569.455036375548</v>
      </c>
      <c r="L1130" s="22" t="str">
        <f t="shared" si="286"/>
        <v>NONE</v>
      </c>
      <c r="M1130" s="22">
        <f t="shared" si="301"/>
        <v>0</v>
      </c>
      <c r="N1130" s="22">
        <f t="shared" si="302"/>
        <v>89.450000000000728</v>
      </c>
      <c r="O1130" s="22">
        <f t="shared" si="287"/>
        <v>0.83333333333333337</v>
      </c>
      <c r="P1130" s="22">
        <f t="shared" si="288"/>
        <v>0.22727272727272727</v>
      </c>
      <c r="Q1130" s="22">
        <f t="shared" si="289"/>
        <v>9.8039215686274508E-2</v>
      </c>
      <c r="R1130" s="22">
        <f t="shared" si="290"/>
        <v>4.9504950495049507E-2</v>
      </c>
      <c r="S1130" s="22">
        <f t="shared" si="291"/>
        <v>0.15384615384615385</v>
      </c>
      <c r="T1130" s="22">
        <f t="shared" si="292"/>
        <v>7.407407407407407E-2</v>
      </c>
      <c r="U1130" s="22">
        <f t="shared" si="293"/>
        <v>19556.341379190475</v>
      </c>
      <c r="V1130" s="22">
        <f t="shared" si="294"/>
        <v>19582.585124974299</v>
      </c>
      <c r="W1130" s="22">
        <f t="shared" si="295"/>
        <v>19560.171433806256</v>
      </c>
      <c r="X1130" s="22">
        <f t="shared" si="296"/>
        <v>19355.426068865025</v>
      </c>
      <c r="Y1130" s="22">
        <f t="shared" si="297"/>
        <v>19589.672562666405</v>
      </c>
      <c r="Z1130" s="22">
        <f t="shared" si="298"/>
        <v>19503.278698387032</v>
      </c>
      <c r="AA1130" s="27">
        <f t="shared" si="299"/>
        <v>41.473817567567508</v>
      </c>
      <c r="AB1130" s="27">
        <f t="shared" si="300"/>
        <v>86.393864279372792</v>
      </c>
    </row>
    <row r="1131" spans="1:28" x14ac:dyDescent="0.25">
      <c r="A1131" s="20" t="s">
        <v>225</v>
      </c>
      <c r="B1131" s="21">
        <v>19428.3</v>
      </c>
      <c r="C1131" s="21">
        <v>19554.25</v>
      </c>
      <c r="D1131" s="21">
        <v>19557.75</v>
      </c>
      <c r="E1131" s="21">
        <v>19412.75</v>
      </c>
      <c r="F1131" s="21" t="s">
        <v>226</v>
      </c>
      <c r="G1131" s="21">
        <v>-5.8999999999999999E-3</v>
      </c>
      <c r="H1131" s="25">
        <f t="shared" si="282"/>
        <v>18132.537959183661</v>
      </c>
      <c r="I1131" s="25">
        <f t="shared" si="283"/>
        <v>1452.3312115296815</v>
      </c>
      <c r="J1131" s="25">
        <f t="shared" si="284"/>
        <v>16680.206747653978</v>
      </c>
      <c r="K1131" s="25">
        <f t="shared" si="285"/>
        <v>19584.869170713344</v>
      </c>
      <c r="L1131" s="22" t="str">
        <f t="shared" si="286"/>
        <v>NONE</v>
      </c>
      <c r="M1131" s="22">
        <f t="shared" si="301"/>
        <v>0</v>
      </c>
      <c r="N1131" s="22">
        <f t="shared" si="302"/>
        <v>114.79999999999927</v>
      </c>
      <c r="O1131" s="22">
        <f t="shared" si="287"/>
        <v>0.83333333333333337</v>
      </c>
      <c r="P1131" s="22">
        <f t="shared" si="288"/>
        <v>0.22727272727272727</v>
      </c>
      <c r="Q1131" s="22">
        <f t="shared" si="289"/>
        <v>9.8039215686274508E-2</v>
      </c>
      <c r="R1131" s="22">
        <f t="shared" si="290"/>
        <v>4.9504950495049507E-2</v>
      </c>
      <c r="S1131" s="22">
        <f t="shared" si="291"/>
        <v>0.15384615384615385</v>
      </c>
      <c r="T1131" s="22">
        <f t="shared" si="292"/>
        <v>7.407407407407407E-2</v>
      </c>
      <c r="U1131" s="22">
        <f t="shared" si="293"/>
        <v>19449.640229865079</v>
      </c>
      <c r="V1131" s="22">
        <f t="shared" si="294"/>
        <v>19547.520323843775</v>
      </c>
      <c r="W1131" s="22">
        <f t="shared" si="295"/>
        <v>19547.242861864466</v>
      </c>
      <c r="X1131" s="22">
        <f t="shared" si="296"/>
        <v>19359.033689218242</v>
      </c>
      <c r="Y1131" s="22">
        <f t="shared" si="297"/>
        <v>19564.846014563882</v>
      </c>
      <c r="Z1131" s="22">
        <f t="shared" si="298"/>
        <v>19497.724720728736</v>
      </c>
      <c r="AA1131" s="27">
        <f t="shared" si="299"/>
        <v>40.048118093218619</v>
      </c>
      <c r="AB1131" s="27">
        <f t="shared" si="300"/>
        <v>67.12129383514548</v>
      </c>
    </row>
    <row r="1132" spans="1:28" x14ac:dyDescent="0.25">
      <c r="A1132" s="20" t="s">
        <v>223</v>
      </c>
      <c r="B1132" s="21">
        <v>19434.55</v>
      </c>
      <c r="C1132" s="21">
        <v>19383.95</v>
      </c>
      <c r="D1132" s="21">
        <v>19465.849999999999</v>
      </c>
      <c r="E1132" s="21">
        <v>19257.900000000001</v>
      </c>
      <c r="F1132" s="21" t="s">
        <v>224</v>
      </c>
      <c r="G1132" s="21">
        <v>2.9999999999999997E-4</v>
      </c>
      <c r="H1132" s="25">
        <f t="shared" si="282"/>
        <v>18138.570816326519</v>
      </c>
      <c r="I1132" s="25">
        <f t="shared" si="283"/>
        <v>1461.6437633864493</v>
      </c>
      <c r="J1132" s="25">
        <f t="shared" si="284"/>
        <v>16676.927052940071</v>
      </c>
      <c r="K1132" s="25">
        <f t="shared" si="285"/>
        <v>19600.214579712967</v>
      </c>
      <c r="L1132" s="22" t="str">
        <f t="shared" si="286"/>
        <v>NONE</v>
      </c>
      <c r="M1132" s="22">
        <f t="shared" si="301"/>
        <v>6.25</v>
      </c>
      <c r="N1132" s="22">
        <f t="shared" si="302"/>
        <v>0</v>
      </c>
      <c r="O1132" s="22">
        <f t="shared" si="287"/>
        <v>0.83333333333333337</v>
      </c>
      <c r="P1132" s="22">
        <f t="shared" si="288"/>
        <v>0.22727272727272727</v>
      </c>
      <c r="Q1132" s="22">
        <f t="shared" si="289"/>
        <v>9.8039215686274508E-2</v>
      </c>
      <c r="R1132" s="22">
        <f t="shared" si="290"/>
        <v>4.9504950495049507E-2</v>
      </c>
      <c r="S1132" s="22">
        <f t="shared" si="291"/>
        <v>0.15384615384615385</v>
      </c>
      <c r="T1132" s="22">
        <f t="shared" si="292"/>
        <v>7.407407407407407E-2</v>
      </c>
      <c r="U1132" s="22">
        <f t="shared" si="293"/>
        <v>19437.065038310848</v>
      </c>
      <c r="V1132" s="22">
        <f t="shared" si="294"/>
        <v>19521.845250242917</v>
      </c>
      <c r="W1132" s="22">
        <f t="shared" si="295"/>
        <v>19536.19454207383</v>
      </c>
      <c r="X1132" s="22">
        <f t="shared" si="296"/>
        <v>19362.772120445061</v>
      </c>
      <c r="Y1132" s="22">
        <f t="shared" si="297"/>
        <v>19544.800473861746</v>
      </c>
      <c r="Z1132" s="22">
        <f t="shared" si="298"/>
        <v>19493.045111785865</v>
      </c>
      <c r="AA1132" s="27">
        <f t="shared" si="299"/>
        <v>39.950169505371086</v>
      </c>
      <c r="AB1132" s="27">
        <f t="shared" si="300"/>
        <v>51.755362075880839</v>
      </c>
    </row>
    <row r="1133" spans="1:28" x14ac:dyDescent="0.25">
      <c r="A1133" s="20" t="s">
        <v>221</v>
      </c>
      <c r="B1133" s="21">
        <v>19465</v>
      </c>
      <c r="C1133" s="21">
        <v>19369</v>
      </c>
      <c r="D1133" s="21">
        <v>19482.75</v>
      </c>
      <c r="E1133" s="21">
        <v>19317.2</v>
      </c>
      <c r="F1133" s="21" t="s">
        <v>222</v>
      </c>
      <c r="G1133" s="21">
        <v>1.6000000000000001E-3</v>
      </c>
      <c r="H1133" s="25">
        <f t="shared" si="282"/>
        <v>18145.536326530597</v>
      </c>
      <c r="I1133" s="25">
        <f t="shared" si="283"/>
        <v>1470.6059167584012</v>
      </c>
      <c r="J1133" s="25">
        <f t="shared" si="284"/>
        <v>16674.930409772194</v>
      </c>
      <c r="K1133" s="25">
        <f t="shared" si="285"/>
        <v>19616.142243288999</v>
      </c>
      <c r="L1133" s="22" t="str">
        <f t="shared" si="286"/>
        <v>NONE</v>
      </c>
      <c r="M1133" s="22">
        <f t="shared" si="301"/>
        <v>30.450000000000728</v>
      </c>
      <c r="N1133" s="22">
        <f t="shared" si="302"/>
        <v>0</v>
      </c>
      <c r="O1133" s="22">
        <f t="shared" si="287"/>
        <v>0.83333333333333337</v>
      </c>
      <c r="P1133" s="22">
        <f t="shared" si="288"/>
        <v>0.22727272727272727</v>
      </c>
      <c r="Q1133" s="22">
        <f t="shared" si="289"/>
        <v>9.8039215686274508E-2</v>
      </c>
      <c r="R1133" s="22">
        <f t="shared" si="290"/>
        <v>4.9504950495049507E-2</v>
      </c>
      <c r="S1133" s="22">
        <f t="shared" si="291"/>
        <v>0.15384615384615385</v>
      </c>
      <c r="T1133" s="22">
        <f t="shared" si="292"/>
        <v>7.407407407407407E-2</v>
      </c>
      <c r="U1133" s="22">
        <f t="shared" si="293"/>
        <v>19460.34417305181</v>
      </c>
      <c r="V1133" s="22">
        <f t="shared" si="294"/>
        <v>19508.925875187706</v>
      </c>
      <c r="W1133" s="22">
        <f t="shared" si="295"/>
        <v>19529.214685007766</v>
      </c>
      <c r="X1133" s="22">
        <f t="shared" si="296"/>
        <v>19367.832906561642</v>
      </c>
      <c r="Y1133" s="22">
        <f t="shared" si="297"/>
        <v>19532.523477883013</v>
      </c>
      <c r="Z1133" s="22">
        <f t="shared" si="298"/>
        <v>19490.967696098021</v>
      </c>
      <c r="AA1133" s="27">
        <f t="shared" si="299"/>
        <v>36.459503846486307</v>
      </c>
      <c r="AB1133" s="27">
        <f t="shared" si="300"/>
        <v>41.555781784991268</v>
      </c>
    </row>
    <row r="1134" spans="1:28" x14ac:dyDescent="0.25">
      <c r="A1134" s="20" t="s">
        <v>219</v>
      </c>
      <c r="B1134" s="21">
        <v>19365.25</v>
      </c>
      <c r="C1134" s="21">
        <v>19450.55</v>
      </c>
      <c r="D1134" s="21">
        <v>19461.55</v>
      </c>
      <c r="E1134" s="21">
        <v>19326.25</v>
      </c>
      <c r="F1134" s="21" t="s">
        <v>220</v>
      </c>
      <c r="G1134" s="21">
        <v>-5.1000000000000004E-3</v>
      </c>
      <c r="H1134" s="25">
        <f t="shared" si="282"/>
        <v>18153.187551020394</v>
      </c>
      <c r="I1134" s="25">
        <f t="shared" si="283"/>
        <v>1476.4164398450612</v>
      </c>
      <c r="J1134" s="25">
        <f t="shared" si="284"/>
        <v>16676.771111175331</v>
      </c>
      <c r="K1134" s="25">
        <f t="shared" si="285"/>
        <v>19629.603990865457</v>
      </c>
      <c r="L1134" s="22" t="str">
        <f t="shared" si="286"/>
        <v>NONE</v>
      </c>
      <c r="M1134" s="22">
        <f t="shared" si="301"/>
        <v>0</v>
      </c>
      <c r="N1134" s="22">
        <f t="shared" si="302"/>
        <v>99.75</v>
      </c>
      <c r="O1134" s="22">
        <f t="shared" si="287"/>
        <v>0.83333333333333337</v>
      </c>
      <c r="P1134" s="22">
        <f t="shared" si="288"/>
        <v>0.22727272727272727</v>
      </c>
      <c r="Q1134" s="22">
        <f t="shared" si="289"/>
        <v>9.8039215686274508E-2</v>
      </c>
      <c r="R1134" s="22">
        <f t="shared" si="290"/>
        <v>4.9504950495049507E-2</v>
      </c>
      <c r="S1134" s="22">
        <f t="shared" si="291"/>
        <v>0.15384615384615385</v>
      </c>
      <c r="T1134" s="22">
        <f t="shared" si="292"/>
        <v>7.407407407407407E-2</v>
      </c>
      <c r="U1134" s="22">
        <f t="shared" si="293"/>
        <v>19381.099028841967</v>
      </c>
      <c r="V1134" s="22">
        <f t="shared" si="294"/>
        <v>19476.272267190499</v>
      </c>
      <c r="W1134" s="22">
        <f t="shared" si="295"/>
        <v>19513.139715889356</v>
      </c>
      <c r="X1134" s="22">
        <f t="shared" si="296"/>
        <v>19367.705039900175</v>
      </c>
      <c r="Y1134" s="22">
        <f t="shared" si="297"/>
        <v>19506.78909667024</v>
      </c>
      <c r="Z1134" s="22">
        <f t="shared" si="298"/>
        <v>19481.655274164834</v>
      </c>
      <c r="AA1134" s="27">
        <f t="shared" si="299"/>
        <v>37.056885569953813</v>
      </c>
      <c r="AB1134" s="27">
        <f t="shared" si="300"/>
        <v>25.133822505405988</v>
      </c>
    </row>
    <row r="1135" spans="1:28" x14ac:dyDescent="0.25">
      <c r="A1135" s="20" t="s">
        <v>217</v>
      </c>
      <c r="B1135" s="21">
        <v>19310.150000000001</v>
      </c>
      <c r="C1135" s="21">
        <v>19301.75</v>
      </c>
      <c r="D1135" s="21">
        <v>19373.8</v>
      </c>
      <c r="E1135" s="21">
        <v>19253.599999999999</v>
      </c>
      <c r="F1135" s="21" t="s">
        <v>218</v>
      </c>
      <c r="G1135" s="21">
        <v>-2.8E-3</v>
      </c>
      <c r="H1135" s="25">
        <f t="shared" si="282"/>
        <v>18160.259591836722</v>
      </c>
      <c r="I1135" s="25">
        <f t="shared" si="283"/>
        <v>1481.9295591484838</v>
      </c>
      <c r="J1135" s="25">
        <f t="shared" si="284"/>
        <v>16678.330032688238</v>
      </c>
      <c r="K1135" s="25">
        <f t="shared" si="285"/>
        <v>19642.189150985207</v>
      </c>
      <c r="L1135" s="22" t="str">
        <f t="shared" si="286"/>
        <v>NONE</v>
      </c>
      <c r="M1135" s="22">
        <f t="shared" si="301"/>
        <v>0</v>
      </c>
      <c r="N1135" s="22">
        <f t="shared" si="302"/>
        <v>55.099999999998545</v>
      </c>
      <c r="O1135" s="22">
        <f t="shared" si="287"/>
        <v>0.83333333333333337</v>
      </c>
      <c r="P1135" s="22">
        <f t="shared" si="288"/>
        <v>0.22727272727272727</v>
      </c>
      <c r="Q1135" s="22">
        <f t="shared" si="289"/>
        <v>9.8039215686274508E-2</v>
      </c>
      <c r="R1135" s="22">
        <f t="shared" si="290"/>
        <v>4.9504950495049507E-2</v>
      </c>
      <c r="S1135" s="22">
        <f t="shared" si="291"/>
        <v>0.15384615384615385</v>
      </c>
      <c r="T1135" s="22">
        <f t="shared" si="292"/>
        <v>7.407407407407407E-2</v>
      </c>
      <c r="U1135" s="22">
        <f t="shared" si="293"/>
        <v>19321.97483814033</v>
      </c>
      <c r="V1135" s="22">
        <f t="shared" si="294"/>
        <v>19438.517206465385</v>
      </c>
      <c r="W1135" s="22">
        <f t="shared" si="295"/>
        <v>19493.238763351186</v>
      </c>
      <c r="X1135" s="22">
        <f t="shared" si="296"/>
        <v>19364.855780499176</v>
      </c>
      <c r="Y1135" s="22">
        <f t="shared" si="297"/>
        <v>19476.53692795174</v>
      </c>
      <c r="Z1135" s="22">
        <f t="shared" si="298"/>
        <v>19468.951179782256</v>
      </c>
      <c r="AA1135" s="27">
        <f t="shared" si="299"/>
        <v>35.76091564222132</v>
      </c>
      <c r="AB1135" s="27">
        <f t="shared" si="300"/>
        <v>7.5857481694838498</v>
      </c>
    </row>
    <row r="1136" spans="1:28" x14ac:dyDescent="0.25">
      <c r="A1136" s="20" t="s">
        <v>215</v>
      </c>
      <c r="B1136" s="21">
        <v>19393.599999999999</v>
      </c>
      <c r="C1136" s="21">
        <v>19320.650000000001</v>
      </c>
      <c r="D1136" s="21">
        <v>19425.95</v>
      </c>
      <c r="E1136" s="21">
        <v>19296.3</v>
      </c>
      <c r="F1136" s="21" t="s">
        <v>216</v>
      </c>
      <c r="G1136" s="21">
        <v>4.3E-3</v>
      </c>
      <c r="H1136" s="25">
        <f t="shared" si="282"/>
        <v>18167.560204081623</v>
      </c>
      <c r="I1136" s="25">
        <f t="shared" si="283"/>
        <v>1488.5504550691987</v>
      </c>
      <c r="J1136" s="25">
        <f t="shared" si="284"/>
        <v>16679.009749012424</v>
      </c>
      <c r="K1136" s="25">
        <f t="shared" si="285"/>
        <v>19656.110659150821</v>
      </c>
      <c r="L1136" s="22" t="str">
        <f t="shared" si="286"/>
        <v>NONE</v>
      </c>
      <c r="M1136" s="22">
        <f t="shared" si="301"/>
        <v>83.44999999999709</v>
      </c>
      <c r="N1136" s="22">
        <f t="shared" si="302"/>
        <v>0</v>
      </c>
      <c r="O1136" s="22">
        <f t="shared" si="287"/>
        <v>0.83333333333333337</v>
      </c>
      <c r="P1136" s="22">
        <f t="shared" si="288"/>
        <v>0.22727272727272727</v>
      </c>
      <c r="Q1136" s="22">
        <f t="shared" si="289"/>
        <v>9.8039215686274508E-2</v>
      </c>
      <c r="R1136" s="22">
        <f t="shared" si="290"/>
        <v>4.9504950495049507E-2</v>
      </c>
      <c r="S1136" s="22">
        <f t="shared" si="291"/>
        <v>0.15384615384615385</v>
      </c>
      <c r="T1136" s="22">
        <f t="shared" si="292"/>
        <v>7.407407407407407E-2</v>
      </c>
      <c r="U1136" s="22">
        <f t="shared" si="293"/>
        <v>19381.662473023385</v>
      </c>
      <c r="V1136" s="22">
        <f t="shared" si="294"/>
        <v>19428.308750450524</v>
      </c>
      <c r="W1136" s="22">
        <f t="shared" si="295"/>
        <v>19483.470257140285</v>
      </c>
      <c r="X1136" s="22">
        <f t="shared" si="296"/>
        <v>19366.278761662583</v>
      </c>
      <c r="Y1136" s="22">
        <f t="shared" si="297"/>
        <v>19463.777400574552</v>
      </c>
      <c r="Z1136" s="22">
        <f t="shared" si="298"/>
        <v>19463.369610909496</v>
      </c>
      <c r="AA1136" s="27">
        <f t="shared" si="299"/>
        <v>34.409626038781042</v>
      </c>
      <c r="AB1136" s="27">
        <f t="shared" si="300"/>
        <v>0.4077896650560433</v>
      </c>
    </row>
    <row r="1137" spans="1:28" x14ac:dyDescent="0.25">
      <c r="A1137" s="20" t="s">
        <v>213</v>
      </c>
      <c r="B1137" s="21">
        <v>19396.45</v>
      </c>
      <c r="C1137" s="21">
        <v>19417.099999999999</v>
      </c>
      <c r="D1137" s="21">
        <v>19443.5</v>
      </c>
      <c r="E1137" s="21">
        <v>19381.3</v>
      </c>
      <c r="F1137" s="21" t="s">
        <v>214</v>
      </c>
      <c r="G1137" s="21">
        <v>1E-4</v>
      </c>
      <c r="H1137" s="25">
        <f t="shared" si="282"/>
        <v>18175.209183673458</v>
      </c>
      <c r="I1137" s="25">
        <f t="shared" si="283"/>
        <v>1494.4838390815785</v>
      </c>
      <c r="J1137" s="25">
        <f t="shared" si="284"/>
        <v>16680.72534459188</v>
      </c>
      <c r="K1137" s="25">
        <f t="shared" si="285"/>
        <v>19669.693022755037</v>
      </c>
      <c r="L1137" s="22" t="str">
        <f t="shared" si="286"/>
        <v>NONE</v>
      </c>
      <c r="M1137" s="22">
        <f t="shared" si="301"/>
        <v>2.8500000000021828</v>
      </c>
      <c r="N1137" s="22">
        <f t="shared" si="302"/>
        <v>0</v>
      </c>
      <c r="O1137" s="22">
        <f t="shared" si="287"/>
        <v>0.83333333333333337</v>
      </c>
      <c r="P1137" s="22">
        <f t="shared" si="288"/>
        <v>0.22727272727272727</v>
      </c>
      <c r="Q1137" s="22">
        <f t="shared" si="289"/>
        <v>9.8039215686274508E-2</v>
      </c>
      <c r="R1137" s="22">
        <f t="shared" si="290"/>
        <v>4.9504950495049507E-2</v>
      </c>
      <c r="S1137" s="22">
        <f t="shared" si="291"/>
        <v>0.15384615384615385</v>
      </c>
      <c r="T1137" s="22">
        <f t="shared" si="292"/>
        <v>7.407407407407407E-2</v>
      </c>
      <c r="U1137" s="22">
        <f t="shared" si="293"/>
        <v>19393.985412170565</v>
      </c>
      <c r="V1137" s="22">
        <f t="shared" si="294"/>
        <v>19421.068125348131</v>
      </c>
      <c r="W1137" s="22">
        <f t="shared" si="295"/>
        <v>19474.938859381433</v>
      </c>
      <c r="X1137" s="22">
        <f t="shared" si="296"/>
        <v>19367.77238732285</v>
      </c>
      <c r="Y1137" s="22">
        <f t="shared" si="297"/>
        <v>19453.419338947697</v>
      </c>
      <c r="Z1137" s="22">
        <f t="shared" si="298"/>
        <v>19458.412602693978</v>
      </c>
      <c r="AA1137" s="27">
        <f t="shared" si="299"/>
        <v>35.186324485849894</v>
      </c>
      <c r="AB1137" s="27">
        <f t="shared" si="300"/>
        <v>-4.9932637462807179</v>
      </c>
    </row>
    <row r="1138" spans="1:28" x14ac:dyDescent="0.25">
      <c r="A1138" s="20" t="s">
        <v>211</v>
      </c>
      <c r="B1138" s="21">
        <v>19444</v>
      </c>
      <c r="C1138" s="21">
        <v>19439.2</v>
      </c>
      <c r="D1138" s="21">
        <v>19472.05</v>
      </c>
      <c r="E1138" s="21">
        <v>19366.599999999999</v>
      </c>
      <c r="F1138" s="21" t="s">
        <v>212</v>
      </c>
      <c r="G1138" s="21">
        <v>2.5000000000000001E-3</v>
      </c>
      <c r="H1138" s="25">
        <f t="shared" si="282"/>
        <v>18182.90346938774</v>
      </c>
      <c r="I1138" s="25">
        <f t="shared" si="283"/>
        <v>1501.1355662808392</v>
      </c>
      <c r="J1138" s="25">
        <f t="shared" si="284"/>
        <v>16681.767903106902</v>
      </c>
      <c r="K1138" s="25">
        <f t="shared" si="285"/>
        <v>19684.039035668578</v>
      </c>
      <c r="L1138" s="22" t="str">
        <f t="shared" si="286"/>
        <v>NONE</v>
      </c>
      <c r="M1138" s="22">
        <f t="shared" si="301"/>
        <v>47.549999999999272</v>
      </c>
      <c r="N1138" s="22">
        <f t="shared" si="302"/>
        <v>0</v>
      </c>
      <c r="O1138" s="22">
        <f t="shared" si="287"/>
        <v>0.83333333333333337</v>
      </c>
      <c r="P1138" s="22">
        <f t="shared" si="288"/>
        <v>0.22727272727272727</v>
      </c>
      <c r="Q1138" s="22">
        <f t="shared" si="289"/>
        <v>9.8039215686274508E-2</v>
      </c>
      <c r="R1138" s="22">
        <f t="shared" si="290"/>
        <v>4.9504950495049507E-2</v>
      </c>
      <c r="S1138" s="22">
        <f t="shared" si="291"/>
        <v>0.15384615384615385</v>
      </c>
      <c r="T1138" s="22">
        <f t="shared" si="292"/>
        <v>7.407407407407407E-2</v>
      </c>
      <c r="U1138" s="22">
        <f t="shared" si="293"/>
        <v>19435.664235361761</v>
      </c>
      <c r="V1138" s="22">
        <f t="shared" si="294"/>
        <v>19426.279915041738</v>
      </c>
      <c r="W1138" s="22">
        <f t="shared" si="295"/>
        <v>19471.905637873449</v>
      </c>
      <c r="X1138" s="22">
        <f t="shared" si="296"/>
        <v>19371.546031514787</v>
      </c>
      <c r="Y1138" s="22">
        <f t="shared" si="297"/>
        <v>19451.970209878822</v>
      </c>
      <c r="Z1138" s="22">
        <f t="shared" si="298"/>
        <v>19457.345002494421</v>
      </c>
      <c r="AA1138" s="27">
        <f t="shared" si="299"/>
        <v>45.781162160780923</v>
      </c>
      <c r="AB1138" s="27">
        <f t="shared" si="300"/>
        <v>-5.37479261559929</v>
      </c>
    </row>
    <row r="1139" spans="1:28" x14ac:dyDescent="0.25">
      <c r="A1139" s="20" t="s">
        <v>209</v>
      </c>
      <c r="B1139" s="21">
        <v>19386.7</v>
      </c>
      <c r="C1139" s="21">
        <v>19535.150000000001</v>
      </c>
      <c r="D1139" s="21">
        <v>19584.45</v>
      </c>
      <c r="E1139" s="21">
        <v>19369</v>
      </c>
      <c r="F1139" s="21" t="s">
        <v>210</v>
      </c>
      <c r="G1139" s="21">
        <v>-2.8999999999999998E-3</v>
      </c>
      <c r="H1139" s="25">
        <f t="shared" si="282"/>
        <v>18191.367959183659</v>
      </c>
      <c r="I1139" s="25">
        <f t="shared" si="283"/>
        <v>1504.81496973243</v>
      </c>
      <c r="J1139" s="25">
        <f t="shared" si="284"/>
        <v>16686.552989451229</v>
      </c>
      <c r="K1139" s="25">
        <f t="shared" si="285"/>
        <v>19696.182928916089</v>
      </c>
      <c r="L1139" s="22" t="str">
        <f t="shared" si="286"/>
        <v>NONE</v>
      </c>
      <c r="M1139" s="22">
        <f t="shared" si="301"/>
        <v>0</v>
      </c>
      <c r="N1139" s="22">
        <f t="shared" si="302"/>
        <v>57.299999999999272</v>
      </c>
      <c r="O1139" s="22">
        <f t="shared" si="287"/>
        <v>0.83333333333333337</v>
      </c>
      <c r="P1139" s="22">
        <f t="shared" si="288"/>
        <v>0.22727272727272727</v>
      </c>
      <c r="Q1139" s="22">
        <f t="shared" si="289"/>
        <v>9.8039215686274508E-2</v>
      </c>
      <c r="R1139" s="22">
        <f t="shared" si="290"/>
        <v>4.9504950495049507E-2</v>
      </c>
      <c r="S1139" s="22">
        <f t="shared" si="291"/>
        <v>0.15384615384615385</v>
      </c>
      <c r="T1139" s="22">
        <f t="shared" si="292"/>
        <v>7.407407407407407E-2</v>
      </c>
      <c r="U1139" s="22">
        <f t="shared" si="293"/>
        <v>19394.860705893625</v>
      </c>
      <c r="V1139" s="22">
        <f t="shared" si="294"/>
        <v>19417.284479804977</v>
      </c>
      <c r="W1139" s="22">
        <f t="shared" si="295"/>
        <v>19463.552143964287</v>
      </c>
      <c r="X1139" s="22">
        <f t="shared" si="296"/>
        <v>19372.29622797445</v>
      </c>
      <c r="Y1139" s="22">
        <f t="shared" si="297"/>
        <v>19441.928639128233</v>
      </c>
      <c r="Z1139" s="22">
        <f t="shared" si="298"/>
        <v>19452.112039346684</v>
      </c>
      <c r="AA1139" s="27">
        <f t="shared" si="299"/>
        <v>50.283468986808828</v>
      </c>
      <c r="AB1139" s="27">
        <f t="shared" si="300"/>
        <v>-10.183400218451425</v>
      </c>
    </row>
    <row r="1140" spans="1:28" x14ac:dyDescent="0.25">
      <c r="A1140" s="20" t="s">
        <v>207</v>
      </c>
      <c r="B1140" s="21">
        <v>19265.8</v>
      </c>
      <c r="C1140" s="21">
        <v>19297.400000000001</v>
      </c>
      <c r="D1140" s="21">
        <v>19339.55</v>
      </c>
      <c r="E1140" s="21">
        <v>19229.7</v>
      </c>
      <c r="F1140" s="21" t="s">
        <v>208</v>
      </c>
      <c r="G1140" s="21">
        <v>-6.1999999999999998E-3</v>
      </c>
      <c r="H1140" s="25">
        <f t="shared" si="282"/>
        <v>18197.516938775498</v>
      </c>
      <c r="I1140" s="25">
        <f t="shared" si="283"/>
        <v>1510.0266620825164</v>
      </c>
      <c r="J1140" s="25">
        <f t="shared" si="284"/>
        <v>16687.490276692981</v>
      </c>
      <c r="K1140" s="25">
        <f t="shared" si="285"/>
        <v>19707.543600858015</v>
      </c>
      <c r="L1140" s="22" t="str">
        <f t="shared" si="286"/>
        <v>NONE</v>
      </c>
      <c r="M1140" s="22">
        <f t="shared" si="301"/>
        <v>0</v>
      </c>
      <c r="N1140" s="22">
        <f t="shared" si="302"/>
        <v>120.90000000000146</v>
      </c>
      <c r="O1140" s="22">
        <f t="shared" si="287"/>
        <v>0.83333333333333337</v>
      </c>
      <c r="P1140" s="22">
        <f t="shared" si="288"/>
        <v>0.22727272727272727</v>
      </c>
      <c r="Q1140" s="22">
        <f t="shared" si="289"/>
        <v>9.8039215686274508E-2</v>
      </c>
      <c r="R1140" s="22">
        <f t="shared" si="290"/>
        <v>4.9504950495049507E-2</v>
      </c>
      <c r="S1140" s="22">
        <f t="shared" si="291"/>
        <v>0.15384615384615385</v>
      </c>
      <c r="T1140" s="22">
        <f t="shared" si="292"/>
        <v>7.407407407407407E-2</v>
      </c>
      <c r="U1140" s="22">
        <f t="shared" si="293"/>
        <v>19287.310117648936</v>
      </c>
      <c r="V1140" s="22">
        <f t="shared" si="294"/>
        <v>19382.856188940208</v>
      </c>
      <c r="W1140" s="22">
        <f t="shared" si="295"/>
        <v>19444.164678869747</v>
      </c>
      <c r="X1140" s="22">
        <f t="shared" si="296"/>
        <v>19367.024137480665</v>
      </c>
      <c r="Y1140" s="22">
        <f t="shared" si="297"/>
        <v>19414.831925416198</v>
      </c>
      <c r="Z1140" s="22">
        <f t="shared" si="298"/>
        <v>19438.311147543223</v>
      </c>
      <c r="AA1140" s="27">
        <f t="shared" si="299"/>
        <v>35.667009015177399</v>
      </c>
      <c r="AB1140" s="27">
        <f t="shared" si="300"/>
        <v>-23.479222127025423</v>
      </c>
    </row>
    <row r="1141" spans="1:28" x14ac:dyDescent="0.25">
      <c r="A1141" s="20" t="s">
        <v>205</v>
      </c>
      <c r="B1141" s="21">
        <v>19306.05</v>
      </c>
      <c r="C1141" s="21">
        <v>19298.349999999999</v>
      </c>
      <c r="D1141" s="21">
        <v>19366.849999999999</v>
      </c>
      <c r="E1141" s="21">
        <v>19249.7</v>
      </c>
      <c r="F1141" s="21" t="s">
        <v>206</v>
      </c>
      <c r="G1141" s="21">
        <v>2.0999999999999999E-3</v>
      </c>
      <c r="H1141" s="25">
        <f t="shared" si="282"/>
        <v>18204.713877551003</v>
      </c>
      <c r="I1141" s="25">
        <f t="shared" si="283"/>
        <v>1514.2953401425091</v>
      </c>
      <c r="J1141" s="25">
        <f t="shared" si="284"/>
        <v>16690.418537408495</v>
      </c>
      <c r="K1141" s="25">
        <f t="shared" si="285"/>
        <v>19719.00921769351</v>
      </c>
      <c r="L1141" s="22" t="str">
        <f t="shared" si="286"/>
        <v>NONE</v>
      </c>
      <c r="M1141" s="22">
        <f t="shared" si="301"/>
        <v>40.25</v>
      </c>
      <c r="N1141" s="22">
        <f t="shared" si="302"/>
        <v>0</v>
      </c>
      <c r="O1141" s="22">
        <f t="shared" si="287"/>
        <v>0.83333333333333337</v>
      </c>
      <c r="P1141" s="22">
        <f t="shared" si="288"/>
        <v>0.22727272727272727</v>
      </c>
      <c r="Q1141" s="22">
        <f t="shared" si="289"/>
        <v>9.8039215686274508E-2</v>
      </c>
      <c r="R1141" s="22">
        <f t="shared" si="290"/>
        <v>4.9504950495049507E-2</v>
      </c>
      <c r="S1141" s="22">
        <f t="shared" si="291"/>
        <v>0.15384615384615385</v>
      </c>
      <c r="T1141" s="22">
        <f t="shared" si="292"/>
        <v>7.407407407407407E-2</v>
      </c>
      <c r="U1141" s="22">
        <f t="shared" si="293"/>
        <v>19302.926686274823</v>
      </c>
      <c r="V1141" s="22">
        <f t="shared" si="294"/>
        <v>19365.400236908343</v>
      </c>
      <c r="W1141" s="22">
        <f t="shared" si="295"/>
        <v>19430.624024078596</v>
      </c>
      <c r="X1141" s="22">
        <f t="shared" si="296"/>
        <v>19364.005615823204</v>
      </c>
      <c r="Y1141" s="22">
        <f t="shared" si="297"/>
        <v>19398.096244582939</v>
      </c>
      <c r="Z1141" s="22">
        <f t="shared" si="298"/>
        <v>19428.514025502984</v>
      </c>
      <c r="AA1141" s="27">
        <f t="shared" si="299"/>
        <v>32.585949177877424</v>
      </c>
      <c r="AB1141" s="27">
        <f t="shared" si="300"/>
        <v>-30.417780920044606</v>
      </c>
    </row>
    <row r="1142" spans="1:28" x14ac:dyDescent="0.25">
      <c r="A1142" s="20" t="s">
        <v>203</v>
      </c>
      <c r="B1142" s="21">
        <v>19342.650000000001</v>
      </c>
      <c r="C1142" s="21">
        <v>19374.849999999999</v>
      </c>
      <c r="D1142" s="21">
        <v>19377.900000000001</v>
      </c>
      <c r="E1142" s="21">
        <v>19309.099999999999</v>
      </c>
      <c r="F1142" s="21" t="s">
        <v>204</v>
      </c>
      <c r="G1142" s="21">
        <v>1.9E-3</v>
      </c>
      <c r="H1142" s="25">
        <f t="shared" si="282"/>
        <v>18212.073877551007</v>
      </c>
      <c r="I1142" s="25">
        <f t="shared" si="283"/>
        <v>1518.8302447144263</v>
      </c>
      <c r="J1142" s="25">
        <f t="shared" si="284"/>
        <v>16693.24363283658</v>
      </c>
      <c r="K1142" s="25">
        <f t="shared" si="285"/>
        <v>19730.904122265434</v>
      </c>
      <c r="L1142" s="22" t="str">
        <f t="shared" si="286"/>
        <v>NONE</v>
      </c>
      <c r="M1142" s="22">
        <f t="shared" si="301"/>
        <v>36.600000000002183</v>
      </c>
      <c r="N1142" s="22">
        <f t="shared" si="302"/>
        <v>0</v>
      </c>
      <c r="O1142" s="22">
        <f t="shared" si="287"/>
        <v>0.83333333333333337</v>
      </c>
      <c r="P1142" s="22">
        <f t="shared" si="288"/>
        <v>0.22727272727272727</v>
      </c>
      <c r="Q1142" s="22">
        <f t="shared" si="289"/>
        <v>9.8039215686274508E-2</v>
      </c>
      <c r="R1142" s="22">
        <f t="shared" si="290"/>
        <v>4.9504950495049507E-2</v>
      </c>
      <c r="S1142" s="22">
        <f t="shared" si="291"/>
        <v>0.15384615384615385</v>
      </c>
      <c r="T1142" s="22">
        <f t="shared" si="292"/>
        <v>7.407407407407407E-2</v>
      </c>
      <c r="U1142" s="22">
        <f t="shared" si="293"/>
        <v>19336.02944771247</v>
      </c>
      <c r="V1142" s="22">
        <f t="shared" si="294"/>
        <v>19360.229728520084</v>
      </c>
      <c r="W1142" s="22">
        <f t="shared" si="295"/>
        <v>19421.999119757165</v>
      </c>
      <c r="X1142" s="22">
        <f t="shared" si="296"/>
        <v>19362.948407119085</v>
      </c>
      <c r="Y1142" s="22">
        <f t="shared" si="297"/>
        <v>19389.56605310864</v>
      </c>
      <c r="Z1142" s="22">
        <f t="shared" si="298"/>
        <v>19422.153727317578</v>
      </c>
      <c r="AA1142" s="27">
        <f t="shared" si="299"/>
        <v>36.519376181474676</v>
      </c>
      <c r="AB1142" s="27">
        <f t="shared" si="300"/>
        <v>-32.587674208938552</v>
      </c>
    </row>
    <row r="1143" spans="1:28" x14ac:dyDescent="0.25">
      <c r="A1143" s="20" t="s">
        <v>201</v>
      </c>
      <c r="B1143" s="21">
        <v>19347.45</v>
      </c>
      <c r="C1143" s="21">
        <v>19433.45</v>
      </c>
      <c r="D1143" s="21">
        <v>19452.8</v>
      </c>
      <c r="E1143" s="21">
        <v>19334.75</v>
      </c>
      <c r="F1143" s="21" t="s">
        <v>202</v>
      </c>
      <c r="G1143" s="21">
        <v>2.0000000000000001E-4</v>
      </c>
      <c r="H1143" s="25">
        <f t="shared" ref="H1143:H1206" si="303">AVERAGE(B899:B1143)</f>
        <v>18218.93775510203</v>
      </c>
      <c r="I1143" s="25">
        <f t="shared" ref="I1143:I1206" si="304">2*STDEV(B899:B1143)</f>
        <v>1524.105140290553</v>
      </c>
      <c r="J1143" s="25">
        <f t="shared" ref="J1143:J1206" si="305">H1143-I1143</f>
        <v>16694.832614811476</v>
      </c>
      <c r="K1143" s="25">
        <f t="shared" ref="K1143:K1206" si="306">I1143+H1143</f>
        <v>19743.042895392584</v>
      </c>
      <c r="L1143" s="22" t="str">
        <f t="shared" ref="L1143:L1206" si="307">IF(B1143&gt;K1143,IF(AA1143&gt;=80,"STRONG SHORT","SHORT"),IF(B1143&lt;J1143,IF(AA1143&lt;=20,"STRONG LONG","LONG"),"NONE"))</f>
        <v>NONE</v>
      </c>
      <c r="M1143" s="22">
        <f t="shared" si="301"/>
        <v>4.7999999999992724</v>
      </c>
      <c r="N1143" s="22">
        <f t="shared" si="302"/>
        <v>0</v>
      </c>
      <c r="O1143" s="22">
        <f t="shared" ref="O1143:O1206" si="308">5/6</f>
        <v>0.83333333333333337</v>
      </c>
      <c r="P1143" s="22">
        <f t="shared" ref="P1143:P1206" si="309">5/22</f>
        <v>0.22727272727272727</v>
      </c>
      <c r="Q1143" s="22">
        <f t="shared" ref="Q1143:Q1206" si="310">5/51</f>
        <v>9.8039215686274508E-2</v>
      </c>
      <c r="R1143" s="22">
        <f t="shared" ref="R1143:R1206" si="311">5/101</f>
        <v>4.9504950495049507E-2</v>
      </c>
      <c r="S1143" s="22">
        <f t="shared" ref="S1143:S1206" si="312">2/13</f>
        <v>0.15384615384615385</v>
      </c>
      <c r="T1143" s="22">
        <f t="shared" ref="T1143:T1206" si="313">2/27</f>
        <v>7.407407407407407E-2</v>
      </c>
      <c r="U1143" s="22">
        <f t="shared" ref="U1143:U1206" si="314">$B1143*O1143+U1142*(1-O1143)</f>
        <v>19345.546574618747</v>
      </c>
      <c r="V1143" s="22">
        <f t="shared" ref="V1143:V1206" si="315">$B1143*P1143+V1142*(1-P1143)</f>
        <v>19357.325244765518</v>
      </c>
      <c r="W1143" s="22">
        <f t="shared" ref="W1143:W1206" si="316">$B1143*Q1143+W1142*(1-Q1143)</f>
        <v>19414.690382526071</v>
      </c>
      <c r="X1143" s="22">
        <f t="shared" ref="X1143:X1206" si="317">$B1143*R1143+X1142*(1-R1143)</f>
        <v>19362.181159241904</v>
      </c>
      <c r="Y1143" s="22">
        <f t="shared" ref="Y1143:Y1206" si="318">$B1143*S1143+Y1142*(1-S1143)</f>
        <v>19383.086660322693</v>
      </c>
      <c r="Z1143" s="22">
        <f t="shared" ref="Z1143:Z1206" si="319">$B1143*T1143+Z1142*(1-T1143)</f>
        <v>19416.620117886647</v>
      </c>
      <c r="AA1143" s="27">
        <f t="shared" ref="AA1143:AA1206" si="320">100-100/(1+AVERAGE(M1130:M1143)/AVERAGE(N1130:N1143))</f>
        <v>31.944268524382608</v>
      </c>
      <c r="AB1143" s="27">
        <f t="shared" ref="AB1143:AB1206" si="321">Y1143-Z1143</f>
        <v>-33.533457563953561</v>
      </c>
    </row>
    <row r="1144" spans="1:28" x14ac:dyDescent="0.25">
      <c r="A1144" s="20" t="s">
        <v>199</v>
      </c>
      <c r="B1144" s="21">
        <v>19253.8</v>
      </c>
      <c r="C1144" s="21">
        <v>19375.55</v>
      </c>
      <c r="D1144" s="21">
        <v>19388.2</v>
      </c>
      <c r="E1144" s="21">
        <v>19223.650000000001</v>
      </c>
      <c r="F1144" s="21" t="s">
        <v>200</v>
      </c>
      <c r="G1144" s="21">
        <v>-4.7999999999999996E-3</v>
      </c>
      <c r="H1144" s="25">
        <f t="shared" si="303"/>
        <v>18225.461020408151</v>
      </c>
      <c r="I1144" s="25">
        <f t="shared" si="304"/>
        <v>1528.0966954815783</v>
      </c>
      <c r="J1144" s="25">
        <f t="shared" si="305"/>
        <v>16697.364324926573</v>
      </c>
      <c r="K1144" s="25">
        <f t="shared" si="306"/>
        <v>19753.557715889729</v>
      </c>
      <c r="L1144" s="22" t="str">
        <f t="shared" si="307"/>
        <v>NONE</v>
      </c>
      <c r="M1144" s="22">
        <f t="shared" si="301"/>
        <v>0</v>
      </c>
      <c r="N1144" s="22">
        <f t="shared" si="302"/>
        <v>93.650000000001455</v>
      </c>
      <c r="O1144" s="22">
        <f t="shared" si="308"/>
        <v>0.83333333333333337</v>
      </c>
      <c r="P1144" s="22">
        <f t="shared" si="309"/>
        <v>0.22727272727272727</v>
      </c>
      <c r="Q1144" s="22">
        <f t="shared" si="310"/>
        <v>9.8039215686274508E-2</v>
      </c>
      <c r="R1144" s="22">
        <f t="shared" si="311"/>
        <v>4.9504950495049507E-2</v>
      </c>
      <c r="S1144" s="22">
        <f t="shared" si="312"/>
        <v>0.15384615384615385</v>
      </c>
      <c r="T1144" s="22">
        <f t="shared" si="313"/>
        <v>7.407407407407407E-2</v>
      </c>
      <c r="U1144" s="22">
        <f t="shared" si="314"/>
        <v>19269.091095769792</v>
      </c>
      <c r="V1144" s="22">
        <f t="shared" si="315"/>
        <v>19333.796780046083</v>
      </c>
      <c r="W1144" s="22">
        <f t="shared" si="316"/>
        <v>19398.916815611748</v>
      </c>
      <c r="X1144" s="22">
        <f t="shared" si="317"/>
        <v>19356.815755319036</v>
      </c>
      <c r="Y1144" s="22">
        <f t="shared" si="318"/>
        <v>19363.196404888433</v>
      </c>
      <c r="Z1144" s="22">
        <f t="shared" si="319"/>
        <v>19404.559368413564</v>
      </c>
      <c r="AA1144" s="27">
        <f t="shared" si="320"/>
        <v>31.775229935744036</v>
      </c>
      <c r="AB1144" s="27">
        <f t="shared" si="321"/>
        <v>-41.362963525130908</v>
      </c>
    </row>
    <row r="1145" spans="1:28" x14ac:dyDescent="0.25">
      <c r="A1145" s="20" t="s">
        <v>197</v>
      </c>
      <c r="B1145" s="21">
        <v>19435.3</v>
      </c>
      <c r="C1145" s="21">
        <v>19258.150000000001</v>
      </c>
      <c r="D1145" s="21">
        <v>19458.55</v>
      </c>
      <c r="E1145" s="21">
        <v>19255.7</v>
      </c>
      <c r="F1145" s="21" t="s">
        <v>198</v>
      </c>
      <c r="G1145" s="21">
        <v>9.4000000000000004E-3</v>
      </c>
      <c r="H1145" s="25">
        <f t="shared" si="303"/>
        <v>18232.852448979578</v>
      </c>
      <c r="I1145" s="25">
        <f t="shared" si="304"/>
        <v>1533.9272484914125</v>
      </c>
      <c r="J1145" s="25">
        <f t="shared" si="305"/>
        <v>16698.925200488167</v>
      </c>
      <c r="K1145" s="25">
        <f t="shared" si="306"/>
        <v>19766.779697470989</v>
      </c>
      <c r="L1145" s="22" t="str">
        <f t="shared" si="307"/>
        <v>NONE</v>
      </c>
      <c r="M1145" s="22">
        <f t="shared" si="301"/>
        <v>181.5</v>
      </c>
      <c r="N1145" s="22">
        <f t="shared" si="302"/>
        <v>0</v>
      </c>
      <c r="O1145" s="22">
        <f t="shared" si="308"/>
        <v>0.83333333333333337</v>
      </c>
      <c r="P1145" s="22">
        <f t="shared" si="309"/>
        <v>0.22727272727272727</v>
      </c>
      <c r="Q1145" s="22">
        <f t="shared" si="310"/>
        <v>9.8039215686274508E-2</v>
      </c>
      <c r="R1145" s="22">
        <f t="shared" si="311"/>
        <v>4.9504950495049507E-2</v>
      </c>
      <c r="S1145" s="22">
        <f t="shared" si="312"/>
        <v>0.15384615384615385</v>
      </c>
      <c r="T1145" s="22">
        <f t="shared" si="313"/>
        <v>7.407407407407407E-2</v>
      </c>
      <c r="U1145" s="22">
        <f t="shared" si="314"/>
        <v>19407.598515961632</v>
      </c>
      <c r="V1145" s="22">
        <f t="shared" si="315"/>
        <v>19356.865693671971</v>
      </c>
      <c r="W1145" s="22">
        <f t="shared" si="316"/>
        <v>19402.483794473341</v>
      </c>
      <c r="X1145" s="22">
        <f t="shared" si="317"/>
        <v>19360.701113966606</v>
      </c>
      <c r="Y1145" s="22">
        <f t="shared" si="318"/>
        <v>19374.289265674826</v>
      </c>
      <c r="Z1145" s="22">
        <f t="shared" si="319"/>
        <v>19406.836452234784</v>
      </c>
      <c r="AA1145" s="27">
        <f t="shared" si="320"/>
        <v>50.406787540678756</v>
      </c>
      <c r="AB1145" s="27">
        <f t="shared" si="321"/>
        <v>-32.547186559957481</v>
      </c>
    </row>
    <row r="1146" spans="1:28" x14ac:dyDescent="0.25">
      <c r="A1146" s="20" t="s">
        <v>195</v>
      </c>
      <c r="B1146" s="21">
        <v>19528.8</v>
      </c>
      <c r="C1146" s="21">
        <v>19525.05</v>
      </c>
      <c r="D1146" s="21">
        <v>19545.150000000001</v>
      </c>
      <c r="E1146" s="21">
        <v>19432.849999999999</v>
      </c>
      <c r="F1146" s="21" t="s">
        <v>196</v>
      </c>
      <c r="G1146" s="21">
        <v>4.7999999999999996E-3</v>
      </c>
      <c r="H1146" s="25">
        <f t="shared" si="303"/>
        <v>18239.913877551007</v>
      </c>
      <c r="I1146" s="25">
        <f t="shared" si="304"/>
        <v>1541.809239108479</v>
      </c>
      <c r="J1146" s="25">
        <f t="shared" si="305"/>
        <v>16698.104638442528</v>
      </c>
      <c r="K1146" s="25">
        <f t="shared" si="306"/>
        <v>19781.723116659487</v>
      </c>
      <c r="L1146" s="22" t="str">
        <f t="shared" si="307"/>
        <v>NONE</v>
      </c>
      <c r="M1146" s="22">
        <f t="shared" si="301"/>
        <v>93.5</v>
      </c>
      <c r="N1146" s="22">
        <f t="shared" si="302"/>
        <v>0</v>
      </c>
      <c r="O1146" s="22">
        <f t="shared" si="308"/>
        <v>0.83333333333333337</v>
      </c>
      <c r="P1146" s="22">
        <f t="shared" si="309"/>
        <v>0.22727272727272727</v>
      </c>
      <c r="Q1146" s="22">
        <f t="shared" si="310"/>
        <v>9.8039215686274508E-2</v>
      </c>
      <c r="R1146" s="22">
        <f t="shared" si="311"/>
        <v>4.9504950495049507E-2</v>
      </c>
      <c r="S1146" s="22">
        <f t="shared" si="312"/>
        <v>0.15384615384615385</v>
      </c>
      <c r="T1146" s="22">
        <f t="shared" si="313"/>
        <v>7.407407407407407E-2</v>
      </c>
      <c r="U1146" s="22">
        <f t="shared" si="314"/>
        <v>19508.599752660273</v>
      </c>
      <c r="V1146" s="22">
        <f t="shared" si="315"/>
        <v>19395.941672382884</v>
      </c>
      <c r="W1146" s="22">
        <f t="shared" si="316"/>
        <v>19414.867736191642</v>
      </c>
      <c r="X1146" s="22">
        <f t="shared" si="317"/>
        <v>19369.022840997961</v>
      </c>
      <c r="Y1146" s="22">
        <f t="shared" si="318"/>
        <v>19398.060147878699</v>
      </c>
      <c r="Z1146" s="22">
        <f t="shared" si="319"/>
        <v>19415.87078910628</v>
      </c>
      <c r="AA1146" s="27">
        <f t="shared" si="320"/>
        <v>54.97282752070911</v>
      </c>
      <c r="AB1146" s="27">
        <f t="shared" si="321"/>
        <v>-17.810641227581073</v>
      </c>
    </row>
    <row r="1147" spans="1:28" x14ac:dyDescent="0.25">
      <c r="A1147" s="20" t="s">
        <v>193</v>
      </c>
      <c r="B1147" s="21">
        <v>19574.900000000001</v>
      </c>
      <c r="C1147" s="21">
        <v>19564.650000000001</v>
      </c>
      <c r="D1147" s="21">
        <v>19587.05</v>
      </c>
      <c r="E1147" s="21">
        <v>19525.75</v>
      </c>
      <c r="F1147" s="21" t="s">
        <v>194</v>
      </c>
      <c r="G1147" s="21">
        <v>2.3999999999999998E-3</v>
      </c>
      <c r="H1147" s="25">
        <f t="shared" si="303"/>
        <v>18247.022244897948</v>
      </c>
      <c r="I1147" s="25">
        <f t="shared" si="304"/>
        <v>1550.3158520135016</v>
      </c>
      <c r="J1147" s="25">
        <f t="shared" si="305"/>
        <v>16696.706392884447</v>
      </c>
      <c r="K1147" s="25">
        <f t="shared" si="306"/>
        <v>19797.338096911448</v>
      </c>
      <c r="L1147" s="22" t="str">
        <f t="shared" si="307"/>
        <v>NONE</v>
      </c>
      <c r="M1147" s="22">
        <f t="shared" si="301"/>
        <v>46.100000000002183</v>
      </c>
      <c r="N1147" s="22">
        <f t="shared" si="302"/>
        <v>0</v>
      </c>
      <c r="O1147" s="22">
        <f t="shared" si="308"/>
        <v>0.83333333333333337</v>
      </c>
      <c r="P1147" s="22">
        <f t="shared" si="309"/>
        <v>0.22727272727272727</v>
      </c>
      <c r="Q1147" s="22">
        <f t="shared" si="310"/>
        <v>9.8039215686274508E-2</v>
      </c>
      <c r="R1147" s="22">
        <f t="shared" si="311"/>
        <v>4.9504950495049507E-2</v>
      </c>
      <c r="S1147" s="22">
        <f t="shared" si="312"/>
        <v>0.15384615384615385</v>
      </c>
      <c r="T1147" s="22">
        <f t="shared" si="313"/>
        <v>7.407407407407407E-2</v>
      </c>
      <c r="U1147" s="22">
        <f t="shared" si="314"/>
        <v>19563.849958776715</v>
      </c>
      <c r="V1147" s="22">
        <f t="shared" si="315"/>
        <v>19436.614019568591</v>
      </c>
      <c r="W1147" s="22">
        <f t="shared" si="316"/>
        <v>19430.557173819914</v>
      </c>
      <c r="X1147" s="22">
        <f t="shared" si="317"/>
        <v>19379.214779562419</v>
      </c>
      <c r="Y1147" s="22">
        <f t="shared" si="318"/>
        <v>19425.266278974283</v>
      </c>
      <c r="Z1147" s="22">
        <f t="shared" si="319"/>
        <v>19427.650730653964</v>
      </c>
      <c r="AA1147" s="27">
        <f t="shared" si="320"/>
        <v>55.704349631475196</v>
      </c>
      <c r="AB1147" s="27">
        <f t="shared" si="321"/>
        <v>-2.3844516796816606</v>
      </c>
    </row>
    <row r="1148" spans="1:28" x14ac:dyDescent="0.25">
      <c r="A1148" s="20" t="s">
        <v>191</v>
      </c>
      <c r="B1148" s="21">
        <v>19611.05</v>
      </c>
      <c r="C1148" s="21">
        <v>19581.2</v>
      </c>
      <c r="D1148" s="21">
        <v>19636.45</v>
      </c>
      <c r="E1148" s="21">
        <v>19491.5</v>
      </c>
      <c r="F1148" s="21" t="s">
        <v>192</v>
      </c>
      <c r="G1148" s="21">
        <v>1.8E-3</v>
      </c>
      <c r="H1148" s="25">
        <f t="shared" si="303"/>
        <v>18253.857755102028</v>
      </c>
      <c r="I1148" s="25">
        <f t="shared" si="304"/>
        <v>1559.5545851366476</v>
      </c>
      <c r="J1148" s="25">
        <f t="shared" si="305"/>
        <v>16694.30316996538</v>
      </c>
      <c r="K1148" s="25">
        <f t="shared" si="306"/>
        <v>19813.412340238676</v>
      </c>
      <c r="L1148" s="22" t="str">
        <f t="shared" si="307"/>
        <v>NONE</v>
      </c>
      <c r="M1148" s="22">
        <f t="shared" si="301"/>
        <v>36.149999999997817</v>
      </c>
      <c r="N1148" s="22">
        <f t="shared" si="302"/>
        <v>0</v>
      </c>
      <c r="O1148" s="22">
        <f t="shared" si="308"/>
        <v>0.83333333333333337</v>
      </c>
      <c r="P1148" s="22">
        <f t="shared" si="309"/>
        <v>0.22727272727272727</v>
      </c>
      <c r="Q1148" s="22">
        <f t="shared" si="310"/>
        <v>9.8039215686274508E-2</v>
      </c>
      <c r="R1148" s="22">
        <f t="shared" si="311"/>
        <v>4.9504950495049507E-2</v>
      </c>
      <c r="S1148" s="22">
        <f t="shared" si="312"/>
        <v>0.15384615384615385</v>
      </c>
      <c r="T1148" s="22">
        <f t="shared" si="313"/>
        <v>7.407407407407407E-2</v>
      </c>
      <c r="U1148" s="22">
        <f t="shared" si="314"/>
        <v>19603.183326462786</v>
      </c>
      <c r="V1148" s="22">
        <f t="shared" si="315"/>
        <v>19476.258560575727</v>
      </c>
      <c r="W1148" s="22">
        <f t="shared" si="316"/>
        <v>19448.252548935609</v>
      </c>
      <c r="X1148" s="22">
        <f t="shared" si="317"/>
        <v>19390.691770673187</v>
      </c>
      <c r="Y1148" s="22">
        <f t="shared" si="318"/>
        <v>19453.848389901315</v>
      </c>
      <c r="Z1148" s="22">
        <f t="shared" si="319"/>
        <v>19441.235861716636</v>
      </c>
      <c r="AA1148" s="27">
        <f t="shared" si="320"/>
        <v>63.660108925197235</v>
      </c>
      <c r="AB1148" s="27">
        <f t="shared" si="321"/>
        <v>12.612528184679832</v>
      </c>
    </row>
    <row r="1149" spans="1:28" x14ac:dyDescent="0.25">
      <c r="A1149" s="20" t="s">
        <v>189</v>
      </c>
      <c r="B1149" s="21">
        <v>19727.05</v>
      </c>
      <c r="C1149" s="21">
        <v>19598.650000000001</v>
      </c>
      <c r="D1149" s="21">
        <v>19737</v>
      </c>
      <c r="E1149" s="21">
        <v>19550.05</v>
      </c>
      <c r="F1149" s="21" t="s">
        <v>190</v>
      </c>
      <c r="G1149" s="21">
        <v>5.8999999999999999E-3</v>
      </c>
      <c r="H1149" s="25">
        <f t="shared" si="303"/>
        <v>18260.621020408151</v>
      </c>
      <c r="I1149" s="25">
        <f t="shared" si="304"/>
        <v>1570.6850552725307</v>
      </c>
      <c r="J1149" s="25">
        <f t="shared" si="305"/>
        <v>16689.935965135621</v>
      </c>
      <c r="K1149" s="25">
        <f t="shared" si="306"/>
        <v>19831.306075680681</v>
      </c>
      <c r="L1149" s="22" t="str">
        <f t="shared" si="307"/>
        <v>NONE</v>
      </c>
      <c r="M1149" s="22">
        <f t="shared" si="301"/>
        <v>116</v>
      </c>
      <c r="N1149" s="22">
        <f t="shared" si="302"/>
        <v>0</v>
      </c>
      <c r="O1149" s="22">
        <f t="shared" si="308"/>
        <v>0.83333333333333337</v>
      </c>
      <c r="P1149" s="22">
        <f t="shared" si="309"/>
        <v>0.22727272727272727</v>
      </c>
      <c r="Q1149" s="22">
        <f t="shared" si="310"/>
        <v>9.8039215686274508E-2</v>
      </c>
      <c r="R1149" s="22">
        <f t="shared" si="311"/>
        <v>4.9504950495049507E-2</v>
      </c>
      <c r="S1149" s="22">
        <f t="shared" si="312"/>
        <v>0.15384615384615385</v>
      </c>
      <c r="T1149" s="22">
        <f t="shared" si="313"/>
        <v>7.407407407407407E-2</v>
      </c>
      <c r="U1149" s="22">
        <f t="shared" si="314"/>
        <v>19706.405554410463</v>
      </c>
      <c r="V1149" s="22">
        <f t="shared" si="315"/>
        <v>19533.256614990336</v>
      </c>
      <c r="W1149" s="22">
        <f t="shared" si="316"/>
        <v>19475.585632373295</v>
      </c>
      <c r="X1149" s="22">
        <f t="shared" si="317"/>
        <v>19407.343168164614</v>
      </c>
      <c r="Y1149" s="22">
        <f t="shared" si="318"/>
        <v>19495.879406839576</v>
      </c>
      <c r="Z1149" s="22">
        <f t="shared" si="319"/>
        <v>19462.407279367257</v>
      </c>
      <c r="AA1149" s="27">
        <f t="shared" si="320"/>
        <v>71.699979179679204</v>
      </c>
      <c r="AB1149" s="27">
        <f t="shared" si="321"/>
        <v>33.472127472319698</v>
      </c>
    </row>
    <row r="1150" spans="1:28" x14ac:dyDescent="0.25">
      <c r="A1150" s="20" t="s">
        <v>187</v>
      </c>
      <c r="B1150" s="21">
        <v>19819.95</v>
      </c>
      <c r="C1150" s="21">
        <v>19774.8</v>
      </c>
      <c r="D1150" s="21">
        <v>19867.150000000001</v>
      </c>
      <c r="E1150" s="21">
        <v>19727.05</v>
      </c>
      <c r="F1150" s="21" t="s">
        <v>188</v>
      </c>
      <c r="G1150" s="21">
        <v>4.7000000000000002E-3</v>
      </c>
      <c r="H1150" s="25">
        <f t="shared" si="303"/>
        <v>18268.034081632635</v>
      </c>
      <c r="I1150" s="25">
        <f t="shared" si="304"/>
        <v>1582.911846068786</v>
      </c>
      <c r="J1150" s="25">
        <f t="shared" si="305"/>
        <v>16685.122235563849</v>
      </c>
      <c r="K1150" s="25">
        <f t="shared" si="306"/>
        <v>19850.945927701421</v>
      </c>
      <c r="L1150" s="22" t="str">
        <f t="shared" si="307"/>
        <v>NONE</v>
      </c>
      <c r="M1150" s="22">
        <f t="shared" si="301"/>
        <v>92.900000000001455</v>
      </c>
      <c r="N1150" s="22">
        <f t="shared" si="302"/>
        <v>0</v>
      </c>
      <c r="O1150" s="22">
        <f t="shared" si="308"/>
        <v>0.83333333333333337</v>
      </c>
      <c r="P1150" s="22">
        <f t="shared" si="309"/>
        <v>0.22727272727272727</v>
      </c>
      <c r="Q1150" s="22">
        <f t="shared" si="310"/>
        <v>9.8039215686274508E-2</v>
      </c>
      <c r="R1150" s="22">
        <f t="shared" si="311"/>
        <v>4.9504950495049507E-2</v>
      </c>
      <c r="S1150" s="22">
        <f t="shared" si="312"/>
        <v>0.15384615384615385</v>
      </c>
      <c r="T1150" s="22">
        <f t="shared" si="313"/>
        <v>7.407407407407407E-2</v>
      </c>
      <c r="U1150" s="22">
        <f t="shared" si="314"/>
        <v>19801.025925735077</v>
      </c>
      <c r="V1150" s="22">
        <f t="shared" si="315"/>
        <v>19598.414202492531</v>
      </c>
      <c r="W1150" s="22">
        <f t="shared" si="316"/>
        <v>19509.346844885717</v>
      </c>
      <c r="X1150" s="22">
        <f t="shared" si="317"/>
        <v>19427.769248948545</v>
      </c>
      <c r="Y1150" s="22">
        <f t="shared" si="318"/>
        <v>19545.73642117195</v>
      </c>
      <c r="Z1150" s="22">
        <f t="shared" si="319"/>
        <v>19488.891925340053</v>
      </c>
      <c r="AA1150" s="27">
        <f t="shared" si="320"/>
        <v>71.97567135714651</v>
      </c>
      <c r="AB1150" s="27">
        <f t="shared" si="321"/>
        <v>56.844495831897802</v>
      </c>
    </row>
    <row r="1151" spans="1:28" x14ac:dyDescent="0.25">
      <c r="A1151" s="20" t="s">
        <v>185</v>
      </c>
      <c r="B1151" s="21">
        <v>19996.349999999999</v>
      </c>
      <c r="C1151" s="21">
        <v>19890</v>
      </c>
      <c r="D1151" s="21">
        <v>20008.150000000001</v>
      </c>
      <c r="E1151" s="21">
        <v>19865.349999999999</v>
      </c>
      <c r="F1151" s="21" t="s">
        <v>186</v>
      </c>
      <c r="G1151" s="21">
        <v>8.8999999999999999E-3</v>
      </c>
      <c r="H1151" s="25">
        <f t="shared" si="303"/>
        <v>18276.682857142841</v>
      </c>
      <c r="I1151" s="25">
        <f t="shared" si="304"/>
        <v>1597.4280520138166</v>
      </c>
      <c r="J1151" s="25">
        <f t="shared" si="305"/>
        <v>16679.254805129025</v>
      </c>
      <c r="K1151" s="25">
        <f t="shared" si="306"/>
        <v>19874.110909156658</v>
      </c>
      <c r="L1151" s="22" t="str">
        <f t="shared" si="307"/>
        <v>SHORT</v>
      </c>
      <c r="M1151" s="22">
        <f t="shared" si="301"/>
        <v>176.39999999999782</v>
      </c>
      <c r="N1151" s="22">
        <f t="shared" si="302"/>
        <v>0</v>
      </c>
      <c r="O1151" s="22">
        <f t="shared" si="308"/>
        <v>0.83333333333333337</v>
      </c>
      <c r="P1151" s="22">
        <f t="shared" si="309"/>
        <v>0.22727272727272727</v>
      </c>
      <c r="Q1151" s="22">
        <f t="shared" si="310"/>
        <v>9.8039215686274508E-2</v>
      </c>
      <c r="R1151" s="22">
        <f t="shared" si="311"/>
        <v>4.9504950495049507E-2</v>
      </c>
      <c r="S1151" s="22">
        <f t="shared" si="312"/>
        <v>0.15384615384615385</v>
      </c>
      <c r="T1151" s="22">
        <f t="shared" si="313"/>
        <v>7.407407407407407E-2</v>
      </c>
      <c r="U1151" s="22">
        <f t="shared" si="314"/>
        <v>19963.795987622514</v>
      </c>
      <c r="V1151" s="22">
        <f t="shared" si="315"/>
        <v>19688.854156471501</v>
      </c>
      <c r="W1151" s="22">
        <f t="shared" si="316"/>
        <v>19557.092252249862</v>
      </c>
      <c r="X1151" s="22">
        <f t="shared" si="317"/>
        <v>19455.916810881783</v>
      </c>
      <c r="Y1151" s="22">
        <f t="shared" si="318"/>
        <v>19615.061587145494</v>
      </c>
      <c r="Z1151" s="22">
        <f t="shared" si="319"/>
        <v>19526.481412351903</v>
      </c>
      <c r="AA1151" s="27">
        <f t="shared" si="320"/>
        <v>76.228576425323396</v>
      </c>
      <c r="AB1151" s="27">
        <f t="shared" si="321"/>
        <v>88.580174793591141</v>
      </c>
    </row>
    <row r="1152" spans="1:28" x14ac:dyDescent="0.25">
      <c r="A1152" s="20" t="s">
        <v>183</v>
      </c>
      <c r="B1152" s="21">
        <v>19993.2</v>
      </c>
      <c r="C1152" s="21">
        <v>20110.150000000001</v>
      </c>
      <c r="D1152" s="21">
        <v>20110.349999999999</v>
      </c>
      <c r="E1152" s="21">
        <v>19914.650000000001</v>
      </c>
      <c r="F1152" s="21" t="s">
        <v>184</v>
      </c>
      <c r="G1152" s="21">
        <v>-2.0000000000000001E-4</v>
      </c>
      <c r="H1152" s="25">
        <f t="shared" si="303"/>
        <v>18286.733265306106</v>
      </c>
      <c r="I1152" s="25">
        <f t="shared" si="304"/>
        <v>1609.5197129629053</v>
      </c>
      <c r="J1152" s="25">
        <f t="shared" si="305"/>
        <v>16677.213552343201</v>
      </c>
      <c r="K1152" s="25">
        <f t="shared" si="306"/>
        <v>19896.252978269011</v>
      </c>
      <c r="L1152" s="22" t="str">
        <f t="shared" si="307"/>
        <v>SHORT</v>
      </c>
      <c r="M1152" s="22">
        <f t="shared" si="301"/>
        <v>0</v>
      </c>
      <c r="N1152" s="22">
        <f t="shared" si="302"/>
        <v>3.1499999999978172</v>
      </c>
      <c r="O1152" s="22">
        <f t="shared" si="308"/>
        <v>0.83333333333333337</v>
      </c>
      <c r="P1152" s="22">
        <f t="shared" si="309"/>
        <v>0.22727272727272727</v>
      </c>
      <c r="Q1152" s="22">
        <f t="shared" si="310"/>
        <v>9.8039215686274508E-2</v>
      </c>
      <c r="R1152" s="22">
        <f t="shared" si="311"/>
        <v>4.9504950495049507E-2</v>
      </c>
      <c r="S1152" s="22">
        <f t="shared" si="312"/>
        <v>0.15384615384615385</v>
      </c>
      <c r="T1152" s="22">
        <f t="shared" si="313"/>
        <v>7.407407407407407E-2</v>
      </c>
      <c r="U1152" s="22">
        <f t="shared" si="314"/>
        <v>19988.29933127042</v>
      </c>
      <c r="V1152" s="22">
        <f t="shared" si="315"/>
        <v>19758.023666364341</v>
      </c>
      <c r="W1152" s="22">
        <f t="shared" si="316"/>
        <v>19599.847913793994</v>
      </c>
      <c r="X1152" s="22">
        <f t="shared" si="317"/>
        <v>19482.514988560903</v>
      </c>
      <c r="Y1152" s="22">
        <f t="shared" si="318"/>
        <v>19673.236727584652</v>
      </c>
      <c r="Z1152" s="22">
        <f t="shared" si="319"/>
        <v>19561.053159585095</v>
      </c>
      <c r="AA1152" s="27">
        <f t="shared" si="320"/>
        <v>74.981804949053867</v>
      </c>
      <c r="AB1152" s="27">
        <f t="shared" si="321"/>
        <v>112.18356799955654</v>
      </c>
    </row>
    <row r="1153" spans="1:28" x14ac:dyDescent="0.25">
      <c r="A1153" s="20" t="s">
        <v>181</v>
      </c>
      <c r="B1153" s="21">
        <v>20070</v>
      </c>
      <c r="C1153" s="21">
        <v>19989.5</v>
      </c>
      <c r="D1153" s="21">
        <v>20096.900000000001</v>
      </c>
      <c r="E1153" s="21">
        <v>19944.099999999999</v>
      </c>
      <c r="F1153" s="21" t="s">
        <v>182</v>
      </c>
      <c r="G1153" s="21">
        <v>3.8E-3</v>
      </c>
      <c r="H1153" s="25">
        <f t="shared" si="303"/>
        <v>18296.724081632634</v>
      </c>
      <c r="I1153" s="25">
        <f t="shared" si="304"/>
        <v>1623.282564354206</v>
      </c>
      <c r="J1153" s="25">
        <f t="shared" si="305"/>
        <v>16673.441517278428</v>
      </c>
      <c r="K1153" s="25">
        <f t="shared" si="306"/>
        <v>19920.006645986839</v>
      </c>
      <c r="L1153" s="22" t="str">
        <f t="shared" si="307"/>
        <v>STRONG SHORT</v>
      </c>
      <c r="M1153" s="22">
        <f t="shared" si="301"/>
        <v>76.799999999999272</v>
      </c>
      <c r="N1153" s="22">
        <f t="shared" si="302"/>
        <v>0</v>
      </c>
      <c r="O1153" s="22">
        <f t="shared" si="308"/>
        <v>0.83333333333333337</v>
      </c>
      <c r="P1153" s="22">
        <f t="shared" si="309"/>
        <v>0.22727272727272727</v>
      </c>
      <c r="Q1153" s="22">
        <f t="shared" si="310"/>
        <v>9.8039215686274508E-2</v>
      </c>
      <c r="R1153" s="22">
        <f t="shared" si="311"/>
        <v>4.9504950495049507E-2</v>
      </c>
      <c r="S1153" s="22">
        <f t="shared" si="312"/>
        <v>0.15384615384615385</v>
      </c>
      <c r="T1153" s="22">
        <f t="shared" si="313"/>
        <v>7.407407407407407E-2</v>
      </c>
      <c r="U1153" s="22">
        <f t="shared" si="314"/>
        <v>20056.383221878401</v>
      </c>
      <c r="V1153" s="22">
        <f t="shared" si="315"/>
        <v>19828.927378554261</v>
      </c>
      <c r="W1153" s="22">
        <f t="shared" si="316"/>
        <v>19645.941255578895</v>
      </c>
      <c r="X1153" s="22">
        <f t="shared" si="317"/>
        <v>19511.598404968776</v>
      </c>
      <c r="Y1153" s="22">
        <f t="shared" si="318"/>
        <v>19734.277231033167</v>
      </c>
      <c r="Z1153" s="22">
        <f t="shared" si="319"/>
        <v>19598.752925541758</v>
      </c>
      <c r="AA1153" s="27">
        <f t="shared" si="320"/>
        <v>80.53991239831943</v>
      </c>
      <c r="AB1153" s="27">
        <f t="shared" si="321"/>
        <v>135.5243054914099</v>
      </c>
    </row>
    <row r="1154" spans="1:28" x14ac:dyDescent="0.25">
      <c r="A1154" s="20" t="s">
        <v>179</v>
      </c>
      <c r="B1154" s="21">
        <v>20103.099999999999</v>
      </c>
      <c r="C1154" s="21">
        <v>20127.95</v>
      </c>
      <c r="D1154" s="21">
        <v>20167.650000000001</v>
      </c>
      <c r="E1154" s="21">
        <v>20043.45</v>
      </c>
      <c r="F1154" s="21" t="s">
        <v>180</v>
      </c>
      <c r="G1154" s="21">
        <v>1.6000000000000001E-3</v>
      </c>
      <c r="H1154" s="25">
        <f t="shared" si="303"/>
        <v>18306.05816326529</v>
      </c>
      <c r="I1154" s="25">
        <f t="shared" si="304"/>
        <v>1638.4149491359096</v>
      </c>
      <c r="J1154" s="25">
        <f t="shared" si="305"/>
        <v>16667.643214129381</v>
      </c>
      <c r="K1154" s="25">
        <f t="shared" si="306"/>
        <v>19944.4731124012</v>
      </c>
      <c r="L1154" s="22" t="str">
        <f t="shared" si="307"/>
        <v>STRONG SHORT</v>
      </c>
      <c r="M1154" s="22">
        <f t="shared" si="301"/>
        <v>33.099999999998545</v>
      </c>
      <c r="N1154" s="22">
        <f t="shared" si="302"/>
        <v>0</v>
      </c>
      <c r="O1154" s="22">
        <f t="shared" si="308"/>
        <v>0.83333333333333337</v>
      </c>
      <c r="P1154" s="22">
        <f t="shared" si="309"/>
        <v>0.22727272727272727</v>
      </c>
      <c r="Q1154" s="22">
        <f t="shared" si="310"/>
        <v>9.8039215686274508E-2</v>
      </c>
      <c r="R1154" s="22">
        <f t="shared" si="311"/>
        <v>4.9504950495049507E-2</v>
      </c>
      <c r="S1154" s="22">
        <f t="shared" si="312"/>
        <v>0.15384615384615385</v>
      </c>
      <c r="T1154" s="22">
        <f t="shared" si="313"/>
        <v>7.407407407407407E-2</v>
      </c>
      <c r="U1154" s="22">
        <f t="shared" si="314"/>
        <v>20095.313870313064</v>
      </c>
      <c r="V1154" s="22">
        <f t="shared" si="315"/>
        <v>19891.239337973748</v>
      </c>
      <c r="W1154" s="22">
        <f t="shared" si="316"/>
        <v>19690.760740326063</v>
      </c>
      <c r="X1154" s="22">
        <f t="shared" si="317"/>
        <v>19540.880662148538</v>
      </c>
      <c r="Y1154" s="22">
        <f t="shared" si="318"/>
        <v>19791.019195489604</v>
      </c>
      <c r="Z1154" s="22">
        <f t="shared" si="319"/>
        <v>19636.111968094217</v>
      </c>
      <c r="AA1154" s="27">
        <f t="shared" si="320"/>
        <v>90.610146473954842</v>
      </c>
      <c r="AB1154" s="27">
        <f t="shared" si="321"/>
        <v>154.90722739538614</v>
      </c>
    </row>
    <row r="1155" spans="1:28" x14ac:dyDescent="0.25">
      <c r="A1155" s="20" t="s">
        <v>177</v>
      </c>
      <c r="B1155" s="21">
        <v>20192.349999999999</v>
      </c>
      <c r="C1155" s="21">
        <v>20156.45</v>
      </c>
      <c r="D1155" s="21">
        <v>20222.45</v>
      </c>
      <c r="E1155" s="21">
        <v>20129.7</v>
      </c>
      <c r="F1155" s="21" t="s">
        <v>178</v>
      </c>
      <c r="G1155" s="21">
        <v>4.4000000000000003E-3</v>
      </c>
      <c r="H1155" s="25">
        <f t="shared" si="303"/>
        <v>18316.15612244896</v>
      </c>
      <c r="I1155" s="25">
        <f t="shared" si="304"/>
        <v>1654.2856907102816</v>
      </c>
      <c r="J1155" s="25">
        <f t="shared" si="305"/>
        <v>16661.870431738676</v>
      </c>
      <c r="K1155" s="25">
        <f t="shared" si="306"/>
        <v>19970.441813159243</v>
      </c>
      <c r="L1155" s="22" t="str">
        <f t="shared" si="307"/>
        <v>STRONG SHORT</v>
      </c>
      <c r="M1155" s="22">
        <f t="shared" si="301"/>
        <v>89.25</v>
      </c>
      <c r="N1155" s="22">
        <f t="shared" si="302"/>
        <v>0</v>
      </c>
      <c r="O1155" s="22">
        <f t="shared" si="308"/>
        <v>0.83333333333333337</v>
      </c>
      <c r="P1155" s="22">
        <f t="shared" si="309"/>
        <v>0.22727272727272727</v>
      </c>
      <c r="Q1155" s="22">
        <f t="shared" si="310"/>
        <v>9.8039215686274508E-2</v>
      </c>
      <c r="R1155" s="22">
        <f t="shared" si="311"/>
        <v>4.9504950495049507E-2</v>
      </c>
      <c r="S1155" s="22">
        <f t="shared" si="312"/>
        <v>0.15384615384615385</v>
      </c>
      <c r="T1155" s="22">
        <f t="shared" si="313"/>
        <v>7.407407407407407E-2</v>
      </c>
      <c r="U1155" s="22">
        <f t="shared" si="314"/>
        <v>20176.177311718842</v>
      </c>
      <c r="V1155" s="22">
        <f t="shared" si="315"/>
        <v>19959.673579343347</v>
      </c>
      <c r="W1155" s="22">
        <f t="shared" si="316"/>
        <v>19739.936157941156</v>
      </c>
      <c r="X1155" s="22">
        <f t="shared" si="317"/>
        <v>19573.131619467917</v>
      </c>
      <c r="Y1155" s="22">
        <f t="shared" si="318"/>
        <v>19852.762396183509</v>
      </c>
      <c r="Z1155" s="22">
        <f t="shared" si="319"/>
        <v>19677.314785272425</v>
      </c>
      <c r="AA1155" s="27">
        <f t="shared" si="320"/>
        <v>91.036207056208951</v>
      </c>
      <c r="AB1155" s="27">
        <f t="shared" si="321"/>
        <v>175.44761091108376</v>
      </c>
    </row>
    <row r="1156" spans="1:28" x14ac:dyDescent="0.25">
      <c r="A1156" s="20" t="s">
        <v>175</v>
      </c>
      <c r="B1156" s="21">
        <v>20133.3</v>
      </c>
      <c r="C1156" s="21">
        <v>20155.95</v>
      </c>
      <c r="D1156" s="21">
        <v>20195.349999999999</v>
      </c>
      <c r="E1156" s="21">
        <v>20115.7</v>
      </c>
      <c r="F1156" s="21" t="s">
        <v>176</v>
      </c>
      <c r="G1156" s="21">
        <v>-2.8999999999999998E-3</v>
      </c>
      <c r="H1156" s="25">
        <f t="shared" si="303"/>
        <v>18326.3744897959</v>
      </c>
      <c r="I1156" s="25">
        <f t="shared" si="304"/>
        <v>1668.1278177530819</v>
      </c>
      <c r="J1156" s="25">
        <f t="shared" si="305"/>
        <v>16658.24667204282</v>
      </c>
      <c r="K1156" s="25">
        <f t="shared" si="306"/>
        <v>19994.502307548981</v>
      </c>
      <c r="L1156" s="22" t="str">
        <f t="shared" si="307"/>
        <v>STRONG SHORT</v>
      </c>
      <c r="M1156" s="22">
        <f t="shared" ref="M1156:M1219" si="322">IF(B1156&gt;B1155,B1156-B1155,0)</f>
        <v>0</v>
      </c>
      <c r="N1156" s="22">
        <f t="shared" ref="N1156:N1219" si="323">IF(B1156&lt;B1155,B1155-B1156,0)</f>
        <v>59.049999999999272</v>
      </c>
      <c r="O1156" s="22">
        <f t="shared" si="308"/>
        <v>0.83333333333333337</v>
      </c>
      <c r="P1156" s="22">
        <f t="shared" si="309"/>
        <v>0.22727272727272727</v>
      </c>
      <c r="Q1156" s="22">
        <f t="shared" si="310"/>
        <v>9.8039215686274508E-2</v>
      </c>
      <c r="R1156" s="22">
        <f t="shared" si="311"/>
        <v>4.9504950495049507E-2</v>
      </c>
      <c r="S1156" s="22">
        <f t="shared" si="312"/>
        <v>0.15384615384615385</v>
      </c>
      <c r="T1156" s="22">
        <f t="shared" si="313"/>
        <v>7.407407407407407E-2</v>
      </c>
      <c r="U1156" s="22">
        <f t="shared" si="314"/>
        <v>20140.446218619807</v>
      </c>
      <c r="V1156" s="22">
        <f t="shared" si="315"/>
        <v>19999.134129492588</v>
      </c>
      <c r="W1156" s="22">
        <f t="shared" si="316"/>
        <v>19778.501240495945</v>
      </c>
      <c r="X1156" s="22">
        <f t="shared" si="317"/>
        <v>19600.862727415049</v>
      </c>
      <c r="Y1156" s="22">
        <f t="shared" si="318"/>
        <v>19895.922027539891</v>
      </c>
      <c r="Z1156" s="22">
        <f t="shared" si="319"/>
        <v>19711.091467844835</v>
      </c>
      <c r="AA1156" s="27">
        <f t="shared" si="320"/>
        <v>85.862022043815557</v>
      </c>
      <c r="AB1156" s="27">
        <f t="shared" si="321"/>
        <v>184.83055969505585</v>
      </c>
    </row>
    <row r="1157" spans="1:28" x14ac:dyDescent="0.25">
      <c r="A1157" s="20" t="s">
        <v>173</v>
      </c>
      <c r="B1157" s="21">
        <v>19901.400000000001</v>
      </c>
      <c r="C1157" s="21">
        <v>19980.75</v>
      </c>
      <c r="D1157" s="21">
        <v>20050.650000000001</v>
      </c>
      <c r="E1157" s="21">
        <v>19878.849999999999</v>
      </c>
      <c r="F1157" s="21" t="s">
        <v>174</v>
      </c>
      <c r="G1157" s="21">
        <v>-1.15E-2</v>
      </c>
      <c r="H1157" s="25">
        <f t="shared" si="303"/>
        <v>18336.880816326513</v>
      </c>
      <c r="I1157" s="25">
        <f t="shared" si="304"/>
        <v>1675.2650243715377</v>
      </c>
      <c r="J1157" s="25">
        <f t="shared" si="305"/>
        <v>16661.615791954977</v>
      </c>
      <c r="K1157" s="25">
        <f t="shared" si="306"/>
        <v>20012.145840698049</v>
      </c>
      <c r="L1157" s="22" t="str">
        <f t="shared" si="307"/>
        <v>NONE</v>
      </c>
      <c r="M1157" s="22">
        <f t="shared" si="322"/>
        <v>0</v>
      </c>
      <c r="N1157" s="22">
        <f t="shared" si="323"/>
        <v>231.89999999999782</v>
      </c>
      <c r="O1157" s="22">
        <f t="shared" si="308"/>
        <v>0.83333333333333337</v>
      </c>
      <c r="P1157" s="22">
        <f t="shared" si="309"/>
        <v>0.22727272727272727</v>
      </c>
      <c r="Q1157" s="22">
        <f t="shared" si="310"/>
        <v>9.8039215686274508E-2</v>
      </c>
      <c r="R1157" s="22">
        <f t="shared" si="311"/>
        <v>4.9504950495049507E-2</v>
      </c>
      <c r="S1157" s="22">
        <f t="shared" si="312"/>
        <v>0.15384615384615385</v>
      </c>
      <c r="T1157" s="22">
        <f t="shared" si="313"/>
        <v>7.407407407407407E-2</v>
      </c>
      <c r="U1157" s="22">
        <f t="shared" si="314"/>
        <v>19941.241036436637</v>
      </c>
      <c r="V1157" s="22">
        <f t="shared" si="315"/>
        <v>19976.92182733518</v>
      </c>
      <c r="W1157" s="22">
        <f t="shared" si="316"/>
        <v>19790.550138486542</v>
      </c>
      <c r="X1157" s="22">
        <f t="shared" si="317"/>
        <v>19615.740810216284</v>
      </c>
      <c r="Y1157" s="22">
        <f t="shared" si="318"/>
        <v>19896.764792533755</v>
      </c>
      <c r="Z1157" s="22">
        <f t="shared" si="319"/>
        <v>19725.188396152626</v>
      </c>
      <c r="AA1157" s="27">
        <f t="shared" si="320"/>
        <v>70.833803452555699</v>
      </c>
      <c r="AB1157" s="27">
        <f t="shared" si="321"/>
        <v>171.5763963811296</v>
      </c>
    </row>
    <row r="1158" spans="1:28" x14ac:dyDescent="0.25">
      <c r="A1158" s="20" t="s">
        <v>171</v>
      </c>
      <c r="B1158" s="21">
        <v>19742.349999999999</v>
      </c>
      <c r="C1158" s="21">
        <v>19840.55</v>
      </c>
      <c r="D1158" s="21">
        <v>19848.75</v>
      </c>
      <c r="E1158" s="21">
        <v>19709.95</v>
      </c>
      <c r="F1158" s="21" t="s">
        <v>172</v>
      </c>
      <c r="G1158" s="21">
        <v>-8.0000000000000002E-3</v>
      </c>
      <c r="H1158" s="25">
        <f t="shared" si="303"/>
        <v>18348.007551020386</v>
      </c>
      <c r="I1158" s="25">
        <f t="shared" si="304"/>
        <v>1676.2485677480981</v>
      </c>
      <c r="J1158" s="25">
        <f t="shared" si="305"/>
        <v>16671.758983272288</v>
      </c>
      <c r="K1158" s="25">
        <f t="shared" si="306"/>
        <v>20024.256118768484</v>
      </c>
      <c r="L1158" s="22" t="str">
        <f t="shared" si="307"/>
        <v>NONE</v>
      </c>
      <c r="M1158" s="22">
        <f t="shared" si="322"/>
        <v>0</v>
      </c>
      <c r="N1158" s="22">
        <f t="shared" si="323"/>
        <v>159.05000000000291</v>
      </c>
      <c r="O1158" s="22">
        <f t="shared" si="308"/>
        <v>0.83333333333333337</v>
      </c>
      <c r="P1158" s="22">
        <f t="shared" si="309"/>
        <v>0.22727272727272727</v>
      </c>
      <c r="Q1158" s="22">
        <f t="shared" si="310"/>
        <v>9.8039215686274508E-2</v>
      </c>
      <c r="R1158" s="22">
        <f t="shared" si="311"/>
        <v>4.9504950495049507E-2</v>
      </c>
      <c r="S1158" s="22">
        <f t="shared" si="312"/>
        <v>0.15384615384615385</v>
      </c>
      <c r="T1158" s="22">
        <f t="shared" si="313"/>
        <v>7.407407407407407E-2</v>
      </c>
      <c r="U1158" s="22">
        <f t="shared" si="314"/>
        <v>19775.49850607277</v>
      </c>
      <c r="V1158" s="22">
        <f t="shared" si="315"/>
        <v>19923.610048395367</v>
      </c>
      <c r="W1158" s="22">
        <f t="shared" si="316"/>
        <v>19785.824634713354</v>
      </c>
      <c r="X1158" s="22">
        <f t="shared" si="317"/>
        <v>19622.008591888745</v>
      </c>
      <c r="Y1158" s="22">
        <f t="shared" si="318"/>
        <v>19873.008670605483</v>
      </c>
      <c r="Z1158" s="22">
        <f t="shared" si="319"/>
        <v>19726.459626067248</v>
      </c>
      <c r="AA1158" s="27">
        <f t="shared" si="320"/>
        <v>67.512635767286838</v>
      </c>
      <c r="AB1158" s="27">
        <f t="shared" si="321"/>
        <v>146.54904453823474</v>
      </c>
    </row>
    <row r="1159" spans="1:28" x14ac:dyDescent="0.25">
      <c r="A1159" s="20" t="s">
        <v>169</v>
      </c>
      <c r="B1159" s="21">
        <v>19674.25</v>
      </c>
      <c r="C1159" s="21">
        <v>19744.849999999999</v>
      </c>
      <c r="D1159" s="21">
        <v>19798.650000000001</v>
      </c>
      <c r="E1159" s="21">
        <v>19657.5</v>
      </c>
      <c r="F1159" s="21" t="s">
        <v>170</v>
      </c>
      <c r="G1159" s="21">
        <v>-3.3999999999999998E-3</v>
      </c>
      <c r="H1159" s="25">
        <f t="shared" si="303"/>
        <v>18358.892653061208</v>
      </c>
      <c r="I1159" s="25">
        <f t="shared" si="304"/>
        <v>1675.9192554925623</v>
      </c>
      <c r="J1159" s="25">
        <f t="shared" si="305"/>
        <v>16682.973397568647</v>
      </c>
      <c r="K1159" s="25">
        <f t="shared" si="306"/>
        <v>20034.811908553769</v>
      </c>
      <c r="L1159" s="22" t="str">
        <f t="shared" si="307"/>
        <v>NONE</v>
      </c>
      <c r="M1159" s="22">
        <f t="shared" si="322"/>
        <v>0</v>
      </c>
      <c r="N1159" s="22">
        <f t="shared" si="323"/>
        <v>68.099999999998545</v>
      </c>
      <c r="O1159" s="22">
        <f t="shared" si="308"/>
        <v>0.83333333333333337</v>
      </c>
      <c r="P1159" s="22">
        <f t="shared" si="309"/>
        <v>0.22727272727272727</v>
      </c>
      <c r="Q1159" s="22">
        <f t="shared" si="310"/>
        <v>9.8039215686274508E-2</v>
      </c>
      <c r="R1159" s="22">
        <f t="shared" si="311"/>
        <v>4.9504950495049507E-2</v>
      </c>
      <c r="S1159" s="22">
        <f t="shared" si="312"/>
        <v>0.15384615384615385</v>
      </c>
      <c r="T1159" s="22">
        <f t="shared" si="313"/>
        <v>7.407407407407407E-2</v>
      </c>
      <c r="U1159" s="22">
        <f t="shared" si="314"/>
        <v>19691.124751012132</v>
      </c>
      <c r="V1159" s="22">
        <f t="shared" si="315"/>
        <v>19866.937310123692</v>
      </c>
      <c r="W1159" s="22">
        <f t="shared" si="316"/>
        <v>19774.885945035574</v>
      </c>
      <c r="X1159" s="22">
        <f t="shared" si="317"/>
        <v>19624.594800211085</v>
      </c>
      <c r="Y1159" s="22">
        <f t="shared" si="318"/>
        <v>19842.430413589253</v>
      </c>
      <c r="Z1159" s="22">
        <f t="shared" si="319"/>
        <v>19722.592246358563</v>
      </c>
      <c r="AA1159" s="27">
        <f t="shared" si="320"/>
        <v>59.32342268523945</v>
      </c>
      <c r="AB1159" s="27">
        <f t="shared" si="321"/>
        <v>119.83816723068958</v>
      </c>
    </row>
    <row r="1160" spans="1:28" x14ac:dyDescent="0.25">
      <c r="A1160" s="20" t="s">
        <v>167</v>
      </c>
      <c r="B1160" s="21">
        <v>19674.55</v>
      </c>
      <c r="C1160" s="21">
        <v>19678.2</v>
      </c>
      <c r="D1160" s="21">
        <v>19734.150000000001</v>
      </c>
      <c r="E1160" s="21">
        <v>19601.55</v>
      </c>
      <c r="F1160" s="21" t="s">
        <v>168</v>
      </c>
      <c r="G1160" s="21">
        <v>0</v>
      </c>
      <c r="H1160" s="25">
        <f t="shared" si="303"/>
        <v>18370.386326530595</v>
      </c>
      <c r="I1160" s="25">
        <f t="shared" si="304"/>
        <v>1673.2158935233804</v>
      </c>
      <c r="J1160" s="25">
        <f t="shared" si="305"/>
        <v>16697.170433007213</v>
      </c>
      <c r="K1160" s="25">
        <f t="shared" si="306"/>
        <v>20043.602220053977</v>
      </c>
      <c r="L1160" s="22" t="str">
        <f t="shared" si="307"/>
        <v>NONE</v>
      </c>
      <c r="M1160" s="22">
        <f t="shared" si="322"/>
        <v>0.2999999999992724</v>
      </c>
      <c r="N1160" s="22">
        <f t="shared" si="323"/>
        <v>0</v>
      </c>
      <c r="O1160" s="22">
        <f t="shared" si="308"/>
        <v>0.83333333333333337</v>
      </c>
      <c r="P1160" s="22">
        <f t="shared" si="309"/>
        <v>0.22727272727272727</v>
      </c>
      <c r="Q1160" s="22">
        <f t="shared" si="310"/>
        <v>9.8039215686274508E-2</v>
      </c>
      <c r="R1160" s="22">
        <f t="shared" si="311"/>
        <v>4.9504950495049507E-2</v>
      </c>
      <c r="S1160" s="22">
        <f t="shared" si="312"/>
        <v>0.15384615384615385</v>
      </c>
      <c r="T1160" s="22">
        <f t="shared" si="313"/>
        <v>7.407407407407407E-2</v>
      </c>
      <c r="U1160" s="22">
        <f t="shared" si="314"/>
        <v>19677.31245850202</v>
      </c>
      <c r="V1160" s="22">
        <f t="shared" si="315"/>
        <v>19823.212921459217</v>
      </c>
      <c r="W1160" s="22">
        <f t="shared" si="316"/>
        <v>19765.049087679145</v>
      </c>
      <c r="X1160" s="22">
        <f t="shared" si="317"/>
        <v>19627.067829903604</v>
      </c>
      <c r="Y1160" s="22">
        <f t="shared" si="318"/>
        <v>19816.602657652442</v>
      </c>
      <c r="Z1160" s="22">
        <f t="shared" si="319"/>
        <v>19719.033561443113</v>
      </c>
      <c r="AA1160" s="27">
        <f t="shared" si="320"/>
        <v>56.132968651378121</v>
      </c>
      <c r="AB1160" s="27">
        <f t="shared" si="321"/>
        <v>97.569096209328563</v>
      </c>
    </row>
    <row r="1161" spans="1:28" x14ac:dyDescent="0.25">
      <c r="A1161" s="20" t="s">
        <v>165</v>
      </c>
      <c r="B1161" s="21">
        <v>19664.7</v>
      </c>
      <c r="C1161" s="21">
        <v>19682.8</v>
      </c>
      <c r="D1161" s="21">
        <v>19699.349999999999</v>
      </c>
      <c r="E1161" s="21">
        <v>19637.45</v>
      </c>
      <c r="F1161" s="21" t="s">
        <v>166</v>
      </c>
      <c r="G1161" s="21">
        <v>-5.0000000000000001E-4</v>
      </c>
      <c r="H1161" s="25">
        <f t="shared" si="303"/>
        <v>18382.005102040799</v>
      </c>
      <c r="I1161" s="25">
        <f t="shared" si="304"/>
        <v>1669.4522417970968</v>
      </c>
      <c r="J1161" s="25">
        <f t="shared" si="305"/>
        <v>16712.552860243701</v>
      </c>
      <c r="K1161" s="25">
        <f t="shared" si="306"/>
        <v>20051.457343837897</v>
      </c>
      <c r="L1161" s="22" t="str">
        <f t="shared" si="307"/>
        <v>NONE</v>
      </c>
      <c r="M1161" s="22">
        <f t="shared" si="322"/>
        <v>0</v>
      </c>
      <c r="N1161" s="22">
        <f t="shared" si="323"/>
        <v>9.8499999999985448</v>
      </c>
      <c r="O1161" s="22">
        <f t="shared" si="308"/>
        <v>0.83333333333333337</v>
      </c>
      <c r="P1161" s="22">
        <f t="shared" si="309"/>
        <v>0.22727272727272727</v>
      </c>
      <c r="Q1161" s="22">
        <f t="shared" si="310"/>
        <v>9.8039215686274508E-2</v>
      </c>
      <c r="R1161" s="22">
        <f t="shared" si="311"/>
        <v>4.9504950495049507E-2</v>
      </c>
      <c r="S1161" s="22">
        <f t="shared" si="312"/>
        <v>0.15384615384615385</v>
      </c>
      <c r="T1161" s="22">
        <f t="shared" si="313"/>
        <v>7.407407407407407E-2</v>
      </c>
      <c r="U1161" s="22">
        <f t="shared" si="314"/>
        <v>19666.802076417003</v>
      </c>
      <c r="V1161" s="22">
        <f t="shared" si="315"/>
        <v>19787.187257491212</v>
      </c>
      <c r="W1161" s="22">
        <f t="shared" si="316"/>
        <v>19755.210941828245</v>
      </c>
      <c r="X1161" s="22">
        <f t="shared" si="317"/>
        <v>19628.930808621248</v>
      </c>
      <c r="Y1161" s="22">
        <f t="shared" si="318"/>
        <v>19793.233018013601</v>
      </c>
      <c r="Z1161" s="22">
        <f t="shared" si="319"/>
        <v>19715.008853188068</v>
      </c>
      <c r="AA1161" s="27">
        <f t="shared" si="320"/>
        <v>53.897569444444457</v>
      </c>
      <c r="AB1161" s="27">
        <f t="shared" si="321"/>
        <v>78.22416482553308</v>
      </c>
    </row>
    <row r="1162" spans="1:28" x14ac:dyDescent="0.25">
      <c r="A1162" s="20" t="s">
        <v>163</v>
      </c>
      <c r="B1162" s="21">
        <v>19716.45</v>
      </c>
      <c r="C1162" s="21">
        <v>19637.05</v>
      </c>
      <c r="D1162" s="21">
        <v>19730.7</v>
      </c>
      <c r="E1162" s="21">
        <v>19554</v>
      </c>
      <c r="F1162" s="21" t="s">
        <v>164</v>
      </c>
      <c r="G1162" s="21">
        <v>2.5999999999999999E-3</v>
      </c>
      <c r="H1162" s="25">
        <f t="shared" si="303"/>
        <v>18392.707551020387</v>
      </c>
      <c r="I1162" s="25">
        <f t="shared" si="304"/>
        <v>1669.9167677233054</v>
      </c>
      <c r="J1162" s="25">
        <f t="shared" si="305"/>
        <v>16722.790783297081</v>
      </c>
      <c r="K1162" s="25">
        <f t="shared" si="306"/>
        <v>20062.624318743692</v>
      </c>
      <c r="L1162" s="22" t="str">
        <f t="shared" si="307"/>
        <v>NONE</v>
      </c>
      <c r="M1162" s="22">
        <f t="shared" si="322"/>
        <v>51.75</v>
      </c>
      <c r="N1162" s="22">
        <f t="shared" si="323"/>
        <v>0</v>
      </c>
      <c r="O1162" s="22">
        <f t="shared" si="308"/>
        <v>0.83333333333333337</v>
      </c>
      <c r="P1162" s="22">
        <f t="shared" si="309"/>
        <v>0.22727272727272727</v>
      </c>
      <c r="Q1162" s="22">
        <f t="shared" si="310"/>
        <v>9.8039215686274508E-2</v>
      </c>
      <c r="R1162" s="22">
        <f t="shared" si="311"/>
        <v>4.9504950495049507E-2</v>
      </c>
      <c r="S1162" s="22">
        <f t="shared" si="312"/>
        <v>0.15384615384615385</v>
      </c>
      <c r="T1162" s="22">
        <f t="shared" si="313"/>
        <v>7.407407407407407E-2</v>
      </c>
      <c r="U1162" s="22">
        <f t="shared" si="314"/>
        <v>19708.1753460695</v>
      </c>
      <c r="V1162" s="22">
        <f t="shared" si="315"/>
        <v>19771.11060806139</v>
      </c>
      <c r="W1162" s="22">
        <f t="shared" si="316"/>
        <v>19751.410849492142</v>
      </c>
      <c r="X1162" s="22">
        <f t="shared" si="317"/>
        <v>19633.263441857816</v>
      </c>
      <c r="Y1162" s="22">
        <f t="shared" si="318"/>
        <v>19781.420246011508</v>
      </c>
      <c r="Z1162" s="22">
        <f t="shared" si="319"/>
        <v>19715.115604803766</v>
      </c>
      <c r="AA1162" s="27">
        <f t="shared" si="320"/>
        <v>54.513532031517734</v>
      </c>
      <c r="AB1162" s="27">
        <f t="shared" si="321"/>
        <v>66.304641207741952</v>
      </c>
    </row>
    <row r="1163" spans="1:28" x14ac:dyDescent="0.25">
      <c r="A1163" s="20" t="s">
        <v>161</v>
      </c>
      <c r="B1163" s="21">
        <v>19523.55</v>
      </c>
      <c r="C1163" s="21">
        <v>19761.8</v>
      </c>
      <c r="D1163" s="21">
        <v>19766.650000000001</v>
      </c>
      <c r="E1163" s="21">
        <v>19492.099999999999</v>
      </c>
      <c r="F1163" s="21" t="s">
        <v>162</v>
      </c>
      <c r="G1163" s="21">
        <v>-9.7999999999999997E-3</v>
      </c>
      <c r="H1163" s="25">
        <f t="shared" si="303"/>
        <v>18403.467551020389</v>
      </c>
      <c r="I1163" s="25">
        <f t="shared" si="304"/>
        <v>1664.9239654500773</v>
      </c>
      <c r="J1163" s="25">
        <f t="shared" si="305"/>
        <v>16738.543585570311</v>
      </c>
      <c r="K1163" s="25">
        <f t="shared" si="306"/>
        <v>20068.391516470467</v>
      </c>
      <c r="L1163" s="22" t="str">
        <f t="shared" si="307"/>
        <v>NONE</v>
      </c>
      <c r="M1163" s="22">
        <f t="shared" si="322"/>
        <v>0</v>
      </c>
      <c r="N1163" s="22">
        <f t="shared" si="323"/>
        <v>192.90000000000146</v>
      </c>
      <c r="O1163" s="22">
        <f t="shared" si="308"/>
        <v>0.83333333333333337</v>
      </c>
      <c r="P1163" s="22">
        <f t="shared" si="309"/>
        <v>0.22727272727272727</v>
      </c>
      <c r="Q1163" s="22">
        <f t="shared" si="310"/>
        <v>9.8039215686274508E-2</v>
      </c>
      <c r="R1163" s="22">
        <f t="shared" si="311"/>
        <v>4.9504950495049507E-2</v>
      </c>
      <c r="S1163" s="22">
        <f t="shared" si="312"/>
        <v>0.15384615384615385</v>
      </c>
      <c r="T1163" s="22">
        <f t="shared" si="313"/>
        <v>7.407407407407407E-2</v>
      </c>
      <c r="U1163" s="22">
        <f t="shared" si="314"/>
        <v>19554.320891011583</v>
      </c>
      <c r="V1163" s="22">
        <f t="shared" si="315"/>
        <v>19714.846833501982</v>
      </c>
      <c r="W1163" s="22">
        <f t="shared" si="316"/>
        <v>19729.071550522327</v>
      </c>
      <c r="X1163" s="22">
        <f t="shared" si="317"/>
        <v>19627.832083350004</v>
      </c>
      <c r="Y1163" s="22">
        <f t="shared" si="318"/>
        <v>19741.747900471273</v>
      </c>
      <c r="Z1163" s="22">
        <f t="shared" si="319"/>
        <v>19700.925560003488</v>
      </c>
      <c r="AA1163" s="27">
        <f t="shared" si="320"/>
        <v>41.824025713137765</v>
      </c>
      <c r="AB1163" s="27">
        <f t="shared" si="321"/>
        <v>40.82234046778467</v>
      </c>
    </row>
    <row r="1164" spans="1:28" x14ac:dyDescent="0.25">
      <c r="A1164" s="20" t="s">
        <v>159</v>
      </c>
      <c r="B1164" s="21">
        <v>19638.3</v>
      </c>
      <c r="C1164" s="21">
        <v>19581.2</v>
      </c>
      <c r="D1164" s="21">
        <v>19726.25</v>
      </c>
      <c r="E1164" s="21">
        <v>19551.05</v>
      </c>
      <c r="F1164" s="21" t="s">
        <v>160</v>
      </c>
      <c r="G1164" s="21">
        <v>5.8999999999999999E-3</v>
      </c>
      <c r="H1164" s="25">
        <f t="shared" si="303"/>
        <v>18413.116530612224</v>
      </c>
      <c r="I1164" s="25">
        <f t="shared" si="304"/>
        <v>1666.0410622414463</v>
      </c>
      <c r="J1164" s="25">
        <f t="shared" si="305"/>
        <v>16747.075468370778</v>
      </c>
      <c r="K1164" s="25">
        <f t="shared" si="306"/>
        <v>20079.157592853669</v>
      </c>
      <c r="L1164" s="22" t="str">
        <f t="shared" si="307"/>
        <v>NONE</v>
      </c>
      <c r="M1164" s="22">
        <f t="shared" si="322"/>
        <v>114.75</v>
      </c>
      <c r="N1164" s="22">
        <f t="shared" si="323"/>
        <v>0</v>
      </c>
      <c r="O1164" s="22">
        <f t="shared" si="308"/>
        <v>0.83333333333333337</v>
      </c>
      <c r="P1164" s="22">
        <f t="shared" si="309"/>
        <v>0.22727272727272727</v>
      </c>
      <c r="Q1164" s="22">
        <f t="shared" si="310"/>
        <v>9.8039215686274508E-2</v>
      </c>
      <c r="R1164" s="22">
        <f t="shared" si="311"/>
        <v>4.9504950495049507E-2</v>
      </c>
      <c r="S1164" s="22">
        <f t="shared" si="312"/>
        <v>0.15384615384615385</v>
      </c>
      <c r="T1164" s="22">
        <f t="shared" si="313"/>
        <v>7.407407407407407E-2</v>
      </c>
      <c r="U1164" s="22">
        <f t="shared" si="314"/>
        <v>19624.303481835264</v>
      </c>
      <c r="V1164" s="22">
        <f t="shared" si="315"/>
        <v>19697.449825887896</v>
      </c>
      <c r="W1164" s="22">
        <f t="shared" si="316"/>
        <v>19720.172378902491</v>
      </c>
      <c r="X1164" s="22">
        <f t="shared" si="317"/>
        <v>19628.350297045545</v>
      </c>
      <c r="Y1164" s="22">
        <f t="shared" si="318"/>
        <v>19725.832838860308</v>
      </c>
      <c r="Z1164" s="22">
        <f t="shared" si="319"/>
        <v>19696.286629632861</v>
      </c>
      <c r="AA1164" s="27">
        <f t="shared" si="320"/>
        <v>42.827812216211846</v>
      </c>
      <c r="AB1164" s="27">
        <f t="shared" si="321"/>
        <v>29.546209227446525</v>
      </c>
    </row>
    <row r="1165" spans="1:28" x14ac:dyDescent="0.25">
      <c r="A1165" s="20" t="s">
        <v>157</v>
      </c>
      <c r="B1165" s="21">
        <v>19528.75</v>
      </c>
      <c r="C1165" s="21">
        <v>19622.400000000001</v>
      </c>
      <c r="D1165" s="21">
        <v>19623.2</v>
      </c>
      <c r="E1165" s="21">
        <v>19479.650000000001</v>
      </c>
      <c r="F1165" s="21" t="s">
        <v>158</v>
      </c>
      <c r="G1165" s="21">
        <v>-5.5999999999999999E-3</v>
      </c>
      <c r="H1165" s="25">
        <f t="shared" si="303"/>
        <v>18422.083673469369</v>
      </c>
      <c r="I1165" s="25">
        <f t="shared" si="304"/>
        <v>1666.3150387965575</v>
      </c>
      <c r="J1165" s="25">
        <f t="shared" si="305"/>
        <v>16755.768634672811</v>
      </c>
      <c r="K1165" s="25">
        <f t="shared" si="306"/>
        <v>20088.398712265927</v>
      </c>
      <c r="L1165" s="22" t="str">
        <f t="shared" si="307"/>
        <v>NONE</v>
      </c>
      <c r="M1165" s="22">
        <f t="shared" si="322"/>
        <v>0</v>
      </c>
      <c r="N1165" s="22">
        <f t="shared" si="323"/>
        <v>109.54999999999927</v>
      </c>
      <c r="O1165" s="22">
        <f t="shared" si="308"/>
        <v>0.83333333333333337</v>
      </c>
      <c r="P1165" s="22">
        <f t="shared" si="309"/>
        <v>0.22727272727272727</v>
      </c>
      <c r="Q1165" s="22">
        <f t="shared" si="310"/>
        <v>9.8039215686274508E-2</v>
      </c>
      <c r="R1165" s="22">
        <f t="shared" si="311"/>
        <v>4.9504950495049507E-2</v>
      </c>
      <c r="S1165" s="22">
        <f t="shared" si="312"/>
        <v>0.15384615384615385</v>
      </c>
      <c r="T1165" s="22">
        <f t="shared" si="313"/>
        <v>7.407407407407407E-2</v>
      </c>
      <c r="U1165" s="22">
        <f t="shared" si="314"/>
        <v>19544.675580305877</v>
      </c>
      <c r="V1165" s="22">
        <f t="shared" si="315"/>
        <v>19659.10895636792</v>
      </c>
      <c r="W1165" s="22">
        <f t="shared" si="316"/>
        <v>19701.405479010089</v>
      </c>
      <c r="X1165" s="22">
        <f t="shared" si="317"/>
        <v>19623.419589271012</v>
      </c>
      <c r="Y1165" s="22">
        <f t="shared" si="318"/>
        <v>19695.51240211257</v>
      </c>
      <c r="Z1165" s="22">
        <f t="shared" si="319"/>
        <v>19683.876508919315</v>
      </c>
      <c r="AA1165" s="27">
        <f t="shared" si="320"/>
        <v>30.508545227177933</v>
      </c>
      <c r="AB1165" s="27">
        <f t="shared" si="321"/>
        <v>11.63589319325547</v>
      </c>
    </row>
    <row r="1166" spans="1:28" x14ac:dyDescent="0.25">
      <c r="A1166" s="20" t="s">
        <v>155</v>
      </c>
      <c r="B1166" s="21">
        <v>19436.099999999999</v>
      </c>
      <c r="C1166" s="21">
        <v>19446.3</v>
      </c>
      <c r="D1166" s="21">
        <v>19457.8</v>
      </c>
      <c r="E1166" s="21">
        <v>19333.599999999999</v>
      </c>
      <c r="F1166" s="21" t="s">
        <v>156</v>
      </c>
      <c r="G1166" s="21">
        <v>-4.7000000000000002E-3</v>
      </c>
      <c r="H1166" s="25">
        <f t="shared" si="303"/>
        <v>18430.742653061199</v>
      </c>
      <c r="I1166" s="25">
        <f t="shared" si="304"/>
        <v>1665.2494742297768</v>
      </c>
      <c r="J1166" s="25">
        <f t="shared" si="305"/>
        <v>16765.493178831421</v>
      </c>
      <c r="K1166" s="25">
        <f t="shared" si="306"/>
        <v>20095.992127290978</v>
      </c>
      <c r="L1166" s="22" t="str">
        <f t="shared" si="307"/>
        <v>NONE</v>
      </c>
      <c r="M1166" s="22">
        <f t="shared" si="322"/>
        <v>0</v>
      </c>
      <c r="N1166" s="22">
        <f t="shared" si="323"/>
        <v>92.650000000001455</v>
      </c>
      <c r="O1166" s="22">
        <f t="shared" si="308"/>
        <v>0.83333333333333337</v>
      </c>
      <c r="P1166" s="22">
        <f t="shared" si="309"/>
        <v>0.22727272727272727</v>
      </c>
      <c r="Q1166" s="22">
        <f t="shared" si="310"/>
        <v>9.8039215686274508E-2</v>
      </c>
      <c r="R1166" s="22">
        <f t="shared" si="311"/>
        <v>4.9504950495049507E-2</v>
      </c>
      <c r="S1166" s="22">
        <f t="shared" si="312"/>
        <v>0.15384615384615385</v>
      </c>
      <c r="T1166" s="22">
        <f t="shared" si="313"/>
        <v>7.407407407407407E-2</v>
      </c>
      <c r="U1166" s="22">
        <f t="shared" si="314"/>
        <v>19454.195930050977</v>
      </c>
      <c r="V1166" s="22">
        <f t="shared" si="315"/>
        <v>19608.42510264794</v>
      </c>
      <c r="W1166" s="22">
        <f t="shared" si="316"/>
        <v>19675.395137930667</v>
      </c>
      <c r="X1166" s="22">
        <f t="shared" si="317"/>
        <v>19614.146342277396</v>
      </c>
      <c r="Y1166" s="22">
        <f t="shared" si="318"/>
        <v>19655.602801787561</v>
      </c>
      <c r="Z1166" s="22">
        <f t="shared" si="319"/>
        <v>19665.522693443811</v>
      </c>
      <c r="AA1166" s="27">
        <f t="shared" si="320"/>
        <v>28.39022498060497</v>
      </c>
      <c r="AB1166" s="27">
        <f t="shared" si="321"/>
        <v>-9.9198916562490922</v>
      </c>
    </row>
    <row r="1167" spans="1:28" x14ac:dyDescent="0.25">
      <c r="A1167" s="20" t="s">
        <v>153</v>
      </c>
      <c r="B1167" s="21">
        <v>19545.75</v>
      </c>
      <c r="C1167" s="21">
        <v>19521.849999999999</v>
      </c>
      <c r="D1167" s="21">
        <v>19576.95</v>
      </c>
      <c r="E1167" s="21">
        <v>19487.3</v>
      </c>
      <c r="F1167" s="21" t="s">
        <v>154</v>
      </c>
      <c r="G1167" s="21">
        <v>5.5999999999999999E-3</v>
      </c>
      <c r="H1167" s="25">
        <f t="shared" si="303"/>
        <v>18440.149795918347</v>
      </c>
      <c r="I1167" s="25">
        <f t="shared" si="304"/>
        <v>1664.2946479529251</v>
      </c>
      <c r="J1167" s="25">
        <f t="shared" si="305"/>
        <v>16775.855147965423</v>
      </c>
      <c r="K1167" s="25">
        <f t="shared" si="306"/>
        <v>20104.444443871271</v>
      </c>
      <c r="L1167" s="22" t="str">
        <f t="shared" si="307"/>
        <v>NONE</v>
      </c>
      <c r="M1167" s="22">
        <f t="shared" si="322"/>
        <v>109.65000000000146</v>
      </c>
      <c r="N1167" s="22">
        <f t="shared" si="323"/>
        <v>0</v>
      </c>
      <c r="O1167" s="22">
        <f t="shared" si="308"/>
        <v>0.83333333333333337</v>
      </c>
      <c r="P1167" s="22">
        <f t="shared" si="309"/>
        <v>0.22727272727272727</v>
      </c>
      <c r="Q1167" s="22">
        <f t="shared" si="310"/>
        <v>9.8039215686274508E-2</v>
      </c>
      <c r="R1167" s="22">
        <f t="shared" si="311"/>
        <v>4.9504950495049507E-2</v>
      </c>
      <c r="S1167" s="22">
        <f t="shared" si="312"/>
        <v>0.15384615384615385</v>
      </c>
      <c r="T1167" s="22">
        <f t="shared" si="313"/>
        <v>7.407407407407407E-2</v>
      </c>
      <c r="U1167" s="22">
        <f t="shared" si="314"/>
        <v>19530.49098834183</v>
      </c>
      <c r="V1167" s="22">
        <f t="shared" si="315"/>
        <v>19594.180761137042</v>
      </c>
      <c r="W1167" s="22">
        <f t="shared" si="316"/>
        <v>19662.684830290407</v>
      </c>
      <c r="X1167" s="22">
        <f t="shared" si="317"/>
        <v>19610.760384738911</v>
      </c>
      <c r="Y1167" s="22">
        <f t="shared" si="318"/>
        <v>19638.702370743322</v>
      </c>
      <c r="Z1167" s="22">
        <f t="shared" si="319"/>
        <v>19656.650642077602</v>
      </c>
      <c r="AA1167" s="27">
        <f t="shared" si="320"/>
        <v>30.169837727427435</v>
      </c>
      <c r="AB1167" s="27">
        <f t="shared" si="321"/>
        <v>-17.948271334280435</v>
      </c>
    </row>
    <row r="1168" spans="1:28" x14ac:dyDescent="0.25">
      <c r="A1168" s="20" t="s">
        <v>151</v>
      </c>
      <c r="B1168" s="21">
        <v>19653.5</v>
      </c>
      <c r="C1168" s="21">
        <v>19621.2</v>
      </c>
      <c r="D1168" s="21">
        <v>19675.75</v>
      </c>
      <c r="E1168" s="21">
        <v>19589.400000000001</v>
      </c>
      <c r="F1168" s="21" t="s">
        <v>152</v>
      </c>
      <c r="G1168" s="21">
        <v>5.4999999999999997E-3</v>
      </c>
      <c r="H1168" s="25">
        <f t="shared" si="303"/>
        <v>18451.047551020383</v>
      </c>
      <c r="I1168" s="25">
        <f t="shared" si="304"/>
        <v>1660.9493457526758</v>
      </c>
      <c r="J1168" s="25">
        <f t="shared" si="305"/>
        <v>16790.098205267706</v>
      </c>
      <c r="K1168" s="25">
        <f t="shared" si="306"/>
        <v>20111.99689677306</v>
      </c>
      <c r="L1168" s="22" t="str">
        <f t="shared" si="307"/>
        <v>NONE</v>
      </c>
      <c r="M1168" s="22">
        <f t="shared" si="322"/>
        <v>107.75</v>
      </c>
      <c r="N1168" s="22">
        <f t="shared" si="323"/>
        <v>0</v>
      </c>
      <c r="O1168" s="22">
        <f t="shared" si="308"/>
        <v>0.83333333333333337</v>
      </c>
      <c r="P1168" s="22">
        <f t="shared" si="309"/>
        <v>0.22727272727272727</v>
      </c>
      <c r="Q1168" s="22">
        <f t="shared" si="310"/>
        <v>9.8039215686274508E-2</v>
      </c>
      <c r="R1168" s="22">
        <f t="shared" si="311"/>
        <v>4.9504950495049507E-2</v>
      </c>
      <c r="S1168" s="22">
        <f t="shared" si="312"/>
        <v>0.15384615384615385</v>
      </c>
      <c r="T1168" s="22">
        <f t="shared" si="313"/>
        <v>7.407407407407407E-2</v>
      </c>
      <c r="U1168" s="22">
        <f t="shared" si="314"/>
        <v>19632.998498056972</v>
      </c>
      <c r="V1168" s="22">
        <f t="shared" si="315"/>
        <v>19607.662406333169</v>
      </c>
      <c r="W1168" s="22">
        <f t="shared" si="316"/>
        <v>19661.784356732525</v>
      </c>
      <c r="X1168" s="22">
        <f t="shared" si="317"/>
        <v>19612.876207276589</v>
      </c>
      <c r="Y1168" s="22">
        <f t="shared" si="318"/>
        <v>19640.978929090503</v>
      </c>
      <c r="Z1168" s="22">
        <f t="shared" si="319"/>
        <v>19656.417261182964</v>
      </c>
      <c r="AA1168" s="27">
        <f t="shared" si="320"/>
        <v>33.902613677049814</v>
      </c>
      <c r="AB1168" s="27">
        <f t="shared" si="321"/>
        <v>-15.438332092460769</v>
      </c>
    </row>
    <row r="1169" spans="1:28" x14ac:dyDescent="0.25">
      <c r="A1169" s="20" t="s">
        <v>149</v>
      </c>
      <c r="B1169" s="21">
        <v>19512.349999999999</v>
      </c>
      <c r="C1169" s="21">
        <v>19539.45</v>
      </c>
      <c r="D1169" s="21">
        <v>19588.95</v>
      </c>
      <c r="E1169" s="21">
        <v>19480.5</v>
      </c>
      <c r="F1169" s="21" t="s">
        <v>150</v>
      </c>
      <c r="G1169" s="21">
        <v>-7.1999999999999998E-3</v>
      </c>
      <c r="H1169" s="25">
        <f t="shared" si="303"/>
        <v>18460.797551020387</v>
      </c>
      <c r="I1169" s="25">
        <f t="shared" si="304"/>
        <v>1657.6937962690893</v>
      </c>
      <c r="J1169" s="25">
        <f t="shared" si="305"/>
        <v>16803.103754751297</v>
      </c>
      <c r="K1169" s="25">
        <f t="shared" si="306"/>
        <v>20118.491347289477</v>
      </c>
      <c r="L1169" s="22" t="str">
        <f t="shared" si="307"/>
        <v>NONE</v>
      </c>
      <c r="M1169" s="22">
        <f t="shared" si="322"/>
        <v>0</v>
      </c>
      <c r="N1169" s="22">
        <f t="shared" si="323"/>
        <v>141.15000000000146</v>
      </c>
      <c r="O1169" s="22">
        <f t="shared" si="308"/>
        <v>0.83333333333333337</v>
      </c>
      <c r="P1169" s="22">
        <f t="shared" si="309"/>
        <v>0.22727272727272727</v>
      </c>
      <c r="Q1169" s="22">
        <f t="shared" si="310"/>
        <v>9.8039215686274508E-2</v>
      </c>
      <c r="R1169" s="22">
        <f t="shared" si="311"/>
        <v>4.9504950495049507E-2</v>
      </c>
      <c r="S1169" s="22">
        <f t="shared" si="312"/>
        <v>0.15384615384615385</v>
      </c>
      <c r="T1169" s="22">
        <f t="shared" si="313"/>
        <v>7.407407407407407E-2</v>
      </c>
      <c r="U1169" s="22">
        <f t="shared" si="314"/>
        <v>19532.458083009493</v>
      </c>
      <c r="V1169" s="22">
        <f t="shared" si="315"/>
        <v>19586.000495802902</v>
      </c>
      <c r="W1169" s="22">
        <f t="shared" si="316"/>
        <v>19647.133929601885</v>
      </c>
      <c r="X1169" s="22">
        <f t="shared" si="317"/>
        <v>19607.899662361906</v>
      </c>
      <c r="Y1169" s="22">
        <f t="shared" si="318"/>
        <v>19621.189863076579</v>
      </c>
      <c r="Z1169" s="22">
        <f t="shared" si="319"/>
        <v>19645.745612206447</v>
      </c>
      <c r="AA1169" s="27">
        <f t="shared" si="320"/>
        <v>26.525821596244157</v>
      </c>
      <c r="AB1169" s="27">
        <f t="shared" si="321"/>
        <v>-24.555749129867763</v>
      </c>
    </row>
    <row r="1170" spans="1:28" x14ac:dyDescent="0.25">
      <c r="A1170" s="20" t="s">
        <v>147</v>
      </c>
      <c r="B1170" s="21">
        <v>19689.849999999999</v>
      </c>
      <c r="C1170" s="21">
        <v>19565.599999999999</v>
      </c>
      <c r="D1170" s="21">
        <v>19717.8</v>
      </c>
      <c r="E1170" s="21">
        <v>19565.45</v>
      </c>
      <c r="F1170" s="21" t="s">
        <v>148</v>
      </c>
      <c r="G1170" s="21">
        <v>9.1000000000000004E-3</v>
      </c>
      <c r="H1170" s="25">
        <f t="shared" si="303"/>
        <v>18471.717959183647</v>
      </c>
      <c r="I1170" s="25">
        <f t="shared" si="304"/>
        <v>1654.6705576024447</v>
      </c>
      <c r="J1170" s="25">
        <f t="shared" si="305"/>
        <v>16817.047401581203</v>
      </c>
      <c r="K1170" s="25">
        <f t="shared" si="306"/>
        <v>20126.38851678609</v>
      </c>
      <c r="L1170" s="22" t="str">
        <f t="shared" si="307"/>
        <v>NONE</v>
      </c>
      <c r="M1170" s="22">
        <f t="shared" si="322"/>
        <v>177.5</v>
      </c>
      <c r="N1170" s="22">
        <f t="shared" si="323"/>
        <v>0</v>
      </c>
      <c r="O1170" s="22">
        <f t="shared" si="308"/>
        <v>0.83333333333333337</v>
      </c>
      <c r="P1170" s="22">
        <f t="shared" si="309"/>
        <v>0.22727272727272727</v>
      </c>
      <c r="Q1170" s="22">
        <f t="shared" si="310"/>
        <v>9.8039215686274508E-2</v>
      </c>
      <c r="R1170" s="22">
        <f t="shared" si="311"/>
        <v>4.9504950495049507E-2</v>
      </c>
      <c r="S1170" s="22">
        <f t="shared" si="312"/>
        <v>0.15384615384615385</v>
      </c>
      <c r="T1170" s="22">
        <f t="shared" si="313"/>
        <v>7.407407407407407E-2</v>
      </c>
      <c r="U1170" s="22">
        <f t="shared" si="314"/>
        <v>19663.618013834915</v>
      </c>
      <c r="V1170" s="22">
        <f t="shared" si="315"/>
        <v>19609.602655847695</v>
      </c>
      <c r="W1170" s="22">
        <f t="shared" si="316"/>
        <v>19651.321779640915</v>
      </c>
      <c r="X1170" s="22">
        <f t="shared" si="317"/>
        <v>19611.956609769732</v>
      </c>
      <c r="Y1170" s="22">
        <f t="shared" si="318"/>
        <v>19631.752961064798</v>
      </c>
      <c r="Z1170" s="22">
        <f t="shared" si="319"/>
        <v>19649.012603894858</v>
      </c>
      <c r="AA1170" s="27">
        <f t="shared" si="320"/>
        <v>35.848996394038991</v>
      </c>
      <c r="AB1170" s="27">
        <f t="shared" si="321"/>
        <v>-17.259642830060329</v>
      </c>
    </row>
    <row r="1171" spans="1:28" x14ac:dyDescent="0.25">
      <c r="A1171" s="20" t="s">
        <v>145</v>
      </c>
      <c r="B1171" s="21">
        <v>19811.349999999999</v>
      </c>
      <c r="C1171" s="21">
        <v>19767</v>
      </c>
      <c r="D1171" s="21">
        <v>19839.2</v>
      </c>
      <c r="E1171" s="21">
        <v>19756.95</v>
      </c>
      <c r="F1171" s="21" t="s">
        <v>146</v>
      </c>
      <c r="G1171" s="21">
        <v>6.1999999999999998E-3</v>
      </c>
      <c r="H1171" s="25">
        <f t="shared" si="303"/>
        <v>18482.43489795916</v>
      </c>
      <c r="I1171" s="25">
        <f t="shared" si="304"/>
        <v>1655.2284117014324</v>
      </c>
      <c r="J1171" s="25">
        <f t="shared" si="305"/>
        <v>16827.206486257728</v>
      </c>
      <c r="K1171" s="25">
        <f t="shared" si="306"/>
        <v>20137.663309660591</v>
      </c>
      <c r="L1171" s="22" t="str">
        <f t="shared" si="307"/>
        <v>NONE</v>
      </c>
      <c r="M1171" s="22">
        <f t="shared" si="322"/>
        <v>121.5</v>
      </c>
      <c r="N1171" s="22">
        <f t="shared" si="323"/>
        <v>0</v>
      </c>
      <c r="O1171" s="22">
        <f t="shared" si="308"/>
        <v>0.83333333333333337</v>
      </c>
      <c r="P1171" s="22">
        <f t="shared" si="309"/>
        <v>0.22727272727272727</v>
      </c>
      <c r="Q1171" s="22">
        <f t="shared" si="310"/>
        <v>9.8039215686274508E-2</v>
      </c>
      <c r="R1171" s="22">
        <f t="shared" si="311"/>
        <v>4.9504950495049507E-2</v>
      </c>
      <c r="S1171" s="22">
        <f t="shared" si="312"/>
        <v>0.15384615384615385</v>
      </c>
      <c r="T1171" s="22">
        <f t="shared" si="313"/>
        <v>7.407407407407407E-2</v>
      </c>
      <c r="U1171" s="22">
        <f t="shared" si="314"/>
        <v>19786.728002305819</v>
      </c>
      <c r="V1171" s="22">
        <f t="shared" si="315"/>
        <v>19655.45432497322</v>
      </c>
      <c r="W1171" s="22">
        <f t="shared" si="316"/>
        <v>19667.010820852589</v>
      </c>
      <c r="X1171" s="22">
        <f t="shared" si="317"/>
        <v>19621.827569682118</v>
      </c>
      <c r="Y1171" s="22">
        <f t="shared" si="318"/>
        <v>19659.383274747139</v>
      </c>
      <c r="Z1171" s="22">
        <f t="shared" si="319"/>
        <v>19661.037596198941</v>
      </c>
      <c r="AA1171" s="27">
        <f t="shared" si="320"/>
        <v>46.908579079267987</v>
      </c>
      <c r="AB1171" s="27">
        <f t="shared" si="321"/>
        <v>-1.6543214518023888</v>
      </c>
    </row>
    <row r="1172" spans="1:28" x14ac:dyDescent="0.25">
      <c r="A1172" s="20" t="s">
        <v>143</v>
      </c>
      <c r="B1172" s="21">
        <v>19794</v>
      </c>
      <c r="C1172" s="21">
        <v>19822.7</v>
      </c>
      <c r="D1172" s="21">
        <v>19843.3</v>
      </c>
      <c r="E1172" s="21">
        <v>19772.650000000001</v>
      </c>
      <c r="F1172" s="21" t="s">
        <v>144</v>
      </c>
      <c r="G1172" s="21">
        <v>-8.9999999999999998E-4</v>
      </c>
      <c r="H1172" s="25">
        <f t="shared" si="303"/>
        <v>18492.566326530588</v>
      </c>
      <c r="I1172" s="25">
        <f t="shared" si="304"/>
        <v>1656.835397058441</v>
      </c>
      <c r="J1172" s="25">
        <f t="shared" si="305"/>
        <v>16835.730929472149</v>
      </c>
      <c r="K1172" s="25">
        <f t="shared" si="306"/>
        <v>20149.401723589028</v>
      </c>
      <c r="L1172" s="22" t="str">
        <f t="shared" si="307"/>
        <v>NONE</v>
      </c>
      <c r="M1172" s="22">
        <f t="shared" si="322"/>
        <v>0</v>
      </c>
      <c r="N1172" s="22">
        <f t="shared" si="323"/>
        <v>17.349999999998545</v>
      </c>
      <c r="O1172" s="22">
        <f t="shared" si="308"/>
        <v>0.83333333333333337</v>
      </c>
      <c r="P1172" s="22">
        <f t="shared" si="309"/>
        <v>0.22727272727272727</v>
      </c>
      <c r="Q1172" s="22">
        <f t="shared" si="310"/>
        <v>9.8039215686274508E-2</v>
      </c>
      <c r="R1172" s="22">
        <f t="shared" si="311"/>
        <v>4.9504950495049507E-2</v>
      </c>
      <c r="S1172" s="22">
        <f t="shared" si="312"/>
        <v>0.15384615384615385</v>
      </c>
      <c r="T1172" s="22">
        <f t="shared" si="313"/>
        <v>7.407407407407407E-2</v>
      </c>
      <c r="U1172" s="22">
        <f t="shared" si="314"/>
        <v>19792.788000384302</v>
      </c>
      <c r="V1172" s="22">
        <f t="shared" si="315"/>
        <v>19686.941978388397</v>
      </c>
      <c r="W1172" s="22">
        <f t="shared" si="316"/>
        <v>19679.460740376846</v>
      </c>
      <c r="X1172" s="22">
        <f t="shared" si="317"/>
        <v>19630.350957321618</v>
      </c>
      <c r="Y1172" s="22">
        <f t="shared" si="318"/>
        <v>19680.093540170656</v>
      </c>
      <c r="Z1172" s="22">
        <f t="shared" si="319"/>
        <v>19670.886663147168</v>
      </c>
      <c r="AA1172" s="27">
        <f t="shared" si="320"/>
        <v>51.964251758889581</v>
      </c>
      <c r="AB1172" s="27">
        <f t="shared" si="321"/>
        <v>9.2068770234873227</v>
      </c>
    </row>
    <row r="1173" spans="1:28" x14ac:dyDescent="0.25">
      <c r="A1173" s="20" t="s">
        <v>141</v>
      </c>
      <c r="B1173" s="21">
        <v>19751.05</v>
      </c>
      <c r="C1173" s="21">
        <v>19654.55</v>
      </c>
      <c r="D1173" s="21">
        <v>19805.400000000001</v>
      </c>
      <c r="E1173" s="21">
        <v>19635.3</v>
      </c>
      <c r="F1173" s="21" t="s">
        <v>142</v>
      </c>
      <c r="G1173" s="21">
        <v>-2.2000000000000001E-3</v>
      </c>
      <c r="H1173" s="25">
        <f t="shared" si="303"/>
        <v>18501.807551020389</v>
      </c>
      <c r="I1173" s="25">
        <f t="shared" si="304"/>
        <v>1659.562007265627</v>
      </c>
      <c r="J1173" s="25">
        <f t="shared" si="305"/>
        <v>16842.245543754761</v>
      </c>
      <c r="K1173" s="25">
        <f t="shared" si="306"/>
        <v>20161.369558286016</v>
      </c>
      <c r="L1173" s="22" t="str">
        <f t="shared" si="307"/>
        <v>NONE</v>
      </c>
      <c r="M1173" s="22">
        <f t="shared" si="322"/>
        <v>0</v>
      </c>
      <c r="N1173" s="22">
        <f t="shared" si="323"/>
        <v>42.950000000000728</v>
      </c>
      <c r="O1173" s="22">
        <f t="shared" si="308"/>
        <v>0.83333333333333337</v>
      </c>
      <c r="P1173" s="22">
        <f t="shared" si="309"/>
        <v>0.22727272727272727</v>
      </c>
      <c r="Q1173" s="22">
        <f t="shared" si="310"/>
        <v>9.8039215686274508E-2</v>
      </c>
      <c r="R1173" s="22">
        <f t="shared" si="311"/>
        <v>4.9504950495049507E-2</v>
      </c>
      <c r="S1173" s="22">
        <f t="shared" si="312"/>
        <v>0.15384615384615385</v>
      </c>
      <c r="T1173" s="22">
        <f t="shared" si="313"/>
        <v>7.407407407407407E-2</v>
      </c>
      <c r="U1173" s="22">
        <f t="shared" si="314"/>
        <v>19758.006333397381</v>
      </c>
      <c r="V1173" s="22">
        <f t="shared" si="315"/>
        <v>19701.511983300123</v>
      </c>
      <c r="W1173" s="22">
        <f t="shared" si="316"/>
        <v>19686.479295241861</v>
      </c>
      <c r="X1173" s="22">
        <f t="shared" si="317"/>
        <v>19636.326157454212</v>
      </c>
      <c r="Y1173" s="22">
        <f t="shared" si="318"/>
        <v>19691.009918605938</v>
      </c>
      <c r="Z1173" s="22">
        <f t="shared" si="319"/>
        <v>19676.82468809923</v>
      </c>
      <c r="AA1173" s="27">
        <f t="shared" si="320"/>
        <v>52.977667493796496</v>
      </c>
      <c r="AB1173" s="27">
        <f t="shared" si="321"/>
        <v>14.18523050670774</v>
      </c>
    </row>
    <row r="1174" spans="1:28" x14ac:dyDescent="0.25">
      <c r="A1174" s="20" t="s">
        <v>139</v>
      </c>
      <c r="B1174" s="21">
        <v>19731.75</v>
      </c>
      <c r="C1174" s="21">
        <v>19737.25</v>
      </c>
      <c r="D1174" s="21">
        <v>19781.3</v>
      </c>
      <c r="E1174" s="21">
        <v>19691.849999999999</v>
      </c>
      <c r="F1174" s="21" t="s">
        <v>140</v>
      </c>
      <c r="G1174" s="21">
        <v>-1E-3</v>
      </c>
      <c r="H1174" s="25">
        <f t="shared" si="303"/>
        <v>18510.866734693856</v>
      </c>
      <c r="I1174" s="25">
        <f t="shared" si="304"/>
        <v>1662.0959355455911</v>
      </c>
      <c r="J1174" s="25">
        <f t="shared" si="305"/>
        <v>16848.770799148264</v>
      </c>
      <c r="K1174" s="25">
        <f t="shared" si="306"/>
        <v>20172.962670239449</v>
      </c>
      <c r="L1174" s="22" t="str">
        <f t="shared" si="307"/>
        <v>NONE</v>
      </c>
      <c r="M1174" s="22">
        <f t="shared" si="322"/>
        <v>0</v>
      </c>
      <c r="N1174" s="22">
        <f t="shared" si="323"/>
        <v>19.299999999999272</v>
      </c>
      <c r="O1174" s="22">
        <f t="shared" si="308"/>
        <v>0.83333333333333337</v>
      </c>
      <c r="P1174" s="22">
        <f t="shared" si="309"/>
        <v>0.22727272727272727</v>
      </c>
      <c r="Q1174" s="22">
        <f t="shared" si="310"/>
        <v>9.8039215686274508E-2</v>
      </c>
      <c r="R1174" s="22">
        <f t="shared" si="311"/>
        <v>4.9504950495049507E-2</v>
      </c>
      <c r="S1174" s="22">
        <f t="shared" si="312"/>
        <v>0.15384615384615385</v>
      </c>
      <c r="T1174" s="22">
        <f t="shared" si="313"/>
        <v>7.407407407407407E-2</v>
      </c>
      <c r="U1174" s="22">
        <f t="shared" si="314"/>
        <v>19736.12605556623</v>
      </c>
      <c r="V1174" s="22">
        <f t="shared" si="315"/>
        <v>19708.384259822822</v>
      </c>
      <c r="W1174" s="22">
        <f t="shared" si="316"/>
        <v>19690.917599629913</v>
      </c>
      <c r="X1174" s="22">
        <f t="shared" si="317"/>
        <v>19641.05011005549</v>
      </c>
      <c r="Y1174" s="22">
        <f t="shared" si="318"/>
        <v>19697.277623435795</v>
      </c>
      <c r="Z1174" s="22">
        <f t="shared" si="319"/>
        <v>19680.893229721507</v>
      </c>
      <c r="AA1174" s="27">
        <f t="shared" si="320"/>
        <v>52.185541800397395</v>
      </c>
      <c r="AB1174" s="27">
        <f t="shared" si="321"/>
        <v>16.384393714288308</v>
      </c>
    </row>
    <row r="1175" spans="1:28" x14ac:dyDescent="0.25">
      <c r="A1175" s="20" t="s">
        <v>137</v>
      </c>
      <c r="B1175" s="21">
        <v>19811.5</v>
      </c>
      <c r="C1175" s="21">
        <v>19843.2</v>
      </c>
      <c r="D1175" s="21">
        <v>19849.75</v>
      </c>
      <c r="E1175" s="21">
        <v>19775.650000000001</v>
      </c>
      <c r="F1175" s="21" t="s">
        <v>138</v>
      </c>
      <c r="G1175" s="21">
        <v>4.0000000000000001E-3</v>
      </c>
      <c r="H1175" s="25">
        <f t="shared" si="303"/>
        <v>18520.040408163244</v>
      </c>
      <c r="I1175" s="25">
        <f t="shared" si="304"/>
        <v>1665.9104444026457</v>
      </c>
      <c r="J1175" s="25">
        <f t="shared" si="305"/>
        <v>16854.129963760599</v>
      </c>
      <c r="K1175" s="25">
        <f t="shared" si="306"/>
        <v>20185.950852565889</v>
      </c>
      <c r="L1175" s="22" t="str">
        <f t="shared" si="307"/>
        <v>NONE</v>
      </c>
      <c r="M1175" s="22">
        <f t="shared" si="322"/>
        <v>79.75</v>
      </c>
      <c r="N1175" s="22">
        <f t="shared" si="323"/>
        <v>0</v>
      </c>
      <c r="O1175" s="22">
        <f t="shared" si="308"/>
        <v>0.83333333333333337</v>
      </c>
      <c r="P1175" s="22">
        <f t="shared" si="309"/>
        <v>0.22727272727272727</v>
      </c>
      <c r="Q1175" s="22">
        <f t="shared" si="310"/>
        <v>9.8039215686274508E-2</v>
      </c>
      <c r="R1175" s="22">
        <f t="shared" si="311"/>
        <v>4.9504950495049507E-2</v>
      </c>
      <c r="S1175" s="22">
        <f t="shared" si="312"/>
        <v>0.15384615384615385</v>
      </c>
      <c r="T1175" s="22">
        <f t="shared" si="313"/>
        <v>7.407407407407407E-2</v>
      </c>
      <c r="U1175" s="22">
        <f t="shared" si="314"/>
        <v>19798.937675927707</v>
      </c>
      <c r="V1175" s="22">
        <f t="shared" si="315"/>
        <v>19731.819655317635</v>
      </c>
      <c r="W1175" s="22">
        <f t="shared" si="316"/>
        <v>19702.739403587762</v>
      </c>
      <c r="X1175" s="22">
        <f t="shared" si="317"/>
        <v>19649.488223419077</v>
      </c>
      <c r="Y1175" s="22">
        <f t="shared" si="318"/>
        <v>19714.850296753368</v>
      </c>
      <c r="Z1175" s="22">
        <f t="shared" si="319"/>
        <v>19690.567805297691</v>
      </c>
      <c r="AA1175" s="27">
        <f t="shared" si="320"/>
        <v>55.324628219078669</v>
      </c>
      <c r="AB1175" s="27">
        <f t="shared" si="321"/>
        <v>24.282491455676791</v>
      </c>
    </row>
    <row r="1176" spans="1:28" x14ac:dyDescent="0.25">
      <c r="A1176" s="20" t="s">
        <v>135</v>
      </c>
      <c r="B1176" s="21">
        <v>19671.099999999999</v>
      </c>
      <c r="C1176" s="21">
        <v>19820.45</v>
      </c>
      <c r="D1176" s="21">
        <v>19840.95</v>
      </c>
      <c r="E1176" s="21">
        <v>19659.95</v>
      </c>
      <c r="F1176" s="21" t="s">
        <v>136</v>
      </c>
      <c r="G1176" s="21">
        <v>-7.1000000000000004E-3</v>
      </c>
      <c r="H1176" s="25">
        <f t="shared" si="303"/>
        <v>18528.590612244876</v>
      </c>
      <c r="I1176" s="25">
        <f t="shared" si="304"/>
        <v>1667.9578924659572</v>
      </c>
      <c r="J1176" s="25">
        <f t="shared" si="305"/>
        <v>16860.632719778918</v>
      </c>
      <c r="K1176" s="25">
        <f t="shared" si="306"/>
        <v>20196.548504710834</v>
      </c>
      <c r="L1176" s="22" t="str">
        <f t="shared" si="307"/>
        <v>NONE</v>
      </c>
      <c r="M1176" s="22">
        <f t="shared" si="322"/>
        <v>0</v>
      </c>
      <c r="N1176" s="22">
        <f t="shared" si="323"/>
        <v>140.40000000000146</v>
      </c>
      <c r="O1176" s="22">
        <f t="shared" si="308"/>
        <v>0.83333333333333337</v>
      </c>
      <c r="P1176" s="22">
        <f t="shared" si="309"/>
        <v>0.22727272727272727</v>
      </c>
      <c r="Q1176" s="22">
        <f t="shared" si="310"/>
        <v>9.8039215686274508E-2</v>
      </c>
      <c r="R1176" s="22">
        <f t="shared" si="311"/>
        <v>4.9504950495049507E-2</v>
      </c>
      <c r="S1176" s="22">
        <f t="shared" si="312"/>
        <v>0.15384615384615385</v>
      </c>
      <c r="T1176" s="22">
        <f t="shared" si="313"/>
        <v>7.407407407407407E-2</v>
      </c>
      <c r="U1176" s="22">
        <f t="shared" si="314"/>
        <v>19692.406279321283</v>
      </c>
      <c r="V1176" s="22">
        <f t="shared" si="315"/>
        <v>19718.019733654535</v>
      </c>
      <c r="W1176" s="22">
        <f t="shared" si="316"/>
        <v>19699.637501275236</v>
      </c>
      <c r="X1176" s="22">
        <f t="shared" si="317"/>
        <v>19650.558113348827</v>
      </c>
      <c r="Y1176" s="22">
        <f t="shared" si="318"/>
        <v>19708.119481868234</v>
      </c>
      <c r="Z1176" s="22">
        <f t="shared" si="319"/>
        <v>19689.125745646008</v>
      </c>
      <c r="AA1176" s="27">
        <f t="shared" si="320"/>
        <v>48.454486589646521</v>
      </c>
      <c r="AB1176" s="27">
        <f t="shared" si="321"/>
        <v>18.993736222226289</v>
      </c>
    </row>
    <row r="1177" spans="1:28" x14ac:dyDescent="0.25">
      <c r="A1177" s="20" t="s">
        <v>133</v>
      </c>
      <c r="B1177" s="21">
        <v>19624.7</v>
      </c>
      <c r="C1177" s="21">
        <v>19545.2</v>
      </c>
      <c r="D1177" s="21">
        <v>19681.8</v>
      </c>
      <c r="E1177" s="21">
        <v>19512.349999999999</v>
      </c>
      <c r="F1177" s="21" t="s">
        <v>134</v>
      </c>
      <c r="G1177" s="21">
        <v>-2.3999999999999998E-3</v>
      </c>
      <c r="H1177" s="25">
        <f t="shared" si="303"/>
        <v>18536.321020408141</v>
      </c>
      <c r="I1177" s="25">
        <f t="shared" si="304"/>
        <v>1670.659831040776</v>
      </c>
      <c r="J1177" s="25">
        <f t="shared" si="305"/>
        <v>16865.661189367365</v>
      </c>
      <c r="K1177" s="25">
        <f t="shared" si="306"/>
        <v>20206.980851448916</v>
      </c>
      <c r="L1177" s="22" t="str">
        <f t="shared" si="307"/>
        <v>NONE</v>
      </c>
      <c r="M1177" s="22">
        <f t="shared" si="322"/>
        <v>0</v>
      </c>
      <c r="N1177" s="22">
        <f t="shared" si="323"/>
        <v>46.399999999997817</v>
      </c>
      <c r="O1177" s="22">
        <f t="shared" si="308"/>
        <v>0.83333333333333337</v>
      </c>
      <c r="P1177" s="22">
        <f t="shared" si="309"/>
        <v>0.22727272727272727</v>
      </c>
      <c r="Q1177" s="22">
        <f t="shared" si="310"/>
        <v>9.8039215686274508E-2</v>
      </c>
      <c r="R1177" s="22">
        <f t="shared" si="311"/>
        <v>4.9504950495049507E-2</v>
      </c>
      <c r="S1177" s="22">
        <f t="shared" si="312"/>
        <v>0.15384615384615385</v>
      </c>
      <c r="T1177" s="22">
        <f t="shared" si="313"/>
        <v>7.407407407407407E-2</v>
      </c>
      <c r="U1177" s="22">
        <f t="shared" si="314"/>
        <v>19635.984379886882</v>
      </c>
      <c r="V1177" s="22">
        <f t="shared" si="315"/>
        <v>19696.810703278505</v>
      </c>
      <c r="W1177" s="22">
        <f t="shared" si="316"/>
        <v>19692.29068742472</v>
      </c>
      <c r="X1177" s="22">
        <f t="shared" si="317"/>
        <v>19649.278008727597</v>
      </c>
      <c r="Y1177" s="22">
        <f t="shared" si="318"/>
        <v>19695.28571542697</v>
      </c>
      <c r="Z1177" s="22">
        <f t="shared" si="319"/>
        <v>19684.353468190748</v>
      </c>
      <c r="AA1177" s="27">
        <f t="shared" si="320"/>
        <v>53.829553628894914</v>
      </c>
      <c r="AB1177" s="27">
        <f t="shared" si="321"/>
        <v>10.932247236221883</v>
      </c>
    </row>
    <row r="1178" spans="1:28" x14ac:dyDescent="0.25">
      <c r="A1178" s="20" t="s">
        <v>131</v>
      </c>
      <c r="B1178" s="21">
        <v>19542.650000000001</v>
      </c>
      <c r="C1178" s="21">
        <v>19542.150000000001</v>
      </c>
      <c r="D1178" s="21">
        <v>19593.8</v>
      </c>
      <c r="E1178" s="21">
        <v>19518.7</v>
      </c>
      <c r="F1178" s="21" t="s">
        <v>132</v>
      </c>
      <c r="G1178" s="21">
        <v>-4.1999999999999997E-3</v>
      </c>
      <c r="H1178" s="25">
        <f t="shared" si="303"/>
        <v>18544.020204081611</v>
      </c>
      <c r="I1178" s="25">
        <f t="shared" si="304"/>
        <v>1671.7576231417695</v>
      </c>
      <c r="J1178" s="25">
        <f t="shared" si="305"/>
        <v>16872.262580939841</v>
      </c>
      <c r="K1178" s="25">
        <f t="shared" si="306"/>
        <v>20215.777827223381</v>
      </c>
      <c r="L1178" s="22" t="str">
        <f t="shared" si="307"/>
        <v>NONE</v>
      </c>
      <c r="M1178" s="22">
        <f t="shared" si="322"/>
        <v>0</v>
      </c>
      <c r="N1178" s="22">
        <f t="shared" si="323"/>
        <v>82.049999999999272</v>
      </c>
      <c r="O1178" s="22">
        <f t="shared" si="308"/>
        <v>0.83333333333333337</v>
      </c>
      <c r="P1178" s="22">
        <f t="shared" si="309"/>
        <v>0.22727272727272727</v>
      </c>
      <c r="Q1178" s="22">
        <f t="shared" si="310"/>
        <v>9.8039215686274508E-2</v>
      </c>
      <c r="R1178" s="22">
        <f t="shared" si="311"/>
        <v>4.9504950495049507E-2</v>
      </c>
      <c r="S1178" s="22">
        <f t="shared" si="312"/>
        <v>0.15384615384615385</v>
      </c>
      <c r="T1178" s="22">
        <f t="shared" si="313"/>
        <v>7.407407407407407E-2</v>
      </c>
      <c r="U1178" s="22">
        <f t="shared" si="314"/>
        <v>19558.205729981149</v>
      </c>
      <c r="V1178" s="22">
        <f t="shared" si="315"/>
        <v>19661.774179806118</v>
      </c>
      <c r="W1178" s="22">
        <f t="shared" si="316"/>
        <v>19677.620031794846</v>
      </c>
      <c r="X1178" s="22">
        <f t="shared" si="317"/>
        <v>19643.999394434151</v>
      </c>
      <c r="Y1178" s="22">
        <f t="shared" si="318"/>
        <v>19671.803297668972</v>
      </c>
      <c r="Z1178" s="22">
        <f t="shared" si="319"/>
        <v>19673.856914991433</v>
      </c>
      <c r="AA1178" s="27">
        <f t="shared" si="320"/>
        <v>46.286734733491294</v>
      </c>
      <c r="AB1178" s="27">
        <f t="shared" si="321"/>
        <v>-2.0536173224609229</v>
      </c>
    </row>
    <row r="1179" spans="1:28" x14ac:dyDescent="0.25">
      <c r="A1179" s="20" t="s">
        <v>129</v>
      </c>
      <c r="B1179" s="21">
        <v>19281.75</v>
      </c>
      <c r="C1179" s="21">
        <v>19521.599999999999</v>
      </c>
      <c r="D1179" s="21">
        <v>19556.849999999999</v>
      </c>
      <c r="E1179" s="21">
        <v>19257.849999999999</v>
      </c>
      <c r="F1179" s="21" t="s">
        <v>130</v>
      </c>
      <c r="G1179" s="21">
        <v>-1.34E-2</v>
      </c>
      <c r="H1179" s="25">
        <f t="shared" si="303"/>
        <v>18550.32551020406</v>
      </c>
      <c r="I1179" s="25">
        <f t="shared" si="304"/>
        <v>1671.1845660550705</v>
      </c>
      <c r="J1179" s="25">
        <f t="shared" si="305"/>
        <v>16879.140944148989</v>
      </c>
      <c r="K1179" s="25">
        <f t="shared" si="306"/>
        <v>20221.510076259132</v>
      </c>
      <c r="L1179" s="22" t="str">
        <f t="shared" si="307"/>
        <v>NONE</v>
      </c>
      <c r="M1179" s="22">
        <f t="shared" si="322"/>
        <v>0</v>
      </c>
      <c r="N1179" s="22">
        <f t="shared" si="323"/>
        <v>260.90000000000146</v>
      </c>
      <c r="O1179" s="22">
        <f t="shared" si="308"/>
        <v>0.83333333333333337</v>
      </c>
      <c r="P1179" s="22">
        <f t="shared" si="309"/>
        <v>0.22727272727272727</v>
      </c>
      <c r="Q1179" s="22">
        <f t="shared" si="310"/>
        <v>9.8039215686274508E-2</v>
      </c>
      <c r="R1179" s="22">
        <f t="shared" si="311"/>
        <v>4.9504950495049507E-2</v>
      </c>
      <c r="S1179" s="22">
        <f t="shared" si="312"/>
        <v>0.15384615384615385</v>
      </c>
      <c r="T1179" s="22">
        <f t="shared" si="313"/>
        <v>7.407407407407407E-2</v>
      </c>
      <c r="U1179" s="22">
        <f t="shared" si="314"/>
        <v>19327.825954996857</v>
      </c>
      <c r="V1179" s="22">
        <f t="shared" si="315"/>
        <v>19575.405048032</v>
      </c>
      <c r="W1179" s="22">
        <f t="shared" si="316"/>
        <v>19638.809244363976</v>
      </c>
      <c r="X1179" s="22">
        <f t="shared" si="317"/>
        <v>19626.066256095826</v>
      </c>
      <c r="Y1179" s="22">
        <f t="shared" si="318"/>
        <v>19611.795098027593</v>
      </c>
      <c r="Z1179" s="22">
        <f t="shared" si="319"/>
        <v>19644.811958325401</v>
      </c>
      <c r="AA1179" s="27">
        <f t="shared" si="320"/>
        <v>41.419440005558272</v>
      </c>
      <c r="AB1179" s="27">
        <f t="shared" si="321"/>
        <v>-33.016860297808307</v>
      </c>
    </row>
    <row r="1180" spans="1:28" x14ac:dyDescent="0.25">
      <c r="A1180" s="20" t="s">
        <v>127</v>
      </c>
      <c r="B1180" s="21">
        <v>19122.150000000001</v>
      </c>
      <c r="C1180" s="21">
        <v>19286.45</v>
      </c>
      <c r="D1180" s="21">
        <v>19347.3</v>
      </c>
      <c r="E1180" s="21">
        <v>19074.150000000001</v>
      </c>
      <c r="F1180" s="21" t="s">
        <v>128</v>
      </c>
      <c r="G1180" s="21">
        <v>-8.3000000000000001E-3</v>
      </c>
      <c r="H1180" s="25">
        <f t="shared" si="303"/>
        <v>18555.775918367326</v>
      </c>
      <c r="I1180" s="25">
        <f t="shared" si="304"/>
        <v>1669.8928154614621</v>
      </c>
      <c r="J1180" s="25">
        <f t="shared" si="305"/>
        <v>16885.883102905864</v>
      </c>
      <c r="K1180" s="25">
        <f t="shared" si="306"/>
        <v>20225.668733828788</v>
      </c>
      <c r="L1180" s="22" t="str">
        <f t="shared" si="307"/>
        <v>NONE</v>
      </c>
      <c r="M1180" s="22">
        <f t="shared" si="322"/>
        <v>0</v>
      </c>
      <c r="N1180" s="22">
        <f t="shared" si="323"/>
        <v>159.59999999999854</v>
      </c>
      <c r="O1180" s="22">
        <f t="shared" si="308"/>
        <v>0.83333333333333337</v>
      </c>
      <c r="P1180" s="22">
        <f t="shared" si="309"/>
        <v>0.22727272727272727</v>
      </c>
      <c r="Q1180" s="22">
        <f t="shared" si="310"/>
        <v>9.8039215686274508E-2</v>
      </c>
      <c r="R1180" s="22">
        <f t="shared" si="311"/>
        <v>4.9504950495049507E-2</v>
      </c>
      <c r="S1180" s="22">
        <f t="shared" si="312"/>
        <v>0.15384615384615385</v>
      </c>
      <c r="T1180" s="22">
        <f t="shared" si="313"/>
        <v>7.407407407407407E-2</v>
      </c>
      <c r="U1180" s="22">
        <f t="shared" si="314"/>
        <v>19156.429325832811</v>
      </c>
      <c r="V1180" s="22">
        <f t="shared" si="315"/>
        <v>19472.392537115637</v>
      </c>
      <c r="W1180" s="22">
        <f t="shared" si="316"/>
        <v>19588.156377269468</v>
      </c>
      <c r="X1180" s="22">
        <f t="shared" si="317"/>
        <v>19601.119906784152</v>
      </c>
      <c r="Y1180" s="22">
        <f t="shared" si="318"/>
        <v>19536.465082946426</v>
      </c>
      <c r="Z1180" s="22">
        <f t="shared" si="319"/>
        <v>19606.096257708705</v>
      </c>
      <c r="AA1180" s="27">
        <f t="shared" si="320"/>
        <v>39.578423236514624</v>
      </c>
      <c r="AB1180" s="27">
        <f t="shared" si="321"/>
        <v>-69.631174762278533</v>
      </c>
    </row>
    <row r="1181" spans="1:28" x14ac:dyDescent="0.25">
      <c r="A1181" s="20" t="s">
        <v>125</v>
      </c>
      <c r="B1181" s="21">
        <v>18857.25</v>
      </c>
      <c r="C1181" s="21">
        <v>19027.25</v>
      </c>
      <c r="D1181" s="21">
        <v>19041.7</v>
      </c>
      <c r="E1181" s="21">
        <v>18837.849999999999</v>
      </c>
      <c r="F1181" s="21" t="s">
        <v>126</v>
      </c>
      <c r="G1181" s="21">
        <v>-1.3899999999999999E-2</v>
      </c>
      <c r="H1181" s="25">
        <f t="shared" si="303"/>
        <v>18559.2251020408</v>
      </c>
      <c r="I1181" s="25">
        <f t="shared" si="304"/>
        <v>1668.8739702002201</v>
      </c>
      <c r="J1181" s="25">
        <f t="shared" si="305"/>
        <v>16890.35113184058</v>
      </c>
      <c r="K1181" s="25">
        <f t="shared" si="306"/>
        <v>20228.099072241021</v>
      </c>
      <c r="L1181" s="22" t="str">
        <f t="shared" si="307"/>
        <v>NONE</v>
      </c>
      <c r="M1181" s="22">
        <f t="shared" si="322"/>
        <v>0</v>
      </c>
      <c r="N1181" s="22">
        <f t="shared" si="323"/>
        <v>264.90000000000146</v>
      </c>
      <c r="O1181" s="22">
        <f t="shared" si="308"/>
        <v>0.83333333333333337</v>
      </c>
      <c r="P1181" s="22">
        <f t="shared" si="309"/>
        <v>0.22727272727272727</v>
      </c>
      <c r="Q1181" s="22">
        <f t="shared" si="310"/>
        <v>9.8039215686274508E-2</v>
      </c>
      <c r="R1181" s="22">
        <f t="shared" si="311"/>
        <v>4.9504950495049507E-2</v>
      </c>
      <c r="S1181" s="22">
        <f t="shared" si="312"/>
        <v>0.15384615384615385</v>
      </c>
      <c r="T1181" s="22">
        <f t="shared" si="313"/>
        <v>7.407407407407407E-2</v>
      </c>
      <c r="U1181" s="22">
        <f t="shared" si="314"/>
        <v>18907.113220972133</v>
      </c>
      <c r="V1181" s="22">
        <f t="shared" si="315"/>
        <v>19332.587415043898</v>
      </c>
      <c r="W1181" s="22">
        <f t="shared" si="316"/>
        <v>19516.498889301874</v>
      </c>
      <c r="X1181" s="22">
        <f t="shared" si="317"/>
        <v>19564.294663874047</v>
      </c>
      <c r="Y1181" s="22">
        <f t="shared" si="318"/>
        <v>19431.970454800823</v>
      </c>
      <c r="Z1181" s="22">
        <f t="shared" si="319"/>
        <v>19550.626164545098</v>
      </c>
      <c r="AA1181" s="27">
        <f t="shared" si="320"/>
        <v>29.280770388203422</v>
      </c>
      <c r="AB1181" s="27">
        <f t="shared" si="321"/>
        <v>-118.65570974427465</v>
      </c>
    </row>
    <row r="1182" spans="1:28" x14ac:dyDescent="0.25">
      <c r="A1182" s="20" t="s">
        <v>123</v>
      </c>
      <c r="B1182" s="21">
        <v>19047.25</v>
      </c>
      <c r="C1182" s="21">
        <v>18928.75</v>
      </c>
      <c r="D1182" s="21">
        <v>19076.150000000001</v>
      </c>
      <c r="E1182" s="21">
        <v>18926.650000000001</v>
      </c>
      <c r="F1182" s="21" t="s">
        <v>124</v>
      </c>
      <c r="G1182" s="21">
        <v>1.01E-2</v>
      </c>
      <c r="H1182" s="25">
        <f t="shared" si="303"/>
        <v>18562.90612244896</v>
      </c>
      <c r="I1182" s="25">
        <f t="shared" si="304"/>
        <v>1669.1863011797598</v>
      </c>
      <c r="J1182" s="25">
        <f t="shared" si="305"/>
        <v>16893.719821269198</v>
      </c>
      <c r="K1182" s="25">
        <f t="shared" si="306"/>
        <v>20232.092423628721</v>
      </c>
      <c r="L1182" s="22" t="str">
        <f t="shared" si="307"/>
        <v>NONE</v>
      </c>
      <c r="M1182" s="22">
        <f t="shared" si="322"/>
        <v>190</v>
      </c>
      <c r="N1182" s="22">
        <f t="shared" si="323"/>
        <v>0</v>
      </c>
      <c r="O1182" s="22">
        <f t="shared" si="308"/>
        <v>0.83333333333333337</v>
      </c>
      <c r="P1182" s="22">
        <f t="shared" si="309"/>
        <v>0.22727272727272727</v>
      </c>
      <c r="Q1182" s="22">
        <f t="shared" si="310"/>
        <v>9.8039215686274508E-2</v>
      </c>
      <c r="R1182" s="22">
        <f t="shared" si="311"/>
        <v>4.9504950495049507E-2</v>
      </c>
      <c r="S1182" s="22">
        <f t="shared" si="312"/>
        <v>0.15384615384615385</v>
      </c>
      <c r="T1182" s="22">
        <f t="shared" si="313"/>
        <v>7.407407407407407E-2</v>
      </c>
      <c r="U1182" s="22">
        <f t="shared" si="314"/>
        <v>19023.893870162021</v>
      </c>
      <c r="V1182" s="22">
        <f t="shared" si="315"/>
        <v>19267.738002533923</v>
      </c>
      <c r="W1182" s="22">
        <f t="shared" si="316"/>
        <v>19470.494096233062</v>
      </c>
      <c r="X1182" s="22">
        <f t="shared" si="317"/>
        <v>19538.698393385232</v>
      </c>
      <c r="Y1182" s="22">
        <f t="shared" si="318"/>
        <v>19372.782692523771</v>
      </c>
      <c r="Z1182" s="22">
        <f t="shared" si="319"/>
        <v>19513.339041245461</v>
      </c>
      <c r="AA1182" s="27">
        <f t="shared" si="320"/>
        <v>32.616487455197131</v>
      </c>
      <c r="AB1182" s="27">
        <f t="shared" si="321"/>
        <v>-140.55634872168957</v>
      </c>
    </row>
    <row r="1183" spans="1:28" x14ac:dyDescent="0.25">
      <c r="A1183" s="20" t="s">
        <v>121</v>
      </c>
      <c r="B1183" s="21">
        <v>19140.900000000001</v>
      </c>
      <c r="C1183" s="21">
        <v>19053.400000000001</v>
      </c>
      <c r="D1183" s="21">
        <v>19158.5</v>
      </c>
      <c r="E1183" s="21">
        <v>18940</v>
      </c>
      <c r="F1183" s="21" t="s">
        <v>122</v>
      </c>
      <c r="G1183" s="21">
        <v>4.8999999999999998E-3</v>
      </c>
      <c r="H1183" s="25">
        <f t="shared" si="303"/>
        <v>18567.224693877532</v>
      </c>
      <c r="I1183" s="25">
        <f t="shared" si="304"/>
        <v>1669.6726447003575</v>
      </c>
      <c r="J1183" s="25">
        <f t="shared" si="305"/>
        <v>16897.552049177175</v>
      </c>
      <c r="K1183" s="25">
        <f t="shared" si="306"/>
        <v>20236.897338577888</v>
      </c>
      <c r="L1183" s="22" t="str">
        <f t="shared" si="307"/>
        <v>NONE</v>
      </c>
      <c r="M1183" s="22">
        <f t="shared" si="322"/>
        <v>93.650000000001455</v>
      </c>
      <c r="N1183" s="22">
        <f t="shared" si="323"/>
        <v>0</v>
      </c>
      <c r="O1183" s="22">
        <f t="shared" si="308"/>
        <v>0.83333333333333337</v>
      </c>
      <c r="P1183" s="22">
        <f t="shared" si="309"/>
        <v>0.22727272727272727</v>
      </c>
      <c r="Q1183" s="22">
        <f t="shared" si="310"/>
        <v>9.8039215686274508E-2</v>
      </c>
      <c r="R1183" s="22">
        <f t="shared" si="311"/>
        <v>4.9504950495049507E-2</v>
      </c>
      <c r="S1183" s="22">
        <f t="shared" si="312"/>
        <v>0.15384615384615385</v>
      </c>
      <c r="T1183" s="22">
        <f t="shared" si="313"/>
        <v>7.407407407407407E-2</v>
      </c>
      <c r="U1183" s="22">
        <f t="shared" si="314"/>
        <v>19121.398978360339</v>
      </c>
      <c r="V1183" s="22">
        <f t="shared" si="315"/>
        <v>19238.911183776214</v>
      </c>
      <c r="W1183" s="22">
        <f t="shared" si="316"/>
        <v>19438.180949543548</v>
      </c>
      <c r="X1183" s="22">
        <f t="shared" si="317"/>
        <v>19519.005403613686</v>
      </c>
      <c r="Y1183" s="22">
        <f t="shared" si="318"/>
        <v>19337.108432135497</v>
      </c>
      <c r="Z1183" s="22">
        <f t="shared" si="319"/>
        <v>19485.750964116167</v>
      </c>
      <c r="AA1183" s="27">
        <f t="shared" si="320"/>
        <v>39.050847457627206</v>
      </c>
      <c r="AB1183" s="27">
        <f t="shared" si="321"/>
        <v>-148.64253198066945</v>
      </c>
    </row>
    <row r="1184" spans="1:28" x14ac:dyDescent="0.25">
      <c r="A1184" s="20" t="s">
        <v>119</v>
      </c>
      <c r="B1184" s="21">
        <v>19079.599999999999</v>
      </c>
      <c r="C1184" s="21">
        <v>19232.95</v>
      </c>
      <c r="D1184" s="21">
        <v>19233.7</v>
      </c>
      <c r="E1184" s="21">
        <v>19056.45</v>
      </c>
      <c r="F1184" s="21" t="s">
        <v>120</v>
      </c>
      <c r="G1184" s="21">
        <v>-3.2000000000000002E-3</v>
      </c>
      <c r="H1184" s="25">
        <f t="shared" si="303"/>
        <v>18571.416122448962</v>
      </c>
      <c r="I1184" s="25">
        <f t="shared" si="304"/>
        <v>1669.6406788456027</v>
      </c>
      <c r="J1184" s="25">
        <f t="shared" si="305"/>
        <v>16901.775443603357</v>
      </c>
      <c r="K1184" s="25">
        <f t="shared" si="306"/>
        <v>20241.056801294566</v>
      </c>
      <c r="L1184" s="22" t="str">
        <f t="shared" si="307"/>
        <v>NONE</v>
      </c>
      <c r="M1184" s="22">
        <f t="shared" si="322"/>
        <v>0</v>
      </c>
      <c r="N1184" s="22">
        <f t="shared" si="323"/>
        <v>61.30000000000291</v>
      </c>
      <c r="O1184" s="22">
        <f t="shared" si="308"/>
        <v>0.83333333333333337</v>
      </c>
      <c r="P1184" s="22">
        <f t="shared" si="309"/>
        <v>0.22727272727272727</v>
      </c>
      <c r="Q1184" s="22">
        <f t="shared" si="310"/>
        <v>9.8039215686274508E-2</v>
      </c>
      <c r="R1184" s="22">
        <f t="shared" si="311"/>
        <v>4.9504950495049507E-2</v>
      </c>
      <c r="S1184" s="22">
        <f t="shared" si="312"/>
        <v>0.15384615384615385</v>
      </c>
      <c r="T1184" s="22">
        <f t="shared" si="313"/>
        <v>7.407407407407407E-2</v>
      </c>
      <c r="U1184" s="22">
        <f t="shared" si="314"/>
        <v>19086.566496393389</v>
      </c>
      <c r="V1184" s="22">
        <f t="shared" si="315"/>
        <v>19202.704096554346</v>
      </c>
      <c r="W1184" s="22">
        <f t="shared" si="316"/>
        <v>19403.025954490258</v>
      </c>
      <c r="X1184" s="22">
        <f t="shared" si="317"/>
        <v>19497.252660860533</v>
      </c>
      <c r="Y1184" s="22">
        <f t="shared" si="318"/>
        <v>19297.491750268498</v>
      </c>
      <c r="Z1184" s="22">
        <f t="shared" si="319"/>
        <v>19455.665707514967</v>
      </c>
      <c r="AA1184" s="27">
        <f t="shared" si="320"/>
        <v>30.68890224992883</v>
      </c>
      <c r="AB1184" s="27">
        <f t="shared" si="321"/>
        <v>-158.17395724646849</v>
      </c>
    </row>
    <row r="1185" spans="1:28" x14ac:dyDescent="0.25">
      <c r="A1185" s="20" t="s">
        <v>117</v>
      </c>
      <c r="B1185" s="21">
        <v>18989.150000000001</v>
      </c>
      <c r="C1185" s="21">
        <v>19064.05</v>
      </c>
      <c r="D1185" s="21">
        <v>19096.05</v>
      </c>
      <c r="E1185" s="21">
        <v>18973.7</v>
      </c>
      <c r="F1185" s="21" t="s">
        <v>118</v>
      </c>
      <c r="G1185" s="21">
        <v>-4.7000000000000002E-3</v>
      </c>
      <c r="H1185" s="25">
        <f t="shared" si="303"/>
        <v>18574.975306122429</v>
      </c>
      <c r="I1185" s="25">
        <f t="shared" si="304"/>
        <v>1669.4690431985834</v>
      </c>
      <c r="J1185" s="25">
        <f t="shared" si="305"/>
        <v>16905.506262923845</v>
      </c>
      <c r="K1185" s="25">
        <f t="shared" si="306"/>
        <v>20244.444349321013</v>
      </c>
      <c r="L1185" s="22" t="str">
        <f t="shared" si="307"/>
        <v>NONE</v>
      </c>
      <c r="M1185" s="22">
        <f t="shared" si="322"/>
        <v>0</v>
      </c>
      <c r="N1185" s="22">
        <f t="shared" si="323"/>
        <v>90.44999999999709</v>
      </c>
      <c r="O1185" s="22">
        <f t="shared" si="308"/>
        <v>0.83333333333333337</v>
      </c>
      <c r="P1185" s="22">
        <f t="shared" si="309"/>
        <v>0.22727272727272727</v>
      </c>
      <c r="Q1185" s="22">
        <f t="shared" si="310"/>
        <v>9.8039215686274508E-2</v>
      </c>
      <c r="R1185" s="22">
        <f t="shared" si="311"/>
        <v>4.9504950495049507E-2</v>
      </c>
      <c r="S1185" s="22">
        <f t="shared" si="312"/>
        <v>0.15384615384615385</v>
      </c>
      <c r="T1185" s="22">
        <f t="shared" si="313"/>
        <v>7.407407407407407E-2</v>
      </c>
      <c r="U1185" s="22">
        <f t="shared" si="314"/>
        <v>19005.386082732231</v>
      </c>
      <c r="V1185" s="22">
        <f t="shared" si="315"/>
        <v>19154.169074610174</v>
      </c>
      <c r="W1185" s="22">
        <f t="shared" si="316"/>
        <v>19362.449880520628</v>
      </c>
      <c r="X1185" s="22">
        <f t="shared" si="317"/>
        <v>19472.099063788228</v>
      </c>
      <c r="Y1185" s="22">
        <f t="shared" si="318"/>
        <v>19250.054557919499</v>
      </c>
      <c r="Z1185" s="22">
        <f t="shared" si="319"/>
        <v>19421.108988439784</v>
      </c>
      <c r="AA1185" s="27">
        <f t="shared" si="320"/>
        <v>23.46029696578448</v>
      </c>
      <c r="AB1185" s="27">
        <f t="shared" si="321"/>
        <v>-171.05443052028568</v>
      </c>
    </row>
    <row r="1186" spans="1:28" x14ac:dyDescent="0.25">
      <c r="A1186" s="20" t="s">
        <v>115</v>
      </c>
      <c r="B1186" s="21">
        <v>19133.25</v>
      </c>
      <c r="C1186" s="21">
        <v>19120</v>
      </c>
      <c r="D1186" s="21">
        <v>19175.25</v>
      </c>
      <c r="E1186" s="21">
        <v>19064.150000000001</v>
      </c>
      <c r="F1186" s="21" t="s">
        <v>116</v>
      </c>
      <c r="G1186" s="21">
        <v>7.6E-3</v>
      </c>
      <c r="H1186" s="25">
        <f t="shared" si="303"/>
        <v>18578.773061224478</v>
      </c>
      <c r="I1186" s="25">
        <f t="shared" si="304"/>
        <v>1670.3016445560434</v>
      </c>
      <c r="J1186" s="25">
        <f t="shared" si="305"/>
        <v>16908.471416668435</v>
      </c>
      <c r="K1186" s="25">
        <f t="shared" si="306"/>
        <v>20249.07470578052</v>
      </c>
      <c r="L1186" s="22" t="str">
        <f t="shared" si="307"/>
        <v>NONE</v>
      </c>
      <c r="M1186" s="22">
        <f t="shared" si="322"/>
        <v>144.09999999999854</v>
      </c>
      <c r="N1186" s="22">
        <f t="shared" si="323"/>
        <v>0</v>
      </c>
      <c r="O1186" s="22">
        <f t="shared" si="308"/>
        <v>0.83333333333333337</v>
      </c>
      <c r="P1186" s="22">
        <f t="shared" si="309"/>
        <v>0.22727272727272727</v>
      </c>
      <c r="Q1186" s="22">
        <f t="shared" si="310"/>
        <v>9.8039215686274508E-2</v>
      </c>
      <c r="R1186" s="22">
        <f t="shared" si="311"/>
        <v>4.9504950495049507E-2</v>
      </c>
      <c r="S1186" s="22">
        <f t="shared" si="312"/>
        <v>0.15384615384615385</v>
      </c>
      <c r="T1186" s="22">
        <f t="shared" si="313"/>
        <v>7.407407407407407E-2</v>
      </c>
      <c r="U1186" s="22">
        <f t="shared" si="314"/>
        <v>19111.939347122039</v>
      </c>
      <c r="V1186" s="22">
        <f t="shared" si="315"/>
        <v>19149.414739471496</v>
      </c>
      <c r="W1186" s="22">
        <f t="shared" si="316"/>
        <v>19339.979303999</v>
      </c>
      <c r="X1186" s="22">
        <f t="shared" si="317"/>
        <v>19455.324357660094</v>
      </c>
      <c r="Y1186" s="22">
        <f t="shared" si="318"/>
        <v>19232.084625931882</v>
      </c>
      <c r="Z1186" s="22">
        <f t="shared" si="319"/>
        <v>19399.786100407207</v>
      </c>
      <c r="AA1186" s="27">
        <f t="shared" si="320"/>
        <v>30.284947038639416</v>
      </c>
      <c r="AB1186" s="27">
        <f t="shared" si="321"/>
        <v>-167.70147447532509</v>
      </c>
    </row>
    <row r="1187" spans="1:28" x14ac:dyDescent="0.25">
      <c r="A1187" s="20" t="s">
        <v>113</v>
      </c>
      <c r="B1187" s="21">
        <v>19230.599999999999</v>
      </c>
      <c r="C1187" s="21">
        <v>19241</v>
      </c>
      <c r="D1187" s="21">
        <v>19276.25</v>
      </c>
      <c r="E1187" s="21">
        <v>19210.900000000001</v>
      </c>
      <c r="F1187" s="21" t="s">
        <v>114</v>
      </c>
      <c r="G1187" s="21">
        <v>5.1000000000000004E-3</v>
      </c>
      <c r="H1187" s="25">
        <f t="shared" si="303"/>
        <v>18583.155102040801</v>
      </c>
      <c r="I1187" s="25">
        <f t="shared" si="304"/>
        <v>1671.4901759008796</v>
      </c>
      <c r="J1187" s="25">
        <f t="shared" si="305"/>
        <v>16911.664926139922</v>
      </c>
      <c r="K1187" s="25">
        <f t="shared" si="306"/>
        <v>20254.64527794168</v>
      </c>
      <c r="L1187" s="22" t="str">
        <f t="shared" si="307"/>
        <v>NONE</v>
      </c>
      <c r="M1187" s="22">
        <f t="shared" si="322"/>
        <v>97.349999999998545</v>
      </c>
      <c r="N1187" s="22">
        <f t="shared" si="323"/>
        <v>0</v>
      </c>
      <c r="O1187" s="22">
        <f t="shared" si="308"/>
        <v>0.83333333333333337</v>
      </c>
      <c r="P1187" s="22">
        <f t="shared" si="309"/>
        <v>0.22727272727272727</v>
      </c>
      <c r="Q1187" s="22">
        <f t="shared" si="310"/>
        <v>9.8039215686274508E-2</v>
      </c>
      <c r="R1187" s="22">
        <f t="shared" si="311"/>
        <v>4.9504950495049507E-2</v>
      </c>
      <c r="S1187" s="22">
        <f t="shared" si="312"/>
        <v>0.15384615384615385</v>
      </c>
      <c r="T1187" s="22">
        <f t="shared" si="313"/>
        <v>7.407407407407407E-2</v>
      </c>
      <c r="U1187" s="22">
        <f t="shared" si="314"/>
        <v>19210.82322452034</v>
      </c>
      <c r="V1187" s="22">
        <f t="shared" si="315"/>
        <v>19167.865935046157</v>
      </c>
      <c r="W1187" s="22">
        <f t="shared" si="316"/>
        <v>19329.255842822629</v>
      </c>
      <c r="X1187" s="22">
        <f t="shared" si="317"/>
        <v>19444.1993894591</v>
      </c>
      <c r="Y1187" s="22">
        <f t="shared" si="318"/>
        <v>19231.856221942362</v>
      </c>
      <c r="Z1187" s="22">
        <f t="shared" si="319"/>
        <v>19387.25379667334</v>
      </c>
      <c r="AA1187" s="27">
        <f t="shared" si="320"/>
        <v>34.959396584111161</v>
      </c>
      <c r="AB1187" s="27">
        <f t="shared" si="321"/>
        <v>-155.39757473097779</v>
      </c>
    </row>
    <row r="1188" spans="1:28" x14ac:dyDescent="0.25">
      <c r="A1188" s="20" t="s">
        <v>111</v>
      </c>
      <c r="B1188" s="21">
        <v>19411.75</v>
      </c>
      <c r="C1188" s="21">
        <v>19345.849999999999</v>
      </c>
      <c r="D1188" s="21">
        <v>19423</v>
      </c>
      <c r="E1188" s="21">
        <v>19309.7</v>
      </c>
      <c r="F1188" s="21" t="s">
        <v>112</v>
      </c>
      <c r="G1188" s="21">
        <v>9.4000000000000004E-3</v>
      </c>
      <c r="H1188" s="25">
        <f t="shared" si="303"/>
        <v>18588.802244897943</v>
      </c>
      <c r="I1188" s="25">
        <f t="shared" si="304"/>
        <v>1673.3074400830037</v>
      </c>
      <c r="J1188" s="25">
        <f t="shared" si="305"/>
        <v>16915.494804814938</v>
      </c>
      <c r="K1188" s="25">
        <f t="shared" si="306"/>
        <v>20262.109684980947</v>
      </c>
      <c r="L1188" s="22" t="str">
        <f t="shared" si="307"/>
        <v>NONE</v>
      </c>
      <c r="M1188" s="22">
        <f t="shared" si="322"/>
        <v>181.15000000000146</v>
      </c>
      <c r="N1188" s="22">
        <f t="shared" si="323"/>
        <v>0</v>
      </c>
      <c r="O1188" s="22">
        <f t="shared" si="308"/>
        <v>0.83333333333333337</v>
      </c>
      <c r="P1188" s="22">
        <f t="shared" si="309"/>
        <v>0.22727272727272727</v>
      </c>
      <c r="Q1188" s="22">
        <f t="shared" si="310"/>
        <v>9.8039215686274508E-2</v>
      </c>
      <c r="R1188" s="22">
        <f t="shared" si="311"/>
        <v>4.9504950495049507E-2</v>
      </c>
      <c r="S1188" s="22">
        <f t="shared" si="312"/>
        <v>0.15384615384615385</v>
      </c>
      <c r="T1188" s="22">
        <f t="shared" si="313"/>
        <v>7.407407407407407E-2</v>
      </c>
      <c r="U1188" s="22">
        <f t="shared" si="314"/>
        <v>19378.262204086725</v>
      </c>
      <c r="V1188" s="22">
        <f t="shared" si="315"/>
        <v>19223.294131626575</v>
      </c>
      <c r="W1188" s="22">
        <f t="shared" si="316"/>
        <v>19337.343505290999</v>
      </c>
      <c r="X1188" s="22">
        <f t="shared" si="317"/>
        <v>19442.59298404033</v>
      </c>
      <c r="Y1188" s="22">
        <f t="shared" si="318"/>
        <v>19259.532187797384</v>
      </c>
      <c r="Z1188" s="22">
        <f t="shared" si="319"/>
        <v>19389.068330253092</v>
      </c>
      <c r="AA1188" s="27">
        <f t="shared" si="320"/>
        <v>41.543340380549687</v>
      </c>
      <c r="AB1188" s="27">
        <f t="shared" si="321"/>
        <v>-129.53614245570861</v>
      </c>
    </row>
    <row r="1189" spans="1:28" x14ac:dyDescent="0.25">
      <c r="A1189" s="20" t="s">
        <v>109</v>
      </c>
      <c r="B1189" s="21">
        <v>19406.7</v>
      </c>
      <c r="C1189" s="21">
        <v>19404.05</v>
      </c>
      <c r="D1189" s="21">
        <v>19423.5</v>
      </c>
      <c r="E1189" s="21">
        <v>19329.099999999999</v>
      </c>
      <c r="F1189" s="21" t="s">
        <v>110</v>
      </c>
      <c r="G1189" s="21">
        <v>-2.9999999999999997E-4</v>
      </c>
      <c r="H1189" s="25">
        <f t="shared" si="303"/>
        <v>18593.116530612235</v>
      </c>
      <c r="I1189" s="25">
        <f t="shared" si="304"/>
        <v>1676.2793097671088</v>
      </c>
      <c r="J1189" s="25">
        <f t="shared" si="305"/>
        <v>16916.837220845126</v>
      </c>
      <c r="K1189" s="25">
        <f t="shared" si="306"/>
        <v>20269.395840379344</v>
      </c>
      <c r="L1189" s="22" t="str">
        <f t="shared" si="307"/>
        <v>NONE</v>
      </c>
      <c r="M1189" s="22">
        <f t="shared" si="322"/>
        <v>0</v>
      </c>
      <c r="N1189" s="22">
        <f t="shared" si="323"/>
        <v>5.0499999999992724</v>
      </c>
      <c r="O1189" s="22">
        <f t="shared" si="308"/>
        <v>0.83333333333333337</v>
      </c>
      <c r="P1189" s="22">
        <f t="shared" si="309"/>
        <v>0.22727272727272727</v>
      </c>
      <c r="Q1189" s="22">
        <f t="shared" si="310"/>
        <v>9.8039215686274508E-2</v>
      </c>
      <c r="R1189" s="22">
        <f t="shared" si="311"/>
        <v>4.9504950495049507E-2</v>
      </c>
      <c r="S1189" s="22">
        <f t="shared" si="312"/>
        <v>0.15384615384615385</v>
      </c>
      <c r="T1189" s="22">
        <f t="shared" si="313"/>
        <v>7.407407407407407E-2</v>
      </c>
      <c r="U1189" s="22">
        <f t="shared" si="314"/>
        <v>19401.96036734779</v>
      </c>
      <c r="V1189" s="22">
        <f t="shared" si="315"/>
        <v>19264.977283529624</v>
      </c>
      <c r="W1189" s="22">
        <f t="shared" si="316"/>
        <v>19344.14316163502</v>
      </c>
      <c r="X1189" s="22">
        <f t="shared" si="317"/>
        <v>19440.816103642293</v>
      </c>
      <c r="Y1189" s="22">
        <f t="shared" si="318"/>
        <v>19282.17338967471</v>
      </c>
      <c r="Z1189" s="22">
        <f t="shared" si="319"/>
        <v>19390.374379863973</v>
      </c>
      <c r="AA1189" s="27">
        <f t="shared" si="320"/>
        <v>38.862598360204714</v>
      </c>
      <c r="AB1189" s="27">
        <f t="shared" si="321"/>
        <v>-108.20099018926339</v>
      </c>
    </row>
    <row r="1190" spans="1:28" x14ac:dyDescent="0.25">
      <c r="A1190" s="20" t="s">
        <v>108</v>
      </c>
      <c r="B1190" s="21">
        <v>19443.5</v>
      </c>
      <c r="C1190" s="21">
        <v>19449.599999999999</v>
      </c>
      <c r="D1190" s="21">
        <v>19464.400000000001</v>
      </c>
      <c r="E1190" s="21">
        <v>19401.5</v>
      </c>
      <c r="F1190" s="21" t="s">
        <v>91</v>
      </c>
      <c r="G1190" s="21">
        <v>1.9E-3</v>
      </c>
      <c r="H1190" s="25">
        <f t="shared" si="303"/>
        <v>18597.664897959174</v>
      </c>
      <c r="I1190" s="25">
        <f t="shared" si="304"/>
        <v>1679.4469085070264</v>
      </c>
      <c r="J1190" s="25">
        <f t="shared" si="305"/>
        <v>16918.217989452147</v>
      </c>
      <c r="K1190" s="25">
        <f t="shared" si="306"/>
        <v>20277.111806466201</v>
      </c>
      <c r="L1190" s="22" t="str">
        <f t="shared" si="307"/>
        <v>NONE</v>
      </c>
      <c r="M1190" s="22">
        <f t="shared" si="322"/>
        <v>36.799999999999272</v>
      </c>
      <c r="N1190" s="22">
        <f t="shared" si="323"/>
        <v>0</v>
      </c>
      <c r="O1190" s="22">
        <f t="shared" si="308"/>
        <v>0.83333333333333337</v>
      </c>
      <c r="P1190" s="22">
        <f t="shared" si="309"/>
        <v>0.22727272727272727</v>
      </c>
      <c r="Q1190" s="22">
        <f t="shared" si="310"/>
        <v>9.8039215686274508E-2</v>
      </c>
      <c r="R1190" s="22">
        <f t="shared" si="311"/>
        <v>4.9504950495049507E-2</v>
      </c>
      <c r="S1190" s="22">
        <f t="shared" si="312"/>
        <v>0.15384615384615385</v>
      </c>
      <c r="T1190" s="22">
        <f t="shared" si="313"/>
        <v>7.407407407407407E-2</v>
      </c>
      <c r="U1190" s="22">
        <f t="shared" si="314"/>
        <v>19436.576727891297</v>
      </c>
      <c r="V1190" s="22">
        <f t="shared" si="315"/>
        <v>19305.550628181983</v>
      </c>
      <c r="W1190" s="22">
        <f t="shared" si="316"/>
        <v>19353.88402814139</v>
      </c>
      <c r="X1190" s="22">
        <f t="shared" si="317"/>
        <v>19440.948969798614</v>
      </c>
      <c r="Y1190" s="22">
        <f t="shared" si="318"/>
        <v>19306.992868186295</v>
      </c>
      <c r="Z1190" s="22">
        <f t="shared" si="319"/>
        <v>19394.309610985161</v>
      </c>
      <c r="AA1190" s="27">
        <f t="shared" si="320"/>
        <v>43.359397794246398</v>
      </c>
      <c r="AB1190" s="27">
        <f t="shared" si="321"/>
        <v>-87.316742798866471</v>
      </c>
    </row>
    <row r="1191" spans="1:28" x14ac:dyDescent="0.25">
      <c r="A1191" s="20" t="s">
        <v>106</v>
      </c>
      <c r="B1191" s="21">
        <v>19395.3</v>
      </c>
      <c r="C1191" s="21">
        <v>19457.400000000001</v>
      </c>
      <c r="D1191" s="21">
        <v>19463.900000000001</v>
      </c>
      <c r="E1191" s="21">
        <v>19378.349999999999</v>
      </c>
      <c r="F1191" s="21" t="s">
        <v>107</v>
      </c>
      <c r="G1191" s="21">
        <v>-2.5000000000000001E-3</v>
      </c>
      <c r="H1191" s="25">
        <f t="shared" si="303"/>
        <v>18601.713469387745</v>
      </c>
      <c r="I1191" s="25">
        <f t="shared" si="304"/>
        <v>1682.3457674445351</v>
      </c>
      <c r="J1191" s="25">
        <f t="shared" si="305"/>
        <v>16919.367701943211</v>
      </c>
      <c r="K1191" s="25">
        <f t="shared" si="306"/>
        <v>20284.05923683228</v>
      </c>
      <c r="L1191" s="22" t="str">
        <f t="shared" si="307"/>
        <v>NONE</v>
      </c>
      <c r="M1191" s="22">
        <f t="shared" si="322"/>
        <v>0</v>
      </c>
      <c r="N1191" s="22">
        <f t="shared" si="323"/>
        <v>48.200000000000728</v>
      </c>
      <c r="O1191" s="22">
        <f t="shared" si="308"/>
        <v>0.83333333333333337</v>
      </c>
      <c r="P1191" s="22">
        <f t="shared" si="309"/>
        <v>0.22727272727272727</v>
      </c>
      <c r="Q1191" s="22">
        <f t="shared" si="310"/>
        <v>9.8039215686274508E-2</v>
      </c>
      <c r="R1191" s="22">
        <f t="shared" si="311"/>
        <v>4.9504950495049507E-2</v>
      </c>
      <c r="S1191" s="22">
        <f t="shared" si="312"/>
        <v>0.15384615384615385</v>
      </c>
      <c r="T1191" s="22">
        <f t="shared" si="313"/>
        <v>7.407407407407407E-2</v>
      </c>
      <c r="U1191" s="22">
        <f t="shared" si="314"/>
        <v>19402.179454648547</v>
      </c>
      <c r="V1191" s="22">
        <f t="shared" si="315"/>
        <v>19325.948212686078</v>
      </c>
      <c r="W1191" s="22">
        <f t="shared" si="316"/>
        <v>19357.944417539293</v>
      </c>
      <c r="X1191" s="22">
        <f t="shared" si="317"/>
        <v>19438.689119808583</v>
      </c>
      <c r="Y1191" s="22">
        <f t="shared" si="318"/>
        <v>19320.578580773021</v>
      </c>
      <c r="Z1191" s="22">
        <f t="shared" si="319"/>
        <v>19394.382973134409</v>
      </c>
      <c r="AA1191" s="27">
        <f t="shared" si="320"/>
        <v>43.313902652287922</v>
      </c>
      <c r="AB1191" s="27">
        <f t="shared" si="321"/>
        <v>-73.804392361387727</v>
      </c>
    </row>
    <row r="1192" spans="1:28" x14ac:dyDescent="0.25">
      <c r="A1192" s="20" t="s">
        <v>104</v>
      </c>
      <c r="B1192" s="21">
        <v>19425.349999999999</v>
      </c>
      <c r="C1192" s="21">
        <v>19351.849999999999</v>
      </c>
      <c r="D1192" s="21">
        <v>19451.3</v>
      </c>
      <c r="E1192" s="21">
        <v>19329.45</v>
      </c>
      <c r="F1192" s="21" t="s">
        <v>105</v>
      </c>
      <c r="G1192" s="21">
        <v>1.5E-3</v>
      </c>
      <c r="H1192" s="25">
        <f t="shared" si="303"/>
        <v>18605.859183673459</v>
      </c>
      <c r="I1192" s="25">
        <f t="shared" si="304"/>
        <v>1685.4478517147252</v>
      </c>
      <c r="J1192" s="25">
        <f t="shared" si="305"/>
        <v>16920.411331958734</v>
      </c>
      <c r="K1192" s="25">
        <f t="shared" si="306"/>
        <v>20291.307035388185</v>
      </c>
      <c r="L1192" s="22" t="str">
        <f t="shared" si="307"/>
        <v>NONE</v>
      </c>
      <c r="M1192" s="22">
        <f t="shared" si="322"/>
        <v>30.049999999999272</v>
      </c>
      <c r="N1192" s="22">
        <f t="shared" si="323"/>
        <v>0</v>
      </c>
      <c r="O1192" s="22">
        <f t="shared" si="308"/>
        <v>0.83333333333333337</v>
      </c>
      <c r="P1192" s="22">
        <f t="shared" si="309"/>
        <v>0.22727272727272727</v>
      </c>
      <c r="Q1192" s="22">
        <f t="shared" si="310"/>
        <v>9.8039215686274508E-2</v>
      </c>
      <c r="R1192" s="22">
        <f t="shared" si="311"/>
        <v>4.9504950495049507E-2</v>
      </c>
      <c r="S1192" s="22">
        <f t="shared" si="312"/>
        <v>0.15384615384615385</v>
      </c>
      <c r="T1192" s="22">
        <f t="shared" si="313"/>
        <v>7.407407407407407E-2</v>
      </c>
      <c r="U1192" s="22">
        <f t="shared" si="314"/>
        <v>19421.488242441425</v>
      </c>
      <c r="V1192" s="22">
        <f t="shared" si="315"/>
        <v>19348.539527984696</v>
      </c>
      <c r="W1192" s="22">
        <f t="shared" si="316"/>
        <v>19364.552807976615</v>
      </c>
      <c r="X1192" s="22">
        <f t="shared" si="317"/>
        <v>19438.02876734281</v>
      </c>
      <c r="Y1192" s="22">
        <f t="shared" si="318"/>
        <v>19336.697260654095</v>
      </c>
      <c r="Z1192" s="22">
        <f t="shared" si="319"/>
        <v>19396.676826976305</v>
      </c>
      <c r="AA1192" s="27">
        <f t="shared" si="320"/>
        <v>46.474301172227143</v>
      </c>
      <c r="AB1192" s="27">
        <f t="shared" si="321"/>
        <v>-59.979566322210303</v>
      </c>
    </row>
    <row r="1193" spans="1:28" x14ac:dyDescent="0.25">
      <c r="A1193" s="20" t="s">
        <v>102</v>
      </c>
      <c r="B1193" s="21">
        <v>19525.55</v>
      </c>
      <c r="C1193" s="21">
        <v>19547.25</v>
      </c>
      <c r="D1193" s="21">
        <v>19547.25</v>
      </c>
      <c r="E1193" s="21">
        <v>19510.25</v>
      </c>
      <c r="F1193" s="21" t="s">
        <v>103</v>
      </c>
      <c r="G1193" s="21">
        <v>5.1999999999999998E-3</v>
      </c>
      <c r="H1193" s="25">
        <f t="shared" si="303"/>
        <v>18610.682244897944</v>
      </c>
      <c r="I1193" s="25">
        <f t="shared" si="304"/>
        <v>1689.1957128029569</v>
      </c>
      <c r="J1193" s="25">
        <f t="shared" si="305"/>
        <v>16921.486532094987</v>
      </c>
      <c r="K1193" s="25">
        <f t="shared" si="306"/>
        <v>20299.877957700901</v>
      </c>
      <c r="L1193" s="22" t="str">
        <f t="shared" si="307"/>
        <v>NONE</v>
      </c>
      <c r="M1193" s="22">
        <f t="shared" si="322"/>
        <v>100.20000000000073</v>
      </c>
      <c r="N1193" s="22">
        <f t="shared" si="323"/>
        <v>0</v>
      </c>
      <c r="O1193" s="22">
        <f t="shared" si="308"/>
        <v>0.83333333333333337</v>
      </c>
      <c r="P1193" s="22">
        <f t="shared" si="309"/>
        <v>0.22727272727272727</v>
      </c>
      <c r="Q1193" s="22">
        <f t="shared" si="310"/>
        <v>9.8039215686274508E-2</v>
      </c>
      <c r="R1193" s="22">
        <f t="shared" si="311"/>
        <v>4.9504950495049507E-2</v>
      </c>
      <c r="S1193" s="22">
        <f t="shared" si="312"/>
        <v>0.15384615384615385</v>
      </c>
      <c r="T1193" s="22">
        <f t="shared" si="313"/>
        <v>7.407407407407407E-2</v>
      </c>
      <c r="U1193" s="22">
        <f t="shared" si="314"/>
        <v>19508.206373740235</v>
      </c>
      <c r="V1193" s="22">
        <f t="shared" si="315"/>
        <v>19388.769180715448</v>
      </c>
      <c r="W1193" s="22">
        <f t="shared" si="316"/>
        <v>19380.336846410279</v>
      </c>
      <c r="X1193" s="22">
        <f t="shared" si="317"/>
        <v>19442.361501632771</v>
      </c>
      <c r="Y1193" s="22">
        <f t="shared" si="318"/>
        <v>19365.751528245772</v>
      </c>
      <c r="Z1193" s="22">
        <f t="shared" si="319"/>
        <v>19406.222987941022</v>
      </c>
      <c r="AA1193" s="27">
        <f t="shared" si="320"/>
        <v>58.111525153047623</v>
      </c>
      <c r="AB1193" s="27">
        <f t="shared" si="321"/>
        <v>-40.471459695250815</v>
      </c>
    </row>
    <row r="1194" spans="1:28" x14ac:dyDescent="0.25">
      <c r="A1194" s="20" t="s">
        <v>100</v>
      </c>
      <c r="B1194" s="21">
        <v>19443.55</v>
      </c>
      <c r="C1194" s="21">
        <v>19486.75</v>
      </c>
      <c r="D1194" s="21">
        <v>19494.400000000001</v>
      </c>
      <c r="E1194" s="21">
        <v>19414.75</v>
      </c>
      <c r="F1194" s="21" t="s">
        <v>101</v>
      </c>
      <c r="G1194" s="21">
        <v>-4.1999999999999997E-3</v>
      </c>
      <c r="H1194" s="25">
        <f t="shared" si="303"/>
        <v>18615.318571428561</v>
      </c>
      <c r="I1194" s="25">
        <f t="shared" si="304"/>
        <v>1692.0880750533356</v>
      </c>
      <c r="J1194" s="25">
        <f t="shared" si="305"/>
        <v>16923.230496375225</v>
      </c>
      <c r="K1194" s="25">
        <f t="shared" si="306"/>
        <v>20307.406646481897</v>
      </c>
      <c r="L1194" s="22" t="str">
        <f t="shared" si="307"/>
        <v>NONE</v>
      </c>
      <c r="M1194" s="22">
        <f t="shared" si="322"/>
        <v>0</v>
      </c>
      <c r="N1194" s="22">
        <f t="shared" si="323"/>
        <v>82</v>
      </c>
      <c r="O1194" s="22">
        <f t="shared" si="308"/>
        <v>0.83333333333333337</v>
      </c>
      <c r="P1194" s="22">
        <f t="shared" si="309"/>
        <v>0.22727272727272727</v>
      </c>
      <c r="Q1194" s="22">
        <f t="shared" si="310"/>
        <v>9.8039215686274508E-2</v>
      </c>
      <c r="R1194" s="22">
        <f t="shared" si="311"/>
        <v>4.9504950495049507E-2</v>
      </c>
      <c r="S1194" s="22">
        <f t="shared" si="312"/>
        <v>0.15384615384615385</v>
      </c>
      <c r="T1194" s="22">
        <f t="shared" si="313"/>
        <v>7.407407407407407E-2</v>
      </c>
      <c r="U1194" s="22">
        <f t="shared" si="314"/>
        <v>19454.326062290038</v>
      </c>
      <c r="V1194" s="22">
        <f t="shared" si="315"/>
        <v>19401.219366916484</v>
      </c>
      <c r="W1194" s="22">
        <f t="shared" si="316"/>
        <v>19386.534214409272</v>
      </c>
      <c r="X1194" s="22">
        <f t="shared" si="317"/>
        <v>19442.420338185602</v>
      </c>
      <c r="Y1194" s="22">
        <f t="shared" si="318"/>
        <v>19377.720523900269</v>
      </c>
      <c r="Z1194" s="22">
        <f t="shared" si="319"/>
        <v>19408.987951797244</v>
      </c>
      <c r="AA1194" s="27">
        <f t="shared" si="320"/>
        <v>61.275610440639824</v>
      </c>
      <c r="AB1194" s="27">
        <f t="shared" si="321"/>
        <v>-31.267427896975278</v>
      </c>
    </row>
    <row r="1195" spans="1:28" x14ac:dyDescent="0.25">
      <c r="A1195" s="20" t="s">
        <v>98</v>
      </c>
      <c r="B1195" s="21">
        <v>19675.45</v>
      </c>
      <c r="C1195" s="21">
        <v>19651.400000000001</v>
      </c>
      <c r="D1195" s="21">
        <v>19693.2</v>
      </c>
      <c r="E1195" s="21">
        <v>19579.650000000001</v>
      </c>
      <c r="F1195" s="21" t="s">
        <v>99</v>
      </c>
      <c r="G1195" s="21">
        <v>1.1900000000000001E-2</v>
      </c>
      <c r="H1195" s="25">
        <f t="shared" si="303"/>
        <v>18621.504285714273</v>
      </c>
      <c r="I1195" s="25">
        <f t="shared" si="304"/>
        <v>1696.4767199341957</v>
      </c>
      <c r="J1195" s="25">
        <f t="shared" si="305"/>
        <v>16925.027565780078</v>
      </c>
      <c r="K1195" s="25">
        <f t="shared" si="306"/>
        <v>20317.981005648468</v>
      </c>
      <c r="L1195" s="22" t="str">
        <f t="shared" si="307"/>
        <v>NONE</v>
      </c>
      <c r="M1195" s="22">
        <f t="shared" si="322"/>
        <v>231.90000000000146</v>
      </c>
      <c r="N1195" s="22">
        <f t="shared" si="323"/>
        <v>0</v>
      </c>
      <c r="O1195" s="22">
        <f t="shared" si="308"/>
        <v>0.83333333333333337</v>
      </c>
      <c r="P1195" s="22">
        <f t="shared" si="309"/>
        <v>0.22727272727272727</v>
      </c>
      <c r="Q1195" s="22">
        <f t="shared" si="310"/>
        <v>9.8039215686274508E-2</v>
      </c>
      <c r="R1195" s="22">
        <f t="shared" si="311"/>
        <v>4.9504950495049507E-2</v>
      </c>
      <c r="S1195" s="22">
        <f t="shared" si="312"/>
        <v>0.15384615384615385</v>
      </c>
      <c r="T1195" s="22">
        <f t="shared" si="313"/>
        <v>7.407407407407407E-2</v>
      </c>
      <c r="U1195" s="22">
        <f t="shared" si="314"/>
        <v>19638.596010381676</v>
      </c>
      <c r="V1195" s="22">
        <f t="shared" si="315"/>
        <v>19463.544510799104</v>
      </c>
      <c r="W1195" s="22">
        <f t="shared" si="316"/>
        <v>19414.859291427972</v>
      </c>
      <c r="X1195" s="22">
        <f t="shared" si="317"/>
        <v>19453.956460057601</v>
      </c>
      <c r="Y1195" s="22">
        <f t="shared" si="318"/>
        <v>19423.525058684841</v>
      </c>
      <c r="Z1195" s="22">
        <f t="shared" si="319"/>
        <v>19428.725881293747</v>
      </c>
      <c r="AA1195" s="27">
        <f t="shared" si="320"/>
        <v>79.385145812383286</v>
      </c>
      <c r="AB1195" s="27">
        <f t="shared" si="321"/>
        <v>-5.2008226089055825</v>
      </c>
    </row>
    <row r="1196" spans="1:28" x14ac:dyDescent="0.25">
      <c r="A1196" s="20" t="s">
        <v>96</v>
      </c>
      <c r="B1196" s="21">
        <v>19765.2</v>
      </c>
      <c r="C1196" s="21">
        <v>19674.7</v>
      </c>
      <c r="D1196" s="21">
        <v>19875.25</v>
      </c>
      <c r="E1196" s="21">
        <v>19627</v>
      </c>
      <c r="F1196" s="21" t="s">
        <v>97</v>
      </c>
      <c r="G1196" s="21">
        <v>4.5999999999999999E-3</v>
      </c>
      <c r="H1196" s="25">
        <f t="shared" si="303"/>
        <v>18627.712448979579</v>
      </c>
      <c r="I1196" s="25">
        <f t="shared" si="304"/>
        <v>1702.0540516764938</v>
      </c>
      <c r="J1196" s="25">
        <f t="shared" si="305"/>
        <v>16925.658397303087</v>
      </c>
      <c r="K1196" s="25">
        <f t="shared" si="306"/>
        <v>20329.766500656071</v>
      </c>
      <c r="L1196" s="22" t="str">
        <f t="shared" si="307"/>
        <v>NONE</v>
      </c>
      <c r="M1196" s="22">
        <f t="shared" si="322"/>
        <v>89.75</v>
      </c>
      <c r="N1196" s="22">
        <f t="shared" si="323"/>
        <v>0</v>
      </c>
      <c r="O1196" s="22">
        <f t="shared" si="308"/>
        <v>0.83333333333333337</v>
      </c>
      <c r="P1196" s="22">
        <f t="shared" si="309"/>
        <v>0.22727272727272727</v>
      </c>
      <c r="Q1196" s="22">
        <f t="shared" si="310"/>
        <v>9.8039215686274508E-2</v>
      </c>
      <c r="R1196" s="22">
        <f t="shared" si="311"/>
        <v>4.9504950495049507E-2</v>
      </c>
      <c r="S1196" s="22">
        <f t="shared" si="312"/>
        <v>0.15384615384615385</v>
      </c>
      <c r="T1196" s="22">
        <f t="shared" si="313"/>
        <v>7.407407407407407E-2</v>
      </c>
      <c r="U1196" s="22">
        <f t="shared" si="314"/>
        <v>19744.099335063613</v>
      </c>
      <c r="V1196" s="22">
        <f t="shared" si="315"/>
        <v>19532.10257652658</v>
      </c>
      <c r="W1196" s="22">
        <f t="shared" si="316"/>
        <v>19449.206419719347</v>
      </c>
      <c r="X1196" s="22">
        <f t="shared" si="317"/>
        <v>19469.364556094351</v>
      </c>
      <c r="Y1196" s="22">
        <f t="shared" si="318"/>
        <v>19476.090434271788</v>
      </c>
      <c r="Z1196" s="22">
        <f t="shared" si="319"/>
        <v>19453.649890086803</v>
      </c>
      <c r="AA1196" s="27">
        <f t="shared" si="320"/>
        <v>77.785518015403085</v>
      </c>
      <c r="AB1196" s="27">
        <f t="shared" si="321"/>
        <v>22.440544184984901</v>
      </c>
    </row>
    <row r="1197" spans="1:28" x14ac:dyDescent="0.25">
      <c r="A1197" s="20" t="s">
        <v>94</v>
      </c>
      <c r="B1197" s="21">
        <v>19731.8</v>
      </c>
      <c r="C1197" s="21">
        <v>19674.75</v>
      </c>
      <c r="D1197" s="21">
        <v>19806</v>
      </c>
      <c r="E1197" s="21">
        <v>19667.45</v>
      </c>
      <c r="F1197" s="21" t="s">
        <v>95</v>
      </c>
      <c r="G1197" s="21">
        <v>-1.6999999999999999E-3</v>
      </c>
      <c r="H1197" s="25">
        <f t="shared" si="303"/>
        <v>18633.69020408162</v>
      </c>
      <c r="I1197" s="25">
        <f t="shared" si="304"/>
        <v>1707.2487171099594</v>
      </c>
      <c r="J1197" s="25">
        <f t="shared" si="305"/>
        <v>16926.44148697166</v>
      </c>
      <c r="K1197" s="25">
        <f t="shared" si="306"/>
        <v>20340.93892119158</v>
      </c>
      <c r="L1197" s="22" t="str">
        <f t="shared" si="307"/>
        <v>NONE</v>
      </c>
      <c r="M1197" s="22">
        <f t="shared" si="322"/>
        <v>0</v>
      </c>
      <c r="N1197" s="22">
        <f t="shared" si="323"/>
        <v>33.400000000001455</v>
      </c>
      <c r="O1197" s="22">
        <f t="shared" si="308"/>
        <v>0.83333333333333337</v>
      </c>
      <c r="P1197" s="22">
        <f t="shared" si="309"/>
        <v>0.22727272727272727</v>
      </c>
      <c r="Q1197" s="22">
        <f t="shared" si="310"/>
        <v>9.8039215686274508E-2</v>
      </c>
      <c r="R1197" s="22">
        <f t="shared" si="311"/>
        <v>4.9504950495049507E-2</v>
      </c>
      <c r="S1197" s="22">
        <f t="shared" si="312"/>
        <v>0.15384615384615385</v>
      </c>
      <c r="T1197" s="22">
        <f t="shared" si="313"/>
        <v>7.407407407407407E-2</v>
      </c>
      <c r="U1197" s="22">
        <f t="shared" si="314"/>
        <v>19733.849889177269</v>
      </c>
      <c r="V1197" s="22">
        <f t="shared" si="315"/>
        <v>19577.488354588721</v>
      </c>
      <c r="W1197" s="22">
        <f t="shared" si="316"/>
        <v>19476.911672688038</v>
      </c>
      <c r="X1197" s="22">
        <f t="shared" si="317"/>
        <v>19482.356409753043</v>
      </c>
      <c r="Y1197" s="22">
        <f t="shared" si="318"/>
        <v>19515.430367460744</v>
      </c>
      <c r="Z1197" s="22">
        <f t="shared" si="319"/>
        <v>19474.253601932221</v>
      </c>
      <c r="AA1197" s="27">
        <f t="shared" si="320"/>
        <v>73.987172201022872</v>
      </c>
      <c r="AB1197" s="27">
        <f t="shared" si="321"/>
        <v>41.176765528522083</v>
      </c>
    </row>
    <row r="1198" spans="1:28" x14ac:dyDescent="0.25">
      <c r="A1198" s="20" t="s">
        <v>92</v>
      </c>
      <c r="B1198" s="21">
        <v>19694</v>
      </c>
      <c r="C1198" s="21">
        <v>19731.150000000001</v>
      </c>
      <c r="D1198" s="21">
        <v>19756.45</v>
      </c>
      <c r="E1198" s="21">
        <v>19670.5</v>
      </c>
      <c r="F1198" s="21" t="s">
        <v>93</v>
      </c>
      <c r="G1198" s="21">
        <v>-1.9E-3</v>
      </c>
      <c r="H1198" s="25">
        <f t="shared" si="303"/>
        <v>18638.628571428559</v>
      </c>
      <c r="I1198" s="25">
        <f t="shared" si="304"/>
        <v>1712.5022139988077</v>
      </c>
      <c r="J1198" s="25">
        <f t="shared" si="305"/>
        <v>16926.126357429752</v>
      </c>
      <c r="K1198" s="25">
        <f t="shared" si="306"/>
        <v>20351.130785427365</v>
      </c>
      <c r="L1198" s="22" t="str">
        <f t="shared" si="307"/>
        <v>NONE</v>
      </c>
      <c r="M1198" s="22">
        <f t="shared" si="322"/>
        <v>0</v>
      </c>
      <c r="N1198" s="22">
        <f t="shared" si="323"/>
        <v>37.799999999999272</v>
      </c>
      <c r="O1198" s="22">
        <f t="shared" si="308"/>
        <v>0.83333333333333337</v>
      </c>
      <c r="P1198" s="22">
        <f t="shared" si="309"/>
        <v>0.22727272727272727</v>
      </c>
      <c r="Q1198" s="22">
        <f t="shared" si="310"/>
        <v>9.8039215686274508E-2</v>
      </c>
      <c r="R1198" s="22">
        <f t="shared" si="311"/>
        <v>4.9504950495049507E-2</v>
      </c>
      <c r="S1198" s="22">
        <f t="shared" si="312"/>
        <v>0.15384615384615385</v>
      </c>
      <c r="T1198" s="22">
        <f t="shared" si="313"/>
        <v>7.407407407407407E-2</v>
      </c>
      <c r="U1198" s="22">
        <f t="shared" si="314"/>
        <v>19700.641648196211</v>
      </c>
      <c r="V1198" s="22">
        <f t="shared" si="315"/>
        <v>19603.968274000374</v>
      </c>
      <c r="W1198" s="22">
        <f t="shared" si="316"/>
        <v>19498.19484203235</v>
      </c>
      <c r="X1198" s="22">
        <f t="shared" si="317"/>
        <v>19492.833815210815</v>
      </c>
      <c r="Y1198" s="22">
        <f t="shared" si="318"/>
        <v>19542.902618620628</v>
      </c>
      <c r="Z1198" s="22">
        <f t="shared" si="319"/>
        <v>19490.531112900204</v>
      </c>
      <c r="AA1198" s="27">
        <f t="shared" si="320"/>
        <v>75.426253931468409</v>
      </c>
      <c r="AB1198" s="27">
        <f t="shared" si="321"/>
        <v>52.371505720424466</v>
      </c>
    </row>
    <row r="1199" spans="1:28" x14ac:dyDescent="0.25">
      <c r="A1199" s="20" t="s">
        <v>90</v>
      </c>
      <c r="B1199" s="21">
        <v>19783.400000000001</v>
      </c>
      <c r="C1199" s="21">
        <v>19770.900000000001</v>
      </c>
      <c r="D1199" s="21">
        <v>19829.099999999999</v>
      </c>
      <c r="E1199" s="21">
        <v>19754.05</v>
      </c>
      <c r="F1199" s="21" t="s">
        <v>91</v>
      </c>
      <c r="G1199" s="21">
        <v>4.4999999999999997E-3</v>
      </c>
      <c r="H1199" s="25">
        <f t="shared" si="303"/>
        <v>18643.814897959172</v>
      </c>
      <c r="I1199" s="25">
        <f t="shared" si="304"/>
        <v>1718.6563566770033</v>
      </c>
      <c r="J1199" s="25">
        <f t="shared" si="305"/>
        <v>16925.15854128217</v>
      </c>
      <c r="K1199" s="25">
        <f t="shared" si="306"/>
        <v>20362.471254636173</v>
      </c>
      <c r="L1199" s="22" t="str">
        <f t="shared" si="307"/>
        <v>NONE</v>
      </c>
      <c r="M1199" s="22">
        <f t="shared" si="322"/>
        <v>89.400000000001455</v>
      </c>
      <c r="N1199" s="22">
        <f t="shared" si="323"/>
        <v>0</v>
      </c>
      <c r="O1199" s="22">
        <f t="shared" si="308"/>
        <v>0.83333333333333337</v>
      </c>
      <c r="P1199" s="22">
        <f t="shared" si="309"/>
        <v>0.22727272727272727</v>
      </c>
      <c r="Q1199" s="22">
        <f t="shared" si="310"/>
        <v>9.8039215686274508E-2</v>
      </c>
      <c r="R1199" s="22">
        <f t="shared" si="311"/>
        <v>4.9504950495049507E-2</v>
      </c>
      <c r="S1199" s="22">
        <f t="shared" si="312"/>
        <v>0.15384615384615385</v>
      </c>
      <c r="T1199" s="22">
        <f t="shared" si="313"/>
        <v>7.407407407407407E-2</v>
      </c>
      <c r="U1199" s="22">
        <f t="shared" si="314"/>
        <v>19769.606941366037</v>
      </c>
      <c r="V1199" s="22">
        <f t="shared" si="315"/>
        <v>19644.748211727561</v>
      </c>
      <c r="W1199" s="22">
        <f t="shared" si="316"/>
        <v>19526.156132029177</v>
      </c>
      <c r="X1199" s="22">
        <f t="shared" si="317"/>
        <v>19507.218279804336</v>
      </c>
      <c r="Y1199" s="22">
        <f t="shared" si="318"/>
        <v>19579.902215755916</v>
      </c>
      <c r="Z1199" s="22">
        <f t="shared" si="319"/>
        <v>19512.225104537229</v>
      </c>
      <c r="AA1199" s="27">
        <f t="shared" si="320"/>
        <v>82.897734332932899</v>
      </c>
      <c r="AB1199" s="27">
        <f t="shared" si="321"/>
        <v>67.67711121868706</v>
      </c>
    </row>
    <row r="1200" spans="1:28" x14ac:dyDescent="0.25">
      <c r="A1200" s="20" t="s">
        <v>88</v>
      </c>
      <c r="B1200" s="21">
        <v>19811.849999999999</v>
      </c>
      <c r="C1200" s="21">
        <v>19784</v>
      </c>
      <c r="D1200" s="21">
        <v>19825.55</v>
      </c>
      <c r="E1200" s="21">
        <v>19703.849999999999</v>
      </c>
      <c r="F1200" s="21" t="s">
        <v>89</v>
      </c>
      <c r="G1200" s="21">
        <v>1.4E-3</v>
      </c>
      <c r="H1200" s="25">
        <f t="shared" si="303"/>
        <v>18648.913265306102</v>
      </c>
      <c r="I1200" s="25">
        <f t="shared" si="304"/>
        <v>1725.0893354124873</v>
      </c>
      <c r="J1200" s="25">
        <f t="shared" si="305"/>
        <v>16923.823929893617</v>
      </c>
      <c r="K1200" s="25">
        <f t="shared" si="306"/>
        <v>20374.002600718588</v>
      </c>
      <c r="L1200" s="22" t="str">
        <f t="shared" si="307"/>
        <v>NONE</v>
      </c>
      <c r="M1200" s="22">
        <f t="shared" si="322"/>
        <v>28.44999999999709</v>
      </c>
      <c r="N1200" s="22">
        <f t="shared" si="323"/>
        <v>0</v>
      </c>
      <c r="O1200" s="22">
        <f t="shared" si="308"/>
        <v>0.83333333333333337</v>
      </c>
      <c r="P1200" s="22">
        <f t="shared" si="309"/>
        <v>0.22727272727272727</v>
      </c>
      <c r="Q1200" s="22">
        <f t="shared" si="310"/>
        <v>9.8039215686274508E-2</v>
      </c>
      <c r="R1200" s="22">
        <f t="shared" si="311"/>
        <v>4.9504950495049507E-2</v>
      </c>
      <c r="S1200" s="22">
        <f t="shared" si="312"/>
        <v>0.15384615384615385</v>
      </c>
      <c r="T1200" s="22">
        <f t="shared" si="313"/>
        <v>7.407407407407407E-2</v>
      </c>
      <c r="U1200" s="22">
        <f t="shared" si="314"/>
        <v>19804.809490227672</v>
      </c>
      <c r="V1200" s="22">
        <f t="shared" si="315"/>
        <v>19682.725890880389</v>
      </c>
      <c r="W1200" s="22">
        <f t="shared" si="316"/>
        <v>19554.165334771416</v>
      </c>
      <c r="X1200" s="22">
        <f t="shared" si="317"/>
        <v>19522.299058031844</v>
      </c>
      <c r="Y1200" s="22">
        <f t="shared" si="318"/>
        <v>19615.586490255006</v>
      </c>
      <c r="Z1200" s="22">
        <f t="shared" si="319"/>
        <v>19534.419541238174</v>
      </c>
      <c r="AA1200" s="27">
        <f t="shared" si="320"/>
        <v>81.085661933119496</v>
      </c>
      <c r="AB1200" s="27">
        <f t="shared" si="321"/>
        <v>81.166949016831495</v>
      </c>
    </row>
    <row r="1201" spans="1:28" x14ac:dyDescent="0.25">
      <c r="A1201" s="20" t="s">
        <v>86</v>
      </c>
      <c r="B1201" s="21">
        <v>19802</v>
      </c>
      <c r="C1201" s="21">
        <v>19828.45</v>
      </c>
      <c r="D1201" s="21">
        <v>19875.150000000001</v>
      </c>
      <c r="E1201" s="21">
        <v>19786.75</v>
      </c>
      <c r="F1201" s="21" t="s">
        <v>87</v>
      </c>
      <c r="G1201" s="21">
        <v>-5.0000000000000001E-4</v>
      </c>
      <c r="H1201" s="25">
        <f t="shared" si="303"/>
        <v>18653.745714285695</v>
      </c>
      <c r="I1201" s="25">
        <f t="shared" si="304"/>
        <v>1731.3638195904643</v>
      </c>
      <c r="J1201" s="25">
        <f t="shared" si="305"/>
        <v>16922.381894695231</v>
      </c>
      <c r="K1201" s="25">
        <f t="shared" si="306"/>
        <v>20385.109533876159</v>
      </c>
      <c r="L1201" s="22" t="str">
        <f t="shared" si="307"/>
        <v>NONE</v>
      </c>
      <c r="M1201" s="22">
        <f t="shared" si="322"/>
        <v>0</v>
      </c>
      <c r="N1201" s="22">
        <f t="shared" si="323"/>
        <v>9.8499999999985448</v>
      </c>
      <c r="O1201" s="22">
        <f t="shared" si="308"/>
        <v>0.83333333333333337</v>
      </c>
      <c r="P1201" s="22">
        <f t="shared" si="309"/>
        <v>0.22727272727272727</v>
      </c>
      <c r="Q1201" s="22">
        <f t="shared" si="310"/>
        <v>9.8039215686274508E-2</v>
      </c>
      <c r="R1201" s="22">
        <f t="shared" si="311"/>
        <v>4.9504950495049507E-2</v>
      </c>
      <c r="S1201" s="22">
        <f t="shared" si="312"/>
        <v>0.15384615384615385</v>
      </c>
      <c r="T1201" s="22">
        <f t="shared" si="313"/>
        <v>7.407407407407407E-2</v>
      </c>
      <c r="U1201" s="22">
        <f t="shared" si="314"/>
        <v>19802.468248371279</v>
      </c>
      <c r="V1201" s="22">
        <f t="shared" si="315"/>
        <v>19709.833642953028</v>
      </c>
      <c r="W1201" s="22">
        <f t="shared" si="316"/>
        <v>19578.4628509703</v>
      </c>
      <c r="X1201" s="22">
        <f t="shared" si="317"/>
        <v>19536.145639317398</v>
      </c>
      <c r="Y1201" s="22">
        <f t="shared" si="318"/>
        <v>19644.265491754235</v>
      </c>
      <c r="Z1201" s="22">
        <f t="shared" si="319"/>
        <v>19554.240315961273</v>
      </c>
      <c r="AA1201" s="27">
        <f t="shared" si="320"/>
        <v>78.456175298804851</v>
      </c>
      <c r="AB1201" s="27">
        <f t="shared" si="321"/>
        <v>90.025175792961818</v>
      </c>
    </row>
    <row r="1202" spans="1:28" x14ac:dyDescent="0.25">
      <c r="A1202" s="20" t="s">
        <v>84</v>
      </c>
      <c r="B1202" s="21">
        <v>19794.7</v>
      </c>
      <c r="C1202" s="21">
        <v>19809.599999999999</v>
      </c>
      <c r="D1202" s="21">
        <v>19832.849999999999</v>
      </c>
      <c r="E1202" s="21">
        <v>19768.849999999999</v>
      </c>
      <c r="F1202" s="21" t="s">
        <v>85</v>
      </c>
      <c r="G1202" s="21">
        <v>-4.0000000000000002E-4</v>
      </c>
      <c r="H1202" s="25">
        <f t="shared" si="303"/>
        <v>18657.975714285698</v>
      </c>
      <c r="I1202" s="25">
        <f t="shared" si="304"/>
        <v>1737.4435341125495</v>
      </c>
      <c r="J1202" s="25">
        <f t="shared" si="305"/>
        <v>16920.532180173148</v>
      </c>
      <c r="K1202" s="25">
        <f t="shared" si="306"/>
        <v>20395.419248398248</v>
      </c>
      <c r="L1202" s="22" t="str">
        <f t="shared" si="307"/>
        <v>NONE</v>
      </c>
      <c r="M1202" s="22">
        <f t="shared" si="322"/>
        <v>0</v>
      </c>
      <c r="N1202" s="22">
        <f t="shared" si="323"/>
        <v>7.2999999999992724</v>
      </c>
      <c r="O1202" s="22">
        <f t="shared" si="308"/>
        <v>0.83333333333333337</v>
      </c>
      <c r="P1202" s="22">
        <f t="shared" si="309"/>
        <v>0.22727272727272727</v>
      </c>
      <c r="Q1202" s="22">
        <f t="shared" si="310"/>
        <v>9.8039215686274508E-2</v>
      </c>
      <c r="R1202" s="22">
        <f t="shared" si="311"/>
        <v>4.9504950495049507E-2</v>
      </c>
      <c r="S1202" s="22">
        <f t="shared" si="312"/>
        <v>0.15384615384615385</v>
      </c>
      <c r="T1202" s="22">
        <f t="shared" si="313"/>
        <v>7.407407407407407E-2</v>
      </c>
      <c r="U1202" s="22">
        <f t="shared" si="314"/>
        <v>19795.99470806188</v>
      </c>
      <c r="V1202" s="22">
        <f t="shared" si="315"/>
        <v>19729.121451372794</v>
      </c>
      <c r="W1202" s="22">
        <f t="shared" si="316"/>
        <v>19599.662571463406</v>
      </c>
      <c r="X1202" s="22">
        <f t="shared" si="317"/>
        <v>19548.945360143269</v>
      </c>
      <c r="Y1202" s="22">
        <f t="shared" si="318"/>
        <v>19667.409262253583</v>
      </c>
      <c r="Z1202" s="22">
        <f t="shared" si="319"/>
        <v>19572.052144408586</v>
      </c>
      <c r="AA1202" s="27">
        <f t="shared" si="320"/>
        <v>73.065108715292524</v>
      </c>
      <c r="AB1202" s="27">
        <f t="shared" si="321"/>
        <v>95.357117844996537</v>
      </c>
    </row>
    <row r="1203" spans="1:28" x14ac:dyDescent="0.25">
      <c r="A1203" s="20" t="s">
        <v>82</v>
      </c>
      <c r="B1203" s="21">
        <v>19889.7</v>
      </c>
      <c r="C1203" s="21">
        <v>19844.650000000001</v>
      </c>
      <c r="D1203" s="21">
        <v>19916.849999999999</v>
      </c>
      <c r="E1203" s="21">
        <v>19800</v>
      </c>
      <c r="F1203" s="21" t="s">
        <v>83</v>
      </c>
      <c r="G1203" s="21">
        <v>4.7999999999999996E-3</v>
      </c>
      <c r="H1203" s="25">
        <f t="shared" si="303"/>
        <v>18662.372448979575</v>
      </c>
      <c r="I1203" s="25">
        <f t="shared" si="304"/>
        <v>1744.4518274998923</v>
      </c>
      <c r="J1203" s="25">
        <f t="shared" si="305"/>
        <v>16917.920621479683</v>
      </c>
      <c r="K1203" s="25">
        <f t="shared" si="306"/>
        <v>20406.824276479467</v>
      </c>
      <c r="L1203" s="22" t="str">
        <f t="shared" si="307"/>
        <v>NONE</v>
      </c>
      <c r="M1203" s="22">
        <f t="shared" si="322"/>
        <v>95</v>
      </c>
      <c r="N1203" s="22">
        <f t="shared" si="323"/>
        <v>0</v>
      </c>
      <c r="O1203" s="22">
        <f t="shared" si="308"/>
        <v>0.83333333333333337</v>
      </c>
      <c r="P1203" s="22">
        <f t="shared" si="309"/>
        <v>0.22727272727272727</v>
      </c>
      <c r="Q1203" s="22">
        <f t="shared" si="310"/>
        <v>9.8039215686274508E-2</v>
      </c>
      <c r="R1203" s="22">
        <f t="shared" si="311"/>
        <v>4.9504950495049507E-2</v>
      </c>
      <c r="S1203" s="22">
        <f t="shared" si="312"/>
        <v>0.15384615384615385</v>
      </c>
      <c r="T1203" s="22">
        <f t="shared" si="313"/>
        <v>7.407407407407407E-2</v>
      </c>
      <c r="U1203" s="22">
        <f t="shared" si="314"/>
        <v>19874.082451343646</v>
      </c>
      <c r="V1203" s="22">
        <f t="shared" si="315"/>
        <v>19765.616576060795</v>
      </c>
      <c r="W1203" s="22">
        <f t="shared" si="316"/>
        <v>19628.097613476799</v>
      </c>
      <c r="X1203" s="22">
        <f t="shared" si="317"/>
        <v>19565.814401720334</v>
      </c>
      <c r="Y1203" s="22">
        <f t="shared" si="318"/>
        <v>19701.607837291493</v>
      </c>
      <c r="Z1203" s="22">
        <f t="shared" si="319"/>
        <v>19595.581615193136</v>
      </c>
      <c r="AA1203" s="27">
        <f t="shared" si="320"/>
        <v>76.247147049233817</v>
      </c>
      <c r="AB1203" s="27">
        <f t="shared" si="321"/>
        <v>106.02622209835681</v>
      </c>
    </row>
    <row r="1204" spans="1:28" x14ac:dyDescent="0.25">
      <c r="A1204" s="20" t="s">
        <v>80</v>
      </c>
      <c r="B1204" s="21">
        <v>20096.599999999999</v>
      </c>
      <c r="C1204" s="21">
        <v>19976.55</v>
      </c>
      <c r="D1204" s="21">
        <v>20104.650000000001</v>
      </c>
      <c r="E1204" s="21">
        <v>19956.3</v>
      </c>
      <c r="F1204" s="21" t="s">
        <v>81</v>
      </c>
      <c r="G1204" s="21">
        <v>1.04E-2</v>
      </c>
      <c r="H1204" s="25">
        <f t="shared" si="303"/>
        <v>18668.088775510187</v>
      </c>
      <c r="I1204" s="25">
        <f t="shared" si="304"/>
        <v>1754.0478164764443</v>
      </c>
      <c r="J1204" s="25">
        <f t="shared" si="305"/>
        <v>16914.040959033744</v>
      </c>
      <c r="K1204" s="25">
        <f t="shared" si="306"/>
        <v>20422.136591986629</v>
      </c>
      <c r="L1204" s="22" t="str">
        <f t="shared" si="307"/>
        <v>NONE</v>
      </c>
      <c r="M1204" s="22">
        <f t="shared" si="322"/>
        <v>206.89999999999782</v>
      </c>
      <c r="N1204" s="22">
        <f t="shared" si="323"/>
        <v>0</v>
      </c>
      <c r="O1204" s="22">
        <f t="shared" si="308"/>
        <v>0.83333333333333337</v>
      </c>
      <c r="P1204" s="22">
        <f t="shared" si="309"/>
        <v>0.22727272727272727</v>
      </c>
      <c r="Q1204" s="22">
        <f t="shared" si="310"/>
        <v>9.8039215686274508E-2</v>
      </c>
      <c r="R1204" s="22">
        <f t="shared" si="311"/>
        <v>4.9504950495049507E-2</v>
      </c>
      <c r="S1204" s="22">
        <f t="shared" si="312"/>
        <v>0.15384615384615385</v>
      </c>
      <c r="T1204" s="22">
        <f t="shared" si="313"/>
        <v>7.407407407407407E-2</v>
      </c>
      <c r="U1204" s="22">
        <f t="shared" si="314"/>
        <v>20059.513741890609</v>
      </c>
      <c r="V1204" s="22">
        <f t="shared" si="315"/>
        <v>19840.840081501519</v>
      </c>
      <c r="W1204" s="22">
        <f t="shared" si="316"/>
        <v>19674.02921999868</v>
      </c>
      <c r="X1204" s="22">
        <f t="shared" si="317"/>
        <v>19592.090916486653</v>
      </c>
      <c r="Y1204" s="22">
        <f t="shared" si="318"/>
        <v>19762.37586232357</v>
      </c>
      <c r="Z1204" s="22">
        <f t="shared" si="319"/>
        <v>19632.69408814179</v>
      </c>
      <c r="AA1204" s="27">
        <f t="shared" si="320"/>
        <v>79.953219592735294</v>
      </c>
      <c r="AB1204" s="27">
        <f t="shared" si="321"/>
        <v>129.68177418177947</v>
      </c>
    </row>
    <row r="1205" spans="1:28" x14ac:dyDescent="0.25">
      <c r="A1205" s="20" t="s">
        <v>78</v>
      </c>
      <c r="B1205" s="21">
        <v>20133.150000000001</v>
      </c>
      <c r="C1205" s="21">
        <v>20108.5</v>
      </c>
      <c r="D1205" s="21">
        <v>20158.7</v>
      </c>
      <c r="E1205" s="21">
        <v>20015.849999999999</v>
      </c>
      <c r="F1205" s="21" t="s">
        <v>79</v>
      </c>
      <c r="G1205" s="21">
        <v>1.8E-3</v>
      </c>
      <c r="H1205" s="25">
        <f t="shared" si="303"/>
        <v>18673.93408163264</v>
      </c>
      <c r="I1205" s="25">
        <f t="shared" si="304"/>
        <v>1764.0055721721517</v>
      </c>
      <c r="J1205" s="25">
        <f t="shared" si="305"/>
        <v>16909.928509460489</v>
      </c>
      <c r="K1205" s="25">
        <f t="shared" si="306"/>
        <v>20437.939653804791</v>
      </c>
      <c r="L1205" s="22" t="str">
        <f t="shared" si="307"/>
        <v>NONE</v>
      </c>
      <c r="M1205" s="22">
        <f t="shared" si="322"/>
        <v>36.55000000000291</v>
      </c>
      <c r="N1205" s="22">
        <f t="shared" si="323"/>
        <v>0</v>
      </c>
      <c r="O1205" s="22">
        <f t="shared" si="308"/>
        <v>0.83333333333333337</v>
      </c>
      <c r="P1205" s="22">
        <f t="shared" si="309"/>
        <v>0.22727272727272727</v>
      </c>
      <c r="Q1205" s="22">
        <f t="shared" si="310"/>
        <v>9.8039215686274508E-2</v>
      </c>
      <c r="R1205" s="22">
        <f t="shared" si="311"/>
        <v>4.9504950495049507E-2</v>
      </c>
      <c r="S1205" s="22">
        <f t="shared" si="312"/>
        <v>0.15384615384615385</v>
      </c>
      <c r="T1205" s="22">
        <f t="shared" si="313"/>
        <v>7.407407407407407E-2</v>
      </c>
      <c r="U1205" s="22">
        <f t="shared" si="314"/>
        <v>20120.877290315104</v>
      </c>
      <c r="V1205" s="22">
        <f t="shared" si="315"/>
        <v>19907.274153887538</v>
      </c>
      <c r="W1205" s="22">
        <f t="shared" si="316"/>
        <v>19719.041061175281</v>
      </c>
      <c r="X1205" s="22">
        <f t="shared" si="317"/>
        <v>19618.876019630879</v>
      </c>
      <c r="Y1205" s="22">
        <f t="shared" si="318"/>
        <v>19819.418037350715</v>
      </c>
      <c r="Z1205" s="22">
        <f t="shared" si="319"/>
        <v>19669.764896427583</v>
      </c>
      <c r="AA1205" s="27">
        <f t="shared" si="320"/>
        <v>84.205646469797543</v>
      </c>
      <c r="AB1205" s="27">
        <f t="shared" si="321"/>
        <v>149.65314092313201</v>
      </c>
    </row>
    <row r="1206" spans="1:28" x14ac:dyDescent="0.25">
      <c r="A1206" s="20" t="s">
        <v>76</v>
      </c>
      <c r="B1206" s="21">
        <v>20267.900000000001</v>
      </c>
      <c r="C1206" s="21">
        <v>20194.099999999999</v>
      </c>
      <c r="D1206" s="21">
        <v>20291.55</v>
      </c>
      <c r="E1206" s="21">
        <v>20183.7</v>
      </c>
      <c r="F1206" s="21" t="s">
        <v>77</v>
      </c>
      <c r="G1206" s="21">
        <v>6.7000000000000002E-3</v>
      </c>
      <c r="H1206" s="25">
        <f t="shared" si="303"/>
        <v>18680.567346938762</v>
      </c>
      <c r="I1206" s="25">
        <f t="shared" si="304"/>
        <v>1775.7179569872044</v>
      </c>
      <c r="J1206" s="25">
        <f t="shared" si="305"/>
        <v>16904.849389951556</v>
      </c>
      <c r="K1206" s="25">
        <f t="shared" si="306"/>
        <v>20456.285303925968</v>
      </c>
      <c r="L1206" s="22" t="str">
        <f t="shared" si="307"/>
        <v>NONE</v>
      </c>
      <c r="M1206" s="22">
        <f t="shared" si="322"/>
        <v>134.75</v>
      </c>
      <c r="N1206" s="22">
        <f t="shared" si="323"/>
        <v>0</v>
      </c>
      <c r="O1206" s="22">
        <f t="shared" si="308"/>
        <v>0.83333333333333337</v>
      </c>
      <c r="P1206" s="22">
        <f t="shared" si="309"/>
        <v>0.22727272727272727</v>
      </c>
      <c r="Q1206" s="22">
        <f t="shared" si="310"/>
        <v>9.8039215686274508E-2</v>
      </c>
      <c r="R1206" s="22">
        <f t="shared" si="311"/>
        <v>4.9504950495049507E-2</v>
      </c>
      <c r="S1206" s="22">
        <f t="shared" si="312"/>
        <v>0.15384615384615385</v>
      </c>
      <c r="T1206" s="22">
        <f t="shared" si="313"/>
        <v>7.407407407407407E-2</v>
      </c>
      <c r="U1206" s="22">
        <f t="shared" si="314"/>
        <v>20243.396215052519</v>
      </c>
      <c r="V1206" s="22">
        <f t="shared" si="315"/>
        <v>19989.234573458551</v>
      </c>
      <c r="W1206" s="22">
        <f t="shared" si="316"/>
        <v>19772.850761060057</v>
      </c>
      <c r="X1206" s="22">
        <f t="shared" si="317"/>
        <v>19651.005919649153</v>
      </c>
      <c r="Y1206" s="22">
        <f t="shared" si="318"/>
        <v>19888.415262373685</v>
      </c>
      <c r="Z1206" s="22">
        <f t="shared" si="319"/>
        <v>19714.071200395909</v>
      </c>
      <c r="AA1206" s="27">
        <f t="shared" si="320"/>
        <v>85.60321149376729</v>
      </c>
      <c r="AB1206" s="27">
        <f t="shared" si="321"/>
        <v>174.34406197777571</v>
      </c>
    </row>
    <row r="1207" spans="1:28" x14ac:dyDescent="0.25">
      <c r="A1207" s="20" t="s">
        <v>74</v>
      </c>
      <c r="B1207" s="21">
        <v>20686.8</v>
      </c>
      <c r="C1207" s="21">
        <v>20601.95</v>
      </c>
      <c r="D1207" s="21">
        <v>20702.650000000001</v>
      </c>
      <c r="E1207" s="21">
        <v>20507.75</v>
      </c>
      <c r="F1207" s="21" t="s">
        <v>75</v>
      </c>
      <c r="G1207" s="21">
        <v>2.07E-2</v>
      </c>
      <c r="H1207" s="25">
        <f t="shared" ref="H1207:H1241" si="324">AVERAGE(B963:B1207)</f>
        <v>18689.246122448967</v>
      </c>
      <c r="I1207" s="25">
        <f t="shared" ref="I1207:I1241" si="325">2*STDEV(B963:B1207)</f>
        <v>1794.0508684731096</v>
      </c>
      <c r="J1207" s="25">
        <f t="shared" ref="J1207:J1241" si="326">H1207-I1207</f>
        <v>16895.195253975857</v>
      </c>
      <c r="K1207" s="25">
        <f t="shared" ref="K1207:K1241" si="327">I1207+H1207</f>
        <v>20483.296990922077</v>
      </c>
      <c r="L1207" s="22" t="str">
        <f t="shared" ref="L1207:L1241" si="328">IF(B1207&gt;K1207,IF(AA1207&gt;=80,"STRONG SHORT","SHORT"),IF(B1207&lt;J1207,IF(AA1207&lt;=20,"STRONG LONG","LONG"),"NONE"))</f>
        <v>STRONG SHORT</v>
      </c>
      <c r="M1207" s="22">
        <f t="shared" si="322"/>
        <v>418.89999999999782</v>
      </c>
      <c r="N1207" s="22">
        <f t="shared" si="323"/>
        <v>0</v>
      </c>
      <c r="O1207" s="22">
        <f t="shared" ref="O1207:O1241" si="329">5/6</f>
        <v>0.83333333333333337</v>
      </c>
      <c r="P1207" s="22">
        <f t="shared" ref="P1207:P1241" si="330">5/22</f>
        <v>0.22727272727272727</v>
      </c>
      <c r="Q1207" s="22">
        <f t="shared" ref="Q1207:Q1241" si="331">5/51</f>
        <v>9.8039215686274508E-2</v>
      </c>
      <c r="R1207" s="22">
        <f t="shared" ref="R1207:R1241" si="332">5/101</f>
        <v>4.9504950495049507E-2</v>
      </c>
      <c r="S1207" s="22">
        <f t="shared" ref="S1207:S1241" si="333">2/13</f>
        <v>0.15384615384615385</v>
      </c>
      <c r="T1207" s="22">
        <f t="shared" ref="T1207:T1241" si="334">2/27</f>
        <v>7.407407407407407E-2</v>
      </c>
      <c r="U1207" s="22">
        <f t="shared" ref="U1207:U1241" si="335">$B1207*O1207+U1206*(1-O1207)</f>
        <v>20612.899369175419</v>
      </c>
      <c r="V1207" s="22">
        <f t="shared" ref="V1207:V1241" si="336">$B1207*P1207+V1206*(1-P1207)</f>
        <v>20147.772170399789</v>
      </c>
      <c r="W1207" s="22">
        <f t="shared" ref="W1207:W1241" si="337">$B1207*Q1207+W1206*(1-Q1207)</f>
        <v>19862.453627622795</v>
      </c>
      <c r="X1207" s="22">
        <f t="shared" ref="X1207:X1241" si="338">$B1207*R1207+X1206*(1-R1207)</f>
        <v>19702.282854319987</v>
      </c>
      <c r="Y1207" s="22">
        <f t="shared" ref="Y1207:Y1241" si="339">$B1207*S1207+Y1206*(1-S1207)</f>
        <v>20011.243683546963</v>
      </c>
      <c r="Z1207" s="22">
        <f t="shared" ref="Z1207:Z1241" si="340">$B1207*T1207+Z1206*(1-T1207)</f>
        <v>19786.125185551766</v>
      </c>
      <c r="AA1207" s="27">
        <f t="shared" ref="AA1207:AA1241" si="341">100-100/(1+AVERAGE(M1194:M1207)/AVERAGE(N1194:N1207))</f>
        <v>88.658077832151605</v>
      </c>
      <c r="AB1207" s="27">
        <f t="shared" ref="AB1207:AB1241" si="342">Y1207-Z1207</f>
        <v>225.11849799519769</v>
      </c>
    </row>
    <row r="1208" spans="1:28" x14ac:dyDescent="0.25">
      <c r="A1208" s="20" t="s">
        <v>72</v>
      </c>
      <c r="B1208" s="21">
        <v>20855.099999999999</v>
      </c>
      <c r="C1208" s="21">
        <v>20808.900000000001</v>
      </c>
      <c r="D1208" s="21">
        <v>20864.05</v>
      </c>
      <c r="E1208" s="21">
        <v>20711.150000000001</v>
      </c>
      <c r="F1208" s="21" t="s">
        <v>73</v>
      </c>
      <c r="G1208" s="21">
        <v>8.0999999999999996E-3</v>
      </c>
      <c r="H1208" s="25">
        <f t="shared" si="324"/>
        <v>18698.412448979576</v>
      </c>
      <c r="I1208" s="25">
        <f t="shared" si="325"/>
        <v>1815.2346368207109</v>
      </c>
      <c r="J1208" s="25">
        <f t="shared" si="326"/>
        <v>16883.177812158865</v>
      </c>
      <c r="K1208" s="25">
        <f t="shared" si="327"/>
        <v>20513.647085800287</v>
      </c>
      <c r="L1208" s="22" t="str">
        <f t="shared" si="328"/>
        <v>STRONG SHORT</v>
      </c>
      <c r="M1208" s="22">
        <f t="shared" si="322"/>
        <v>168.29999999999927</v>
      </c>
      <c r="N1208" s="22">
        <f t="shared" si="323"/>
        <v>0</v>
      </c>
      <c r="O1208" s="22">
        <f t="shared" si="329"/>
        <v>0.83333333333333337</v>
      </c>
      <c r="P1208" s="22">
        <f t="shared" si="330"/>
        <v>0.22727272727272727</v>
      </c>
      <c r="Q1208" s="22">
        <f t="shared" si="331"/>
        <v>9.8039215686274508E-2</v>
      </c>
      <c r="R1208" s="22">
        <f t="shared" si="332"/>
        <v>4.9504950495049507E-2</v>
      </c>
      <c r="S1208" s="22">
        <f t="shared" si="333"/>
        <v>0.15384615384615385</v>
      </c>
      <c r="T1208" s="22">
        <f t="shared" si="334"/>
        <v>7.407407407407407E-2</v>
      </c>
      <c r="U1208" s="22">
        <f t="shared" si="335"/>
        <v>20814.733228195902</v>
      </c>
      <c r="V1208" s="22">
        <f t="shared" si="336"/>
        <v>20308.528495308929</v>
      </c>
      <c r="W1208" s="22">
        <f t="shared" si="337"/>
        <v>19959.771899424479</v>
      </c>
      <c r="X1208" s="22">
        <f t="shared" si="338"/>
        <v>19759.353010046718</v>
      </c>
      <c r="Y1208" s="22">
        <f t="shared" si="339"/>
        <v>20141.067732232044</v>
      </c>
      <c r="Z1208" s="22">
        <f t="shared" si="340"/>
        <v>19865.308505140521</v>
      </c>
      <c r="AA1208" s="27">
        <f t="shared" si="341"/>
        <v>94.437273728947034</v>
      </c>
      <c r="AB1208" s="27">
        <f t="shared" si="342"/>
        <v>275.75922709152292</v>
      </c>
    </row>
    <row r="1209" spans="1:28" x14ac:dyDescent="0.25">
      <c r="A1209" s="20" t="s">
        <v>70</v>
      </c>
      <c r="B1209" s="21">
        <v>20937.7</v>
      </c>
      <c r="C1209" s="21">
        <v>20950.75</v>
      </c>
      <c r="D1209" s="21">
        <v>20961.95</v>
      </c>
      <c r="E1209" s="21">
        <v>20852.150000000001</v>
      </c>
      <c r="F1209" s="21" t="s">
        <v>71</v>
      </c>
      <c r="G1209" s="21">
        <v>4.0000000000000001E-3</v>
      </c>
      <c r="H1209" s="25">
        <f t="shared" si="324"/>
        <v>18708.376122448964</v>
      </c>
      <c r="I1209" s="25">
        <f t="shared" si="325"/>
        <v>1837.4476334137992</v>
      </c>
      <c r="J1209" s="25">
        <f t="shared" si="326"/>
        <v>16870.928489035166</v>
      </c>
      <c r="K1209" s="25">
        <f t="shared" si="327"/>
        <v>20545.823755862762</v>
      </c>
      <c r="L1209" s="22" t="str">
        <f t="shared" si="328"/>
        <v>STRONG SHORT</v>
      </c>
      <c r="M1209" s="22">
        <f t="shared" si="322"/>
        <v>82.600000000002183</v>
      </c>
      <c r="N1209" s="22">
        <f t="shared" si="323"/>
        <v>0</v>
      </c>
      <c r="O1209" s="22">
        <f t="shared" si="329"/>
        <v>0.83333333333333337</v>
      </c>
      <c r="P1209" s="22">
        <f t="shared" si="330"/>
        <v>0.22727272727272727</v>
      </c>
      <c r="Q1209" s="22">
        <f t="shared" si="331"/>
        <v>9.8039215686274508E-2</v>
      </c>
      <c r="R1209" s="22">
        <f t="shared" si="332"/>
        <v>4.9504950495049507E-2</v>
      </c>
      <c r="S1209" s="22">
        <f t="shared" si="333"/>
        <v>0.15384615384615385</v>
      </c>
      <c r="T1209" s="22">
        <f t="shared" si="334"/>
        <v>7.407407407407407E-2</v>
      </c>
      <c r="U1209" s="22">
        <f t="shared" si="335"/>
        <v>20917.205538032653</v>
      </c>
      <c r="V1209" s="22">
        <f t="shared" si="336"/>
        <v>20451.522019102355</v>
      </c>
      <c r="W1209" s="22">
        <f t="shared" si="337"/>
        <v>20055.647203402474</v>
      </c>
      <c r="X1209" s="22">
        <f t="shared" si="338"/>
        <v>19817.687019450343</v>
      </c>
      <c r="Y1209" s="22">
        <f t="shared" si="339"/>
        <v>20263.626542657883</v>
      </c>
      <c r="Z1209" s="22">
        <f t="shared" si="340"/>
        <v>19944.744912167149</v>
      </c>
      <c r="AA1209" s="27">
        <f t="shared" si="341"/>
        <v>93.860106327530573</v>
      </c>
      <c r="AB1209" s="27">
        <f t="shared" si="342"/>
        <v>318.8816304907341</v>
      </c>
    </row>
    <row r="1210" spans="1:28" x14ac:dyDescent="0.25">
      <c r="A1210" s="20" t="s">
        <v>68</v>
      </c>
      <c r="B1210" s="21">
        <v>20901.150000000001</v>
      </c>
      <c r="C1210" s="21">
        <v>20932.400000000001</v>
      </c>
      <c r="D1210" s="21">
        <v>20941.25</v>
      </c>
      <c r="E1210" s="21">
        <v>20850.8</v>
      </c>
      <c r="F1210" s="21" t="s">
        <v>69</v>
      </c>
      <c r="G1210" s="21">
        <v>-1.6999999999999999E-3</v>
      </c>
      <c r="H1210" s="25">
        <f t="shared" si="324"/>
        <v>18718.188367346924</v>
      </c>
      <c r="I1210" s="25">
        <f t="shared" si="325"/>
        <v>1858.4723777231093</v>
      </c>
      <c r="J1210" s="25">
        <f t="shared" si="326"/>
        <v>16859.715989623815</v>
      </c>
      <c r="K1210" s="25">
        <f t="shared" si="327"/>
        <v>20576.660745070032</v>
      </c>
      <c r="L1210" s="22" t="str">
        <f t="shared" si="328"/>
        <v>STRONG SHORT</v>
      </c>
      <c r="M1210" s="22">
        <f t="shared" si="322"/>
        <v>0</v>
      </c>
      <c r="N1210" s="22">
        <f t="shared" si="323"/>
        <v>36.549999999999272</v>
      </c>
      <c r="O1210" s="22">
        <f t="shared" si="329"/>
        <v>0.83333333333333337</v>
      </c>
      <c r="P1210" s="22">
        <f t="shared" si="330"/>
        <v>0.22727272727272727</v>
      </c>
      <c r="Q1210" s="22">
        <f t="shared" si="331"/>
        <v>9.8039215686274508E-2</v>
      </c>
      <c r="R1210" s="22">
        <f t="shared" si="332"/>
        <v>4.9504950495049507E-2</v>
      </c>
      <c r="S1210" s="22">
        <f t="shared" si="333"/>
        <v>0.15384615384615385</v>
      </c>
      <c r="T1210" s="22">
        <f t="shared" si="334"/>
        <v>7.407407407407407E-2</v>
      </c>
      <c r="U1210" s="22">
        <f t="shared" si="335"/>
        <v>20903.825923005446</v>
      </c>
      <c r="V1210" s="22">
        <f t="shared" si="336"/>
        <v>20553.710196579093</v>
      </c>
      <c r="W1210" s="22">
        <f t="shared" si="337"/>
        <v>20138.539634441448</v>
      </c>
      <c r="X1210" s="22">
        <f t="shared" si="338"/>
        <v>19871.323800665672</v>
      </c>
      <c r="Y1210" s="22">
        <f t="shared" si="339"/>
        <v>20361.707074556671</v>
      </c>
      <c r="Z1210" s="22">
        <f t="shared" si="340"/>
        <v>20015.589733488101</v>
      </c>
      <c r="AA1210" s="27">
        <f t="shared" si="341"/>
        <v>90.986830236334242</v>
      </c>
      <c r="AB1210" s="27">
        <f t="shared" si="342"/>
        <v>346.11734106856966</v>
      </c>
    </row>
    <row r="1211" spans="1:28" x14ac:dyDescent="0.25">
      <c r="A1211" s="20" t="s">
        <v>66</v>
      </c>
      <c r="B1211" s="21">
        <v>20969.400000000001</v>
      </c>
      <c r="C1211" s="21">
        <v>20934.099999999999</v>
      </c>
      <c r="D1211" s="21">
        <v>21006.1</v>
      </c>
      <c r="E1211" s="21">
        <v>20862.7</v>
      </c>
      <c r="F1211" s="21" t="s">
        <v>67</v>
      </c>
      <c r="G1211" s="21">
        <v>3.3E-3</v>
      </c>
      <c r="H1211" s="25">
        <f t="shared" si="324"/>
        <v>18727.826734693866</v>
      </c>
      <c r="I1211" s="25">
        <f t="shared" si="325"/>
        <v>1880.5394526108794</v>
      </c>
      <c r="J1211" s="25">
        <f t="shared" si="326"/>
        <v>16847.287282082987</v>
      </c>
      <c r="K1211" s="25">
        <f t="shared" si="327"/>
        <v>20608.366187304746</v>
      </c>
      <c r="L1211" s="22" t="str">
        <f t="shared" si="328"/>
        <v>STRONG SHORT</v>
      </c>
      <c r="M1211" s="22">
        <f t="shared" si="322"/>
        <v>68.25</v>
      </c>
      <c r="N1211" s="22">
        <f t="shared" si="323"/>
        <v>0</v>
      </c>
      <c r="O1211" s="22">
        <f t="shared" si="329"/>
        <v>0.83333333333333337</v>
      </c>
      <c r="P1211" s="22">
        <f t="shared" si="330"/>
        <v>0.22727272727272727</v>
      </c>
      <c r="Q1211" s="22">
        <f t="shared" si="331"/>
        <v>9.8039215686274508E-2</v>
      </c>
      <c r="R1211" s="22">
        <f t="shared" si="332"/>
        <v>4.9504950495049507E-2</v>
      </c>
      <c r="S1211" s="22">
        <f t="shared" si="333"/>
        <v>0.15384615384615385</v>
      </c>
      <c r="T1211" s="22">
        <f t="shared" si="334"/>
        <v>7.407407407407407E-2</v>
      </c>
      <c r="U1211" s="22">
        <f t="shared" si="335"/>
        <v>20958.470987167577</v>
      </c>
      <c r="V1211" s="22">
        <f t="shared" si="336"/>
        <v>20648.185151902027</v>
      </c>
      <c r="W1211" s="22">
        <f t="shared" si="337"/>
        <v>20219.99653302562</v>
      </c>
      <c r="X1211" s="22">
        <f t="shared" si="338"/>
        <v>19925.684008553511</v>
      </c>
      <c r="Y1211" s="22">
        <f t="shared" si="339"/>
        <v>20455.198293855643</v>
      </c>
      <c r="Z1211" s="22">
        <f t="shared" si="340"/>
        <v>20086.242345822317</v>
      </c>
      <c r="AA1211" s="27">
        <f t="shared" si="341"/>
        <v>93.559059552302074</v>
      </c>
      <c r="AB1211" s="27">
        <f t="shared" si="342"/>
        <v>368.95594803332642</v>
      </c>
    </row>
    <row r="1212" spans="1:28" x14ac:dyDescent="0.25">
      <c r="A1212" s="20" t="s">
        <v>64</v>
      </c>
      <c r="B1212" s="21">
        <v>20997.1</v>
      </c>
      <c r="C1212" s="21">
        <v>20965.3</v>
      </c>
      <c r="D1212" s="21">
        <v>21026.1</v>
      </c>
      <c r="E1212" s="21">
        <v>20923.7</v>
      </c>
      <c r="F1212" s="21" t="s">
        <v>65</v>
      </c>
      <c r="G1212" s="21">
        <v>1.2999999999999999E-3</v>
      </c>
      <c r="H1212" s="25">
        <f t="shared" si="324"/>
        <v>18737.364693877542</v>
      </c>
      <c r="I1212" s="25">
        <f t="shared" si="325"/>
        <v>1902.7370259798013</v>
      </c>
      <c r="J1212" s="25">
        <f t="shared" si="326"/>
        <v>16834.627667897741</v>
      </c>
      <c r="K1212" s="25">
        <f t="shared" si="327"/>
        <v>20640.101719857343</v>
      </c>
      <c r="L1212" s="22" t="str">
        <f t="shared" si="328"/>
        <v>STRONG SHORT</v>
      </c>
      <c r="M1212" s="22">
        <f t="shared" si="322"/>
        <v>27.69999999999709</v>
      </c>
      <c r="N1212" s="22">
        <f t="shared" si="323"/>
        <v>0</v>
      </c>
      <c r="O1212" s="22">
        <f t="shared" si="329"/>
        <v>0.83333333333333337</v>
      </c>
      <c r="P1212" s="22">
        <f t="shared" si="330"/>
        <v>0.22727272727272727</v>
      </c>
      <c r="Q1212" s="22">
        <f t="shared" si="331"/>
        <v>9.8039215686274508E-2</v>
      </c>
      <c r="R1212" s="22">
        <f t="shared" si="332"/>
        <v>4.9504950495049507E-2</v>
      </c>
      <c r="S1212" s="22">
        <f t="shared" si="333"/>
        <v>0.15384615384615385</v>
      </c>
      <c r="T1212" s="22">
        <f t="shared" si="334"/>
        <v>7.407407407407407E-2</v>
      </c>
      <c r="U1212" s="22">
        <f t="shared" si="335"/>
        <v>20990.661831194593</v>
      </c>
      <c r="V1212" s="22">
        <f t="shared" si="336"/>
        <v>20727.483981015201</v>
      </c>
      <c r="W1212" s="22">
        <f t="shared" si="337"/>
        <v>20296.183147434873</v>
      </c>
      <c r="X1212" s="22">
        <f t="shared" si="338"/>
        <v>19978.724404169676</v>
      </c>
      <c r="Y1212" s="22">
        <f t="shared" si="339"/>
        <v>20538.567787108619</v>
      </c>
      <c r="Z1212" s="22">
        <f t="shared" si="340"/>
        <v>20153.71328316881</v>
      </c>
      <c r="AA1212" s="27">
        <f t="shared" si="341"/>
        <v>96.192839418646059</v>
      </c>
      <c r="AB1212" s="27">
        <f t="shared" si="342"/>
        <v>384.85450393980864</v>
      </c>
    </row>
    <row r="1213" spans="1:28" x14ac:dyDescent="0.25">
      <c r="A1213" s="20" t="s">
        <v>62</v>
      </c>
      <c r="B1213" s="21">
        <v>20906.400000000001</v>
      </c>
      <c r="C1213" s="21">
        <v>21018.55</v>
      </c>
      <c r="D1213" s="21">
        <v>21037.9</v>
      </c>
      <c r="E1213" s="21">
        <v>20867.150000000001</v>
      </c>
      <c r="F1213" s="21" t="s">
        <v>63</v>
      </c>
      <c r="G1213" s="21">
        <v>-4.3E-3</v>
      </c>
      <c r="H1213" s="25">
        <f t="shared" si="324"/>
        <v>18747.534081632642</v>
      </c>
      <c r="I1213" s="25">
        <f t="shared" si="325"/>
        <v>1922.3461299481237</v>
      </c>
      <c r="J1213" s="25">
        <f t="shared" si="326"/>
        <v>16825.187951684518</v>
      </c>
      <c r="K1213" s="25">
        <f t="shared" si="327"/>
        <v>20669.880211580767</v>
      </c>
      <c r="L1213" s="22" t="str">
        <f t="shared" si="328"/>
        <v>STRONG SHORT</v>
      </c>
      <c r="M1213" s="22">
        <f t="shared" si="322"/>
        <v>0</v>
      </c>
      <c r="N1213" s="22">
        <f t="shared" si="323"/>
        <v>90.69999999999709</v>
      </c>
      <c r="O1213" s="22">
        <f t="shared" si="329"/>
        <v>0.83333333333333337</v>
      </c>
      <c r="P1213" s="22">
        <f t="shared" si="330"/>
        <v>0.22727272727272727</v>
      </c>
      <c r="Q1213" s="22">
        <f t="shared" si="331"/>
        <v>9.8039215686274508E-2</v>
      </c>
      <c r="R1213" s="22">
        <f t="shared" si="332"/>
        <v>4.9504950495049507E-2</v>
      </c>
      <c r="S1213" s="22">
        <f t="shared" si="333"/>
        <v>0.15384615384615385</v>
      </c>
      <c r="T1213" s="22">
        <f t="shared" si="334"/>
        <v>7.407407407407407E-2</v>
      </c>
      <c r="U1213" s="22">
        <f t="shared" si="335"/>
        <v>20920.443638532437</v>
      </c>
      <c r="V1213" s="22">
        <f t="shared" si="336"/>
        <v>20768.146712602655</v>
      </c>
      <c r="W1213" s="22">
        <f t="shared" si="337"/>
        <v>20356.008329058903</v>
      </c>
      <c r="X1213" s="22">
        <f t="shared" si="338"/>
        <v>20024.648938616723</v>
      </c>
      <c r="Y1213" s="22">
        <f t="shared" si="339"/>
        <v>20595.157358322678</v>
      </c>
      <c r="Z1213" s="22">
        <f t="shared" si="340"/>
        <v>20209.467854785937</v>
      </c>
      <c r="AA1213" s="27">
        <f t="shared" si="341"/>
        <v>89.771922368607775</v>
      </c>
      <c r="AB1213" s="27">
        <f t="shared" si="342"/>
        <v>385.68950353674154</v>
      </c>
    </row>
    <row r="1214" spans="1:28" x14ac:dyDescent="0.25">
      <c r="A1214" s="20" t="s">
        <v>60</v>
      </c>
      <c r="B1214" s="21">
        <v>20926.349999999999</v>
      </c>
      <c r="C1214" s="21">
        <v>20929.75</v>
      </c>
      <c r="D1214" s="21">
        <v>20950</v>
      </c>
      <c r="E1214" s="21">
        <v>20769.5</v>
      </c>
      <c r="F1214" s="21" t="s">
        <v>61</v>
      </c>
      <c r="G1214" s="21">
        <v>1E-3</v>
      </c>
      <c r="H1214" s="25">
        <f t="shared" si="324"/>
        <v>18758.380408163255</v>
      </c>
      <c r="I1214" s="25">
        <f t="shared" si="325"/>
        <v>1941.3942712203509</v>
      </c>
      <c r="J1214" s="25">
        <f t="shared" si="326"/>
        <v>16816.986136942905</v>
      </c>
      <c r="K1214" s="25">
        <f t="shared" si="327"/>
        <v>20699.774679383605</v>
      </c>
      <c r="L1214" s="22" t="str">
        <f t="shared" si="328"/>
        <v>STRONG SHORT</v>
      </c>
      <c r="M1214" s="22">
        <f t="shared" si="322"/>
        <v>19.94999999999709</v>
      </c>
      <c r="N1214" s="22">
        <f t="shared" si="323"/>
        <v>0</v>
      </c>
      <c r="O1214" s="22">
        <f t="shared" si="329"/>
        <v>0.83333333333333337</v>
      </c>
      <c r="P1214" s="22">
        <f t="shared" si="330"/>
        <v>0.22727272727272727</v>
      </c>
      <c r="Q1214" s="22">
        <f t="shared" si="331"/>
        <v>9.8039215686274508E-2</v>
      </c>
      <c r="R1214" s="22">
        <f t="shared" si="332"/>
        <v>4.9504950495049507E-2</v>
      </c>
      <c r="S1214" s="22">
        <f t="shared" si="333"/>
        <v>0.15384615384615385</v>
      </c>
      <c r="T1214" s="22">
        <f t="shared" si="334"/>
        <v>7.407407407407407E-2</v>
      </c>
      <c r="U1214" s="22">
        <f t="shared" si="335"/>
        <v>20925.36560642207</v>
      </c>
      <c r="V1214" s="22">
        <f t="shared" si="336"/>
        <v>20804.102005192959</v>
      </c>
      <c r="W1214" s="22">
        <f t="shared" si="337"/>
        <v>20411.924179151167</v>
      </c>
      <c r="X1214" s="22">
        <f t="shared" si="338"/>
        <v>20069.287605021836</v>
      </c>
      <c r="Y1214" s="22">
        <f t="shared" si="339"/>
        <v>20646.110072426884</v>
      </c>
      <c r="Z1214" s="22">
        <f t="shared" si="340"/>
        <v>20262.570235912903</v>
      </c>
      <c r="AA1214" s="27">
        <f t="shared" si="341"/>
        <v>89.709969357942327</v>
      </c>
      <c r="AB1214" s="27">
        <f t="shared" si="342"/>
        <v>383.53983651398084</v>
      </c>
    </row>
    <row r="1215" spans="1:28" x14ac:dyDescent="0.25">
      <c r="A1215" s="20" t="s">
        <v>58</v>
      </c>
      <c r="B1215" s="21">
        <v>21182.7</v>
      </c>
      <c r="C1215" s="21">
        <v>21110.400000000001</v>
      </c>
      <c r="D1215" s="21">
        <v>21210.9</v>
      </c>
      <c r="E1215" s="21">
        <v>21074.45</v>
      </c>
      <c r="F1215" s="21" t="s">
        <v>59</v>
      </c>
      <c r="G1215" s="21">
        <v>1.23E-2</v>
      </c>
      <c r="H1215" s="25">
        <f t="shared" si="324"/>
        <v>18769.654897959172</v>
      </c>
      <c r="I1215" s="25">
        <f t="shared" si="325"/>
        <v>1965.446181601648</v>
      </c>
      <c r="J1215" s="25">
        <f t="shared" si="326"/>
        <v>16804.208716357523</v>
      </c>
      <c r="K1215" s="25">
        <f t="shared" si="327"/>
        <v>20735.10107956082</v>
      </c>
      <c r="L1215" s="22" t="str">
        <f t="shared" si="328"/>
        <v>STRONG SHORT</v>
      </c>
      <c r="M1215" s="22">
        <f t="shared" si="322"/>
        <v>256.35000000000218</v>
      </c>
      <c r="N1215" s="22">
        <f t="shared" si="323"/>
        <v>0</v>
      </c>
      <c r="O1215" s="22">
        <f t="shared" si="329"/>
        <v>0.83333333333333337</v>
      </c>
      <c r="P1215" s="22">
        <f t="shared" si="330"/>
        <v>0.22727272727272727</v>
      </c>
      <c r="Q1215" s="22">
        <f t="shared" si="331"/>
        <v>9.8039215686274508E-2</v>
      </c>
      <c r="R1215" s="22">
        <f t="shared" si="332"/>
        <v>4.9504950495049507E-2</v>
      </c>
      <c r="S1215" s="22">
        <f t="shared" si="333"/>
        <v>0.15384615384615385</v>
      </c>
      <c r="T1215" s="22">
        <f t="shared" si="334"/>
        <v>7.407407407407407E-2</v>
      </c>
      <c r="U1215" s="22">
        <f t="shared" si="335"/>
        <v>21139.810934403678</v>
      </c>
      <c r="V1215" s="22">
        <f t="shared" si="336"/>
        <v>20890.147004012739</v>
      </c>
      <c r="W1215" s="22">
        <f t="shared" si="337"/>
        <v>20487.49043609713</v>
      </c>
      <c r="X1215" s="22">
        <f t="shared" si="338"/>
        <v>20124.407030515802</v>
      </c>
      <c r="Y1215" s="22">
        <f t="shared" si="339"/>
        <v>20728.662368976595</v>
      </c>
      <c r="Z1215" s="22">
        <f t="shared" si="340"/>
        <v>20330.72799621565</v>
      </c>
      <c r="AA1215" s="27">
        <f t="shared" si="341"/>
        <v>91.844465995878508</v>
      </c>
      <c r="AB1215" s="27">
        <f t="shared" si="342"/>
        <v>397.93437276094483</v>
      </c>
    </row>
    <row r="1216" spans="1:28" x14ac:dyDescent="0.25">
      <c r="A1216" s="20" t="s">
        <v>56</v>
      </c>
      <c r="B1216" s="21">
        <v>21456.65</v>
      </c>
      <c r="C1216" s="21">
        <v>21287.45</v>
      </c>
      <c r="D1216" s="21">
        <v>21492.3</v>
      </c>
      <c r="E1216" s="21">
        <v>21235.3</v>
      </c>
      <c r="F1216" s="21" t="s">
        <v>57</v>
      </c>
      <c r="G1216" s="21">
        <v>1.29E-2</v>
      </c>
      <c r="H1216" s="25">
        <f t="shared" si="324"/>
        <v>18782.191020408158</v>
      </c>
      <c r="I1216" s="25">
        <f t="shared" si="325"/>
        <v>1994.5639707170847</v>
      </c>
      <c r="J1216" s="25">
        <f t="shared" si="326"/>
        <v>16787.627049691073</v>
      </c>
      <c r="K1216" s="25">
        <f t="shared" si="327"/>
        <v>20776.754991125243</v>
      </c>
      <c r="L1216" s="22" t="str">
        <f t="shared" si="328"/>
        <v>STRONG SHORT</v>
      </c>
      <c r="M1216" s="22">
        <f t="shared" si="322"/>
        <v>273.95000000000073</v>
      </c>
      <c r="N1216" s="22">
        <f t="shared" si="323"/>
        <v>0</v>
      </c>
      <c r="O1216" s="22">
        <f t="shared" si="329"/>
        <v>0.83333333333333337</v>
      </c>
      <c r="P1216" s="22">
        <f t="shared" si="330"/>
        <v>0.22727272727272727</v>
      </c>
      <c r="Q1216" s="22">
        <f t="shared" si="331"/>
        <v>9.8039215686274508E-2</v>
      </c>
      <c r="R1216" s="22">
        <f t="shared" si="332"/>
        <v>4.9504950495049507E-2</v>
      </c>
      <c r="S1216" s="22">
        <f t="shared" si="333"/>
        <v>0.15384615384615385</v>
      </c>
      <c r="T1216" s="22">
        <f t="shared" si="334"/>
        <v>7.407407407407407E-2</v>
      </c>
      <c r="U1216" s="22">
        <f t="shared" si="335"/>
        <v>21403.84348906728</v>
      </c>
      <c r="V1216" s="22">
        <f t="shared" si="336"/>
        <v>21018.897684918935</v>
      </c>
      <c r="W1216" s="22">
        <f t="shared" si="337"/>
        <v>20582.506079617018</v>
      </c>
      <c r="X1216" s="22">
        <f t="shared" si="338"/>
        <v>20190.359652767496</v>
      </c>
      <c r="Y1216" s="22">
        <f t="shared" si="339"/>
        <v>20840.660466057117</v>
      </c>
      <c r="Z1216" s="22">
        <f t="shared" si="340"/>
        <v>20414.129626125603</v>
      </c>
      <c r="AA1216" s="27">
        <f t="shared" si="341"/>
        <v>93.360118969970685</v>
      </c>
      <c r="AB1216" s="27">
        <f t="shared" si="342"/>
        <v>426.53083993151449</v>
      </c>
    </row>
    <row r="1217" spans="1:28" x14ac:dyDescent="0.25">
      <c r="A1217" s="20" t="s">
        <v>54</v>
      </c>
      <c r="B1217" s="21">
        <v>21418.65</v>
      </c>
      <c r="C1217" s="21">
        <v>21434.799999999999</v>
      </c>
      <c r="D1217" s="21">
        <v>21482.799999999999</v>
      </c>
      <c r="E1217" s="21">
        <v>21365.35</v>
      </c>
      <c r="F1217" s="21" t="s">
        <v>55</v>
      </c>
      <c r="G1217" s="21">
        <v>-1.8E-3</v>
      </c>
      <c r="H1217" s="25">
        <f t="shared" si="324"/>
        <v>18795.33204081632</v>
      </c>
      <c r="I1217" s="25">
        <f t="shared" si="325"/>
        <v>2021.3776509403131</v>
      </c>
      <c r="J1217" s="25">
        <f t="shared" si="326"/>
        <v>16773.954389876006</v>
      </c>
      <c r="K1217" s="25">
        <f t="shared" si="327"/>
        <v>20816.709691756634</v>
      </c>
      <c r="L1217" s="22" t="str">
        <f t="shared" si="328"/>
        <v>STRONG SHORT</v>
      </c>
      <c r="M1217" s="22">
        <f t="shared" si="322"/>
        <v>0</v>
      </c>
      <c r="N1217" s="22">
        <f t="shared" si="323"/>
        <v>38</v>
      </c>
      <c r="O1217" s="22">
        <f t="shared" si="329"/>
        <v>0.83333333333333337</v>
      </c>
      <c r="P1217" s="22">
        <f t="shared" si="330"/>
        <v>0.22727272727272727</v>
      </c>
      <c r="Q1217" s="22">
        <f t="shared" si="331"/>
        <v>9.8039215686274508E-2</v>
      </c>
      <c r="R1217" s="22">
        <f t="shared" si="332"/>
        <v>4.9504950495049507E-2</v>
      </c>
      <c r="S1217" s="22">
        <f t="shared" si="333"/>
        <v>0.15384615384615385</v>
      </c>
      <c r="T1217" s="22">
        <f t="shared" si="334"/>
        <v>7.407407407407407E-2</v>
      </c>
      <c r="U1217" s="22">
        <f t="shared" si="335"/>
        <v>21416.182248177884</v>
      </c>
      <c r="V1217" s="22">
        <f t="shared" si="336"/>
        <v>21109.750483800995</v>
      </c>
      <c r="W1217" s="22">
        <f t="shared" si="337"/>
        <v>20664.48097377221</v>
      </c>
      <c r="X1217" s="22">
        <f t="shared" si="338"/>
        <v>20251.166105600787</v>
      </c>
      <c r="Y1217" s="22">
        <f t="shared" si="339"/>
        <v>20929.58193281756</v>
      </c>
      <c r="Z1217" s="22">
        <f t="shared" si="340"/>
        <v>20488.538542708891</v>
      </c>
      <c r="AA1217" s="27">
        <f t="shared" si="341"/>
        <v>91.112963510715701</v>
      </c>
      <c r="AB1217" s="27">
        <f t="shared" si="342"/>
        <v>441.04339010866897</v>
      </c>
    </row>
    <row r="1218" spans="1:28" x14ac:dyDescent="0.25">
      <c r="A1218" s="20" t="s">
        <v>52</v>
      </c>
      <c r="B1218" s="21">
        <v>21453.1</v>
      </c>
      <c r="C1218" s="21">
        <v>21477.65</v>
      </c>
      <c r="D1218" s="21">
        <v>21505.05</v>
      </c>
      <c r="E1218" s="21">
        <v>21337.75</v>
      </c>
      <c r="F1218" s="21" t="s">
        <v>53</v>
      </c>
      <c r="G1218" s="21">
        <v>1.6000000000000001E-3</v>
      </c>
      <c r="H1218" s="25">
        <f t="shared" si="324"/>
        <v>18808.906530612236</v>
      </c>
      <c r="I1218" s="25">
        <f t="shared" si="325"/>
        <v>2047.8553725089937</v>
      </c>
      <c r="J1218" s="25">
        <f t="shared" si="326"/>
        <v>16761.051158103241</v>
      </c>
      <c r="K1218" s="25">
        <f t="shared" si="327"/>
        <v>20856.761903121231</v>
      </c>
      <c r="L1218" s="22" t="str">
        <f t="shared" si="328"/>
        <v>STRONG SHORT</v>
      </c>
      <c r="M1218" s="22">
        <f t="shared" si="322"/>
        <v>34.44999999999709</v>
      </c>
      <c r="N1218" s="22">
        <f t="shared" si="323"/>
        <v>0</v>
      </c>
      <c r="O1218" s="22">
        <f t="shared" si="329"/>
        <v>0.83333333333333337</v>
      </c>
      <c r="P1218" s="22">
        <f t="shared" si="330"/>
        <v>0.22727272727272727</v>
      </c>
      <c r="Q1218" s="22">
        <f t="shared" si="331"/>
        <v>9.8039215686274508E-2</v>
      </c>
      <c r="R1218" s="22">
        <f t="shared" si="332"/>
        <v>4.9504950495049507E-2</v>
      </c>
      <c r="S1218" s="22">
        <f t="shared" si="333"/>
        <v>0.15384615384615385</v>
      </c>
      <c r="T1218" s="22">
        <f t="shared" si="334"/>
        <v>7.407407407407407E-2</v>
      </c>
      <c r="U1218" s="22">
        <f t="shared" si="335"/>
        <v>21446.947041362979</v>
      </c>
      <c r="V1218" s="22">
        <f t="shared" si="336"/>
        <v>21187.784464755314</v>
      </c>
      <c r="W1218" s="22">
        <f t="shared" si="337"/>
        <v>20741.796564578857</v>
      </c>
      <c r="X1218" s="22">
        <f t="shared" si="338"/>
        <v>20310.667783541343</v>
      </c>
      <c r="Y1218" s="22">
        <f t="shared" si="339"/>
        <v>21010.123173922551</v>
      </c>
      <c r="Z1218" s="22">
        <f t="shared" si="340"/>
        <v>20559.987539545269</v>
      </c>
      <c r="AA1218" s="27">
        <f t="shared" si="341"/>
        <v>90.204505038530101</v>
      </c>
      <c r="AB1218" s="27">
        <f t="shared" si="342"/>
        <v>450.13563437728226</v>
      </c>
    </row>
    <row r="1219" spans="1:28" x14ac:dyDescent="0.25">
      <c r="A1219" s="20" t="s">
        <v>50</v>
      </c>
      <c r="B1219" s="21">
        <v>21150.15</v>
      </c>
      <c r="C1219" s="21">
        <v>21543.5</v>
      </c>
      <c r="D1219" s="21">
        <v>21593</v>
      </c>
      <c r="E1219" s="21">
        <v>21087.35</v>
      </c>
      <c r="F1219" s="21" t="s">
        <v>51</v>
      </c>
      <c r="G1219" s="21">
        <v>-1.41E-2</v>
      </c>
      <c r="H1219" s="25">
        <f t="shared" si="324"/>
        <v>18822.552857142851</v>
      </c>
      <c r="I1219" s="25">
        <f t="shared" si="325"/>
        <v>2065.5169966402686</v>
      </c>
      <c r="J1219" s="25">
        <f t="shared" si="326"/>
        <v>16757.035860502583</v>
      </c>
      <c r="K1219" s="25">
        <f t="shared" si="327"/>
        <v>20888.069853783119</v>
      </c>
      <c r="L1219" s="22" t="str">
        <f t="shared" si="328"/>
        <v>SHORT</v>
      </c>
      <c r="M1219" s="22">
        <f t="shared" si="322"/>
        <v>0</v>
      </c>
      <c r="N1219" s="22">
        <f t="shared" si="323"/>
        <v>302.94999999999709</v>
      </c>
      <c r="O1219" s="22">
        <f t="shared" si="329"/>
        <v>0.83333333333333337</v>
      </c>
      <c r="P1219" s="22">
        <f t="shared" si="330"/>
        <v>0.22727272727272727</v>
      </c>
      <c r="Q1219" s="22">
        <f t="shared" si="331"/>
        <v>9.8039215686274508E-2</v>
      </c>
      <c r="R1219" s="22">
        <f t="shared" si="332"/>
        <v>4.9504950495049507E-2</v>
      </c>
      <c r="S1219" s="22">
        <f t="shared" si="333"/>
        <v>0.15384615384615385</v>
      </c>
      <c r="T1219" s="22">
        <f t="shared" si="334"/>
        <v>7.407407407407407E-2</v>
      </c>
      <c r="U1219" s="22">
        <f t="shared" si="335"/>
        <v>21199.616173560498</v>
      </c>
      <c r="V1219" s="22">
        <f t="shared" si="336"/>
        <v>21179.231177310925</v>
      </c>
      <c r="W1219" s="22">
        <f t="shared" si="337"/>
        <v>20781.831215110342</v>
      </c>
      <c r="X1219" s="22">
        <f t="shared" si="338"/>
        <v>20352.226309108602</v>
      </c>
      <c r="Y1219" s="22">
        <f t="shared" si="339"/>
        <v>21031.665762549852</v>
      </c>
      <c r="Z1219" s="22">
        <f t="shared" si="340"/>
        <v>20603.703277356733</v>
      </c>
      <c r="AA1219" s="27">
        <f t="shared" si="341"/>
        <v>76.031534759905981</v>
      </c>
      <c r="AB1219" s="27">
        <f t="shared" si="342"/>
        <v>427.96248519311848</v>
      </c>
    </row>
    <row r="1220" spans="1:28" x14ac:dyDescent="0.25">
      <c r="A1220" s="20" t="s">
        <v>48</v>
      </c>
      <c r="B1220" s="21">
        <v>21255.05</v>
      </c>
      <c r="C1220" s="21">
        <v>21033.95</v>
      </c>
      <c r="D1220" s="21">
        <v>21288.35</v>
      </c>
      <c r="E1220" s="21">
        <v>20976.799999999999</v>
      </c>
      <c r="F1220" s="21" t="s">
        <v>49</v>
      </c>
      <c r="G1220" s="21">
        <v>5.0000000000000001E-3</v>
      </c>
      <c r="H1220" s="25">
        <f t="shared" si="324"/>
        <v>18835.779183673465</v>
      </c>
      <c r="I1220" s="25">
        <f t="shared" si="325"/>
        <v>2086.1344892786701</v>
      </c>
      <c r="J1220" s="25">
        <f t="shared" si="326"/>
        <v>16749.644694394796</v>
      </c>
      <c r="K1220" s="25">
        <f t="shared" si="327"/>
        <v>20921.913672952134</v>
      </c>
      <c r="L1220" s="22" t="str">
        <f t="shared" si="328"/>
        <v>SHORT</v>
      </c>
      <c r="M1220" s="22">
        <f t="shared" ref="M1220:M1241" si="343">IF(B1220&gt;B1219,B1220-B1219,0)</f>
        <v>104.89999999999782</v>
      </c>
      <c r="N1220" s="22">
        <f t="shared" ref="N1220:N1241" si="344">IF(B1220&lt;B1219,B1219-B1220,0)</f>
        <v>0</v>
      </c>
      <c r="O1220" s="22">
        <f t="shared" si="329"/>
        <v>0.83333333333333337</v>
      </c>
      <c r="P1220" s="22">
        <f t="shared" si="330"/>
        <v>0.22727272727272727</v>
      </c>
      <c r="Q1220" s="22">
        <f t="shared" si="331"/>
        <v>9.8039215686274508E-2</v>
      </c>
      <c r="R1220" s="22">
        <f t="shared" si="332"/>
        <v>4.9504950495049507E-2</v>
      </c>
      <c r="S1220" s="22">
        <f t="shared" si="333"/>
        <v>0.15384615384615385</v>
      </c>
      <c r="T1220" s="22">
        <f t="shared" si="334"/>
        <v>7.407407407407407E-2</v>
      </c>
      <c r="U1220" s="22">
        <f t="shared" si="335"/>
        <v>21245.81102892675</v>
      </c>
      <c r="V1220" s="22">
        <f t="shared" si="336"/>
        <v>21196.462727922077</v>
      </c>
      <c r="W1220" s="22">
        <f t="shared" si="337"/>
        <v>20828.225213628935</v>
      </c>
      <c r="X1220" s="22">
        <f t="shared" si="338"/>
        <v>20396.920551231939</v>
      </c>
      <c r="Y1220" s="22">
        <f t="shared" si="339"/>
        <v>21066.032568311413</v>
      </c>
      <c r="Z1220" s="22">
        <f t="shared" si="340"/>
        <v>20651.951182737717</v>
      </c>
      <c r="AA1220" s="27">
        <f t="shared" si="341"/>
        <v>75.659587741415763</v>
      </c>
      <c r="AB1220" s="27">
        <f t="shared" si="342"/>
        <v>414.08138557369602</v>
      </c>
    </row>
    <row r="1221" spans="1:28" x14ac:dyDescent="0.25">
      <c r="A1221" s="20" t="s">
        <v>46</v>
      </c>
      <c r="B1221" s="21">
        <v>21349.4</v>
      </c>
      <c r="C1221" s="21">
        <v>21295.85</v>
      </c>
      <c r="D1221" s="21">
        <v>21390.5</v>
      </c>
      <c r="E1221" s="21">
        <v>21232.45</v>
      </c>
      <c r="F1221" s="21" t="s">
        <v>47</v>
      </c>
      <c r="G1221" s="21">
        <v>4.4000000000000003E-3</v>
      </c>
      <c r="H1221" s="25">
        <f t="shared" si="324"/>
        <v>18848.910204081625</v>
      </c>
      <c r="I1221" s="25">
        <f t="shared" si="325"/>
        <v>2108.7271679096275</v>
      </c>
      <c r="J1221" s="25">
        <f t="shared" si="326"/>
        <v>16740.183036171999</v>
      </c>
      <c r="K1221" s="25">
        <f t="shared" si="327"/>
        <v>20957.637371991252</v>
      </c>
      <c r="L1221" s="22" t="str">
        <f t="shared" si="328"/>
        <v>SHORT</v>
      </c>
      <c r="M1221" s="22">
        <f t="shared" si="343"/>
        <v>94.350000000002183</v>
      </c>
      <c r="N1221" s="22">
        <f t="shared" si="344"/>
        <v>0</v>
      </c>
      <c r="O1221" s="22">
        <f t="shared" si="329"/>
        <v>0.83333333333333337</v>
      </c>
      <c r="P1221" s="22">
        <f t="shared" si="330"/>
        <v>0.22727272727272727</v>
      </c>
      <c r="Q1221" s="22">
        <f t="shared" si="331"/>
        <v>9.8039215686274508E-2</v>
      </c>
      <c r="R1221" s="22">
        <f t="shared" si="332"/>
        <v>4.9504950495049507E-2</v>
      </c>
      <c r="S1221" s="22">
        <f t="shared" si="333"/>
        <v>0.15384615384615385</v>
      </c>
      <c r="T1221" s="22">
        <f t="shared" si="334"/>
        <v>7.407407407407407E-2</v>
      </c>
      <c r="U1221" s="22">
        <f t="shared" si="335"/>
        <v>21332.135171487793</v>
      </c>
      <c r="V1221" s="22">
        <f t="shared" si="336"/>
        <v>21231.221198848878</v>
      </c>
      <c r="W1221" s="22">
        <f t="shared" si="337"/>
        <v>20879.320780920218</v>
      </c>
      <c r="X1221" s="22">
        <f t="shared" si="338"/>
        <v>20444.072999190754</v>
      </c>
      <c r="Y1221" s="22">
        <f t="shared" si="339"/>
        <v>21109.627557801963</v>
      </c>
      <c r="Z1221" s="22">
        <f t="shared" si="340"/>
        <v>20703.614058090479</v>
      </c>
      <c r="AA1221" s="27">
        <f t="shared" si="341"/>
        <v>70.719199499687505</v>
      </c>
      <c r="AB1221" s="27">
        <f t="shared" si="342"/>
        <v>406.01349971148375</v>
      </c>
    </row>
    <row r="1222" spans="1:28" x14ac:dyDescent="0.25">
      <c r="A1222" s="20" t="s">
        <v>44</v>
      </c>
      <c r="B1222" s="21">
        <v>21441.35</v>
      </c>
      <c r="C1222" s="21">
        <v>21365.200000000001</v>
      </c>
      <c r="D1222" s="21">
        <v>21477.15</v>
      </c>
      <c r="E1222" s="21">
        <v>21329.45</v>
      </c>
      <c r="F1222" s="21" t="s">
        <v>45</v>
      </c>
      <c r="G1222" s="21">
        <v>4.3E-3</v>
      </c>
      <c r="H1222" s="25">
        <f t="shared" si="324"/>
        <v>18862.456530612235</v>
      </c>
      <c r="I1222" s="25">
        <f t="shared" si="325"/>
        <v>2132.4912717694688</v>
      </c>
      <c r="J1222" s="25">
        <f t="shared" si="326"/>
        <v>16729.965258842767</v>
      </c>
      <c r="K1222" s="25">
        <f t="shared" si="327"/>
        <v>20994.947802381703</v>
      </c>
      <c r="L1222" s="22" t="str">
        <f t="shared" si="328"/>
        <v>SHORT</v>
      </c>
      <c r="M1222" s="22">
        <f t="shared" si="343"/>
        <v>91.94999999999709</v>
      </c>
      <c r="N1222" s="22">
        <f t="shared" si="344"/>
        <v>0</v>
      </c>
      <c r="O1222" s="22">
        <f t="shared" si="329"/>
        <v>0.83333333333333337</v>
      </c>
      <c r="P1222" s="22">
        <f t="shared" si="330"/>
        <v>0.22727272727272727</v>
      </c>
      <c r="Q1222" s="22">
        <f t="shared" si="331"/>
        <v>9.8039215686274508E-2</v>
      </c>
      <c r="R1222" s="22">
        <f t="shared" si="332"/>
        <v>4.9504950495049507E-2</v>
      </c>
      <c r="S1222" s="22">
        <f t="shared" si="333"/>
        <v>0.15384615384615385</v>
      </c>
      <c r="T1222" s="22">
        <f t="shared" si="334"/>
        <v>7.407407407407407E-2</v>
      </c>
      <c r="U1222" s="22">
        <f t="shared" si="335"/>
        <v>21423.147528581299</v>
      </c>
      <c r="V1222" s="22">
        <f t="shared" si="336"/>
        <v>21278.97774456504</v>
      </c>
      <c r="W1222" s="22">
        <f t="shared" si="337"/>
        <v>20934.421684751571</v>
      </c>
      <c r="X1222" s="22">
        <f t="shared" si="338"/>
        <v>20493.443147745664</v>
      </c>
      <c r="Y1222" s="22">
        <f t="shared" si="339"/>
        <v>21160.661779678587</v>
      </c>
      <c r="Z1222" s="22">
        <f t="shared" si="340"/>
        <v>20758.261164898591</v>
      </c>
      <c r="AA1222" s="27">
        <f t="shared" si="341"/>
        <v>69.250976915246611</v>
      </c>
      <c r="AB1222" s="27">
        <f t="shared" si="342"/>
        <v>402.40061477999552</v>
      </c>
    </row>
    <row r="1223" spans="1:28" x14ac:dyDescent="0.25">
      <c r="A1223" s="20" t="s">
        <v>42</v>
      </c>
      <c r="B1223" s="21">
        <v>21654.75</v>
      </c>
      <c r="C1223" s="21">
        <v>21497.65</v>
      </c>
      <c r="D1223" s="21">
        <v>21675.75</v>
      </c>
      <c r="E1223" s="21">
        <v>21495.8</v>
      </c>
      <c r="F1223" s="21" t="s">
        <v>43</v>
      </c>
      <c r="G1223" s="21">
        <v>0.01</v>
      </c>
      <c r="H1223" s="25">
        <f t="shared" si="324"/>
        <v>18876.594285714276</v>
      </c>
      <c r="I1223" s="25">
        <f t="shared" si="325"/>
        <v>2160.3572100351412</v>
      </c>
      <c r="J1223" s="25">
        <f t="shared" si="326"/>
        <v>16716.237075679135</v>
      </c>
      <c r="K1223" s="25">
        <f t="shared" si="327"/>
        <v>21036.951495749418</v>
      </c>
      <c r="L1223" s="22" t="str">
        <f t="shared" si="328"/>
        <v>SHORT</v>
      </c>
      <c r="M1223" s="22">
        <f t="shared" si="343"/>
        <v>213.40000000000146</v>
      </c>
      <c r="N1223" s="22">
        <f t="shared" si="344"/>
        <v>0</v>
      </c>
      <c r="O1223" s="22">
        <f t="shared" si="329"/>
        <v>0.83333333333333337</v>
      </c>
      <c r="P1223" s="22">
        <f t="shared" si="330"/>
        <v>0.22727272727272727</v>
      </c>
      <c r="Q1223" s="22">
        <f t="shared" si="331"/>
        <v>9.8039215686274508E-2</v>
      </c>
      <c r="R1223" s="22">
        <f t="shared" si="332"/>
        <v>4.9504950495049507E-2</v>
      </c>
      <c r="S1223" s="22">
        <f t="shared" si="333"/>
        <v>0.15384615384615385</v>
      </c>
      <c r="T1223" s="22">
        <f t="shared" si="334"/>
        <v>7.407407407407407E-2</v>
      </c>
      <c r="U1223" s="22">
        <f t="shared" si="335"/>
        <v>21616.149588096883</v>
      </c>
      <c r="V1223" s="22">
        <f t="shared" si="336"/>
        <v>21364.380529891168</v>
      </c>
      <c r="W1223" s="22">
        <f t="shared" si="337"/>
        <v>21005.042107815141</v>
      </c>
      <c r="X1223" s="22">
        <f t="shared" si="338"/>
        <v>20550.933585976076</v>
      </c>
      <c r="Y1223" s="22">
        <f t="shared" si="339"/>
        <v>21236.675352035727</v>
      </c>
      <c r="Z1223" s="22">
        <f t="shared" si="340"/>
        <v>20824.667745276474</v>
      </c>
      <c r="AA1223" s="27">
        <f t="shared" si="341"/>
        <v>71.683449756569757</v>
      </c>
      <c r="AB1223" s="27">
        <f t="shared" si="342"/>
        <v>412.00760675925267</v>
      </c>
    </row>
    <row r="1224" spans="1:28" x14ac:dyDescent="0.25">
      <c r="A1224" s="20" t="s">
        <v>40</v>
      </c>
      <c r="B1224" s="21">
        <v>21778.7</v>
      </c>
      <c r="C1224" s="21">
        <v>21715</v>
      </c>
      <c r="D1224" s="21">
        <v>21801.45</v>
      </c>
      <c r="E1224" s="21">
        <v>21678</v>
      </c>
      <c r="F1224" s="21" t="s">
        <v>41</v>
      </c>
      <c r="G1224" s="21">
        <v>5.7000000000000002E-3</v>
      </c>
      <c r="H1224" s="25">
        <f t="shared" si="324"/>
        <v>18891.587755102038</v>
      </c>
      <c r="I1224" s="25">
        <f t="shared" si="325"/>
        <v>2189.6477202376768</v>
      </c>
      <c r="J1224" s="25">
        <f t="shared" si="326"/>
        <v>16701.940034864361</v>
      </c>
      <c r="K1224" s="25">
        <f t="shared" si="327"/>
        <v>21081.235475339716</v>
      </c>
      <c r="L1224" s="22" t="str">
        <f t="shared" si="328"/>
        <v>SHORT</v>
      </c>
      <c r="M1224" s="22">
        <f t="shared" si="343"/>
        <v>123.95000000000073</v>
      </c>
      <c r="N1224" s="22">
        <f t="shared" si="344"/>
        <v>0</v>
      </c>
      <c r="O1224" s="22">
        <f t="shared" si="329"/>
        <v>0.83333333333333337</v>
      </c>
      <c r="P1224" s="22">
        <f t="shared" si="330"/>
        <v>0.22727272727272727</v>
      </c>
      <c r="Q1224" s="22">
        <f t="shared" si="331"/>
        <v>9.8039215686274508E-2</v>
      </c>
      <c r="R1224" s="22">
        <f t="shared" si="332"/>
        <v>4.9504950495049507E-2</v>
      </c>
      <c r="S1224" s="22">
        <f t="shared" si="333"/>
        <v>0.15384615384615385</v>
      </c>
      <c r="T1224" s="22">
        <f t="shared" si="334"/>
        <v>7.407407407407407E-2</v>
      </c>
      <c r="U1224" s="22">
        <f t="shared" si="335"/>
        <v>21751.608264682814</v>
      </c>
      <c r="V1224" s="22">
        <f t="shared" si="336"/>
        <v>21458.54404582499</v>
      </c>
      <c r="W1224" s="22">
        <f t="shared" si="337"/>
        <v>21080.890920774444</v>
      </c>
      <c r="X1224" s="22">
        <f t="shared" si="338"/>
        <v>20611.714101521815</v>
      </c>
      <c r="Y1224" s="22">
        <f t="shared" si="339"/>
        <v>21320.063759414843</v>
      </c>
      <c r="Z1224" s="22">
        <f t="shared" si="340"/>
        <v>20895.336801181922</v>
      </c>
      <c r="AA1224" s="27">
        <f t="shared" si="341"/>
        <v>75.204641410805223</v>
      </c>
      <c r="AB1224" s="27">
        <f t="shared" si="342"/>
        <v>424.72695823292088</v>
      </c>
    </row>
    <row r="1225" spans="1:28" x14ac:dyDescent="0.25">
      <c r="A1225" s="20" t="s">
        <v>38</v>
      </c>
      <c r="B1225" s="21">
        <v>21731.4</v>
      </c>
      <c r="C1225" s="21">
        <v>21737.65</v>
      </c>
      <c r="D1225" s="21">
        <v>21770.3</v>
      </c>
      <c r="E1225" s="21">
        <v>21676.9</v>
      </c>
      <c r="F1225" s="21" t="s">
        <v>39</v>
      </c>
      <c r="G1225" s="21">
        <v>-2.2000000000000001E-3</v>
      </c>
      <c r="H1225" s="25">
        <f t="shared" si="324"/>
        <v>18906.012040816324</v>
      </c>
      <c r="I1225" s="25">
        <f t="shared" si="325"/>
        <v>2217.6627673162234</v>
      </c>
      <c r="J1225" s="25">
        <f t="shared" si="326"/>
        <v>16688.349273500102</v>
      </c>
      <c r="K1225" s="25">
        <f t="shared" si="327"/>
        <v>21123.674808132546</v>
      </c>
      <c r="L1225" s="22" t="str">
        <f t="shared" si="328"/>
        <v>SHORT</v>
      </c>
      <c r="M1225" s="22">
        <f t="shared" si="343"/>
        <v>0</v>
      </c>
      <c r="N1225" s="22">
        <f t="shared" si="344"/>
        <v>47.299999999999272</v>
      </c>
      <c r="O1225" s="22">
        <f t="shared" si="329"/>
        <v>0.83333333333333337</v>
      </c>
      <c r="P1225" s="22">
        <f t="shared" si="330"/>
        <v>0.22727272727272727</v>
      </c>
      <c r="Q1225" s="22">
        <f t="shared" si="331"/>
        <v>9.8039215686274508E-2</v>
      </c>
      <c r="R1225" s="22">
        <f t="shared" si="332"/>
        <v>4.9504950495049507E-2</v>
      </c>
      <c r="S1225" s="22">
        <f t="shared" si="333"/>
        <v>0.15384615384615385</v>
      </c>
      <c r="T1225" s="22">
        <f t="shared" si="334"/>
        <v>7.407407407407407E-2</v>
      </c>
      <c r="U1225" s="22">
        <f t="shared" si="335"/>
        <v>21734.768044113807</v>
      </c>
      <c r="V1225" s="22">
        <f t="shared" si="336"/>
        <v>21520.556762682951</v>
      </c>
      <c r="W1225" s="22">
        <f t="shared" si="337"/>
        <v>21144.666320698518</v>
      </c>
      <c r="X1225" s="22">
        <f t="shared" si="338"/>
        <v>20667.14409649598</v>
      </c>
      <c r="Y1225" s="22">
        <f t="shared" si="339"/>
        <v>21383.346257966405</v>
      </c>
      <c r="Z1225" s="22">
        <f t="shared" si="340"/>
        <v>20957.267408501779</v>
      </c>
      <c r="AA1225" s="27">
        <f t="shared" si="341"/>
        <v>72.152450723879468</v>
      </c>
      <c r="AB1225" s="27">
        <f t="shared" si="342"/>
        <v>426.07884946462582</v>
      </c>
    </row>
    <row r="1226" spans="1:28" x14ac:dyDescent="0.25">
      <c r="A1226" s="20" t="s">
        <v>36</v>
      </c>
      <c r="B1226" s="21">
        <v>21741.9</v>
      </c>
      <c r="C1226" s="21">
        <v>21727.75</v>
      </c>
      <c r="D1226" s="21">
        <v>21834.35</v>
      </c>
      <c r="E1226" s="21">
        <v>21680.85</v>
      </c>
      <c r="F1226" s="21" t="s">
        <v>37</v>
      </c>
      <c r="G1226" s="21">
        <v>5.0000000000000001E-4</v>
      </c>
      <c r="H1226" s="25">
        <f t="shared" si="324"/>
        <v>18920.335918367342</v>
      </c>
      <c r="I1226" s="25">
        <f t="shared" si="325"/>
        <v>2245.3527928244503</v>
      </c>
      <c r="J1226" s="25">
        <f t="shared" si="326"/>
        <v>16674.983125542891</v>
      </c>
      <c r="K1226" s="25">
        <f t="shared" si="327"/>
        <v>21165.688711191793</v>
      </c>
      <c r="L1226" s="22" t="str">
        <f t="shared" si="328"/>
        <v>SHORT</v>
      </c>
      <c r="M1226" s="22">
        <f t="shared" si="343"/>
        <v>10.5</v>
      </c>
      <c r="N1226" s="22">
        <f t="shared" si="344"/>
        <v>0</v>
      </c>
      <c r="O1226" s="22">
        <f t="shared" si="329"/>
        <v>0.83333333333333337</v>
      </c>
      <c r="P1226" s="22">
        <f t="shared" si="330"/>
        <v>0.22727272727272727</v>
      </c>
      <c r="Q1226" s="22">
        <f t="shared" si="331"/>
        <v>9.8039215686274508E-2</v>
      </c>
      <c r="R1226" s="22">
        <f t="shared" si="332"/>
        <v>4.9504950495049507E-2</v>
      </c>
      <c r="S1226" s="22">
        <f t="shared" si="333"/>
        <v>0.15384615384615385</v>
      </c>
      <c r="T1226" s="22">
        <f t="shared" si="334"/>
        <v>7.407407407407407E-2</v>
      </c>
      <c r="U1226" s="22">
        <f t="shared" si="335"/>
        <v>21740.711340685637</v>
      </c>
      <c r="V1226" s="22">
        <f t="shared" si="336"/>
        <v>21570.862043891371</v>
      </c>
      <c r="W1226" s="22">
        <f t="shared" si="337"/>
        <v>21203.218642198663</v>
      </c>
      <c r="X1226" s="22">
        <f t="shared" si="338"/>
        <v>20720.349834293207</v>
      </c>
      <c r="Y1226" s="22">
        <f t="shared" si="339"/>
        <v>21438.50837212542</v>
      </c>
      <c r="Z1226" s="22">
        <f t="shared" si="340"/>
        <v>21015.388341205351</v>
      </c>
      <c r="AA1226" s="27">
        <f t="shared" si="341"/>
        <v>71.871145827215813</v>
      </c>
      <c r="AB1226" s="27">
        <f t="shared" si="342"/>
        <v>423.12003092006853</v>
      </c>
    </row>
    <row r="1227" spans="1:28" x14ac:dyDescent="0.25">
      <c r="A1227" s="20" t="s">
        <v>34</v>
      </c>
      <c r="B1227" s="21">
        <v>21665.8</v>
      </c>
      <c r="C1227" s="21">
        <v>21751.35</v>
      </c>
      <c r="D1227" s="21">
        <v>21755.599999999999</v>
      </c>
      <c r="E1227" s="21">
        <v>21555.65</v>
      </c>
      <c r="F1227" s="21" t="s">
        <v>35</v>
      </c>
      <c r="G1227" s="21">
        <v>-3.5000000000000001E-3</v>
      </c>
      <c r="H1227" s="25">
        <f t="shared" si="324"/>
        <v>18935.123061224484</v>
      </c>
      <c r="I1227" s="25">
        <f t="shared" si="325"/>
        <v>2269.7308080157441</v>
      </c>
      <c r="J1227" s="25">
        <f t="shared" si="326"/>
        <v>16665.392253208738</v>
      </c>
      <c r="K1227" s="25">
        <f t="shared" si="327"/>
        <v>21204.853869240229</v>
      </c>
      <c r="L1227" s="22" t="str">
        <f t="shared" si="328"/>
        <v>SHORT</v>
      </c>
      <c r="M1227" s="22">
        <f t="shared" si="343"/>
        <v>0</v>
      </c>
      <c r="N1227" s="22">
        <f t="shared" si="344"/>
        <v>76.100000000002183</v>
      </c>
      <c r="O1227" s="22">
        <f t="shared" si="329"/>
        <v>0.83333333333333337</v>
      </c>
      <c r="P1227" s="22">
        <f t="shared" si="330"/>
        <v>0.22727272727272727</v>
      </c>
      <c r="Q1227" s="22">
        <f t="shared" si="331"/>
        <v>9.8039215686274508E-2</v>
      </c>
      <c r="R1227" s="22">
        <f t="shared" si="332"/>
        <v>4.9504950495049507E-2</v>
      </c>
      <c r="S1227" s="22">
        <f t="shared" si="333"/>
        <v>0.15384615384615385</v>
      </c>
      <c r="T1227" s="22">
        <f t="shared" si="334"/>
        <v>7.407407407407407E-2</v>
      </c>
      <c r="U1227" s="22">
        <f t="shared" si="335"/>
        <v>21678.285223447605</v>
      </c>
      <c r="V1227" s="22">
        <f t="shared" si="336"/>
        <v>21592.438852097875</v>
      </c>
      <c r="W1227" s="22">
        <f t="shared" si="337"/>
        <v>21248.569755708599</v>
      </c>
      <c r="X1227" s="22">
        <f t="shared" si="338"/>
        <v>20767.154297942056</v>
      </c>
      <c r="Y1227" s="22">
        <f t="shared" si="339"/>
        <v>21473.476314875355</v>
      </c>
      <c r="Z1227" s="22">
        <f t="shared" si="340"/>
        <v>21063.566982597546</v>
      </c>
      <c r="AA1227" s="27">
        <f t="shared" si="341"/>
        <v>72.492743320893311</v>
      </c>
      <c r="AB1227" s="27">
        <f t="shared" si="342"/>
        <v>409.90933227780988</v>
      </c>
    </row>
    <row r="1228" spans="1:28" x14ac:dyDescent="0.25">
      <c r="A1228" s="20" t="s">
        <v>32</v>
      </c>
      <c r="B1228" s="21">
        <v>21517.35</v>
      </c>
      <c r="C1228" s="21">
        <v>21661.1</v>
      </c>
      <c r="D1228" s="21">
        <v>21677</v>
      </c>
      <c r="E1228" s="21">
        <v>21500.35</v>
      </c>
      <c r="F1228" s="21" t="s">
        <v>33</v>
      </c>
      <c r="G1228" s="21">
        <v>-6.8999999999999999E-3</v>
      </c>
      <c r="H1228" s="25">
        <f t="shared" si="324"/>
        <v>18949.511632653051</v>
      </c>
      <c r="I1228" s="25">
        <f t="shared" si="325"/>
        <v>2290.3229408247175</v>
      </c>
      <c r="J1228" s="25">
        <f t="shared" si="326"/>
        <v>16659.188691828334</v>
      </c>
      <c r="K1228" s="25">
        <f t="shared" si="327"/>
        <v>21239.834573477769</v>
      </c>
      <c r="L1228" s="22" t="str">
        <f t="shared" si="328"/>
        <v>SHORT</v>
      </c>
      <c r="M1228" s="22">
        <f t="shared" si="343"/>
        <v>0</v>
      </c>
      <c r="N1228" s="22">
        <f t="shared" si="344"/>
        <v>148.45000000000073</v>
      </c>
      <c r="O1228" s="22">
        <f t="shared" si="329"/>
        <v>0.83333333333333337</v>
      </c>
      <c r="P1228" s="22">
        <f t="shared" si="330"/>
        <v>0.22727272727272727</v>
      </c>
      <c r="Q1228" s="22">
        <f t="shared" si="331"/>
        <v>9.8039215686274508E-2</v>
      </c>
      <c r="R1228" s="22">
        <f t="shared" si="332"/>
        <v>4.9504950495049507E-2</v>
      </c>
      <c r="S1228" s="22">
        <f t="shared" si="333"/>
        <v>0.15384615384615385</v>
      </c>
      <c r="T1228" s="22">
        <f t="shared" si="334"/>
        <v>7.407407407407407E-2</v>
      </c>
      <c r="U1228" s="22">
        <f t="shared" si="335"/>
        <v>21544.172537241266</v>
      </c>
      <c r="V1228" s="22">
        <f t="shared" si="336"/>
        <v>21575.373203893811</v>
      </c>
      <c r="W1228" s="22">
        <f t="shared" si="337"/>
        <v>21274.920760050893</v>
      </c>
      <c r="X1228" s="22">
        <f t="shared" si="338"/>
        <v>20804.292699034031</v>
      </c>
      <c r="Y1228" s="22">
        <f t="shared" si="339"/>
        <v>21480.226112586839</v>
      </c>
      <c r="Z1228" s="22">
        <f t="shared" si="340"/>
        <v>21097.180539442172</v>
      </c>
      <c r="AA1228" s="27">
        <f t="shared" si="341"/>
        <v>66.266651987228897</v>
      </c>
      <c r="AB1228" s="27">
        <f t="shared" si="342"/>
        <v>383.04557314466729</v>
      </c>
    </row>
    <row r="1229" spans="1:28" x14ac:dyDescent="0.25">
      <c r="A1229" s="20" t="s">
        <v>30</v>
      </c>
      <c r="B1229" s="21">
        <v>21658.6</v>
      </c>
      <c r="C1229" s="21">
        <v>21605.8</v>
      </c>
      <c r="D1229" s="21">
        <v>21685.65</v>
      </c>
      <c r="E1229" s="21">
        <v>21564.55</v>
      </c>
      <c r="F1229" s="21" t="s">
        <v>31</v>
      </c>
      <c r="G1229" s="21">
        <v>6.6E-3</v>
      </c>
      <c r="H1229" s="25">
        <f t="shared" si="324"/>
        <v>18965.018367346933</v>
      </c>
      <c r="I1229" s="25">
        <f t="shared" si="325"/>
        <v>2312.0225429205698</v>
      </c>
      <c r="J1229" s="25">
        <f t="shared" si="326"/>
        <v>16652.995824426362</v>
      </c>
      <c r="K1229" s="25">
        <f t="shared" si="327"/>
        <v>21277.040910267504</v>
      </c>
      <c r="L1229" s="22" t="str">
        <f t="shared" si="328"/>
        <v>SHORT</v>
      </c>
      <c r="M1229" s="22">
        <f t="shared" si="343"/>
        <v>141.25</v>
      </c>
      <c r="N1229" s="22">
        <f t="shared" si="344"/>
        <v>0</v>
      </c>
      <c r="O1229" s="22">
        <f t="shared" si="329"/>
        <v>0.83333333333333337</v>
      </c>
      <c r="P1229" s="22">
        <f t="shared" si="330"/>
        <v>0.22727272727272727</v>
      </c>
      <c r="Q1229" s="22">
        <f t="shared" si="331"/>
        <v>9.8039215686274508E-2</v>
      </c>
      <c r="R1229" s="22">
        <f t="shared" si="332"/>
        <v>4.9504950495049507E-2</v>
      </c>
      <c r="S1229" s="22">
        <f t="shared" si="333"/>
        <v>0.15384615384615385</v>
      </c>
      <c r="T1229" s="22">
        <f t="shared" si="334"/>
        <v>7.407407407407407E-2</v>
      </c>
      <c r="U1229" s="22">
        <f t="shared" si="335"/>
        <v>21639.528756206877</v>
      </c>
      <c r="V1229" s="22">
        <f t="shared" si="336"/>
        <v>21594.288384827036</v>
      </c>
      <c r="W1229" s="22">
        <f t="shared" si="337"/>
        <v>21312.536371810609</v>
      </c>
      <c r="X1229" s="22">
        <f t="shared" si="338"/>
        <v>20846.58513967591</v>
      </c>
      <c r="Y1229" s="22">
        <f t="shared" si="339"/>
        <v>21507.668249111939</v>
      </c>
      <c r="Z1229" s="22">
        <f t="shared" si="340"/>
        <v>21138.767166150159</v>
      </c>
      <c r="AA1229" s="27">
        <f t="shared" si="341"/>
        <v>63.98471936526591</v>
      </c>
      <c r="AB1229" s="27">
        <f t="shared" si="342"/>
        <v>368.90108296178005</v>
      </c>
    </row>
    <row r="1230" spans="1:28" x14ac:dyDescent="0.25">
      <c r="A1230" s="20" t="s">
        <v>28</v>
      </c>
      <c r="B1230" s="21">
        <v>21710.799999999999</v>
      </c>
      <c r="C1230" s="21">
        <v>21705.75</v>
      </c>
      <c r="D1230" s="21">
        <v>21749.599999999999</v>
      </c>
      <c r="E1230" s="21">
        <v>21629.200000000001</v>
      </c>
      <c r="F1230" s="21" t="s">
        <v>29</v>
      </c>
      <c r="G1230" s="21">
        <v>2.3999999999999998E-3</v>
      </c>
      <c r="H1230" s="25">
        <f t="shared" si="324"/>
        <v>18979.751428571421</v>
      </c>
      <c r="I1230" s="25">
        <f t="shared" si="325"/>
        <v>2335.7952158792923</v>
      </c>
      <c r="J1230" s="25">
        <f t="shared" si="326"/>
        <v>16643.95621269213</v>
      </c>
      <c r="K1230" s="25">
        <f t="shared" si="327"/>
        <v>21315.546644450711</v>
      </c>
      <c r="L1230" s="22" t="str">
        <f t="shared" si="328"/>
        <v>SHORT</v>
      </c>
      <c r="M1230" s="22">
        <f t="shared" si="343"/>
        <v>52.200000000000728</v>
      </c>
      <c r="N1230" s="22">
        <f t="shared" si="344"/>
        <v>0</v>
      </c>
      <c r="O1230" s="22">
        <f t="shared" si="329"/>
        <v>0.83333333333333337</v>
      </c>
      <c r="P1230" s="22">
        <f t="shared" si="330"/>
        <v>0.22727272727272727</v>
      </c>
      <c r="Q1230" s="22">
        <f t="shared" si="331"/>
        <v>9.8039215686274508E-2</v>
      </c>
      <c r="R1230" s="22">
        <f t="shared" si="332"/>
        <v>4.9504950495049507E-2</v>
      </c>
      <c r="S1230" s="22">
        <f t="shared" si="333"/>
        <v>0.15384615384615385</v>
      </c>
      <c r="T1230" s="22">
        <f t="shared" si="334"/>
        <v>7.407407407407407E-2</v>
      </c>
      <c r="U1230" s="22">
        <f t="shared" si="335"/>
        <v>21698.921459367812</v>
      </c>
      <c r="V1230" s="22">
        <f t="shared" si="336"/>
        <v>21620.768297366347</v>
      </c>
      <c r="W1230" s="22">
        <f t="shared" si="337"/>
        <v>21351.581825554669</v>
      </c>
      <c r="X1230" s="22">
        <f t="shared" si="338"/>
        <v>20889.368053553339</v>
      </c>
      <c r="Y1230" s="22">
        <f t="shared" si="339"/>
        <v>21538.919287710101</v>
      </c>
      <c r="Z1230" s="22">
        <f t="shared" si="340"/>
        <v>21181.139968657557</v>
      </c>
      <c r="AA1230" s="27">
        <f t="shared" si="341"/>
        <v>58.58759925663113</v>
      </c>
      <c r="AB1230" s="27">
        <f t="shared" si="342"/>
        <v>357.77931905254445</v>
      </c>
    </row>
    <row r="1231" spans="1:28" x14ac:dyDescent="0.25">
      <c r="A1231" s="20" t="s">
        <v>26</v>
      </c>
      <c r="B1231" s="21">
        <v>21513</v>
      </c>
      <c r="C1231" s="21">
        <v>21747.599999999999</v>
      </c>
      <c r="D1231" s="21">
        <v>21763.95</v>
      </c>
      <c r="E1231" s="21">
        <v>21492.9</v>
      </c>
      <c r="F1231" s="21" t="s">
        <v>27</v>
      </c>
      <c r="G1231" s="21">
        <v>-9.1000000000000004E-3</v>
      </c>
      <c r="H1231" s="25">
        <f t="shared" si="324"/>
        <v>18994.440612244893</v>
      </c>
      <c r="I1231" s="25">
        <f t="shared" si="325"/>
        <v>2354.073116381262</v>
      </c>
      <c r="J1231" s="25">
        <f t="shared" si="326"/>
        <v>16640.367495863629</v>
      </c>
      <c r="K1231" s="25">
        <f t="shared" si="327"/>
        <v>21348.513728626156</v>
      </c>
      <c r="L1231" s="22" t="str">
        <f t="shared" si="328"/>
        <v>SHORT</v>
      </c>
      <c r="M1231" s="22">
        <f t="shared" si="343"/>
        <v>0</v>
      </c>
      <c r="N1231" s="22">
        <f t="shared" si="344"/>
        <v>197.79999999999927</v>
      </c>
      <c r="O1231" s="22">
        <f t="shared" si="329"/>
        <v>0.83333333333333337</v>
      </c>
      <c r="P1231" s="22">
        <f t="shared" si="330"/>
        <v>0.22727272727272727</v>
      </c>
      <c r="Q1231" s="22">
        <f t="shared" si="331"/>
        <v>9.8039215686274508E-2</v>
      </c>
      <c r="R1231" s="22">
        <f t="shared" si="332"/>
        <v>4.9504950495049507E-2</v>
      </c>
      <c r="S1231" s="22">
        <f t="shared" si="333"/>
        <v>0.15384615384615385</v>
      </c>
      <c r="T1231" s="22">
        <f t="shared" si="334"/>
        <v>7.407407407407407E-2</v>
      </c>
      <c r="U1231" s="22">
        <f t="shared" si="335"/>
        <v>21543.986909894636</v>
      </c>
      <c r="V1231" s="22">
        <f t="shared" si="336"/>
        <v>21596.275502510362</v>
      </c>
      <c r="W1231" s="22">
        <f t="shared" si="337"/>
        <v>21367.407136774797</v>
      </c>
      <c r="X1231" s="22">
        <f t="shared" si="338"/>
        <v>20920.24092218931</v>
      </c>
      <c r="Y1231" s="22">
        <f t="shared" si="339"/>
        <v>21534.931704985473</v>
      </c>
      <c r="Z1231" s="22">
        <f t="shared" si="340"/>
        <v>21205.72219320144</v>
      </c>
      <c r="AA1231" s="27">
        <f t="shared" si="341"/>
        <v>52.877313897105878</v>
      </c>
      <c r="AB1231" s="27">
        <f t="shared" si="342"/>
        <v>329.20951178403266</v>
      </c>
    </row>
    <row r="1232" spans="1:28" x14ac:dyDescent="0.25">
      <c r="A1232" s="20" t="s">
        <v>24</v>
      </c>
      <c r="B1232" s="21">
        <v>21544.85</v>
      </c>
      <c r="C1232" s="21">
        <v>21653.599999999999</v>
      </c>
      <c r="D1232" s="21">
        <v>21724.45</v>
      </c>
      <c r="E1232" s="21">
        <v>21517.85</v>
      </c>
      <c r="F1232" s="21" t="s">
        <v>25</v>
      </c>
      <c r="G1232" s="21">
        <v>1.5E-3</v>
      </c>
      <c r="H1232" s="25">
        <f t="shared" si="324"/>
        <v>19009.335102040808</v>
      </c>
      <c r="I1232" s="25">
        <f t="shared" si="325"/>
        <v>2372.2586572754662</v>
      </c>
      <c r="J1232" s="25">
        <f t="shared" si="326"/>
        <v>16637.076444765342</v>
      </c>
      <c r="K1232" s="25">
        <f t="shared" si="327"/>
        <v>21381.593759316274</v>
      </c>
      <c r="L1232" s="22" t="str">
        <f t="shared" si="328"/>
        <v>SHORT</v>
      </c>
      <c r="M1232" s="22">
        <f t="shared" si="343"/>
        <v>31.849999999998545</v>
      </c>
      <c r="N1232" s="22">
        <f t="shared" si="344"/>
        <v>0</v>
      </c>
      <c r="O1232" s="22">
        <f t="shared" si="329"/>
        <v>0.83333333333333337</v>
      </c>
      <c r="P1232" s="22">
        <f t="shared" si="330"/>
        <v>0.22727272727272727</v>
      </c>
      <c r="Q1232" s="22">
        <f t="shared" si="331"/>
        <v>9.8039215686274508E-2</v>
      </c>
      <c r="R1232" s="22">
        <f t="shared" si="332"/>
        <v>4.9504950495049507E-2</v>
      </c>
      <c r="S1232" s="22">
        <f t="shared" si="333"/>
        <v>0.15384615384615385</v>
      </c>
      <c r="T1232" s="22">
        <f t="shared" si="334"/>
        <v>7.407407407407407E-2</v>
      </c>
      <c r="U1232" s="22">
        <f t="shared" si="335"/>
        <v>21544.706151649109</v>
      </c>
      <c r="V1232" s="22">
        <f t="shared" si="336"/>
        <v>21584.58788830346</v>
      </c>
      <c r="W1232" s="22">
        <f t="shared" si="337"/>
        <v>21384.803495914523</v>
      </c>
      <c r="X1232" s="22">
        <f t="shared" si="338"/>
        <v>20951.162163665085</v>
      </c>
      <c r="Y1232" s="22">
        <f t="shared" si="339"/>
        <v>21536.457596526168</v>
      </c>
      <c r="Z1232" s="22">
        <f t="shared" si="340"/>
        <v>21230.842771482818</v>
      </c>
      <c r="AA1232" s="27">
        <f t="shared" si="341"/>
        <v>52.802468004520598</v>
      </c>
      <c r="AB1232" s="27">
        <f t="shared" si="342"/>
        <v>305.61482504335072</v>
      </c>
    </row>
    <row r="1233" spans="1:28" x14ac:dyDescent="0.25">
      <c r="A1233" s="20" t="s">
        <v>22</v>
      </c>
      <c r="B1233" s="21">
        <v>21618.7</v>
      </c>
      <c r="C1233" s="21">
        <v>21529.3</v>
      </c>
      <c r="D1233" s="21">
        <v>21641.85</v>
      </c>
      <c r="E1233" s="21">
        <v>21448.65</v>
      </c>
      <c r="F1233" s="21" t="s">
        <v>23</v>
      </c>
      <c r="G1233" s="21">
        <v>3.3999999999999998E-3</v>
      </c>
      <c r="H1233" s="25">
        <f t="shared" si="324"/>
        <v>19024.684081632644</v>
      </c>
      <c r="I1233" s="25">
        <f t="shared" si="325"/>
        <v>2390.9331214564227</v>
      </c>
      <c r="J1233" s="25">
        <f t="shared" si="326"/>
        <v>16633.750960176221</v>
      </c>
      <c r="K1233" s="25">
        <f t="shared" si="327"/>
        <v>21415.617203089067</v>
      </c>
      <c r="L1233" s="22" t="str">
        <f t="shared" si="328"/>
        <v>SHORT</v>
      </c>
      <c r="M1233" s="22">
        <f t="shared" si="343"/>
        <v>73.850000000002183</v>
      </c>
      <c r="N1233" s="22">
        <f t="shared" si="344"/>
        <v>0</v>
      </c>
      <c r="O1233" s="22">
        <f t="shared" si="329"/>
        <v>0.83333333333333337</v>
      </c>
      <c r="P1233" s="22">
        <f t="shared" si="330"/>
        <v>0.22727272727272727</v>
      </c>
      <c r="Q1233" s="22">
        <f t="shared" si="331"/>
        <v>9.8039215686274508E-2</v>
      </c>
      <c r="R1233" s="22">
        <f t="shared" si="332"/>
        <v>4.9504950495049507E-2</v>
      </c>
      <c r="S1233" s="22">
        <f t="shared" si="333"/>
        <v>0.15384615384615385</v>
      </c>
      <c r="T1233" s="22">
        <f t="shared" si="334"/>
        <v>7.407407407407407E-2</v>
      </c>
      <c r="U1233" s="22">
        <f t="shared" si="335"/>
        <v>21606.367691941519</v>
      </c>
      <c r="V1233" s="22">
        <f t="shared" si="336"/>
        <v>21592.340640961764</v>
      </c>
      <c r="W1233" s="22">
        <f t="shared" si="337"/>
        <v>21407.734525726824</v>
      </c>
      <c r="X1233" s="22">
        <f t="shared" si="338"/>
        <v>20984.208591206418</v>
      </c>
      <c r="Y1233" s="22">
        <f t="shared" si="339"/>
        <v>21549.110273983682</v>
      </c>
      <c r="Z1233" s="22">
        <f t="shared" si="340"/>
        <v>21259.572936558165</v>
      </c>
      <c r="AA1233" s="27">
        <f t="shared" si="341"/>
        <v>66.640622225379076</v>
      </c>
      <c r="AB1233" s="27">
        <f t="shared" si="342"/>
        <v>289.53733742551776</v>
      </c>
    </row>
    <row r="1234" spans="1:28" x14ac:dyDescent="0.25">
      <c r="A1234" s="20" t="s">
        <v>20</v>
      </c>
      <c r="B1234" s="21">
        <v>21647.200000000001</v>
      </c>
      <c r="C1234" s="21">
        <v>21688</v>
      </c>
      <c r="D1234" s="21">
        <v>21726.5</v>
      </c>
      <c r="E1234" s="21">
        <v>21593.75</v>
      </c>
      <c r="F1234" s="21" t="s">
        <v>21</v>
      </c>
      <c r="G1234" s="21">
        <v>1.2999999999999999E-3</v>
      </c>
      <c r="H1234" s="25">
        <f t="shared" si="324"/>
        <v>19039.747755102035</v>
      </c>
      <c r="I1234" s="25">
        <f t="shared" si="325"/>
        <v>2410.3309915257009</v>
      </c>
      <c r="J1234" s="25">
        <f t="shared" si="326"/>
        <v>16629.416763576333</v>
      </c>
      <c r="K1234" s="25">
        <f t="shared" si="327"/>
        <v>21450.078746627736</v>
      </c>
      <c r="L1234" s="22" t="str">
        <f t="shared" si="328"/>
        <v>SHORT</v>
      </c>
      <c r="M1234" s="22">
        <f t="shared" si="343"/>
        <v>28.5</v>
      </c>
      <c r="N1234" s="22">
        <f t="shared" si="344"/>
        <v>0</v>
      </c>
      <c r="O1234" s="22">
        <f t="shared" si="329"/>
        <v>0.83333333333333337</v>
      </c>
      <c r="P1234" s="22">
        <f t="shared" si="330"/>
        <v>0.22727272727272727</v>
      </c>
      <c r="Q1234" s="22">
        <f t="shared" si="331"/>
        <v>9.8039215686274508E-2</v>
      </c>
      <c r="R1234" s="22">
        <f t="shared" si="332"/>
        <v>4.9504950495049507E-2</v>
      </c>
      <c r="S1234" s="22">
        <f t="shared" si="333"/>
        <v>0.15384615384615385</v>
      </c>
      <c r="T1234" s="22">
        <f t="shared" si="334"/>
        <v>7.407407407407407E-2</v>
      </c>
      <c r="U1234" s="22">
        <f t="shared" si="335"/>
        <v>21640.394615323588</v>
      </c>
      <c r="V1234" s="22">
        <f t="shared" si="336"/>
        <v>21604.808677106819</v>
      </c>
      <c r="W1234" s="22">
        <f t="shared" si="337"/>
        <v>21431.211533008511</v>
      </c>
      <c r="X1234" s="22">
        <f t="shared" si="338"/>
        <v>21017.029948077387</v>
      </c>
      <c r="Y1234" s="22">
        <f t="shared" si="339"/>
        <v>21564.201001063113</v>
      </c>
      <c r="Z1234" s="22">
        <f t="shared" si="340"/>
        <v>21288.286052368672</v>
      </c>
      <c r="AA1234" s="27">
        <f t="shared" si="341"/>
        <v>64.726426076833533</v>
      </c>
      <c r="AB1234" s="27">
        <f t="shared" si="342"/>
        <v>275.91494869444068</v>
      </c>
    </row>
    <row r="1235" spans="1:28" x14ac:dyDescent="0.25">
      <c r="A1235" s="20" t="s">
        <v>18</v>
      </c>
      <c r="B1235" s="21">
        <v>21894.55</v>
      </c>
      <c r="C1235" s="21">
        <v>21773.55</v>
      </c>
      <c r="D1235" s="21">
        <v>21928.25</v>
      </c>
      <c r="E1235" s="21">
        <v>21715.15</v>
      </c>
      <c r="F1235" s="21" t="s">
        <v>19</v>
      </c>
      <c r="G1235" s="21">
        <v>1.14E-2</v>
      </c>
      <c r="H1235" s="25">
        <f t="shared" si="324"/>
        <v>19056.073061224484</v>
      </c>
      <c r="I1235" s="25">
        <f t="shared" si="325"/>
        <v>2433.2573913031097</v>
      </c>
      <c r="J1235" s="25">
        <f t="shared" si="326"/>
        <v>16622.815669921376</v>
      </c>
      <c r="K1235" s="25">
        <f t="shared" si="327"/>
        <v>21489.330452527593</v>
      </c>
      <c r="L1235" s="22" t="str">
        <f t="shared" si="328"/>
        <v>SHORT</v>
      </c>
      <c r="M1235" s="22">
        <f t="shared" si="343"/>
        <v>247.34999999999854</v>
      </c>
      <c r="N1235" s="22">
        <f t="shared" si="344"/>
        <v>0</v>
      </c>
      <c r="O1235" s="22">
        <f t="shared" si="329"/>
        <v>0.83333333333333337</v>
      </c>
      <c r="P1235" s="22">
        <f t="shared" si="330"/>
        <v>0.22727272727272727</v>
      </c>
      <c r="Q1235" s="22">
        <f t="shared" si="331"/>
        <v>9.8039215686274508E-2</v>
      </c>
      <c r="R1235" s="22">
        <f t="shared" si="332"/>
        <v>4.9504950495049507E-2</v>
      </c>
      <c r="S1235" s="22">
        <f t="shared" si="333"/>
        <v>0.15384615384615385</v>
      </c>
      <c r="T1235" s="22">
        <f t="shared" si="334"/>
        <v>7.407407407407407E-2</v>
      </c>
      <c r="U1235" s="22">
        <f t="shared" si="335"/>
        <v>21852.190769220597</v>
      </c>
      <c r="V1235" s="22">
        <f t="shared" si="336"/>
        <v>21670.65897776436</v>
      </c>
      <c r="W1235" s="22">
        <f t="shared" si="337"/>
        <v>21476.636872909636</v>
      </c>
      <c r="X1235" s="22">
        <f t="shared" si="338"/>
        <v>21060.471534806227</v>
      </c>
      <c r="Y1235" s="22">
        <f t="shared" si="339"/>
        <v>21615.023923976481</v>
      </c>
      <c r="Z1235" s="22">
        <f t="shared" si="340"/>
        <v>21333.194492933955</v>
      </c>
      <c r="AA1235" s="27">
        <f t="shared" si="341"/>
        <v>68.362019603219963</v>
      </c>
      <c r="AB1235" s="27">
        <f t="shared" si="342"/>
        <v>281.82943104252627</v>
      </c>
    </row>
    <row r="1236" spans="1:28" x14ac:dyDescent="0.25">
      <c r="A1236" s="20" t="s">
        <v>16</v>
      </c>
      <c r="B1236" s="21">
        <v>22097.45</v>
      </c>
      <c r="C1236" s="21">
        <v>22053.15</v>
      </c>
      <c r="D1236" s="21">
        <v>22115.55</v>
      </c>
      <c r="E1236" s="21">
        <v>21963.55</v>
      </c>
      <c r="F1236" s="21" t="s">
        <v>17</v>
      </c>
      <c r="G1236" s="21">
        <v>9.2999999999999992E-3</v>
      </c>
      <c r="H1236" s="25">
        <f t="shared" si="324"/>
        <v>19072.579795918362</v>
      </c>
      <c r="I1236" s="25">
        <f t="shared" si="325"/>
        <v>2460.6506457708738</v>
      </c>
      <c r="J1236" s="25">
        <f t="shared" si="326"/>
        <v>16611.929150147487</v>
      </c>
      <c r="K1236" s="25">
        <f t="shared" si="327"/>
        <v>21533.230441689237</v>
      </c>
      <c r="L1236" s="22" t="str">
        <f t="shared" si="328"/>
        <v>SHORT</v>
      </c>
      <c r="M1236" s="22">
        <f t="shared" si="343"/>
        <v>202.90000000000146</v>
      </c>
      <c r="N1236" s="22">
        <f t="shared" si="344"/>
        <v>0</v>
      </c>
      <c r="O1236" s="22">
        <f t="shared" si="329"/>
        <v>0.83333333333333337</v>
      </c>
      <c r="P1236" s="22">
        <f t="shared" si="330"/>
        <v>0.22727272727272727</v>
      </c>
      <c r="Q1236" s="22">
        <f t="shared" si="331"/>
        <v>9.8039215686274508E-2</v>
      </c>
      <c r="R1236" s="22">
        <f t="shared" si="332"/>
        <v>4.9504950495049507E-2</v>
      </c>
      <c r="S1236" s="22">
        <f t="shared" si="333"/>
        <v>0.15384615384615385</v>
      </c>
      <c r="T1236" s="22">
        <f t="shared" si="334"/>
        <v>7.407407407407407E-2</v>
      </c>
      <c r="U1236" s="22">
        <f t="shared" si="335"/>
        <v>22056.573461536766</v>
      </c>
      <c r="V1236" s="22">
        <f t="shared" si="336"/>
        <v>21767.656937363368</v>
      </c>
      <c r="W1236" s="22">
        <f t="shared" si="337"/>
        <v>21537.500904977322</v>
      </c>
      <c r="X1236" s="22">
        <f t="shared" si="338"/>
        <v>21111.807102390077</v>
      </c>
      <c r="Y1236" s="22">
        <f t="shared" si="339"/>
        <v>21689.243320287795</v>
      </c>
      <c r="Z1236" s="22">
        <f t="shared" si="340"/>
        <v>21389.806011975885</v>
      </c>
      <c r="AA1236" s="27">
        <f t="shared" si="341"/>
        <v>70.562241444151937</v>
      </c>
      <c r="AB1236" s="27">
        <f t="shared" si="342"/>
        <v>299.43730831190987</v>
      </c>
    </row>
    <row r="1237" spans="1:28" x14ac:dyDescent="0.25">
      <c r="A1237" s="20" t="s">
        <v>14</v>
      </c>
      <c r="B1237" s="21">
        <v>22032.3</v>
      </c>
      <c r="C1237" s="21">
        <v>22080.5</v>
      </c>
      <c r="D1237" s="21">
        <v>22124.15</v>
      </c>
      <c r="E1237" s="21">
        <v>21969.8</v>
      </c>
      <c r="F1237" s="21" t="s">
        <v>15</v>
      </c>
      <c r="G1237" s="21">
        <v>-2.8999999999999998E-3</v>
      </c>
      <c r="H1237" s="25">
        <f t="shared" si="324"/>
        <v>19088.363265306114</v>
      </c>
      <c r="I1237" s="25">
        <f t="shared" si="325"/>
        <v>2486.7476340722101</v>
      </c>
      <c r="J1237" s="25">
        <f t="shared" si="326"/>
        <v>16601.615631233904</v>
      </c>
      <c r="K1237" s="25">
        <f t="shared" si="327"/>
        <v>21575.110899378324</v>
      </c>
      <c r="L1237" s="22" t="str">
        <f t="shared" si="328"/>
        <v>SHORT</v>
      </c>
      <c r="M1237" s="22">
        <f t="shared" si="343"/>
        <v>0</v>
      </c>
      <c r="N1237" s="22">
        <f t="shared" si="344"/>
        <v>65.150000000001455</v>
      </c>
      <c r="O1237" s="22">
        <f t="shared" si="329"/>
        <v>0.83333333333333337</v>
      </c>
      <c r="P1237" s="22">
        <f t="shared" si="330"/>
        <v>0.22727272727272727</v>
      </c>
      <c r="Q1237" s="22">
        <f t="shared" si="331"/>
        <v>9.8039215686274508E-2</v>
      </c>
      <c r="R1237" s="22">
        <f t="shared" si="332"/>
        <v>4.9504950495049507E-2</v>
      </c>
      <c r="S1237" s="22">
        <f t="shared" si="333"/>
        <v>0.15384615384615385</v>
      </c>
      <c r="T1237" s="22">
        <f t="shared" si="334"/>
        <v>7.407407407407407E-2</v>
      </c>
      <c r="U1237" s="22">
        <f t="shared" si="335"/>
        <v>22036.345576922795</v>
      </c>
      <c r="V1237" s="22">
        <f t="shared" si="336"/>
        <v>21827.803087962602</v>
      </c>
      <c r="W1237" s="22">
        <f t="shared" si="337"/>
        <v>21586.010620175624</v>
      </c>
      <c r="X1237" s="22">
        <f t="shared" si="338"/>
        <v>21157.376057717302</v>
      </c>
      <c r="Y1237" s="22">
        <f t="shared" si="339"/>
        <v>21742.021271012749</v>
      </c>
      <c r="Z1237" s="22">
        <f t="shared" si="340"/>
        <v>21437.398159236931</v>
      </c>
      <c r="AA1237" s="27">
        <f t="shared" si="341"/>
        <v>63.044604913104997</v>
      </c>
      <c r="AB1237" s="27">
        <f t="shared" si="342"/>
        <v>304.62311177581796</v>
      </c>
    </row>
    <row r="1238" spans="1:28" x14ac:dyDescent="0.25">
      <c r="A1238" s="20" t="s">
        <v>12</v>
      </c>
      <c r="B1238" s="21">
        <v>21571.95</v>
      </c>
      <c r="C1238" s="21">
        <v>21647.25</v>
      </c>
      <c r="D1238" s="21">
        <v>21851.5</v>
      </c>
      <c r="E1238" s="21">
        <v>21550.45</v>
      </c>
      <c r="F1238" s="21" t="s">
        <v>13</v>
      </c>
      <c r="G1238" s="21">
        <v>-2.0899999999999998E-2</v>
      </c>
      <c r="H1238" s="25">
        <f t="shared" si="324"/>
        <v>19102.502448979587</v>
      </c>
      <c r="I1238" s="25">
        <f t="shared" si="325"/>
        <v>2503.6909108077125</v>
      </c>
      <c r="J1238" s="25">
        <f t="shared" si="326"/>
        <v>16598.811538171874</v>
      </c>
      <c r="K1238" s="25">
        <f t="shared" si="327"/>
        <v>21606.193359787299</v>
      </c>
      <c r="L1238" s="22" t="str">
        <f t="shared" si="328"/>
        <v>NONE</v>
      </c>
      <c r="M1238" s="22">
        <f t="shared" si="343"/>
        <v>0</v>
      </c>
      <c r="N1238" s="22">
        <f t="shared" si="344"/>
        <v>460.34999999999854</v>
      </c>
      <c r="O1238" s="22">
        <f t="shared" si="329"/>
        <v>0.83333333333333337</v>
      </c>
      <c r="P1238" s="22">
        <f t="shared" si="330"/>
        <v>0.22727272727272727</v>
      </c>
      <c r="Q1238" s="22">
        <f t="shared" si="331"/>
        <v>9.8039215686274508E-2</v>
      </c>
      <c r="R1238" s="22">
        <f t="shared" si="332"/>
        <v>4.9504950495049507E-2</v>
      </c>
      <c r="S1238" s="22">
        <f t="shared" si="333"/>
        <v>0.15384615384615385</v>
      </c>
      <c r="T1238" s="22">
        <f t="shared" si="334"/>
        <v>7.407407407407407E-2</v>
      </c>
      <c r="U1238" s="22">
        <f t="shared" si="335"/>
        <v>21649.349262820466</v>
      </c>
      <c r="V1238" s="22">
        <f t="shared" si="336"/>
        <v>21769.65465888019</v>
      </c>
      <c r="W1238" s="22">
        <f t="shared" si="337"/>
        <v>21584.632128001544</v>
      </c>
      <c r="X1238" s="22">
        <f t="shared" si="338"/>
        <v>21177.899520206545</v>
      </c>
      <c r="Y1238" s="22">
        <f t="shared" si="339"/>
        <v>21715.856460087711</v>
      </c>
      <c r="Z1238" s="22">
        <f t="shared" si="340"/>
        <v>21447.364962256419</v>
      </c>
      <c r="AA1238" s="27">
        <f t="shared" si="341"/>
        <v>44.203975217964178</v>
      </c>
      <c r="AB1238" s="27">
        <f t="shared" si="342"/>
        <v>268.49149783129178</v>
      </c>
    </row>
    <row r="1239" spans="1:28" x14ac:dyDescent="0.25">
      <c r="A1239" s="20" t="s">
        <v>10</v>
      </c>
      <c r="B1239" s="21">
        <v>21462.25</v>
      </c>
      <c r="C1239" s="21">
        <v>21414.2</v>
      </c>
      <c r="D1239" s="21">
        <v>21539.4</v>
      </c>
      <c r="E1239" s="21">
        <v>21285.55</v>
      </c>
      <c r="F1239" s="21" t="s">
        <v>11</v>
      </c>
      <c r="G1239" s="21">
        <v>-5.1000000000000004E-3</v>
      </c>
      <c r="H1239" s="25">
        <f t="shared" si="324"/>
        <v>19116.521224489788</v>
      </c>
      <c r="I1239" s="25">
        <f t="shared" si="325"/>
        <v>2517.9405799693259</v>
      </c>
      <c r="J1239" s="25">
        <f t="shared" si="326"/>
        <v>16598.580644520462</v>
      </c>
      <c r="K1239" s="25">
        <f t="shared" si="327"/>
        <v>21634.461804459115</v>
      </c>
      <c r="L1239" s="22" t="str">
        <f t="shared" si="328"/>
        <v>NONE</v>
      </c>
      <c r="M1239" s="22">
        <f t="shared" si="343"/>
        <v>0</v>
      </c>
      <c r="N1239" s="22">
        <f t="shared" si="344"/>
        <v>109.70000000000073</v>
      </c>
      <c r="O1239" s="22">
        <f t="shared" si="329"/>
        <v>0.83333333333333337</v>
      </c>
      <c r="P1239" s="22">
        <f t="shared" si="330"/>
        <v>0.22727272727272727</v>
      </c>
      <c r="Q1239" s="22">
        <f t="shared" si="331"/>
        <v>9.8039215686274508E-2</v>
      </c>
      <c r="R1239" s="22">
        <f t="shared" si="332"/>
        <v>4.9504950495049507E-2</v>
      </c>
      <c r="S1239" s="22">
        <f t="shared" si="333"/>
        <v>0.15384615384615385</v>
      </c>
      <c r="T1239" s="22">
        <f t="shared" si="334"/>
        <v>7.407407407407407E-2</v>
      </c>
      <c r="U1239" s="22">
        <f t="shared" si="335"/>
        <v>21493.433210470081</v>
      </c>
      <c r="V1239" s="22">
        <f t="shared" si="336"/>
        <v>21699.789963680149</v>
      </c>
      <c r="W1239" s="22">
        <f t="shared" si="337"/>
        <v>21572.633880158253</v>
      </c>
      <c r="X1239" s="22">
        <f t="shared" si="338"/>
        <v>21191.976276631962</v>
      </c>
      <c r="Y1239" s="22">
        <f t="shared" si="339"/>
        <v>21676.840081612681</v>
      </c>
      <c r="Z1239" s="22">
        <f t="shared" si="340"/>
        <v>21448.467557644832</v>
      </c>
      <c r="AA1239" s="27">
        <f t="shared" si="341"/>
        <v>42.709715864460009</v>
      </c>
      <c r="AB1239" s="27">
        <f t="shared" si="342"/>
        <v>228.3725239678497</v>
      </c>
    </row>
    <row r="1240" spans="1:28" x14ac:dyDescent="0.25">
      <c r="A1240" s="20" t="s">
        <v>8</v>
      </c>
      <c r="B1240" s="21">
        <v>21622.400000000001</v>
      </c>
      <c r="C1240" s="21">
        <v>21615.200000000001</v>
      </c>
      <c r="D1240" s="21">
        <v>21670.6</v>
      </c>
      <c r="E1240" s="21">
        <v>21575</v>
      </c>
      <c r="F1240" s="21" t="s">
        <v>9</v>
      </c>
      <c r="G1240" s="21">
        <v>7.4999999999999997E-3</v>
      </c>
      <c r="H1240" s="25">
        <f t="shared" si="324"/>
        <v>19130.822653061219</v>
      </c>
      <c r="I1240" s="25">
        <f t="shared" si="325"/>
        <v>2534.9196722545671</v>
      </c>
      <c r="J1240" s="25">
        <f t="shared" si="326"/>
        <v>16595.902980806652</v>
      </c>
      <c r="K1240" s="25">
        <f t="shared" si="327"/>
        <v>21665.742325315787</v>
      </c>
      <c r="L1240" s="22" t="str">
        <f t="shared" si="328"/>
        <v>NONE</v>
      </c>
      <c r="M1240" s="22">
        <f t="shared" si="343"/>
        <v>160.15000000000146</v>
      </c>
      <c r="N1240" s="22">
        <f t="shared" si="344"/>
        <v>0</v>
      </c>
      <c r="O1240" s="22">
        <f t="shared" si="329"/>
        <v>0.83333333333333337</v>
      </c>
      <c r="P1240" s="22">
        <f t="shared" si="330"/>
        <v>0.22727272727272727</v>
      </c>
      <c r="Q1240" s="22">
        <f t="shared" si="331"/>
        <v>9.8039215686274508E-2</v>
      </c>
      <c r="R1240" s="22">
        <f t="shared" si="332"/>
        <v>4.9504950495049507E-2</v>
      </c>
      <c r="S1240" s="22">
        <f t="shared" si="333"/>
        <v>0.15384615384615385</v>
      </c>
      <c r="T1240" s="22">
        <f t="shared" si="334"/>
        <v>7.407407407407407E-2</v>
      </c>
      <c r="U1240" s="22">
        <f t="shared" si="335"/>
        <v>21600.905535078346</v>
      </c>
      <c r="V1240" s="22">
        <f t="shared" si="336"/>
        <v>21682.201335571022</v>
      </c>
      <c r="W1240" s="22">
        <f t="shared" si="337"/>
        <v>21577.512911515289</v>
      </c>
      <c r="X1240" s="22">
        <f t="shared" si="338"/>
        <v>21213.284381749192</v>
      </c>
      <c r="Y1240" s="22">
        <f t="shared" si="339"/>
        <v>21668.4646844415</v>
      </c>
      <c r="Z1240" s="22">
        <f t="shared" si="340"/>
        <v>21461.351442263734</v>
      </c>
      <c r="AA1240" s="27">
        <f t="shared" si="341"/>
        <v>47.005913008618968</v>
      </c>
      <c r="AB1240" s="27">
        <f t="shared" si="342"/>
        <v>207.11324217776564</v>
      </c>
    </row>
    <row r="1241" spans="1:28" x14ac:dyDescent="0.25">
      <c r="A1241" s="20" t="s">
        <v>7</v>
      </c>
      <c r="B1241" s="21">
        <v>21585.7</v>
      </c>
      <c r="C1241" s="21">
        <v>21701.75</v>
      </c>
      <c r="D1241" s="21">
        <v>21718.5</v>
      </c>
      <c r="E1241" s="21">
        <v>21542.7</v>
      </c>
      <c r="F1241" s="21">
        <v>0</v>
      </c>
      <c r="G1241" s="21">
        <v>-1.6999999999999999E-3</v>
      </c>
      <c r="H1241" s="25">
        <f t="shared" si="324"/>
        <v>19144.975306122447</v>
      </c>
      <c r="I1241" s="25">
        <f t="shared" si="325"/>
        <v>2550.8822973408478</v>
      </c>
      <c r="J1241" s="25">
        <f t="shared" si="326"/>
        <v>16594.093008781601</v>
      </c>
      <c r="K1241" s="25">
        <f t="shared" si="327"/>
        <v>21695.857603463293</v>
      </c>
      <c r="L1241" s="22" t="str">
        <f t="shared" si="328"/>
        <v>NONE</v>
      </c>
      <c r="M1241" s="22">
        <f t="shared" si="343"/>
        <v>0</v>
      </c>
      <c r="N1241" s="22">
        <f t="shared" si="344"/>
        <v>36.700000000000728</v>
      </c>
      <c r="O1241" s="22">
        <f t="shared" si="329"/>
        <v>0.83333333333333337</v>
      </c>
      <c r="P1241" s="22">
        <f t="shared" si="330"/>
        <v>0.22727272727272727</v>
      </c>
      <c r="Q1241" s="22">
        <f t="shared" si="331"/>
        <v>9.8039215686274508E-2</v>
      </c>
      <c r="R1241" s="22">
        <f t="shared" si="332"/>
        <v>4.9504950495049507E-2</v>
      </c>
      <c r="S1241" s="22">
        <f t="shared" si="333"/>
        <v>0.15384615384615385</v>
      </c>
      <c r="T1241" s="22">
        <f t="shared" si="334"/>
        <v>7.407407407407407E-2</v>
      </c>
      <c r="U1241" s="22">
        <f t="shared" si="335"/>
        <v>21588.234255846393</v>
      </c>
      <c r="V1241" s="22">
        <f t="shared" si="336"/>
        <v>21660.269213850333</v>
      </c>
      <c r="W1241" s="22">
        <f t="shared" si="337"/>
        <v>21578.315567249087</v>
      </c>
      <c r="X1241" s="22">
        <f t="shared" si="338"/>
        <v>21231.72079849428</v>
      </c>
      <c r="Y1241" s="22">
        <f t="shared" si="339"/>
        <v>21655.731656065887</v>
      </c>
      <c r="Z1241" s="22">
        <f t="shared" si="340"/>
        <v>21470.562446540494</v>
      </c>
      <c r="AA1241" s="27">
        <f t="shared" si="341"/>
        <v>47.952663326858236</v>
      </c>
      <c r="AB1241" s="27">
        <f t="shared" si="342"/>
        <v>185.16920952539294</v>
      </c>
    </row>
  </sheetData>
  <phoneticPr fontId="7" type="noConversion"/>
  <conditionalFormatting sqref="L1:L1048576">
    <cfRule type="cellIs" dxfId="4" priority="4" operator="equal">
      <formula>"STRONG SHORT"</formula>
    </cfRule>
    <cfRule type="cellIs" dxfId="7" priority="3" operator="equal">
      <formula>"SHORT"</formula>
    </cfRule>
    <cfRule type="cellIs" dxfId="6" priority="2" operator="equal">
      <formula>"STRONG LONG"</formula>
    </cfRule>
    <cfRule type="cellIs" dxfId="5" priority="1" operator="equal">
      <formula>"LONG"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</vt:lpstr>
      <vt:lpstr>Ordered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  Singh</dc:creator>
  <cp:lastModifiedBy>Abhay Kumar  Singh</cp:lastModifiedBy>
  <dcterms:created xsi:type="dcterms:W3CDTF">2024-01-20T19:53:04Z</dcterms:created>
  <dcterms:modified xsi:type="dcterms:W3CDTF">2024-01-20T22:21:02Z</dcterms:modified>
</cp:coreProperties>
</file>