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C02E375E-9D95-4063-8845-3E478134EA08}" xr6:coauthVersionLast="47" xr6:coauthVersionMax="47" xr10:uidLastSave="{00000000-0000-0000-0000-000000000000}"/>
  <bookViews>
    <workbookView xWindow="-120" yWindow="-120" windowWidth="20730" windowHeight="11160" activeTab="5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</sheets>
  <definedNames>
    <definedName name="_xlnm._FilterDatabase" localSheetId="0" hidden="1">Dashboard!$A$4:$T$104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6" l="1"/>
  <c r="AF10" i="6"/>
  <c r="AE27" i="6"/>
  <c r="AF27" i="6"/>
  <c r="AE28" i="6"/>
  <c r="AF28" i="6"/>
  <c r="AE29" i="6"/>
  <c r="AF29" i="6"/>
  <c r="AE30" i="6"/>
  <c r="AF30" i="6"/>
  <c r="AE31" i="6"/>
  <c r="AF31" i="6"/>
  <c r="AE32" i="6"/>
  <c r="AF32" i="6"/>
  <c r="AE33" i="6"/>
  <c r="AF33" i="6"/>
  <c r="AE34" i="6"/>
  <c r="AF34" i="6"/>
  <c r="AE35" i="6"/>
  <c r="AF35" i="6"/>
  <c r="AE36" i="6"/>
  <c r="AF36" i="6"/>
  <c r="AE37" i="6"/>
  <c r="AF37" i="6"/>
  <c r="AE38" i="6"/>
  <c r="AF38" i="6"/>
  <c r="AE39" i="6"/>
  <c r="AF39" i="6"/>
  <c r="AE40" i="6"/>
  <c r="AF40" i="6"/>
  <c r="AE41" i="6"/>
  <c r="AF41" i="6"/>
  <c r="AE42" i="6"/>
  <c r="AF42" i="6"/>
  <c r="AE43" i="6"/>
  <c r="AF43" i="6"/>
  <c r="AE44" i="6"/>
  <c r="AF44" i="6"/>
  <c r="AE45" i="6"/>
  <c r="AF45" i="6"/>
  <c r="AE46" i="6"/>
  <c r="AF46" i="6"/>
  <c r="AE47" i="6"/>
  <c r="AF47" i="6"/>
  <c r="AE48" i="6"/>
  <c r="AF48" i="6"/>
  <c r="AE49" i="6"/>
  <c r="AF49" i="6"/>
  <c r="AE50" i="6"/>
  <c r="AF50" i="6"/>
  <c r="AE51" i="6"/>
  <c r="AF51" i="6"/>
  <c r="AE52" i="6"/>
  <c r="AF52" i="6"/>
  <c r="AE53" i="6"/>
  <c r="AF53" i="6"/>
  <c r="AE54" i="6"/>
  <c r="AF54" i="6"/>
  <c r="AE55" i="6"/>
  <c r="AF55" i="6"/>
  <c r="AE56" i="6"/>
  <c r="AF56" i="6"/>
  <c r="AE57" i="6"/>
  <c r="AF57" i="6"/>
  <c r="AE58" i="6"/>
  <c r="AF58" i="6"/>
  <c r="AE59" i="6"/>
  <c r="AF59" i="6"/>
  <c r="AE60" i="6"/>
  <c r="AF60" i="6"/>
  <c r="AE61" i="6"/>
  <c r="AF61" i="6"/>
  <c r="AE62" i="6"/>
  <c r="AF62" i="6"/>
  <c r="AE63" i="6"/>
  <c r="AF63" i="6"/>
  <c r="AE64" i="6"/>
  <c r="AF64" i="6"/>
  <c r="AE65" i="6"/>
  <c r="AF65" i="6"/>
  <c r="AE66" i="6"/>
  <c r="AF66" i="6"/>
  <c r="AE67" i="6"/>
  <c r="AF67" i="6"/>
  <c r="AE68" i="6"/>
  <c r="AF68" i="6"/>
  <c r="AE69" i="6"/>
  <c r="AF69" i="6"/>
  <c r="AE70" i="6"/>
  <c r="AF70" i="6"/>
  <c r="AE71" i="6"/>
  <c r="AF71" i="6"/>
  <c r="AE72" i="6"/>
  <c r="AF72" i="6"/>
  <c r="AE73" i="6"/>
  <c r="AF73" i="6"/>
  <c r="AE74" i="6"/>
  <c r="AF74" i="6"/>
  <c r="AE75" i="6"/>
  <c r="AF75" i="6"/>
  <c r="AE76" i="6"/>
  <c r="AF76" i="6"/>
  <c r="AE77" i="6"/>
  <c r="AF77" i="6"/>
  <c r="AE78" i="6"/>
  <c r="AF78" i="6"/>
  <c r="AE79" i="6"/>
  <c r="AF79" i="6"/>
  <c r="AE80" i="6"/>
  <c r="AF80" i="6"/>
  <c r="AE81" i="6"/>
  <c r="AF81" i="6"/>
  <c r="AE82" i="6"/>
  <c r="AF82" i="6"/>
  <c r="AE83" i="6"/>
  <c r="AF83" i="6"/>
  <c r="AE84" i="6"/>
  <c r="AF84" i="6"/>
  <c r="AE85" i="6"/>
  <c r="AF85" i="6"/>
  <c r="AE86" i="6"/>
  <c r="AF86" i="6"/>
  <c r="AE87" i="6"/>
  <c r="AF87" i="6"/>
  <c r="AE88" i="6"/>
  <c r="AF88" i="6"/>
  <c r="AE89" i="6"/>
  <c r="AF89" i="6"/>
  <c r="AE90" i="6"/>
  <c r="AF90" i="6"/>
  <c r="AE91" i="6"/>
  <c r="AF91" i="6"/>
  <c r="AE92" i="6"/>
  <c r="AF92" i="6"/>
  <c r="AE93" i="6"/>
  <c r="AF93" i="6"/>
  <c r="AE94" i="6"/>
  <c r="AF94" i="6"/>
  <c r="AE95" i="6"/>
  <c r="AF95" i="6"/>
  <c r="AE96" i="6"/>
  <c r="AF96" i="6"/>
  <c r="AE97" i="6"/>
  <c r="AF97" i="6"/>
  <c r="AE98" i="6"/>
  <c r="AF98" i="6"/>
  <c r="AE99" i="6"/>
  <c r="AF99" i="6"/>
  <c r="AE100" i="6"/>
  <c r="AF100" i="6"/>
  <c r="AE101" i="6"/>
  <c r="AF101" i="6"/>
  <c r="AE102" i="6"/>
  <c r="AF102" i="6"/>
  <c r="AE103" i="6"/>
  <c r="AF103" i="6"/>
  <c r="AE104" i="6"/>
  <c r="AF104" i="6"/>
  <c r="AE105" i="6"/>
  <c r="AF105" i="6"/>
  <c r="AE106" i="6"/>
  <c r="AF106" i="6"/>
  <c r="AE107" i="6"/>
  <c r="AF107" i="6"/>
  <c r="AE108" i="6"/>
  <c r="AF108" i="6"/>
  <c r="AE109" i="6"/>
  <c r="AF109" i="6"/>
  <c r="AP7" i="6"/>
  <c r="AP8" i="6"/>
  <c r="AP9" i="6" s="1"/>
  <c r="AP10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6" i="6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M10" i="1"/>
  <c r="AQ6" i="6"/>
  <c r="AQ7" i="6" s="1"/>
  <c r="AQ8" i="6" s="1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J10" i="4"/>
  <c r="C10" i="4"/>
  <c r="AQ5" i="6"/>
  <c r="AP5" i="6"/>
  <c r="B3" i="6"/>
  <c r="AS109" i="6"/>
  <c r="AR109" i="6"/>
  <c r="N109" i="6"/>
  <c r="P109" i="1" s="1"/>
  <c r="M109" i="6"/>
  <c r="H109" i="6"/>
  <c r="T109" i="6" s="1"/>
  <c r="O109" i="1" s="1"/>
  <c r="AS108" i="6"/>
  <c r="AR108" i="6"/>
  <c r="AG108" i="6"/>
  <c r="AB108" i="6"/>
  <c r="H108" i="6"/>
  <c r="D109" i="6" s="1"/>
  <c r="AS107" i="6"/>
  <c r="AR107" i="6"/>
  <c r="AI107" i="6"/>
  <c r="AB107" i="6"/>
  <c r="N107" i="6"/>
  <c r="P107" i="1" s="1"/>
  <c r="M107" i="6"/>
  <c r="L107" i="6"/>
  <c r="H107" i="6"/>
  <c r="AS106" i="6"/>
  <c r="AR106" i="6"/>
  <c r="N106" i="6"/>
  <c r="P106" i="1" s="1"/>
  <c r="H106" i="6"/>
  <c r="AH107" i="6" s="1"/>
  <c r="AS105" i="6"/>
  <c r="AR105" i="6"/>
  <c r="AC105" i="6"/>
  <c r="H105" i="6"/>
  <c r="C105" i="6"/>
  <c r="L105" i="1" s="1"/>
  <c r="B105" i="6"/>
  <c r="K105" i="1" s="1"/>
  <c r="AS104" i="6"/>
  <c r="AR104" i="6"/>
  <c r="T104" i="6"/>
  <c r="O104" i="1" s="1"/>
  <c r="N104" i="6"/>
  <c r="P104" i="1" s="1"/>
  <c r="M104" i="6"/>
  <c r="H104" i="6"/>
  <c r="F104" i="6"/>
  <c r="C104" i="6"/>
  <c r="L104" i="1" s="1"/>
  <c r="AS103" i="6"/>
  <c r="AR103" i="6"/>
  <c r="S103" i="6"/>
  <c r="U103" i="6" s="1"/>
  <c r="P103" i="6"/>
  <c r="Q103" i="1" s="1"/>
  <c r="K103" i="6"/>
  <c r="H103" i="6"/>
  <c r="F103" i="6" s="1"/>
  <c r="AS102" i="6"/>
  <c r="AR102" i="6"/>
  <c r="AA102" i="6"/>
  <c r="Z102" i="6"/>
  <c r="Q102" i="6" s="1"/>
  <c r="K102" i="6"/>
  <c r="H102" i="6"/>
  <c r="AS101" i="6"/>
  <c r="AR101" i="6"/>
  <c r="M101" i="6"/>
  <c r="H101" i="6"/>
  <c r="V102" i="6" s="1"/>
  <c r="AS100" i="6"/>
  <c r="AR100" i="6"/>
  <c r="H100" i="6"/>
  <c r="D101" i="6" s="1"/>
  <c r="F100" i="6"/>
  <c r="AS99" i="6"/>
  <c r="AR99" i="6"/>
  <c r="AB99" i="6"/>
  <c r="K99" i="6"/>
  <c r="H99" i="6"/>
  <c r="AS98" i="6"/>
  <c r="AR98" i="6"/>
  <c r="H98" i="6"/>
  <c r="AH99" i="6" s="1"/>
  <c r="AS97" i="6"/>
  <c r="AR97" i="6"/>
  <c r="Z97" i="6"/>
  <c r="Q97" i="6" s="1"/>
  <c r="H97" i="6"/>
  <c r="V98" i="6" s="1"/>
  <c r="AS96" i="6"/>
  <c r="AR96" i="6"/>
  <c r="T96" i="6"/>
  <c r="O96" i="1" s="1"/>
  <c r="P96" i="6"/>
  <c r="Q96" i="1" s="1"/>
  <c r="L96" i="6"/>
  <c r="H96" i="6"/>
  <c r="F96" i="6"/>
  <c r="AS95" i="6"/>
  <c r="AR95" i="6"/>
  <c r="T95" i="6"/>
  <c r="O95" i="1" s="1"/>
  <c r="S95" i="6"/>
  <c r="U95" i="6" s="1"/>
  <c r="N95" i="6"/>
  <c r="P95" i="1" s="1"/>
  <c r="M95" i="6"/>
  <c r="H95" i="6"/>
  <c r="P95" i="6" s="1"/>
  <c r="Q95" i="1" s="1"/>
  <c r="E95" i="6"/>
  <c r="C95" i="6"/>
  <c r="L95" i="1" s="1"/>
  <c r="AS94" i="6"/>
  <c r="AR94" i="6"/>
  <c r="W94" i="6"/>
  <c r="V94" i="6"/>
  <c r="H94" i="6"/>
  <c r="D94" i="6"/>
  <c r="AS93" i="6"/>
  <c r="AR93" i="6"/>
  <c r="AH93" i="6"/>
  <c r="AB93" i="6"/>
  <c r="AA93" i="6"/>
  <c r="R93" i="6"/>
  <c r="L93" i="6"/>
  <c r="H93" i="6"/>
  <c r="C93" i="6"/>
  <c r="L93" i="1" s="1"/>
  <c r="B93" i="6"/>
  <c r="K93" i="1" s="1"/>
  <c r="AS92" i="6"/>
  <c r="AR92" i="6"/>
  <c r="N92" i="6"/>
  <c r="P92" i="1" s="1"/>
  <c r="M92" i="6"/>
  <c r="H92" i="6"/>
  <c r="AS91" i="6"/>
  <c r="AR91" i="6"/>
  <c r="Z91" i="6"/>
  <c r="Q91" i="6" s="1"/>
  <c r="H91" i="6"/>
  <c r="AI92" i="6" s="1"/>
  <c r="F91" i="6"/>
  <c r="AS90" i="6"/>
  <c r="AR90" i="6"/>
  <c r="T90" i="6"/>
  <c r="O90" i="1" s="1"/>
  <c r="H90" i="6"/>
  <c r="AD91" i="6" s="1"/>
  <c r="F90" i="6"/>
  <c r="AS89" i="6"/>
  <c r="AR89" i="6"/>
  <c r="H89" i="6"/>
  <c r="AS88" i="6"/>
  <c r="AR88" i="6"/>
  <c r="H88" i="6"/>
  <c r="F88" i="6" s="1"/>
  <c r="AS87" i="6"/>
  <c r="AR87" i="6"/>
  <c r="AA87" i="6"/>
  <c r="W87" i="6"/>
  <c r="K87" i="6"/>
  <c r="H87" i="6"/>
  <c r="B88" i="6" s="1"/>
  <c r="K88" i="1" s="1"/>
  <c r="AS86" i="6"/>
  <c r="AR86" i="6"/>
  <c r="P86" i="6"/>
  <c r="Q86" i="1" s="1"/>
  <c r="O86" i="6"/>
  <c r="H86" i="6"/>
  <c r="AH87" i="6" s="1"/>
  <c r="AS85" i="6"/>
  <c r="AR85" i="6"/>
  <c r="AI85" i="6"/>
  <c r="AH85" i="6"/>
  <c r="AC85" i="6"/>
  <c r="AB85" i="6"/>
  <c r="AA85" i="6"/>
  <c r="M85" i="6"/>
  <c r="K85" i="6"/>
  <c r="H85" i="6"/>
  <c r="R85" i="6" s="1"/>
  <c r="C85" i="6"/>
  <c r="L85" i="1" s="1"/>
  <c r="AS84" i="6"/>
  <c r="AR84" i="6"/>
  <c r="T84" i="6"/>
  <c r="O84" i="1" s="1"/>
  <c r="N84" i="6"/>
  <c r="P84" i="1" s="1"/>
  <c r="M84" i="6"/>
  <c r="H84" i="6"/>
  <c r="F84" i="6"/>
  <c r="AS83" i="6"/>
  <c r="AR83" i="6"/>
  <c r="AI83" i="6"/>
  <c r="AG83" i="6"/>
  <c r="AA83" i="6"/>
  <c r="Z83" i="6"/>
  <c r="Q83" i="6" s="1"/>
  <c r="H83" i="6"/>
  <c r="E83" i="6"/>
  <c r="AS82" i="6"/>
  <c r="AR82" i="6"/>
  <c r="S82" i="6"/>
  <c r="U82" i="6" s="1"/>
  <c r="R82" i="6"/>
  <c r="M82" i="6"/>
  <c r="H82" i="6"/>
  <c r="AD83" i="6" s="1"/>
  <c r="AS81" i="6"/>
  <c r="AR81" i="6"/>
  <c r="H81" i="6"/>
  <c r="D81" i="6"/>
  <c r="AS80" i="6"/>
  <c r="AR80" i="6"/>
  <c r="AI80" i="6"/>
  <c r="AH80" i="6"/>
  <c r="AG80" i="6"/>
  <c r="AB80" i="6"/>
  <c r="AA80" i="6"/>
  <c r="Z80" i="6"/>
  <c r="Q80" i="6" s="1"/>
  <c r="P80" i="6"/>
  <c r="Q80" i="1" s="1"/>
  <c r="L80" i="6"/>
  <c r="H80" i="6"/>
  <c r="B80" i="6"/>
  <c r="K80" i="1" s="1"/>
  <c r="AS79" i="6"/>
  <c r="AR79" i="6"/>
  <c r="AC79" i="6"/>
  <c r="S79" i="6"/>
  <c r="U79" i="6" s="1"/>
  <c r="N79" i="6"/>
  <c r="P79" i="1" s="1"/>
  <c r="M79" i="6"/>
  <c r="H79" i="6"/>
  <c r="AS78" i="6"/>
  <c r="AR78" i="6"/>
  <c r="H78" i="6"/>
  <c r="C79" i="6" s="1"/>
  <c r="L79" i="1" s="1"/>
  <c r="F78" i="6"/>
  <c r="AS77" i="6"/>
  <c r="AR77" i="6"/>
  <c r="AG77" i="6"/>
  <c r="Z77" i="6"/>
  <c r="Q77" i="6" s="1"/>
  <c r="V77" i="6"/>
  <c r="H77" i="6"/>
  <c r="AS76" i="6"/>
  <c r="AR76" i="6"/>
  <c r="AG76" i="6"/>
  <c r="AD76" i="6"/>
  <c r="V76" i="6"/>
  <c r="N76" i="6"/>
  <c r="P76" i="1" s="1"/>
  <c r="H76" i="6"/>
  <c r="K77" i="6" s="1"/>
  <c r="D76" i="6"/>
  <c r="C76" i="6"/>
  <c r="L76" i="1" s="1"/>
  <c r="AS75" i="6"/>
  <c r="AR75" i="6"/>
  <c r="T75" i="6"/>
  <c r="O75" i="1" s="1"/>
  <c r="H75" i="6"/>
  <c r="AC76" i="6" s="1"/>
  <c r="F75" i="6"/>
  <c r="AS74" i="6"/>
  <c r="AR74" i="6"/>
  <c r="AI74" i="6"/>
  <c r="AH74" i="6"/>
  <c r="AB74" i="6"/>
  <c r="AA74" i="6"/>
  <c r="Z74" i="6"/>
  <c r="Q74" i="6" s="1"/>
  <c r="L74" i="6"/>
  <c r="H74" i="6"/>
  <c r="O75" i="6" s="1"/>
  <c r="E74" i="6"/>
  <c r="B74" i="6"/>
  <c r="K74" i="1" s="1"/>
  <c r="AS73" i="6"/>
  <c r="AR73" i="6"/>
  <c r="N73" i="6"/>
  <c r="P73" i="1" s="1"/>
  <c r="M73" i="6"/>
  <c r="H73" i="6"/>
  <c r="AS72" i="6"/>
  <c r="AR72" i="6"/>
  <c r="AH72" i="6"/>
  <c r="AA72" i="6"/>
  <c r="Z72" i="6"/>
  <c r="Q72" i="6" s="1"/>
  <c r="H72" i="6"/>
  <c r="F72" i="6" s="1"/>
  <c r="B72" i="6"/>
  <c r="K72" i="1" s="1"/>
  <c r="AS71" i="6"/>
  <c r="AR71" i="6"/>
  <c r="AC71" i="6"/>
  <c r="AA71" i="6"/>
  <c r="P71" i="6"/>
  <c r="Q71" i="1" s="1"/>
  <c r="N71" i="6"/>
  <c r="P71" i="1" s="1"/>
  <c r="L71" i="6"/>
  <c r="K71" i="6"/>
  <c r="H71" i="6"/>
  <c r="B71" i="6"/>
  <c r="K71" i="1" s="1"/>
  <c r="AS70" i="6"/>
  <c r="AR70" i="6"/>
  <c r="AI70" i="6"/>
  <c r="S70" i="6"/>
  <c r="U70" i="6" s="1"/>
  <c r="P70" i="6"/>
  <c r="Q70" i="1" s="1"/>
  <c r="H70" i="6"/>
  <c r="AH71" i="6" s="1"/>
  <c r="F70" i="6"/>
  <c r="AS69" i="6"/>
  <c r="AR69" i="6"/>
  <c r="H69" i="6"/>
  <c r="D70" i="6" s="1"/>
  <c r="AS68" i="6"/>
  <c r="AR68" i="6"/>
  <c r="AC68" i="6"/>
  <c r="H68" i="6"/>
  <c r="V69" i="6" s="1"/>
  <c r="B68" i="6"/>
  <c r="K68" i="1" s="1"/>
  <c r="AS67" i="6"/>
  <c r="AR67" i="6"/>
  <c r="AG67" i="6"/>
  <c r="W67" i="6"/>
  <c r="T67" i="6"/>
  <c r="O67" i="1" s="1"/>
  <c r="K67" i="6"/>
  <c r="H67" i="6"/>
  <c r="AS66" i="6"/>
  <c r="AR66" i="6"/>
  <c r="T66" i="6"/>
  <c r="O66" i="1" s="1"/>
  <c r="N66" i="6"/>
  <c r="P66" i="1" s="1"/>
  <c r="M66" i="6"/>
  <c r="H66" i="6"/>
  <c r="AB67" i="6" s="1"/>
  <c r="AS65" i="6"/>
  <c r="AR65" i="6"/>
  <c r="N65" i="6"/>
  <c r="P65" i="1" s="1"/>
  <c r="H65" i="6"/>
  <c r="AS64" i="6"/>
  <c r="AR64" i="6"/>
  <c r="AG64" i="6"/>
  <c r="AC64" i="6"/>
  <c r="W64" i="6"/>
  <c r="O64" i="6"/>
  <c r="H64" i="6"/>
  <c r="E64" i="6"/>
  <c r="C64" i="6"/>
  <c r="L64" i="1" s="1"/>
  <c r="AS63" i="6"/>
  <c r="AR63" i="6"/>
  <c r="AH63" i="6"/>
  <c r="AG63" i="6"/>
  <c r="AC63" i="6"/>
  <c r="AB63" i="6"/>
  <c r="AA63" i="6"/>
  <c r="T63" i="6"/>
  <c r="O63" i="1" s="1"/>
  <c r="S63" i="6"/>
  <c r="U63" i="6" s="1"/>
  <c r="R63" i="6"/>
  <c r="P63" i="6"/>
  <c r="Q63" i="1" s="1"/>
  <c r="O63" i="6"/>
  <c r="L63" i="6"/>
  <c r="K63" i="6"/>
  <c r="H63" i="6"/>
  <c r="F63" i="6"/>
  <c r="E63" i="6"/>
  <c r="B63" i="6"/>
  <c r="K63" i="1" s="1"/>
  <c r="AS62" i="6"/>
  <c r="AR62" i="6"/>
  <c r="AI62" i="6"/>
  <c r="T62" i="6"/>
  <c r="O62" i="1" s="1"/>
  <c r="S62" i="6"/>
  <c r="U62" i="6" s="1"/>
  <c r="R62" i="6"/>
  <c r="P62" i="6"/>
  <c r="Q62" i="1" s="1"/>
  <c r="N62" i="6"/>
  <c r="P62" i="1" s="1"/>
  <c r="M62" i="6"/>
  <c r="H62" i="6"/>
  <c r="F62" i="6"/>
  <c r="AS61" i="6"/>
  <c r="AR61" i="6"/>
  <c r="R61" i="6"/>
  <c r="H61" i="6"/>
  <c r="AD62" i="6" s="1"/>
  <c r="AS60" i="6"/>
  <c r="AR60" i="6"/>
  <c r="V60" i="6"/>
  <c r="T60" i="6"/>
  <c r="O60" i="1" s="1"/>
  <c r="M60" i="6"/>
  <c r="H60" i="6"/>
  <c r="C60" i="6"/>
  <c r="L60" i="1" s="1"/>
  <c r="AS59" i="6"/>
  <c r="AR59" i="6"/>
  <c r="AB59" i="6"/>
  <c r="M59" i="6"/>
  <c r="H59" i="6"/>
  <c r="AS58" i="6"/>
  <c r="AR58" i="6"/>
  <c r="AI58" i="6"/>
  <c r="AB58" i="6"/>
  <c r="T58" i="6"/>
  <c r="O58" i="1" s="1"/>
  <c r="S58" i="6"/>
  <c r="U58" i="6" s="1"/>
  <c r="L58" i="6"/>
  <c r="H58" i="6"/>
  <c r="C59" i="6" s="1"/>
  <c r="L59" i="1" s="1"/>
  <c r="B58" i="6"/>
  <c r="K58" i="1" s="1"/>
  <c r="AS57" i="6"/>
  <c r="AR57" i="6"/>
  <c r="AC57" i="6"/>
  <c r="S57" i="6"/>
  <c r="U57" i="6" s="1"/>
  <c r="R57" i="6"/>
  <c r="K57" i="6"/>
  <c r="H57" i="6"/>
  <c r="AC58" i="6" s="1"/>
  <c r="AS56" i="6"/>
  <c r="AR56" i="6"/>
  <c r="O56" i="6"/>
  <c r="H56" i="6"/>
  <c r="AB57" i="6" s="1"/>
  <c r="AS55" i="6"/>
  <c r="AR55" i="6"/>
  <c r="AI55" i="6"/>
  <c r="AH55" i="6"/>
  <c r="AG55" i="6"/>
  <c r="AC55" i="6"/>
  <c r="AA55" i="6"/>
  <c r="Z55" i="6"/>
  <c r="Q55" i="6" s="1"/>
  <c r="T55" i="6"/>
  <c r="O55" i="1" s="1"/>
  <c r="S55" i="6"/>
  <c r="U55" i="6" s="1"/>
  <c r="O55" i="6"/>
  <c r="L55" i="6"/>
  <c r="K55" i="6"/>
  <c r="H55" i="6"/>
  <c r="E55" i="6"/>
  <c r="C55" i="6"/>
  <c r="L55" i="1" s="1"/>
  <c r="AS54" i="6"/>
  <c r="AR54" i="6"/>
  <c r="T54" i="6"/>
  <c r="O54" i="1" s="1"/>
  <c r="R54" i="6"/>
  <c r="P54" i="6"/>
  <c r="Q54" i="1" s="1"/>
  <c r="N54" i="6"/>
  <c r="P54" i="1" s="1"/>
  <c r="M54" i="6"/>
  <c r="H54" i="6"/>
  <c r="F54" i="6"/>
  <c r="AS53" i="6"/>
  <c r="AR53" i="6"/>
  <c r="AI53" i="6"/>
  <c r="AH53" i="6"/>
  <c r="AC53" i="6"/>
  <c r="AA53" i="6"/>
  <c r="W53" i="6"/>
  <c r="O53" i="6"/>
  <c r="H53" i="6"/>
  <c r="F53" i="6" s="1"/>
  <c r="E53" i="6"/>
  <c r="C53" i="6"/>
  <c r="L53" i="1" s="1"/>
  <c r="AS52" i="6"/>
  <c r="AR52" i="6"/>
  <c r="AI52" i="6"/>
  <c r="AH52" i="6"/>
  <c r="AA52" i="6"/>
  <c r="S52" i="6"/>
  <c r="U52" i="6" s="1"/>
  <c r="R52" i="6"/>
  <c r="N52" i="6"/>
  <c r="P52" i="1" s="1"/>
  <c r="M52" i="6"/>
  <c r="H52" i="6"/>
  <c r="AD53" i="6" s="1"/>
  <c r="F52" i="6"/>
  <c r="C52" i="6"/>
  <c r="L52" i="1" s="1"/>
  <c r="AS51" i="6"/>
  <c r="AR51" i="6"/>
  <c r="P51" i="6"/>
  <c r="Q51" i="1" s="1"/>
  <c r="N51" i="6"/>
  <c r="P51" i="1" s="1"/>
  <c r="H51" i="6"/>
  <c r="F51" i="6"/>
  <c r="AS50" i="6"/>
  <c r="AR50" i="6"/>
  <c r="AH50" i="6"/>
  <c r="AG50" i="6"/>
  <c r="AB50" i="6"/>
  <c r="Z50" i="6"/>
  <c r="Q50" i="6" s="1"/>
  <c r="S50" i="6"/>
  <c r="U50" i="6" s="1"/>
  <c r="L50" i="6"/>
  <c r="H50" i="6"/>
  <c r="R50" i="6" s="1"/>
  <c r="B50" i="6"/>
  <c r="K50" i="1" s="1"/>
  <c r="AS49" i="6"/>
  <c r="AR49" i="6"/>
  <c r="AD49" i="6"/>
  <c r="T49" i="6"/>
  <c r="O49" i="1" s="1"/>
  <c r="S49" i="6"/>
  <c r="U49" i="6" s="1"/>
  <c r="M49" i="6"/>
  <c r="L49" i="6"/>
  <c r="H49" i="6"/>
  <c r="AS48" i="6"/>
  <c r="AR48" i="6"/>
  <c r="O48" i="6"/>
  <c r="H48" i="6"/>
  <c r="F48" i="6" s="1"/>
  <c r="E48" i="6"/>
  <c r="D48" i="6"/>
  <c r="AS47" i="6"/>
  <c r="AR47" i="6"/>
  <c r="AI47" i="6"/>
  <c r="W47" i="6"/>
  <c r="R47" i="6"/>
  <c r="H47" i="6"/>
  <c r="C47" i="6"/>
  <c r="L47" i="1" s="1"/>
  <c r="AS46" i="6"/>
  <c r="AR46" i="6"/>
  <c r="P46" i="6"/>
  <c r="Q46" i="1" s="1"/>
  <c r="H46" i="6"/>
  <c r="AS45" i="6"/>
  <c r="AR45" i="6"/>
  <c r="AH45" i="6"/>
  <c r="Z45" i="6"/>
  <c r="Q45" i="6" s="1"/>
  <c r="W45" i="6"/>
  <c r="O45" i="6"/>
  <c r="H45" i="6"/>
  <c r="S45" i="6" s="1"/>
  <c r="U45" i="6" s="1"/>
  <c r="E45" i="6"/>
  <c r="BK44" i="6"/>
  <c r="AS44" i="6"/>
  <c r="AR44" i="6"/>
  <c r="AD44" i="6"/>
  <c r="AC44" i="6"/>
  <c r="S44" i="6"/>
  <c r="U44" i="6" s="1"/>
  <c r="O44" i="6"/>
  <c r="M44" i="6"/>
  <c r="L44" i="6"/>
  <c r="H44" i="6"/>
  <c r="AD45" i="6" s="1"/>
  <c r="D44" i="6"/>
  <c r="BK43" i="6"/>
  <c r="AS43" i="6"/>
  <c r="AR43" i="6"/>
  <c r="AG43" i="6"/>
  <c r="AA43" i="6"/>
  <c r="Z43" i="6"/>
  <c r="Q43" i="6" s="1"/>
  <c r="S43" i="6"/>
  <c r="U43" i="6" s="1"/>
  <c r="O43" i="6"/>
  <c r="K43" i="6"/>
  <c r="H43" i="6"/>
  <c r="C44" i="6" s="1"/>
  <c r="L44" i="1" s="1"/>
  <c r="F43" i="6"/>
  <c r="E43" i="6"/>
  <c r="BK42" i="6"/>
  <c r="AS42" i="6"/>
  <c r="AR42" i="6"/>
  <c r="T42" i="6"/>
  <c r="O42" i="1" s="1"/>
  <c r="N42" i="6"/>
  <c r="P42" i="1" s="1"/>
  <c r="H42" i="6"/>
  <c r="AD43" i="6" s="1"/>
  <c r="BK41" i="6"/>
  <c r="AS41" i="6"/>
  <c r="AR41" i="6"/>
  <c r="H41" i="6"/>
  <c r="AD42" i="6" s="1"/>
  <c r="BK40" i="6"/>
  <c r="AS40" i="6"/>
  <c r="AR40" i="6"/>
  <c r="T40" i="6"/>
  <c r="O40" i="1" s="1"/>
  <c r="H40" i="6"/>
  <c r="AD41" i="6" s="1"/>
  <c r="BK39" i="6"/>
  <c r="AS39" i="6"/>
  <c r="AR39" i="6"/>
  <c r="AA39" i="6"/>
  <c r="R39" i="6"/>
  <c r="H39" i="6"/>
  <c r="AB40" i="6" s="1"/>
  <c r="E39" i="6"/>
  <c r="BK38" i="6"/>
  <c r="AS38" i="6"/>
  <c r="AR38" i="6"/>
  <c r="AI38" i="6"/>
  <c r="AC38" i="6"/>
  <c r="AB38" i="6"/>
  <c r="S38" i="6"/>
  <c r="U38" i="6" s="1"/>
  <c r="M38" i="6"/>
  <c r="H38" i="6"/>
  <c r="E38" i="6"/>
  <c r="BK37" i="6"/>
  <c r="AS37" i="6"/>
  <c r="AR37" i="6"/>
  <c r="AC37" i="6"/>
  <c r="R37" i="6"/>
  <c r="P37" i="6"/>
  <c r="Q37" i="1" s="1"/>
  <c r="H37" i="6"/>
  <c r="W38" i="6" s="1"/>
  <c r="F37" i="6"/>
  <c r="BK36" i="6"/>
  <c r="AS36" i="6"/>
  <c r="AR36" i="6"/>
  <c r="AB36" i="6"/>
  <c r="H36" i="6"/>
  <c r="AA37" i="6" s="1"/>
  <c r="BK35" i="6"/>
  <c r="AS35" i="6"/>
  <c r="AR35" i="6"/>
  <c r="L35" i="6"/>
  <c r="H35" i="6"/>
  <c r="BK34" i="6"/>
  <c r="AS34" i="6"/>
  <c r="AR34" i="6"/>
  <c r="H34" i="6"/>
  <c r="B35" i="6" s="1"/>
  <c r="K35" i="1" s="1"/>
  <c r="BK33" i="6"/>
  <c r="AS33" i="6"/>
  <c r="AR33" i="6"/>
  <c r="H33" i="6"/>
  <c r="BK32" i="6"/>
  <c r="AS32" i="6"/>
  <c r="AR32" i="6"/>
  <c r="H32" i="6"/>
  <c r="C33" i="6" s="1"/>
  <c r="L33" i="1" s="1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BK25" i="6"/>
  <c r="AR25" i="6"/>
  <c r="AR26" i="6" s="1"/>
  <c r="H25" i="6"/>
  <c r="BK24" i="6"/>
  <c r="AS24" i="6"/>
  <c r="H24" i="6"/>
  <c r="BK23" i="6"/>
  <c r="AS23" i="6"/>
  <c r="H23" i="6"/>
  <c r="BK22" i="6"/>
  <c r="AS22" i="6"/>
  <c r="H22" i="6"/>
  <c r="BK21" i="6"/>
  <c r="AS21" i="6"/>
  <c r="H21" i="6"/>
  <c r="BK20" i="6"/>
  <c r="AR20" i="6"/>
  <c r="H20" i="6"/>
  <c r="BK19" i="6"/>
  <c r="AS19" i="6"/>
  <c r="AS20" i="6" s="1"/>
  <c r="H19" i="6"/>
  <c r="BK18" i="6"/>
  <c r="AR18" i="6"/>
  <c r="AR19" i="6" s="1"/>
  <c r="H18" i="6"/>
  <c r="BK17" i="6"/>
  <c r="AS17" i="6"/>
  <c r="AS18" i="6" s="1"/>
  <c r="H17" i="6"/>
  <c r="BK16" i="6"/>
  <c r="AR16" i="6"/>
  <c r="AR17" i="6" s="1"/>
  <c r="H16" i="6"/>
  <c r="BK15" i="6"/>
  <c r="AR15" i="6"/>
  <c r="H15" i="6"/>
  <c r="BK14" i="6"/>
  <c r="AS14" i="6"/>
  <c r="AS15" i="6" s="1"/>
  <c r="H14" i="6"/>
  <c r="BK13" i="6"/>
  <c r="AR13" i="6"/>
  <c r="H13" i="6"/>
  <c r="BK12" i="6"/>
  <c r="AR12" i="6"/>
  <c r="H12" i="6"/>
  <c r="BK11" i="6"/>
  <c r="AS11" i="6"/>
  <c r="H11" i="6"/>
  <c r="BK10" i="6"/>
  <c r="BB10" i="6"/>
  <c r="BD10" i="6" s="1"/>
  <c r="BA10" i="6"/>
  <c r="AZ10" i="6"/>
  <c r="BC10" i="6" s="1"/>
  <c r="AY10" i="6"/>
  <c r="AS10" i="6"/>
  <c r="H10" i="6"/>
  <c r="BK9" i="6"/>
  <c r="AR9" i="6"/>
  <c r="AN9" i="6"/>
  <c r="U9" i="6"/>
  <c r="H9" i="6"/>
  <c r="BK8" i="6"/>
  <c r="AR8" i="6"/>
  <c r="AN8" i="6"/>
  <c r="U8" i="6"/>
  <c r="H8" i="6"/>
  <c r="BK7" i="6"/>
  <c r="AS7" i="6"/>
  <c r="AS8" i="6" s="1"/>
  <c r="AS9" i="6" s="1"/>
  <c r="AN7" i="6"/>
  <c r="U7" i="6"/>
  <c r="T7" i="6"/>
  <c r="H7" i="6"/>
  <c r="BK6" i="6"/>
  <c r="AS6" i="6"/>
  <c r="AR6" i="6"/>
  <c r="AN6" i="6"/>
  <c r="U6" i="6"/>
  <c r="H6" i="6"/>
  <c r="C6" i="6"/>
  <c r="BK5" i="6"/>
  <c r="AS5" i="6"/>
  <c r="AR5" i="6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H56" i="4"/>
  <c r="H57" i="4"/>
  <c r="AB58" i="4" s="1"/>
  <c r="H58" i="4"/>
  <c r="AE59" i="4" s="1"/>
  <c r="H59" i="4"/>
  <c r="H60" i="4"/>
  <c r="AG61" i="4" s="1"/>
  <c r="H61" i="4"/>
  <c r="H62" i="4"/>
  <c r="H63" i="4"/>
  <c r="AP64" i="4" s="1"/>
  <c r="AM64" i="4" s="1"/>
  <c r="H64" i="4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H80" i="4"/>
  <c r="AA81" i="4" s="1"/>
  <c r="H81" i="4"/>
  <c r="AB82" i="4" s="1"/>
  <c r="H82" i="4"/>
  <c r="H83" i="4"/>
  <c r="AD84" i="4" s="1"/>
  <c r="H84" i="4"/>
  <c r="H85" i="4"/>
  <c r="Z86" i="4" s="1"/>
  <c r="H86" i="4"/>
  <c r="H87" i="4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D52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H64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B72" i="4"/>
  <c r="AR72" i="4"/>
  <c r="AS72" i="4"/>
  <c r="AI73" i="4"/>
  <c r="AQ73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P82" i="4"/>
  <c r="AJ82" i="4" s="1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P96" i="4"/>
  <c r="AL96" i="4" s="1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G104" i="4"/>
  <c r="AR104" i="4"/>
  <c r="AS104" i="4"/>
  <c r="Z105" i="4"/>
  <c r="AR105" i="4"/>
  <c r="AS105" i="4"/>
  <c r="AH106" i="4"/>
  <c r="AR106" i="4"/>
  <c r="AS106" i="4"/>
  <c r="AR107" i="4"/>
  <c r="AS107" i="4"/>
  <c r="AR108" i="4"/>
  <c r="AS108" i="4"/>
  <c r="AR109" i="4"/>
  <c r="AS109" i="4"/>
  <c r="AR12" i="4"/>
  <c r="AR13" i="4"/>
  <c r="AR14" i="4" s="1"/>
  <c r="AS14" i="4"/>
  <c r="AS15" i="4" s="1"/>
  <c r="AS16" i="4" s="1"/>
  <c r="AS17" i="4"/>
  <c r="AS18" i="4" s="1"/>
  <c r="AR18" i="4"/>
  <c r="AS19" i="4"/>
  <c r="AS20" i="4" s="1"/>
  <c r="AS21" i="4" s="1"/>
  <c r="AS23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G47" i="4"/>
  <c r="AR46" i="4"/>
  <c r="AB48" i="4"/>
  <c r="Z56" i="4"/>
  <c r="AI57" i="4"/>
  <c r="AA63" i="4"/>
  <c r="Z64" i="4"/>
  <c r="AA65" i="4"/>
  <c r="AP72" i="4"/>
  <c r="AK72" i="4" s="1"/>
  <c r="AA73" i="4"/>
  <c r="AB80" i="4"/>
  <c r="AG87" i="4"/>
  <c r="Z88" i="4"/>
  <c r="AE91" i="4"/>
  <c r="Z96" i="4"/>
  <c r="U9" i="4"/>
  <c r="U8" i="4"/>
  <c r="U7" i="4"/>
  <c r="U6" i="4"/>
  <c r="U5" i="4"/>
  <c r="T5" i="4" s="1"/>
  <c r="BK44" i="4"/>
  <c r="AV60" i="6" l="1"/>
  <c r="C8" i="6"/>
  <c r="AQ9" i="6"/>
  <c r="AW53" i="6"/>
  <c r="AX71" i="6"/>
  <c r="AU74" i="6"/>
  <c r="AU76" i="6"/>
  <c r="AW32" i="6"/>
  <c r="AU32" i="6"/>
  <c r="AT56" i="6"/>
  <c r="AU54" i="6"/>
  <c r="J61" i="6"/>
  <c r="M61" i="1" s="1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J53" i="6"/>
  <c r="M53" i="1" s="1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J48" i="6"/>
  <c r="M48" i="1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AJ63" i="6" s="1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J75" i="6"/>
  <c r="M75" i="1" s="1"/>
  <c r="AA75" i="6"/>
  <c r="K75" i="6"/>
  <c r="R74" i="6"/>
  <c r="Z75" i="6"/>
  <c r="Q75" i="6" s="1"/>
  <c r="AI75" i="6"/>
  <c r="W75" i="6"/>
  <c r="N74" i="6"/>
  <c r="P74" i="1" s="1"/>
  <c r="J91" i="6"/>
  <c r="M91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AJ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BA72" i="6" s="1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AK85" i="6" s="1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V18" i="6" s="1"/>
  <c r="AX21" i="6"/>
  <c r="B33" i="6"/>
  <c r="K33" i="1" s="1"/>
  <c r="AC33" i="6"/>
  <c r="AW55" i="6"/>
  <c r="AW54" i="6"/>
  <c r="AU52" i="6"/>
  <c r="AW25" i="6"/>
  <c r="AU69" i="6"/>
  <c r="AW70" i="6"/>
  <c r="AU66" i="6"/>
  <c r="C7" i="6"/>
  <c r="T8" i="6"/>
  <c r="T9" i="6" s="1"/>
  <c r="C9" i="6"/>
  <c r="AS16" i="6"/>
  <c r="AU20" i="6" s="1"/>
  <c r="AV21" i="6"/>
  <c r="AM55" i="6"/>
  <c r="AL55" i="6"/>
  <c r="AK55" i="6"/>
  <c r="AJ55" i="6"/>
  <c r="AW23" i="6"/>
  <c r="AI33" i="6"/>
  <c r="AA33" i="6"/>
  <c r="K33" i="6"/>
  <c r="AH33" i="6"/>
  <c r="Z33" i="6"/>
  <c r="Q33" i="6" s="1"/>
  <c r="N32" i="6"/>
  <c r="P32" i="1" s="1"/>
  <c r="J34" i="6"/>
  <c r="M34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T10" i="6" s="1"/>
  <c r="AR10" i="6"/>
  <c r="AX11" i="6" s="1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J35" i="6"/>
  <c r="M35" i="1" s="1"/>
  <c r="T34" i="6"/>
  <c r="O34" i="1" s="1"/>
  <c r="W35" i="6"/>
  <c r="O35" i="6"/>
  <c r="E35" i="6"/>
  <c r="S34" i="6"/>
  <c r="AD35" i="6"/>
  <c r="V35" i="6"/>
  <c r="D35" i="6"/>
  <c r="R34" i="6"/>
  <c r="C35" i="6"/>
  <c r="L35" i="1" s="1"/>
  <c r="J39" i="6"/>
  <c r="M39" i="1" s="1"/>
  <c r="AW45" i="6"/>
  <c r="AU48" i="6"/>
  <c r="AW49" i="6"/>
  <c r="AW51" i="6"/>
  <c r="AT11" i="6"/>
  <c r="J113" i="6"/>
  <c r="J112" i="6"/>
  <c r="AU22" i="6"/>
  <c r="AU24" i="6"/>
  <c r="F32" i="6"/>
  <c r="AT51" i="6"/>
  <c r="AY49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J45" i="6"/>
  <c r="M45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J52" i="6"/>
  <c r="M52" i="1" s="1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J38" i="6"/>
  <c r="M38" i="1" s="1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J50" i="6"/>
  <c r="M50" i="1" s="1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J47" i="6"/>
  <c r="M47" i="1" s="1"/>
  <c r="AG46" i="6"/>
  <c r="T45" i="6"/>
  <c r="O45" i="1" s="1"/>
  <c r="AW46" i="6"/>
  <c r="AU53" i="6"/>
  <c r="AX55" i="6"/>
  <c r="AX54" i="6"/>
  <c r="J54" i="6"/>
  <c r="M54" i="1" s="1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J60" i="6"/>
  <c r="M60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J63" i="6"/>
  <c r="M63" i="1" s="1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AY54" i="6" s="1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AY64" i="6" s="1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J74" i="6"/>
  <c r="M74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J67" i="6"/>
  <c r="M67" i="1" s="1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J86" i="6"/>
  <c r="M86" i="1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J83" i="6"/>
  <c r="M83" i="1" s="1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J95" i="6"/>
  <c r="M95" i="1" s="1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J72" i="6"/>
  <c r="M72" i="1" s="1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AM80" i="6"/>
  <c r="AL80" i="6"/>
  <c r="AK80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J85" i="6"/>
  <c r="M85" i="1" s="1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J90" i="6"/>
  <c r="M90" i="1" s="1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J109" i="6"/>
  <c r="M109" i="1" s="1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J97" i="6"/>
  <c r="M97" i="1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J100" i="6"/>
  <c r="M100" i="1" s="1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J108" i="6"/>
  <c r="M108" i="1" s="1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29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U28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W24" i="4" s="1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96" i="4"/>
  <c r="AK96" i="4"/>
  <c r="AJ96" i="4"/>
  <c r="AL64" i="4"/>
  <c r="AM72" i="4"/>
  <c r="AJ64" i="4"/>
  <c r="AK108" i="4"/>
  <c r="AJ72" i="4"/>
  <c r="AL82" i="4"/>
  <c r="AM82" i="4"/>
  <c r="AK64" i="4"/>
  <c r="AL93" i="4"/>
  <c r="AL72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AT22" i="6" l="1"/>
  <c r="AG22" i="6" s="1"/>
  <c r="BA81" i="6"/>
  <c r="AY95" i="6"/>
  <c r="AJ85" i="6"/>
  <c r="AJ71" i="6"/>
  <c r="AL85" i="6"/>
  <c r="AM85" i="6"/>
  <c r="AH11" i="6"/>
  <c r="AJ69" i="6"/>
  <c r="AX17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AG10" i="6"/>
  <c r="AH10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7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G11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V11" i="6"/>
  <c r="AI11" i="6" s="1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X15" i="6" s="1"/>
  <c r="AX10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W15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T17" i="4" s="1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P22" i="6" l="1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Q10" i="6"/>
  <c r="J10" i="6" s="1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T13" i="6"/>
  <c r="AX13" i="6"/>
  <c r="AT14" i="6"/>
  <c r="AU17" i="6"/>
  <c r="AR29" i="6"/>
  <c r="AV32" i="6" s="1"/>
  <c r="AI32" i="6" s="1"/>
  <c r="AR23" i="6"/>
  <c r="AV24" i="6" s="1"/>
  <c r="AI24" i="6" s="1"/>
  <c r="AX23" i="6"/>
  <c r="AV16" i="6"/>
  <c r="AW18" i="6"/>
  <c r="AI18" i="6" s="1"/>
  <c r="AV14" i="6"/>
  <c r="AX12" i="6"/>
  <c r="AT12" i="6"/>
  <c r="AX24" i="6"/>
  <c r="AU15" i="6"/>
  <c r="AU14" i="6"/>
  <c r="AX14" i="6"/>
  <c r="AW15" i="6"/>
  <c r="AV15" i="6"/>
  <c r="AI15" i="6" s="1"/>
  <c r="AG17" i="6"/>
  <c r="AP17" i="6" s="1"/>
  <c r="AH17" i="6"/>
  <c r="AW14" i="6"/>
  <c r="AH19" i="6"/>
  <c r="AG19" i="6"/>
  <c r="AL22" i="6"/>
  <c r="AJ22" i="6"/>
  <c r="D22" i="6" s="1"/>
  <c r="AV23" i="6"/>
  <c r="AI23" i="6" s="1"/>
  <c r="AT15" i="6"/>
  <c r="AV12" i="6"/>
  <c r="AI12" i="6" s="1"/>
  <c r="AH21" i="6"/>
  <c r="AG21" i="6"/>
  <c r="AT23" i="6"/>
  <c r="AI20" i="6"/>
  <c r="AP20" i="6" s="1"/>
  <c r="AV13" i="6"/>
  <c r="AI13" i="6" s="1"/>
  <c r="AJ10" i="6"/>
  <c r="AL10" i="6"/>
  <c r="AM10" i="6"/>
  <c r="C10" i="6"/>
  <c r="L10" i="1" s="1"/>
  <c r="AK10" i="6"/>
  <c r="E10" i="6" s="1"/>
  <c r="D10" i="6"/>
  <c r="AR21" i="4"/>
  <c r="AW19" i="4"/>
  <c r="AU18" i="4"/>
  <c r="AW16" i="4"/>
  <c r="AU15" i="4"/>
  <c r="AW17" i="4"/>
  <c r="AU16" i="4"/>
  <c r="AU17" i="4"/>
  <c r="AG17" i="4" s="1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X17" i="4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E22" i="6" l="1"/>
  <c r="AP21" i="6"/>
  <c r="AP19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I14" i="6"/>
  <c r="AV34" i="6"/>
  <c r="AV33" i="6"/>
  <c r="AV31" i="6"/>
  <c r="AI31" i="6" s="1"/>
  <c r="AX30" i="6"/>
  <c r="AA22" i="6"/>
  <c r="F22" i="6"/>
  <c r="AH30" i="6"/>
  <c r="AG30" i="6"/>
  <c r="AG16" i="6"/>
  <c r="AP16" i="6" s="1"/>
  <c r="AH16" i="6"/>
  <c r="F10" i="6"/>
  <c r="X10" i="6" s="1"/>
  <c r="K10" i="6"/>
  <c r="AA10" i="6"/>
  <c r="N10" i="1" s="1"/>
  <c r="AR24" i="6"/>
  <c r="AV25" i="6" s="1"/>
  <c r="AI25" i="6" s="1"/>
  <c r="AV35" i="6"/>
  <c r="AT34" i="6"/>
  <c r="AX34" i="6"/>
  <c r="AH15" i="6"/>
  <c r="AG15" i="6"/>
  <c r="AI16" i="6"/>
  <c r="AH13" i="6"/>
  <c r="AG13" i="6"/>
  <c r="L10" i="6"/>
  <c r="AB10" i="6"/>
  <c r="AG12" i="6"/>
  <c r="AH12" i="6"/>
  <c r="AH24" i="6"/>
  <c r="AG24" i="6"/>
  <c r="AG14" i="6"/>
  <c r="AH14" i="6"/>
  <c r="AG23" i="6"/>
  <c r="AH23" i="6"/>
  <c r="AH18" i="6"/>
  <c r="AG18" i="6"/>
  <c r="AH17" i="4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18" i="4"/>
  <c r="AI18" i="4" s="1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V33" i="4" l="1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D10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M10" i="6"/>
  <c r="AP11" i="6" s="1"/>
  <c r="AC10" i="6"/>
  <c r="AT28" i="6"/>
  <c r="AV29" i="6"/>
  <c r="AI29" i="6" s="1"/>
  <c r="AY11" i="6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T24" i="4" l="1"/>
  <c r="AX24" i="4"/>
  <c r="AQ11" i="6"/>
  <c r="BA11" i="6"/>
  <c r="B10" i="6"/>
  <c r="K10" i="1" s="1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N10" i="6"/>
  <c r="Y10" i="6"/>
  <c r="R10" i="6"/>
  <c r="S10" i="6" s="1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C11" i="6" l="1"/>
  <c r="L11" i="1" s="1"/>
  <c r="AK11" i="6"/>
  <c r="E11" i="6" s="1"/>
  <c r="AB11" i="6" s="1"/>
  <c r="AM11" i="6"/>
  <c r="AF11" i="6" s="1"/>
  <c r="Z10" i="6"/>
  <c r="Q10" i="6" s="1"/>
  <c r="P10" i="1"/>
  <c r="AX26" i="4"/>
  <c r="J11" i="6"/>
  <c r="M11" i="1" s="1"/>
  <c r="AB31" i="6"/>
  <c r="L31" i="6"/>
  <c r="AT28" i="4"/>
  <c r="AD36" i="4"/>
  <c r="P10" i="6"/>
  <c r="Q10" i="1" s="1"/>
  <c r="U10" i="6"/>
  <c r="T10" i="6" s="1"/>
  <c r="O10" i="1" s="1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L11" i="6" l="1"/>
  <c r="AD11" i="6" s="1"/>
  <c r="V11" i="6"/>
  <c r="BB11" i="6" s="1"/>
  <c r="AL11" i="6" s="1"/>
  <c r="AE11" i="6" s="1"/>
  <c r="H43" i="2"/>
  <c r="AD31" i="6"/>
  <c r="AG26" i="4"/>
  <c r="AZ11" i="6"/>
  <c r="AJ11" i="6" s="1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W11" i="6" l="1"/>
  <c r="BC11" i="6"/>
  <c r="D11" i="6"/>
  <c r="BD11" i="6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AP13" i="4" l="1"/>
  <c r="F11" i="6"/>
  <c r="X11" i="6" s="1"/>
  <c r="K11" i="6"/>
  <c r="AA11" i="6"/>
  <c r="N11" i="1" s="1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Y29" i="2" l="1"/>
  <c r="R29" i="2" s="1"/>
  <c r="U29" i="2"/>
  <c r="AA32" i="2" s="1"/>
  <c r="H32" i="2" s="1"/>
  <c r="M11" i="6"/>
  <c r="AC11" i="6"/>
  <c r="AY12" i="6"/>
  <c r="W30" i="2"/>
  <c r="Q30" i="2" s="1"/>
  <c r="W31" i="2"/>
  <c r="P31" i="2" s="1"/>
  <c r="W32" i="2"/>
  <c r="Q32" i="2" s="1"/>
  <c r="AA30" i="2"/>
  <c r="G30" i="2" s="1"/>
  <c r="Y30" i="2"/>
  <c r="R30" i="2" s="1"/>
  <c r="D28" i="2"/>
  <c r="AA33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W33" i="2" l="1"/>
  <c r="Y31" i="2"/>
  <c r="R31" i="2" s="1"/>
  <c r="AA31" i="2"/>
  <c r="H31" i="2" s="1"/>
  <c r="AQ12" i="6"/>
  <c r="AP12" i="6"/>
  <c r="B11" i="6"/>
  <c r="K11" i="1" s="1"/>
  <c r="Q31" i="2"/>
  <c r="D29" i="2"/>
  <c r="AA34" i="2"/>
  <c r="Y32" i="2"/>
  <c r="R32" i="2" s="1"/>
  <c r="W34" i="2"/>
  <c r="R11" i="6"/>
  <c r="S11" i="6" s="1"/>
  <c r="N11" i="6"/>
  <c r="P11" i="1" s="1"/>
  <c r="Y11" i="6"/>
  <c r="BA12" i="6"/>
  <c r="G32" i="2"/>
  <c r="P32" i="2"/>
  <c r="P30" i="2"/>
  <c r="G31" i="2"/>
  <c r="H30" i="2"/>
  <c r="H33" i="2"/>
  <c r="G33" i="2"/>
  <c r="Q33" i="2"/>
  <c r="P33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AP13" i="6" l="1"/>
  <c r="C13" i="6" s="1"/>
  <c r="L13" i="1" s="1"/>
  <c r="AE12" i="6"/>
  <c r="AQ13" i="6"/>
  <c r="J12" i="6"/>
  <c r="M12" i="1" s="1"/>
  <c r="E12" i="6"/>
  <c r="AB12" i="6" s="1"/>
  <c r="AL12" i="6"/>
  <c r="AM12" i="6"/>
  <c r="C12" i="6"/>
  <c r="L12" i="1" s="1"/>
  <c r="AK12" i="6"/>
  <c r="AJ12" i="6"/>
  <c r="P34" i="2"/>
  <c r="Q34" i="2"/>
  <c r="G34" i="2"/>
  <c r="H34" i="2"/>
  <c r="Z11" i="6"/>
  <c r="O11" i="6" s="1"/>
  <c r="P11" i="6" s="1"/>
  <c r="Q11" i="1" s="1"/>
  <c r="U11" i="6"/>
  <c r="T11" i="6" s="1"/>
  <c r="O11" i="1" s="1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AE13" i="6" l="1"/>
  <c r="AQ14" i="6"/>
  <c r="AE14" i="6" s="1"/>
  <c r="AP14" i="6"/>
  <c r="AJ13" i="6"/>
  <c r="AM13" i="6"/>
  <c r="AL13" i="6"/>
  <c r="AK13" i="6"/>
  <c r="V12" i="6"/>
  <c r="Q11" i="6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AP15" i="6" l="1"/>
  <c r="AK14" i="6"/>
  <c r="E14" i="6" s="1"/>
  <c r="AB14" i="6" s="1"/>
  <c r="AM14" i="6"/>
  <c r="C14" i="6"/>
  <c r="L14" i="1" s="1"/>
  <c r="BB12" i="6"/>
  <c r="AF12" i="6" s="1"/>
  <c r="AZ12" i="6"/>
  <c r="W12" i="6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BC12" i="6" l="1"/>
  <c r="D12" i="6"/>
  <c r="F12" i="6" s="1"/>
  <c r="X12" i="6" s="1"/>
  <c r="BD12" i="6"/>
  <c r="L12" i="6"/>
  <c r="H19" i="2"/>
  <c r="G19" i="2"/>
  <c r="D18" i="2"/>
  <c r="U19" i="2"/>
  <c r="W19" i="2"/>
  <c r="P19" i="2" s="1"/>
  <c r="H18" i="2"/>
  <c r="G18" i="2"/>
  <c r="Y19" i="2"/>
  <c r="R19" i="2" s="1"/>
  <c r="Q18" i="2"/>
  <c r="P18" i="2"/>
  <c r="AD12" i="6" l="1"/>
  <c r="AY13" i="6"/>
  <c r="AA12" i="6"/>
  <c r="N12" i="1" s="1"/>
  <c r="K12" i="6"/>
  <c r="M12" i="6" s="1"/>
  <c r="U20" i="2"/>
  <c r="Q19" i="2"/>
  <c r="D19" i="2"/>
  <c r="Y20" i="2"/>
  <c r="R20" i="2" s="1"/>
  <c r="AA20" i="2"/>
  <c r="W20" i="2"/>
  <c r="G11" i="2"/>
  <c r="I11" i="2" s="1"/>
  <c r="Y12" i="6" l="1"/>
  <c r="BA13" i="6"/>
  <c r="AC12" i="6"/>
  <c r="N12" i="6"/>
  <c r="R12" i="6"/>
  <c r="S12" i="6" s="1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Z12" i="6" l="1"/>
  <c r="Q12" i="6" s="1"/>
  <c r="P12" i="1"/>
  <c r="B12" i="6"/>
  <c r="U12" i="6"/>
  <c r="T12" i="6" s="1"/>
  <c r="O12" i="1" s="1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V13" i="6" l="1"/>
  <c r="W13" i="6" s="1"/>
  <c r="O12" i="6"/>
  <c r="P12" i="6" s="1"/>
  <c r="Q12" i="1" s="1"/>
  <c r="K12" i="1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BB13" i="6" l="1"/>
  <c r="AF13" i="6" s="1"/>
  <c r="AZ13" i="6"/>
  <c r="D13" i="6" s="1"/>
  <c r="AA13" i="6" s="1"/>
  <c r="N13" i="1" s="1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BC13" i="6" l="1"/>
  <c r="BD13" i="6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G26" i="2" l="1"/>
  <c r="P28" i="2"/>
  <c r="U10" i="4"/>
  <c r="T10" i="4" s="1"/>
  <c r="AY14" i="6"/>
  <c r="X13" i="6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BB11" i="4" l="1"/>
  <c r="AL11" i="4" s="1"/>
  <c r="AE11" i="4" s="1"/>
  <c r="W11" i="4"/>
  <c r="BC11" i="4"/>
  <c r="AJ11" i="4"/>
  <c r="AF11" i="4"/>
  <c r="L11" i="4" s="1"/>
  <c r="F10" i="1"/>
  <c r="J11" i="4"/>
  <c r="D11" i="1" s="1"/>
  <c r="AD11" i="4" l="1"/>
  <c r="BD11" i="4"/>
  <c r="D11" i="4"/>
  <c r="AA11" i="4" l="1"/>
  <c r="K11" i="4"/>
  <c r="F11" i="4"/>
  <c r="X11" i="4" s="1"/>
  <c r="AC11" i="4" l="1"/>
  <c r="AY12" i="4"/>
  <c r="M11" i="4"/>
  <c r="Y11" i="4" s="1"/>
  <c r="BA12" i="4" l="1"/>
  <c r="AQ12" i="4"/>
  <c r="AQ13" i="4" s="1"/>
  <c r="AP12" i="4"/>
  <c r="R11" i="4"/>
  <c r="E11" i="1" s="1"/>
  <c r="B11" i="4"/>
  <c r="B11" i="1" s="1"/>
  <c r="N11" i="4"/>
  <c r="G11" i="1" s="1"/>
  <c r="C13" i="4" l="1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U11" i="4" l="1"/>
  <c r="T11" i="4" s="1"/>
  <c r="F11" i="1" s="1"/>
  <c r="AB12" i="4"/>
  <c r="F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X12" i="4" l="1"/>
  <c r="AM14" i="4"/>
  <c r="AK14" i="4"/>
  <c r="BB12" i="4"/>
  <c r="W12" i="4"/>
  <c r="D12" i="4"/>
  <c r="AM15" i="6" l="1"/>
  <c r="AK15" i="6"/>
  <c r="E15" i="6" s="1"/>
  <c r="C15" i="6"/>
  <c r="L15" i="1" s="1"/>
  <c r="BD12" i="4"/>
  <c r="AF12" i="4"/>
  <c r="L12" i="4" s="1"/>
  <c r="AE12" i="4"/>
  <c r="K12" i="4" s="1"/>
  <c r="AY13" i="4"/>
  <c r="AA12" i="4"/>
  <c r="AD12" i="4" l="1"/>
  <c r="B12" i="4" s="1"/>
  <c r="B12" i="1" s="1"/>
  <c r="AB15" i="6"/>
  <c r="F15" i="6"/>
  <c r="AC12" i="4"/>
  <c r="M12" i="4"/>
  <c r="Y12" i="4" s="1"/>
  <c r="AL15" i="6" l="1"/>
  <c r="AJ15" i="6"/>
  <c r="R12" i="4"/>
  <c r="E12" i="1" s="1"/>
  <c r="BA13" i="4"/>
  <c r="N12" i="4"/>
  <c r="G12" i="1" s="1"/>
  <c r="S12" i="4" l="1"/>
  <c r="Z12" i="4"/>
  <c r="Q12" i="4" s="1"/>
  <c r="J13" i="4"/>
  <c r="D13" i="1" s="1"/>
  <c r="U12" i="4" l="1"/>
  <c r="C16" i="6"/>
  <c r="L16" i="1" s="1"/>
  <c r="V13" i="4"/>
  <c r="O12" i="4"/>
  <c r="P12" i="4" s="1"/>
  <c r="H12" i="1" s="1"/>
  <c r="W13" i="4" l="1"/>
  <c r="AZ13" i="4"/>
  <c r="D13" i="4" s="1"/>
  <c r="AA13" i="4" s="1"/>
  <c r="BB13" i="4"/>
  <c r="AF13" i="4" s="1"/>
  <c r="BD13" i="4" l="1"/>
  <c r="AE13" i="4"/>
  <c r="K13" i="4" s="1"/>
  <c r="BC13" i="4"/>
  <c r="E13" i="4"/>
  <c r="L13" i="4" s="1"/>
  <c r="T12" i="4"/>
  <c r="F12" i="1" s="1"/>
  <c r="AD13" i="4" l="1"/>
  <c r="AK16" i="6"/>
  <c r="AM16" i="6"/>
  <c r="AC13" i="4"/>
  <c r="AB13" i="4"/>
  <c r="F13" i="4"/>
  <c r="X13" i="4" s="1"/>
  <c r="M13" i="4"/>
  <c r="Y13" i="4" s="1"/>
  <c r="B13" i="4" l="1"/>
  <c r="B13" i="1" s="1"/>
  <c r="AY14" i="4"/>
  <c r="BA14" i="4"/>
  <c r="N13" i="4"/>
  <c r="R13" i="4"/>
  <c r="E13" i="1" s="1"/>
  <c r="J14" i="4"/>
  <c r="D14" i="1" s="1"/>
  <c r="Z13" i="4" l="1"/>
  <c r="V14" i="4" s="1"/>
  <c r="G13" i="1"/>
  <c r="S13" i="4"/>
  <c r="O13" i="4"/>
  <c r="P13" i="4" s="1"/>
  <c r="H13" i="1" s="1"/>
  <c r="U13" i="4" l="1"/>
  <c r="Q13" i="4"/>
  <c r="W14" i="4"/>
  <c r="AZ14" i="4"/>
  <c r="AJ14" i="4" s="1"/>
  <c r="BB14" i="4"/>
  <c r="AL14" i="4" l="1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K14" i="4" l="1"/>
  <c r="F14" i="4"/>
  <c r="L14" i="4"/>
  <c r="AD14" i="4" l="1"/>
  <c r="AC14" i="4"/>
  <c r="AY15" i="4"/>
  <c r="X14" i="4"/>
  <c r="B14" i="4"/>
  <c r="B14" i="1" s="1"/>
  <c r="M14" i="4"/>
  <c r="Y14" i="4" s="1"/>
  <c r="AL17" i="6" l="1"/>
  <c r="AJ17" i="6"/>
  <c r="D17" i="6" s="1"/>
  <c r="AQ15" i="4"/>
  <c r="J15" i="4" s="1"/>
  <c r="D15" i="1" s="1"/>
  <c r="AP15" i="4"/>
  <c r="N14" i="4"/>
  <c r="G14" i="1" s="1"/>
  <c r="BA15" i="4"/>
  <c r="R14" i="4"/>
  <c r="E14" i="1" s="1"/>
  <c r="AA17" i="6" l="1"/>
  <c r="N17" i="1" s="1"/>
  <c r="F17" i="6"/>
  <c r="C15" i="4"/>
  <c r="C15" i="1" s="1"/>
  <c r="S14" i="4"/>
  <c r="Z14" i="4"/>
  <c r="Q14" i="4" s="1"/>
  <c r="U14" i="4" l="1"/>
  <c r="T14" i="4" s="1"/>
  <c r="F14" i="1" s="1"/>
  <c r="V15" i="4"/>
  <c r="AZ15" i="4" s="1"/>
  <c r="AJ15" i="4" s="1"/>
  <c r="O14" i="4"/>
  <c r="P14" i="4" s="1"/>
  <c r="H14" i="1" s="1"/>
  <c r="D15" i="4" l="1"/>
  <c r="BB15" i="4"/>
  <c r="AL15" i="4" s="1"/>
  <c r="W15" i="4"/>
  <c r="BC15" i="4"/>
  <c r="AK15" i="4"/>
  <c r="E15" i="4" s="1"/>
  <c r="AA15" i="4" l="1"/>
  <c r="F15" i="4"/>
  <c r="X15" i="4" s="1"/>
  <c r="AM15" i="4"/>
  <c r="AF15" i="4" s="1"/>
  <c r="AE15" i="4"/>
  <c r="K15" i="4" s="1"/>
  <c r="BD15" i="4"/>
  <c r="AB15" i="4"/>
  <c r="AC15" i="4" l="1"/>
  <c r="AY16" i="4"/>
  <c r="L15" i="4"/>
  <c r="AD15" i="4" l="1"/>
  <c r="M15" i="4"/>
  <c r="Y15" i="4" s="1"/>
  <c r="B15" i="4"/>
  <c r="B15" i="1" s="1"/>
  <c r="BA16" i="4" l="1"/>
  <c r="R15" i="4"/>
  <c r="N15" i="4"/>
  <c r="AP16" i="4"/>
  <c r="AQ16" i="4"/>
  <c r="J16" i="4" s="1"/>
  <c r="D16" i="1" s="1"/>
  <c r="AJ19" i="6" l="1"/>
  <c r="AL19" i="6"/>
  <c r="C19" i="6"/>
  <c r="L19" i="1" s="1"/>
  <c r="C16" i="4"/>
  <c r="C16" i="1" s="1"/>
  <c r="G15" i="1"/>
  <c r="Z15" i="4"/>
  <c r="O15" i="4" s="1"/>
  <c r="P15" i="4" s="1"/>
  <c r="H15" i="1" s="1"/>
  <c r="E15" i="1"/>
  <c r="S15" i="4"/>
  <c r="U15" i="4" l="1"/>
  <c r="T15" i="4" s="1"/>
  <c r="F15" i="1" s="1"/>
  <c r="F19" i="6"/>
  <c r="Q15" i="4"/>
  <c r="V16" i="4"/>
  <c r="AM19" i="6" l="1"/>
  <c r="AK19" i="6"/>
  <c r="AZ16" i="4"/>
  <c r="AJ16" i="4" s="1"/>
  <c r="D16" i="4" s="1"/>
  <c r="BB16" i="4"/>
  <c r="AL16" i="4" s="1"/>
  <c r="AE16" i="4" s="1"/>
  <c r="W16" i="4"/>
  <c r="AA16" i="4" l="1"/>
  <c r="K16" i="4"/>
  <c r="AC16" i="4" s="1"/>
  <c r="AM16" i="4"/>
  <c r="AF16" i="4" s="1"/>
  <c r="BD16" i="4"/>
  <c r="AK16" i="4"/>
  <c r="E16" i="4" s="1"/>
  <c r="BC16" i="4"/>
  <c r="AL20" i="6" l="1"/>
  <c r="AM20" i="6"/>
  <c r="D20" i="6"/>
  <c r="AK20" i="6"/>
  <c r="AJ20" i="6"/>
  <c r="C21" i="6"/>
  <c r="L21" i="1" s="1"/>
  <c r="C20" i="6"/>
  <c r="L20" i="1" s="1"/>
  <c r="AB16" i="4"/>
  <c r="F16" i="4"/>
  <c r="X16" i="4" s="1"/>
  <c r="L16" i="4"/>
  <c r="AA20" i="6" l="1"/>
  <c r="AM21" i="6"/>
  <c r="AL21" i="6"/>
  <c r="AK21" i="6"/>
  <c r="AJ21" i="6"/>
  <c r="C22" i="6"/>
  <c r="L22" i="1" s="1"/>
  <c r="AY17" i="4"/>
  <c r="AD16" i="4"/>
  <c r="B16" i="4" s="1"/>
  <c r="B16" i="1" s="1"/>
  <c r="M16" i="4"/>
  <c r="F21" i="6" l="1"/>
  <c r="BA17" i="4"/>
  <c r="Y16" i="4"/>
  <c r="R16" i="4"/>
  <c r="AQ17" i="4"/>
  <c r="AP17" i="4"/>
  <c r="N16" i="4"/>
  <c r="G16" i="1" l="1"/>
  <c r="Z16" i="4"/>
  <c r="C17" i="4"/>
  <c r="C17" i="1" s="1"/>
  <c r="J17" i="4"/>
  <c r="D17" i="1" s="1"/>
  <c r="E16" i="1"/>
  <c r="S16" i="4"/>
  <c r="U16" i="4" l="1"/>
  <c r="T16" i="4" s="1"/>
  <c r="F16" i="1" s="1"/>
  <c r="V17" i="4"/>
  <c r="Q16" i="4"/>
  <c r="O16" i="4"/>
  <c r="P16" i="4" s="1"/>
  <c r="H16" i="1" s="1"/>
  <c r="AZ17" i="4" l="1"/>
  <c r="AK17" i="4" s="1"/>
  <c r="E17" i="4" s="1"/>
  <c r="BB17" i="4"/>
  <c r="AM17" i="4" s="1"/>
  <c r="AF17" i="4" s="1"/>
  <c r="W17" i="4"/>
  <c r="AB17" i="4" l="1"/>
  <c r="L17" i="4"/>
  <c r="AD17" i="4" s="1"/>
  <c r="BD17" i="4"/>
  <c r="AL17" i="4"/>
  <c r="AE17" i="4" s="1"/>
  <c r="AJ17" i="4"/>
  <c r="D17" i="4" s="1"/>
  <c r="BC17" i="4"/>
  <c r="F17" i="4" l="1"/>
  <c r="X17" i="4" s="1"/>
  <c r="AA17" i="4"/>
  <c r="K17" i="4"/>
  <c r="F25" i="6" l="1"/>
  <c r="M17" i="4"/>
  <c r="AC17" i="4"/>
  <c r="AY18" i="4"/>
  <c r="B17" i="4" l="1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AM28" i="6" l="1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U17" i="4" l="1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C30" i="6" l="1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AB30" i="6" l="1"/>
  <c r="E18" i="4"/>
  <c r="BC18" i="4"/>
  <c r="AJ18" i="4"/>
  <c r="D18" i="4" s="1"/>
  <c r="AL18" i="4"/>
  <c r="AE18" i="4" s="1"/>
  <c r="BD18" i="4"/>
  <c r="K18" i="4" l="1"/>
  <c r="AA18" i="4"/>
  <c r="AB18" i="4"/>
  <c r="F18" i="4"/>
  <c r="X18" i="4" s="1"/>
  <c r="L18" i="4"/>
  <c r="AD18" i="4" l="1"/>
  <c r="M18" i="4"/>
  <c r="Y18" i="4" s="1"/>
  <c r="AY19" i="4"/>
  <c r="AC18" i="4"/>
  <c r="B18" i="4" l="1"/>
  <c r="B18" i="1" s="1"/>
  <c r="BA19" i="4"/>
  <c r="AQ19" i="4"/>
  <c r="AP19" i="4"/>
  <c r="R18" i="4"/>
  <c r="N18" i="4"/>
  <c r="G18" i="1" l="1"/>
  <c r="Z18" i="4"/>
  <c r="E18" i="1"/>
  <c r="S18" i="4"/>
  <c r="AJ19" i="4"/>
  <c r="AL19" i="4"/>
  <c r="AE19" i="4" s="1"/>
  <c r="C19" i="4"/>
  <c r="C19" i="1" s="1"/>
  <c r="J19" i="4"/>
  <c r="D19" i="1" s="1"/>
  <c r="U18" i="4" l="1"/>
  <c r="T18" i="4" s="1"/>
  <c r="F18" i="1" s="1"/>
  <c r="F19" i="4"/>
  <c r="O18" i="4"/>
  <c r="P18" i="4" s="1"/>
  <c r="H18" i="1" s="1"/>
  <c r="Q18" i="4"/>
  <c r="V19" i="4"/>
  <c r="BB19" i="4" l="1"/>
  <c r="AZ19" i="4"/>
  <c r="W19" i="4"/>
  <c r="M19" i="4"/>
  <c r="X19" i="4" l="1"/>
  <c r="D19" i="4"/>
  <c r="Y19" i="4"/>
  <c r="AQ20" i="4"/>
  <c r="AP20" i="4"/>
  <c r="BC19" i="4"/>
  <c r="AK19" i="4"/>
  <c r="E19" i="4" s="1"/>
  <c r="BD19" i="4"/>
  <c r="AM19" i="4"/>
  <c r="AF19" i="4" s="1"/>
  <c r="K19" i="4" l="1"/>
  <c r="AC19" i="4" s="1"/>
  <c r="AA19" i="4"/>
  <c r="N19" i="4"/>
  <c r="G19" i="1" s="1"/>
  <c r="AB19" i="4"/>
  <c r="L19" i="4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R19" i="4"/>
  <c r="D20" i="4"/>
  <c r="Z19" i="4" l="1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O19" i="4"/>
  <c r="Q19" i="4"/>
  <c r="V20" i="4"/>
  <c r="AA20" i="4"/>
  <c r="U19" i="4" l="1"/>
  <c r="T19" i="4" s="1"/>
  <c r="F19" i="1" s="1"/>
  <c r="AL22" i="4"/>
  <c r="AJ22" i="4"/>
  <c r="BB20" i="4"/>
  <c r="W20" i="4"/>
  <c r="AZ20" i="4"/>
  <c r="P19" i="4"/>
  <c r="H19" i="1" s="1"/>
  <c r="E20" i="4" l="1"/>
  <c r="BC20" i="4"/>
  <c r="BD20" i="4"/>
  <c r="AE20" i="4"/>
  <c r="K20" i="4" s="1"/>
  <c r="AC20" i="4" l="1"/>
  <c r="AB20" i="4"/>
  <c r="L20" i="4"/>
  <c r="F20" i="4"/>
  <c r="X20" i="4" s="1"/>
  <c r="AY21" i="4" l="1"/>
  <c r="AD20" i="4"/>
  <c r="M20" i="4"/>
  <c r="Y20" i="4" s="1"/>
  <c r="B20" i="4"/>
  <c r="B20" i="1" s="1"/>
  <c r="BA21" i="4" l="1"/>
  <c r="R20" i="4"/>
  <c r="N20" i="4"/>
  <c r="G20" i="1" l="1"/>
  <c r="Z20" i="4"/>
  <c r="E20" i="1"/>
  <c r="S20" i="4"/>
  <c r="U20" i="4" l="1"/>
  <c r="T20" i="4" s="1"/>
  <c r="F20" i="1" s="1"/>
  <c r="O20" i="4"/>
  <c r="P20" i="4" s="1"/>
  <c r="H20" i="1" s="1"/>
  <c r="Q20" i="4"/>
  <c r="V21" i="4"/>
  <c r="AZ21" i="4" l="1"/>
  <c r="D21" i="4" s="1"/>
  <c r="AA21" i="4" s="1"/>
  <c r="W21" i="4"/>
  <c r="BB21" i="4"/>
  <c r="AE21" i="4" l="1"/>
  <c r="K21" i="4" s="1"/>
  <c r="BD21" i="4"/>
  <c r="AF21" i="4"/>
  <c r="E21" i="4"/>
  <c r="F21" i="4" s="1"/>
  <c r="X21" i="4" s="1"/>
  <c r="BC21" i="4"/>
  <c r="AB21" i="4" l="1"/>
  <c r="AY22" i="4"/>
  <c r="L21" i="4"/>
  <c r="AC21" i="4"/>
  <c r="AD21" i="4" l="1"/>
  <c r="M21" i="4"/>
  <c r="Y21" i="4" s="1"/>
  <c r="B21" i="4"/>
  <c r="B21" i="1" s="1"/>
  <c r="BA22" i="4" l="1"/>
  <c r="R21" i="4"/>
  <c r="S21" i="4" s="1"/>
  <c r="N21" i="4"/>
  <c r="G21" i="1" s="1"/>
  <c r="D22" i="4"/>
  <c r="F22" i="4" s="1"/>
  <c r="U21" i="4" l="1"/>
  <c r="T21" i="4" s="1"/>
  <c r="F21" i="1" s="1"/>
  <c r="Z21" i="4"/>
  <c r="O21" i="4" s="1"/>
  <c r="P21" i="4" s="1"/>
  <c r="H21" i="1" s="1"/>
  <c r="E21" i="1"/>
  <c r="AA22" i="4"/>
  <c r="V22" i="4" l="1"/>
  <c r="BB22" i="4" s="1"/>
  <c r="Q21" i="4"/>
  <c r="AZ22" i="4" l="1"/>
  <c r="X22" i="4" s="1"/>
  <c r="W22" i="4"/>
  <c r="AE22" i="4"/>
  <c r="K22" i="4" s="1"/>
  <c r="AM22" i="4"/>
  <c r="AF22" i="4" s="1"/>
  <c r="BD22" i="4"/>
  <c r="BC22" i="4" l="1"/>
  <c r="AK22" i="4"/>
  <c r="E22" i="4" s="1"/>
  <c r="L22" i="4" s="1"/>
  <c r="M22" i="4"/>
  <c r="AC22" i="4"/>
  <c r="AY23" i="4" l="1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G22" i="1" l="1"/>
  <c r="S22" i="4"/>
  <c r="C23" i="4"/>
  <c r="C23" i="1" s="1"/>
  <c r="AL23" i="4"/>
  <c r="AJ23" i="4"/>
  <c r="O22" i="4"/>
  <c r="P22" i="4" s="1"/>
  <c r="H22" i="1" s="1"/>
  <c r="Q22" i="4"/>
  <c r="V23" i="4"/>
  <c r="U22" i="4" l="1"/>
  <c r="T22" i="4" s="1"/>
  <c r="F22" i="1" s="1"/>
  <c r="AZ23" i="4"/>
  <c r="BB23" i="4"/>
  <c r="W23" i="4"/>
  <c r="AE23" i="4" l="1"/>
  <c r="AM23" i="4"/>
  <c r="AK23" i="4"/>
  <c r="E23" i="4" s="1"/>
  <c r="AB23" i="4" s="1"/>
  <c r="D23" i="4"/>
  <c r="BC23" i="4"/>
  <c r="AF23" i="4"/>
  <c r="BD23" i="4"/>
  <c r="L23" i="4" l="1"/>
  <c r="AD23" i="4" s="1"/>
  <c r="AA23" i="4"/>
  <c r="F23" i="4"/>
  <c r="X23" i="4" s="1"/>
  <c r="K23" i="4"/>
  <c r="AY24" i="4" l="1"/>
  <c r="M23" i="4"/>
  <c r="AC23" i="4"/>
  <c r="B23" i="4" l="1"/>
  <c r="B23" i="1" s="1"/>
  <c r="Y23" i="4"/>
  <c r="AQ24" i="4"/>
  <c r="AP24" i="4"/>
  <c r="BA24" i="4"/>
  <c r="R23" i="4"/>
  <c r="N23" i="4"/>
  <c r="C24" i="4" l="1"/>
  <c r="C24" i="1" s="1"/>
  <c r="AJ24" i="4"/>
  <c r="AL24" i="4"/>
  <c r="AE24" i="4" s="1"/>
  <c r="J24" i="4"/>
  <c r="D24" i="1" s="1"/>
  <c r="G23" i="1"/>
  <c r="Z23" i="4"/>
  <c r="E23" i="1"/>
  <c r="S23" i="4"/>
  <c r="U23" i="4" l="1"/>
  <c r="T23" i="4" s="1"/>
  <c r="F23" i="1" s="1"/>
  <c r="O23" i="4"/>
  <c r="P23" i="4" s="1"/>
  <c r="H23" i="1" s="1"/>
  <c r="Q23" i="4"/>
  <c r="V24" i="4"/>
  <c r="W24" i="4" l="1"/>
  <c r="AZ24" i="4"/>
  <c r="AK24" i="4" s="1"/>
  <c r="E24" i="4" s="1"/>
  <c r="AB24" i="4" s="1"/>
  <c r="BB24" i="4"/>
  <c r="AM24" i="4" s="1"/>
  <c r="AF24" i="4" l="1"/>
  <c r="L24" i="4" s="1"/>
  <c r="BD24" i="4"/>
  <c r="D24" i="4"/>
  <c r="BC24" i="4"/>
  <c r="AD24" i="4" l="1"/>
  <c r="F24" i="4"/>
  <c r="X24" i="4" s="1"/>
  <c r="K24" i="4"/>
  <c r="AA24" i="4"/>
  <c r="AY25" i="4" l="1"/>
  <c r="AC24" i="4"/>
  <c r="M24" i="4"/>
  <c r="B24" i="4" l="1"/>
  <c r="B24" i="1" s="1"/>
  <c r="Y24" i="4"/>
  <c r="AQ25" i="4"/>
  <c r="J25" i="4" s="1"/>
  <c r="D25" i="1" s="1"/>
  <c r="AP25" i="4"/>
  <c r="BA25" i="4"/>
  <c r="N24" i="4"/>
  <c r="R24" i="4"/>
  <c r="C25" i="4" l="1"/>
  <c r="C25" i="1" s="1"/>
  <c r="E24" i="1"/>
  <c r="S24" i="4"/>
  <c r="G24" i="1"/>
  <c r="Z24" i="4"/>
  <c r="AK25" i="4"/>
  <c r="E25" i="4" s="1"/>
  <c r="AM25" i="4"/>
  <c r="U24" i="4" l="1"/>
  <c r="T24" i="4" s="1"/>
  <c r="F24" i="1" s="1"/>
  <c r="O24" i="4"/>
  <c r="P24" i="4" s="1"/>
  <c r="H24" i="1" s="1"/>
  <c r="Q24" i="4"/>
  <c r="V25" i="4"/>
  <c r="F25" i="4"/>
  <c r="AB25" i="4"/>
  <c r="W25" i="4" l="1"/>
  <c r="BB25" i="4"/>
  <c r="AL25" i="4" s="1"/>
  <c r="AE25" i="4" s="1"/>
  <c r="AZ25" i="4"/>
  <c r="X25" i="4" l="1"/>
  <c r="AJ25" i="4"/>
  <c r="D25" i="4" s="1"/>
  <c r="BC25" i="4"/>
  <c r="BD25" i="4"/>
  <c r="AF25" i="4"/>
  <c r="L25" i="4" s="1"/>
  <c r="M25" i="4" l="1"/>
  <c r="AD25" i="4"/>
  <c r="AA25" i="4"/>
  <c r="K25" i="4"/>
  <c r="AY26" i="4"/>
  <c r="AC25" i="4" l="1"/>
  <c r="Y25" i="4"/>
  <c r="AQ26" i="4"/>
  <c r="J26" i="4" s="1"/>
  <c r="D26" i="1" s="1"/>
  <c r="AP26" i="4"/>
  <c r="B25" i="4"/>
  <c r="B25" i="1" s="1"/>
  <c r="BA26" i="4"/>
  <c r="N25" i="4"/>
  <c r="R25" i="4"/>
  <c r="C26" i="4" l="1"/>
  <c r="C26" i="1" s="1"/>
  <c r="AL26" i="4"/>
  <c r="AE26" i="4" s="1"/>
  <c r="AJ26" i="4"/>
  <c r="E25" i="1"/>
  <c r="S25" i="4"/>
  <c r="G25" i="1"/>
  <c r="Z25" i="4"/>
  <c r="U25" i="4" l="1"/>
  <c r="T25" i="4" s="1"/>
  <c r="F25" i="1" s="1"/>
  <c r="O25" i="4"/>
  <c r="P25" i="4" s="1"/>
  <c r="H25" i="1" s="1"/>
  <c r="V26" i="4"/>
  <c r="Q25" i="4"/>
  <c r="AM26" i="4"/>
  <c r="AK26" i="4"/>
  <c r="E26" i="4" s="1"/>
  <c r="AZ26" i="4" l="1"/>
  <c r="BB26" i="4"/>
  <c r="BD26" i="4" s="1"/>
  <c r="W26" i="4"/>
  <c r="AB26" i="4"/>
  <c r="D26" i="4" l="1"/>
  <c r="BC26" i="4"/>
  <c r="AF26" i="4"/>
  <c r="L26" i="4" s="1"/>
  <c r="AD26" i="4" l="1"/>
  <c r="F26" i="4"/>
  <c r="X26" i="4" s="1"/>
  <c r="AA26" i="4"/>
  <c r="K26" i="4"/>
  <c r="AY27" i="4" l="1"/>
  <c r="AC26" i="4"/>
  <c r="M26" i="4"/>
  <c r="B26" i="4" l="1"/>
  <c r="B26" i="1" s="1"/>
  <c r="AQ27" i="4"/>
  <c r="J27" i="4" s="1"/>
  <c r="D27" i="1" s="1"/>
  <c r="AP27" i="4"/>
  <c r="BA27" i="4"/>
  <c r="Y26" i="4"/>
  <c r="R26" i="4"/>
  <c r="N26" i="4"/>
  <c r="AM27" i="4" l="1"/>
  <c r="AF27" i="4" s="1"/>
  <c r="AK27" i="4"/>
  <c r="E27" i="4" s="1"/>
  <c r="C27" i="4"/>
  <c r="C27" i="1" s="1"/>
  <c r="AL27" i="4"/>
  <c r="AJ27" i="4"/>
  <c r="E26" i="1"/>
  <c r="S26" i="4"/>
  <c r="G26" i="1"/>
  <c r="Z26" i="4"/>
  <c r="U26" i="4" l="1"/>
  <c r="T26" i="4" s="1"/>
  <c r="F26" i="1" s="1"/>
  <c r="L27" i="4"/>
  <c r="AB27" i="4"/>
  <c r="O26" i="4"/>
  <c r="P26" i="4" s="1"/>
  <c r="H26" i="1" s="1"/>
  <c r="Q26" i="4"/>
  <c r="V27" i="4"/>
  <c r="AD27" i="4" l="1"/>
  <c r="AZ27" i="4"/>
  <c r="BB27" i="4"/>
  <c r="W27" i="4"/>
  <c r="BD27" i="4" l="1"/>
  <c r="AE27" i="4"/>
  <c r="BC27" i="4"/>
  <c r="D27" i="4"/>
  <c r="AA27" i="4" l="1"/>
  <c r="K27" i="4"/>
  <c r="F27" i="4"/>
  <c r="X27" i="4" s="1"/>
  <c r="AC27" i="4" l="1"/>
  <c r="M27" i="4"/>
  <c r="AY28" i="4"/>
  <c r="B27" i="4" l="1"/>
  <c r="B27" i="1" s="1"/>
  <c r="Y27" i="4"/>
  <c r="AQ28" i="4"/>
  <c r="J28" i="4" s="1"/>
  <c r="D28" i="1" s="1"/>
  <c r="AP28" i="4"/>
  <c r="BA28" i="4"/>
  <c r="N27" i="4"/>
  <c r="R27" i="4"/>
  <c r="AJ28" i="4" l="1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U27" i="4" l="1"/>
  <c r="T27" i="4" s="1"/>
  <c r="F27" i="1" s="1"/>
  <c r="O27" i="4"/>
  <c r="P27" i="4" s="1"/>
  <c r="H27" i="1" s="1"/>
  <c r="Q27" i="4"/>
  <c r="V28" i="4"/>
  <c r="BB28" i="4" l="1"/>
  <c r="AZ28" i="4"/>
  <c r="W28" i="4"/>
  <c r="D28" i="4" l="1"/>
  <c r="F28" i="4" s="1"/>
  <c r="X28" i="4" s="1"/>
  <c r="BC28" i="4"/>
  <c r="BD28" i="4"/>
  <c r="AF28" i="4"/>
  <c r="L28" i="4" s="1"/>
  <c r="AD28" i="4" l="1"/>
  <c r="K28" i="4"/>
  <c r="AA28" i="4"/>
  <c r="AY29" i="4"/>
  <c r="AC28" i="4" l="1"/>
  <c r="M28" i="4"/>
  <c r="R28" i="4" s="1"/>
  <c r="B28" i="4"/>
  <c r="AK32" i="6" l="1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AM30" i="4" l="1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T4" i="4" l="1"/>
  <c r="BB29" i="4"/>
  <c r="W29" i="4"/>
  <c r="AZ29" i="4"/>
  <c r="AL30" i="4"/>
  <c r="AE30" i="4" s="1"/>
  <c r="AJ30" i="4"/>
  <c r="AJ32" i="6" l="1"/>
  <c r="AL32" i="6"/>
  <c r="D29" i="4"/>
  <c r="F29" i="4" s="1"/>
  <c r="X29" i="4" s="1"/>
  <c r="BC29" i="4"/>
  <c r="BD29" i="4"/>
  <c r="AF29" i="4"/>
  <c r="L29" i="4" s="1"/>
  <c r="AD29" i="4" l="1"/>
  <c r="K29" i="4"/>
  <c r="AA29" i="4"/>
  <c r="AY30" i="4"/>
  <c r="M29" i="4" l="1"/>
  <c r="X30" i="4"/>
  <c r="AC29" i="4"/>
  <c r="BA30" i="4"/>
  <c r="B29" i="4"/>
  <c r="B29" i="1" s="1"/>
  <c r="AP31" i="4"/>
  <c r="AQ31" i="4"/>
  <c r="J31" i="4" s="1"/>
  <c r="D31" i="1" s="1"/>
  <c r="R29" i="4" l="1"/>
  <c r="N29" i="4"/>
  <c r="Y29" i="4"/>
  <c r="C31" i="4"/>
  <c r="C31" i="1" s="1"/>
  <c r="G29" i="1" l="1"/>
  <c r="Z29" i="4"/>
  <c r="E29" i="1"/>
  <c r="S29" i="4"/>
  <c r="O29" i="4" l="1"/>
  <c r="P29" i="4" s="1"/>
  <c r="H29" i="1" s="1"/>
  <c r="Q29" i="4"/>
  <c r="V30" i="4"/>
  <c r="U29" i="4"/>
  <c r="T29" i="4" s="1"/>
  <c r="F29" i="1" s="1"/>
  <c r="W30" i="4" l="1"/>
  <c r="AZ30" i="4"/>
  <c r="BB30" i="4"/>
  <c r="AK31" i="4"/>
  <c r="E31" i="4" s="1"/>
  <c r="AM31" i="4"/>
  <c r="AF31" i="4" s="1"/>
  <c r="BD30" i="4" l="1"/>
  <c r="AF30" i="4"/>
  <c r="L30" i="4" s="1"/>
  <c r="D30" i="4"/>
  <c r="F30" i="4" s="1"/>
  <c r="BC30" i="4"/>
  <c r="L31" i="4"/>
  <c r="AB31" i="4"/>
  <c r="AA30" i="4" l="1"/>
  <c r="K30" i="4"/>
  <c r="M30" i="4" s="1"/>
  <c r="AY31" i="4"/>
  <c r="AD30" i="4"/>
  <c r="AD31" i="4"/>
  <c r="R30" i="4" l="1"/>
  <c r="N30" i="4"/>
  <c r="Y30" i="4"/>
  <c r="B30" i="4"/>
  <c r="B30" i="1" s="1"/>
  <c r="AC30" i="4"/>
  <c r="BA31" i="4"/>
  <c r="G30" i="1" l="1"/>
  <c r="Z30" i="4"/>
  <c r="E30" i="1"/>
  <c r="S30" i="4"/>
  <c r="U30" i="4" s="1"/>
  <c r="T30" i="4" s="1"/>
  <c r="F30" i="1" s="1"/>
  <c r="V31" i="4" l="1"/>
  <c r="Q30" i="4"/>
  <c r="O30" i="4"/>
  <c r="P30" i="4" s="1"/>
  <c r="H30" i="1" s="1"/>
  <c r="F32" i="4"/>
  <c r="W31" i="4" l="1"/>
  <c r="AZ31" i="4"/>
  <c r="BB31" i="4"/>
  <c r="M32" i="4"/>
  <c r="AL31" i="4" l="1"/>
  <c r="AE31" i="4" s="1"/>
  <c r="BD31" i="4"/>
  <c r="BC31" i="4"/>
  <c r="AJ31" i="4"/>
  <c r="D31" i="4" s="1"/>
  <c r="AP33" i="4"/>
  <c r="N32" i="4"/>
  <c r="AQ33" i="4"/>
  <c r="F31" i="4" l="1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M31" i="4" l="1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N31" i="4" l="1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C32" i="4" l="1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AB32" i="4" l="1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BB32" i="4" l="1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X34" i="4" l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BB34" i="4" l="1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AC32" i="4" l="1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Y47" i="4" l="1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Y48" i="4" l="1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U34" i="4" l="1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50" i="4" l="1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Y51" i="4" l="1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AC40" i="4" l="1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Q35" i="4" l="1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Y54" i="4" l="1"/>
  <c r="BD36" i="4"/>
  <c r="AB43" i="4"/>
  <c r="L43" i="4"/>
  <c r="N36" i="4"/>
  <c r="G36" i="1" s="1"/>
  <c r="R36" i="4"/>
  <c r="AA36" i="4"/>
  <c r="AY37" i="4"/>
  <c r="K36" i="4"/>
  <c r="AD43" i="4" l="1"/>
  <c r="Y55" i="4"/>
  <c r="BA37" i="4"/>
  <c r="AC36" i="4"/>
  <c r="S36" i="4"/>
  <c r="Z36" i="4"/>
  <c r="O36" i="4" s="1"/>
  <c r="B36" i="4" l="1"/>
  <c r="B36" i="1" s="1"/>
  <c r="U36" i="4"/>
  <c r="T36" i="4" s="1"/>
  <c r="F36" i="1" s="1"/>
  <c r="Y56" i="4"/>
  <c r="P36" i="4"/>
  <c r="H36" i="1" s="1"/>
  <c r="V37" i="4"/>
  <c r="Q36" i="4"/>
  <c r="Y57" i="4" l="1"/>
  <c r="W37" i="4"/>
  <c r="AZ37" i="4"/>
  <c r="BB37" i="4"/>
  <c r="Y58" i="4" l="1"/>
  <c r="BD37" i="4"/>
  <c r="AE37" i="4"/>
  <c r="K37" i="4" s="1"/>
  <c r="BC37" i="4"/>
  <c r="E37" i="4"/>
  <c r="Y59" i="4" l="1"/>
  <c r="AB37" i="4"/>
  <c r="F37" i="4"/>
  <c r="L37" i="4"/>
  <c r="AC37" i="4"/>
  <c r="B37" i="4" l="1"/>
  <c r="B37" i="1" s="1"/>
  <c r="Y60" i="4"/>
  <c r="AD37" i="4"/>
  <c r="M37" i="4"/>
  <c r="AY38" i="4"/>
  <c r="Y61" i="4" l="1"/>
  <c r="R37" i="4"/>
  <c r="N37" i="4"/>
  <c r="G37" i="1" s="1"/>
  <c r="BA38" i="4"/>
  <c r="Y62" i="4" l="1"/>
  <c r="Z37" i="4"/>
  <c r="O37" i="4" s="1"/>
  <c r="P37" i="4" s="1"/>
  <c r="H37" i="1" s="1"/>
  <c r="S37" i="4"/>
  <c r="U37" i="4" l="1"/>
  <c r="T37" i="4" s="1"/>
  <c r="F37" i="1" s="1"/>
  <c r="Y63" i="4"/>
  <c r="Q37" i="4"/>
  <c r="V38" i="4"/>
  <c r="Y64" i="4" l="1"/>
  <c r="W38" i="4"/>
  <c r="AZ38" i="4"/>
  <c r="BB38" i="4"/>
  <c r="Y65" i="4" l="1"/>
  <c r="BD38" i="4"/>
  <c r="AE38" i="4"/>
  <c r="K38" i="4" s="1"/>
  <c r="BC38" i="4"/>
  <c r="E38" i="4"/>
  <c r="Y66" i="4" l="1"/>
  <c r="AB38" i="4"/>
  <c r="AY39" i="4"/>
  <c r="L38" i="4"/>
  <c r="AC38" i="4"/>
  <c r="M38" i="4"/>
  <c r="AD38" i="4" l="1"/>
  <c r="Y67" i="4"/>
  <c r="R38" i="4"/>
  <c r="N38" i="4"/>
  <c r="G38" i="1" s="1"/>
  <c r="BA39" i="4"/>
  <c r="B38" i="4"/>
  <c r="B38" i="1" s="1"/>
  <c r="Y68" i="4" l="1"/>
  <c r="S38" i="4"/>
  <c r="Z38" i="4"/>
  <c r="O38" i="4" s="1"/>
  <c r="P38" i="4" s="1"/>
  <c r="H38" i="1" s="1"/>
  <c r="U38" i="4" l="1"/>
  <c r="T38" i="4" s="1"/>
  <c r="F38" i="1" s="1"/>
  <c r="Y69" i="4"/>
  <c r="V39" i="4"/>
  <c r="Q38" i="4"/>
  <c r="Y70" i="4" l="1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P23" i="6" s="1"/>
  <c r="AC22" i="6"/>
  <c r="K13" i="6"/>
  <c r="AC13" i="6" s="1"/>
  <c r="L13" i="6"/>
  <c r="J13" i="6"/>
  <c r="M13" i="1" s="1"/>
  <c r="J14" i="6"/>
  <c r="M14" i="1" s="1"/>
  <c r="C23" i="6" l="1"/>
  <c r="L23" i="1" s="1"/>
  <c r="AL23" i="6"/>
  <c r="AJ23" i="6"/>
  <c r="AD13" i="6"/>
  <c r="B13" i="6" s="1"/>
  <c r="K13" i="1" s="1"/>
  <c r="M13" i="6"/>
  <c r="R13" i="6" l="1"/>
  <c r="S13" i="6" s="1"/>
  <c r="Y13" i="6"/>
  <c r="N13" i="6"/>
  <c r="P13" i="1" s="1"/>
  <c r="BA14" i="6"/>
  <c r="Z13" i="6" l="1"/>
  <c r="O13" i="6" s="1"/>
  <c r="P13" i="6" s="1"/>
  <c r="Q13" i="1" s="1"/>
  <c r="U13" i="6"/>
  <c r="T13" i="6" s="1"/>
  <c r="O13" i="1" s="1"/>
  <c r="Q13" i="6" l="1"/>
  <c r="V14" i="6"/>
  <c r="W14" i="6" l="1"/>
  <c r="AZ14" i="6"/>
  <c r="BB14" i="6"/>
  <c r="AF14" i="6" s="1"/>
  <c r="L14" i="6" s="1"/>
  <c r="AD14" i="6" s="1"/>
  <c r="BD14" i="6" l="1"/>
  <c r="AL14" i="6"/>
  <c r="BC14" i="6"/>
  <c r="AJ14" i="6"/>
  <c r="D14" i="6" s="1"/>
  <c r="AA14" i="6" l="1"/>
  <c r="N14" i="1" s="1"/>
  <c r="F14" i="6"/>
  <c r="X14" i="6" s="1"/>
  <c r="K14" i="6"/>
  <c r="M14" i="6" l="1"/>
  <c r="AC14" i="6"/>
  <c r="AY15" i="6"/>
  <c r="B14" i="6" l="1"/>
  <c r="K14" i="1" s="1"/>
  <c r="R14" i="6"/>
  <c r="S14" i="6" s="1"/>
  <c r="N14" i="6"/>
  <c r="P14" i="1" s="1"/>
  <c r="AQ15" i="6"/>
  <c r="Y14" i="6"/>
  <c r="BA15" i="6"/>
  <c r="AE15" i="6" l="1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N15" i="1" s="1"/>
  <c r="AY16" i="6"/>
  <c r="K15" i="6"/>
  <c r="N15" i="6" l="1"/>
  <c r="Y15" i="6"/>
  <c r="R15" i="6"/>
  <c r="S15" i="6" s="1"/>
  <c r="U15" i="6" s="1"/>
  <c r="T15" i="6" s="1"/>
  <c r="O15" i="1" s="1"/>
  <c r="AC17" i="6"/>
  <c r="M17" i="6"/>
  <c r="AQ19" i="6"/>
  <c r="BA16" i="6"/>
  <c r="AC15" i="6"/>
  <c r="AE19" i="6" l="1"/>
  <c r="Z15" i="6"/>
  <c r="P15" i="1"/>
  <c r="AQ20" i="6"/>
  <c r="E16" i="6"/>
  <c r="B15" i="6"/>
  <c r="AF20" i="6" l="1"/>
  <c r="O15" i="6"/>
  <c r="Q15" i="6"/>
  <c r="V16" i="6"/>
  <c r="P15" i="6"/>
  <c r="Q15" i="1" s="1"/>
  <c r="K15" i="1"/>
  <c r="AQ21" i="6"/>
  <c r="L16" i="6"/>
  <c r="AB16" i="6"/>
  <c r="J20" i="6"/>
  <c r="M20" i="1" s="1"/>
  <c r="M19" i="6"/>
  <c r="AE21" i="6" l="1"/>
  <c r="AZ16" i="6"/>
  <c r="W16" i="6"/>
  <c r="BB16" i="6"/>
  <c r="AD16" i="6"/>
  <c r="J22" i="6"/>
  <c r="M22" i="1" s="1"/>
  <c r="J21" i="6"/>
  <c r="M21" i="1" s="1"/>
  <c r="AL16" i="6" l="1"/>
  <c r="AE16" i="6" s="1"/>
  <c r="BD16" i="6"/>
  <c r="AJ16" i="6"/>
  <c r="D16" i="6" s="1"/>
  <c r="BC16" i="6"/>
  <c r="Y16" i="6"/>
  <c r="M21" i="6"/>
  <c r="AA16" i="6" l="1"/>
  <c r="F16" i="6"/>
  <c r="X16" i="6" s="1"/>
  <c r="K16" i="6"/>
  <c r="AQ23" i="6"/>
  <c r="AE23" i="6" l="1"/>
  <c r="AY17" i="6"/>
  <c r="AC16" i="6"/>
  <c r="M16" i="6"/>
  <c r="N16" i="1"/>
  <c r="B16" i="6"/>
  <c r="K16" i="1" s="1"/>
  <c r="J23" i="6"/>
  <c r="M23" i="1" s="1"/>
  <c r="BA17" i="6" l="1"/>
  <c r="AP18" i="6"/>
  <c r="AQ18" i="6"/>
  <c r="R16" i="6"/>
  <c r="S16" i="6" s="1"/>
  <c r="U16" i="6" s="1"/>
  <c r="T16" i="6" s="1"/>
  <c r="O16" i="1" s="1"/>
  <c r="N16" i="6"/>
  <c r="P16" i="1" l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O16" i="6" l="1"/>
  <c r="P16" i="6" s="1"/>
  <c r="Q16" i="1" s="1"/>
  <c r="V17" i="6"/>
  <c r="Q16" i="6"/>
  <c r="AQ27" i="6"/>
  <c r="M25" i="6"/>
  <c r="AP26" i="6" l="1"/>
  <c r="AQ26" i="6"/>
  <c r="J27" i="6" s="1"/>
  <c r="M27" i="1" s="1"/>
  <c r="AZ17" i="6"/>
  <c r="W17" i="6"/>
  <c r="BB17" i="6"/>
  <c r="Y17" i="6" s="1"/>
  <c r="X17" i="6"/>
  <c r="L27" i="6"/>
  <c r="AQ28" i="6"/>
  <c r="J28" i="6" s="1"/>
  <c r="M28" i="1" s="1"/>
  <c r="AE26" i="6" l="1"/>
  <c r="AM26" i="6"/>
  <c r="C26" i="6"/>
  <c r="L26" i="1" s="1"/>
  <c r="AL26" i="6"/>
  <c r="E26" i="6"/>
  <c r="AJ26" i="6"/>
  <c r="AK26" i="6"/>
  <c r="BD17" i="6"/>
  <c r="AM17" i="6"/>
  <c r="AF17" i="6" s="1"/>
  <c r="BC17" i="6"/>
  <c r="R17" i="6" s="1"/>
  <c r="S17" i="6" s="1"/>
  <c r="U17" i="6" s="1"/>
  <c r="T17" i="6" s="1"/>
  <c r="O17" i="1" s="1"/>
  <c r="AK17" i="6"/>
  <c r="E17" i="6" s="1"/>
  <c r="L28" i="6"/>
  <c r="AQ29" i="6"/>
  <c r="AD27" i="6"/>
  <c r="AB26" i="6" l="1"/>
  <c r="AY18" i="6"/>
  <c r="L17" i="6"/>
  <c r="AB17" i="6"/>
  <c r="N17" i="6"/>
  <c r="AQ30" i="6"/>
  <c r="J30" i="6" s="1"/>
  <c r="M30" i="1" s="1"/>
  <c r="L29" i="6"/>
  <c r="AD28" i="6"/>
  <c r="J29" i="6"/>
  <c r="M29" i="1" s="1"/>
  <c r="P17" i="1" l="1"/>
  <c r="Z17" i="6"/>
  <c r="O17" i="6" s="1"/>
  <c r="P17" i="6" s="1"/>
  <c r="Q17" i="1" s="1"/>
  <c r="BA18" i="6"/>
  <c r="AD17" i="6"/>
  <c r="B17" i="6" s="1"/>
  <c r="K17" i="1" s="1"/>
  <c r="AD29" i="6"/>
  <c r="E18" i="6"/>
  <c r="L30" i="6"/>
  <c r="J31" i="6"/>
  <c r="M31" i="1" s="1"/>
  <c r="V18" i="6" l="1"/>
  <c r="Q17" i="6"/>
  <c r="AB18" i="6"/>
  <c r="F18" i="6"/>
  <c r="AD30" i="6"/>
  <c r="AZ18" i="6" l="1"/>
  <c r="BB18" i="6"/>
  <c r="W18" i="6"/>
  <c r="M18" i="6"/>
  <c r="AF18" i="6" l="1"/>
  <c r="L18" i="6" s="1"/>
  <c r="BD18" i="6"/>
  <c r="D18" i="6"/>
  <c r="BC18" i="6"/>
  <c r="X18" i="6"/>
  <c r="R18" i="6"/>
  <c r="S18" i="6" s="1"/>
  <c r="N18" i="6"/>
  <c r="P18" i="1" s="1"/>
  <c r="Y18" i="6"/>
  <c r="K18" i="6" l="1"/>
  <c r="AA18" i="6"/>
  <c r="AY19" i="6"/>
  <c r="AD18" i="6"/>
  <c r="B18" i="6"/>
  <c r="K18" i="1" s="1"/>
  <c r="Z18" i="6"/>
  <c r="U18" i="6"/>
  <c r="T18" i="6" s="1"/>
  <c r="O18" i="1" s="1"/>
  <c r="AC18" i="6" l="1"/>
  <c r="BA19" i="6"/>
  <c r="Q18" i="6"/>
  <c r="V19" i="6"/>
  <c r="O18" i="6"/>
  <c r="P18" i="6" s="1"/>
  <c r="Q18" i="1" s="1"/>
  <c r="W19" i="6" l="1"/>
  <c r="BB19" i="6"/>
  <c r="Y19" i="6" s="1"/>
  <c r="AZ19" i="6"/>
  <c r="D19" i="6" s="1"/>
  <c r="BD19" i="6" l="1"/>
  <c r="AF19" i="6"/>
  <c r="AA19" i="6"/>
  <c r="K19" i="6"/>
  <c r="AC19" i="6" s="1"/>
  <c r="BC19" i="6"/>
  <c r="E19" i="6"/>
  <c r="R19" i="6"/>
  <c r="S19" i="6" s="1"/>
  <c r="N19" i="6"/>
  <c r="X19" i="6"/>
  <c r="Z19" i="6" l="1"/>
  <c r="O19" i="6" s="1"/>
  <c r="P19" i="1"/>
  <c r="U19" i="6"/>
  <c r="T19" i="6" s="1"/>
  <c r="O19" i="1" s="1"/>
  <c r="L19" i="6"/>
  <c r="AB19" i="6"/>
  <c r="AY20" i="6"/>
  <c r="Q19" i="6" l="1"/>
  <c r="V20" i="6"/>
  <c r="AD19" i="6"/>
  <c r="BA20" i="6"/>
  <c r="BB20" i="6" s="1"/>
  <c r="W20" i="6"/>
  <c r="AZ20" i="6"/>
  <c r="B19" i="6"/>
  <c r="BD20" i="6" l="1"/>
  <c r="AE20" i="6"/>
  <c r="K20" i="6" s="1"/>
  <c r="AC20" i="6" s="1"/>
  <c r="P19" i="6"/>
  <c r="Q19" i="1" s="1"/>
  <c r="K19" i="1"/>
  <c r="BC20" i="6"/>
  <c r="E20" i="6"/>
  <c r="AB20" i="6" l="1"/>
  <c r="F20" i="6"/>
  <c r="X20" i="6" s="1"/>
  <c r="L20" i="6"/>
  <c r="AD20" i="6" l="1"/>
  <c r="M20" i="6"/>
  <c r="BA21" i="6" s="1"/>
  <c r="B20" i="6"/>
  <c r="K20" i="1" s="1"/>
  <c r="AY21" i="6"/>
  <c r="N20" i="6" l="1"/>
  <c r="P20" i="1" s="1"/>
  <c r="R20" i="6"/>
  <c r="S20" i="6" s="1"/>
  <c r="Y20" i="6"/>
  <c r="U20" i="6" l="1"/>
  <c r="T20" i="6" s="1"/>
  <c r="O20" i="1" s="1"/>
  <c r="Z20" i="6"/>
  <c r="Q20" i="6" l="1"/>
  <c r="V21" i="6"/>
  <c r="O20" i="6"/>
  <c r="P20" i="6" s="1"/>
  <c r="Q20" i="1" s="1"/>
  <c r="W21" i="6" l="1"/>
  <c r="BB21" i="6"/>
  <c r="AZ21" i="6"/>
  <c r="X21" i="6" l="1"/>
  <c r="D21" i="6"/>
  <c r="BD21" i="6"/>
  <c r="AF21" i="6"/>
  <c r="BC21" i="6"/>
  <c r="E21" i="6"/>
  <c r="R21" i="6"/>
  <c r="S21" i="6" s="1"/>
  <c r="N21" i="6"/>
  <c r="P21" i="1" s="1"/>
  <c r="Y21" i="6"/>
  <c r="AA21" i="6" l="1"/>
  <c r="K21" i="6"/>
  <c r="AC21" i="6" s="1"/>
  <c r="Z21" i="6"/>
  <c r="O21" i="6" s="1"/>
  <c r="U21" i="6"/>
  <c r="T21" i="6" s="1"/>
  <c r="O21" i="1" s="1"/>
  <c r="L21" i="6"/>
  <c r="AB21" i="6"/>
  <c r="AY22" i="6"/>
  <c r="AD21" i="6" l="1"/>
  <c r="BA22" i="6"/>
  <c r="B21" i="6"/>
  <c r="Q21" i="6"/>
  <c r="V22" i="6"/>
  <c r="P21" i="6" l="1"/>
  <c r="Q21" i="1" s="1"/>
  <c r="K21" i="1"/>
  <c r="W22" i="6"/>
  <c r="AZ22" i="6"/>
  <c r="X22" i="6" s="1"/>
  <c r="BB22" i="6"/>
  <c r="Y22" i="6" s="1"/>
  <c r="BC22" i="6" l="1"/>
  <c r="AK22" i="6"/>
  <c r="E22" i="6" s="1"/>
  <c r="AM22" i="6"/>
  <c r="AF22" i="6" s="1"/>
  <c r="BD22" i="6"/>
  <c r="R22" i="6" l="1"/>
  <c r="S22" i="6" s="1"/>
  <c r="N22" i="6"/>
  <c r="P22" i="1" s="1"/>
  <c r="L22" i="6"/>
  <c r="AB22" i="6"/>
  <c r="AY23" i="6"/>
  <c r="AD22" i="6" l="1"/>
  <c r="BA23" i="6"/>
  <c r="B22" i="6"/>
  <c r="K22" i="1" s="1"/>
  <c r="Z22" i="6"/>
  <c r="U22" i="6"/>
  <c r="T22" i="6" s="1"/>
  <c r="O22" i="1" s="1"/>
  <c r="Q22" i="6" l="1"/>
  <c r="V23" i="6"/>
  <c r="O22" i="6"/>
  <c r="P22" i="6" s="1"/>
  <c r="Q22" i="1" s="1"/>
  <c r="W23" i="6" l="1"/>
  <c r="BB23" i="6"/>
  <c r="AZ23" i="6"/>
  <c r="AK23" i="6" s="1"/>
  <c r="E23" i="6" s="1"/>
  <c r="BD23" i="6" l="1"/>
  <c r="AM23" i="6"/>
  <c r="AF23" i="6" s="1"/>
  <c r="L23" i="6" s="1"/>
  <c r="AD23" i="6" s="1"/>
  <c r="AB23" i="6"/>
  <c r="BC23" i="6"/>
  <c r="D23" i="6"/>
  <c r="F23" i="6" l="1"/>
  <c r="X23" i="6" s="1"/>
  <c r="AA23" i="6"/>
  <c r="K23" i="6"/>
  <c r="AC23" i="6" l="1"/>
  <c r="M23" i="6"/>
  <c r="B23" i="6"/>
  <c r="K23" i="1" s="1"/>
  <c r="AY24" i="6"/>
  <c r="AP24" i="6" l="1"/>
  <c r="AQ24" i="6"/>
  <c r="N23" i="6"/>
  <c r="P23" i="1" s="1"/>
  <c r="R23" i="6"/>
  <c r="S23" i="6" s="1"/>
  <c r="Y23" i="6"/>
  <c r="BA24" i="6"/>
  <c r="J24" i="6" l="1"/>
  <c r="M24" i="1" s="1"/>
  <c r="C24" i="6"/>
  <c r="L24" i="1" s="1"/>
  <c r="AJ24" i="6"/>
  <c r="AL24" i="6"/>
  <c r="AE24" i="6" s="1"/>
  <c r="U23" i="6"/>
  <c r="T23" i="6" s="1"/>
  <c r="O23" i="1" s="1"/>
  <c r="Z23" i="6"/>
  <c r="O23" i="6" s="1"/>
  <c r="P23" i="6" s="1"/>
  <c r="Q23" i="1" s="1"/>
  <c r="V24" i="6" l="1"/>
  <c r="Q23" i="6"/>
  <c r="BB24" i="6" l="1"/>
  <c r="W24" i="6"/>
  <c r="AZ24" i="6"/>
  <c r="AK24" i="6" s="1"/>
  <c r="E24" i="6" s="1"/>
  <c r="AB24" i="6" l="1"/>
  <c r="BD24" i="6"/>
  <c r="AM24" i="6"/>
  <c r="AF24" i="6" s="1"/>
  <c r="L24" i="6" s="1"/>
  <c r="AD24" i="6" s="1"/>
  <c r="D24" i="6"/>
  <c r="BC24" i="6"/>
  <c r="AA24" i="6" l="1"/>
  <c r="K24" i="6"/>
  <c r="F24" i="6"/>
  <c r="X24" i="6" s="1"/>
  <c r="AY25" i="6" l="1"/>
  <c r="AC24" i="6"/>
  <c r="M24" i="6"/>
  <c r="AP25" i="6" l="1"/>
  <c r="AQ25" i="6"/>
  <c r="R24" i="6"/>
  <c r="S24" i="6" s="1"/>
  <c r="N24" i="6"/>
  <c r="P24" i="1" s="1"/>
  <c r="Y24" i="6"/>
  <c r="B24" i="6"/>
  <c r="K24" i="1" s="1"/>
  <c r="BA25" i="6"/>
  <c r="J26" i="6" l="1"/>
  <c r="M26" i="1" s="1"/>
  <c r="J25" i="6"/>
  <c r="M25" i="1" s="1"/>
  <c r="AM25" i="6"/>
  <c r="AF25" i="6" s="1"/>
  <c r="AK25" i="6"/>
  <c r="E25" i="6" s="1"/>
  <c r="C25" i="6"/>
  <c r="L25" i="1" s="1"/>
  <c r="Z24" i="6"/>
  <c r="O24" i="6" s="1"/>
  <c r="P24" i="6" s="1"/>
  <c r="Q24" i="1" s="1"/>
  <c r="U24" i="6"/>
  <c r="T24" i="6" s="1"/>
  <c r="O24" i="1" s="1"/>
  <c r="AB25" i="6" l="1"/>
  <c r="L25" i="6"/>
  <c r="AD25" i="6" s="1"/>
  <c r="Q24" i="6"/>
  <c r="V25" i="6"/>
  <c r="W25" i="6" l="1"/>
  <c r="BB25" i="6"/>
  <c r="AZ25" i="6"/>
  <c r="AJ25" i="6" s="1"/>
  <c r="BD25" i="6" l="1"/>
  <c r="AL25" i="6"/>
  <c r="AE25" i="6" s="1"/>
  <c r="Y25" i="6"/>
  <c r="X25" i="6"/>
  <c r="BC25" i="6"/>
  <c r="D25" i="6"/>
  <c r="R25" i="6"/>
  <c r="S25" i="6" s="1"/>
  <c r="N25" i="6"/>
  <c r="Z25" i="6" l="1"/>
  <c r="Q25" i="6" s="1"/>
  <c r="P25" i="1"/>
  <c r="U25" i="6"/>
  <c r="T25" i="6" s="1"/>
  <c r="O25" i="1" s="1"/>
  <c r="K25" i="6"/>
  <c r="AA25" i="6"/>
  <c r="AY26" i="6"/>
  <c r="V26" i="6" l="1"/>
  <c r="O25" i="6"/>
  <c r="AC25" i="6"/>
  <c r="BA26" i="6"/>
  <c r="BB26" i="6" s="1"/>
  <c r="AZ26" i="6"/>
  <c r="W26" i="6"/>
  <c r="BD26" i="6" l="1"/>
  <c r="AF26" i="6"/>
  <c r="L26" i="6" s="1"/>
  <c r="AD26" i="6" s="1"/>
  <c r="B25" i="6"/>
  <c r="D26" i="6"/>
  <c r="BC26" i="6"/>
  <c r="P25" i="6" l="1"/>
  <c r="Q25" i="1" s="1"/>
  <c r="K25" i="1"/>
  <c r="K26" i="6"/>
  <c r="AA26" i="6"/>
  <c r="F26" i="6"/>
  <c r="X26" i="6" s="1"/>
  <c r="AY27" i="6" l="1"/>
  <c r="AC26" i="6"/>
  <c r="M26" i="6"/>
  <c r="R26" i="6" l="1"/>
  <c r="S26" i="6" s="1"/>
  <c r="N26" i="6"/>
  <c r="P26" i="1" s="1"/>
  <c r="Y26" i="6"/>
  <c r="BA27" i="6"/>
  <c r="B26" i="6"/>
  <c r="K26" i="1" s="1"/>
  <c r="Z26" i="6" l="1"/>
  <c r="O26" i="6" s="1"/>
  <c r="P26" i="6" s="1"/>
  <c r="Q26" i="1" s="1"/>
  <c r="U26" i="6"/>
  <c r="T26" i="6" s="1"/>
  <c r="O26" i="1" s="1"/>
  <c r="Q26" i="6" l="1"/>
  <c r="V27" i="6"/>
  <c r="BB27" i="6" l="1"/>
  <c r="BD27" i="6" s="1"/>
  <c r="W27" i="6"/>
  <c r="AZ27" i="6"/>
  <c r="BC27" i="6" l="1"/>
  <c r="D27" i="6"/>
  <c r="K27" i="6" l="1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Y28" i="6"/>
  <c r="BA29" i="6"/>
  <c r="Z28" i="6" l="1"/>
  <c r="Q28" i="6" s="1"/>
  <c r="P28" i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Y30" i="6"/>
  <c r="B30" i="6"/>
  <c r="Z30" i="6" l="1"/>
  <c r="Q30" i="6" s="1"/>
  <c r="P30" i="1"/>
  <c r="P30" i="6"/>
  <c r="Q30" i="1" s="1"/>
  <c r="K30" i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U31" i="6"/>
  <c r="T31" i="6" s="1"/>
  <c r="O31" i="1" s="1"/>
  <c r="J116" i="6"/>
  <c r="J115" i="6"/>
  <c r="J114" i="6" l="1" a="1"/>
  <c r="J114" i="6" s="1"/>
  <c r="Q31" i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BB34" i="6" s="1"/>
  <c r="BD34" i="6" s="1"/>
  <c r="AZ35" i="6"/>
  <c r="BC35" i="6" s="1"/>
  <c r="X35" i="6"/>
  <c r="AA32" i="6"/>
  <c r="K32" i="6"/>
  <c r="AY33" i="6"/>
  <c r="AZ33" i="6" s="1"/>
  <c r="BC33" i="6" s="1"/>
  <c r="Y34" i="6" l="1"/>
  <c r="Y35" i="6" s="1"/>
  <c r="X36" i="6"/>
  <c r="AZ36" i="6"/>
  <c r="BC36" i="6" s="1"/>
  <c r="BA33" i="6"/>
  <c r="BB33" i="6" s="1"/>
  <c r="BD33" i="6" s="1"/>
  <c r="AC32" i="6"/>
  <c r="BB35" i="6"/>
  <c r="BD35" i="6" s="1"/>
  <c r="AZ37" i="6" l="1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<sst xmlns="http://schemas.openxmlformats.org/spreadsheetml/2006/main" count="786" uniqueCount="266">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</sst>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99"/>
      <color rgb="FF99FF33"/>
      <color rgb="FF00FF99"/>
      <color rgb="FF00FF00"/>
      <color rgb="FFFFCCCC"/>
      <color rgb="FFFF6600"/>
      <color rgb="FF2FD422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W10485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26" sqref="T26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0" width="7.5703125" style="14" customWidth="1"/>
    <col min="21" max="16384" width="9.140625" style="14"/>
  </cols>
  <sheetData>
    <row r="1" spans="1:20" ht="15" customHeight="1">
      <c r="B1" s="161" t="s">
        <v>27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ht="15.75" customHeight="1" thickBot="1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2"/>
    </row>
    <row r="3" spans="1:20" ht="30.75" customHeight="1">
      <c r="B3" s="163" t="s">
        <v>3</v>
      </c>
      <c r="C3" s="164"/>
      <c r="D3" s="164"/>
      <c r="E3" s="164"/>
      <c r="F3" s="164"/>
      <c r="G3" s="164"/>
      <c r="H3" s="165"/>
      <c r="I3" s="145"/>
      <c r="J3" s="145"/>
      <c r="K3" s="168" t="s">
        <v>264</v>
      </c>
      <c r="L3" s="169"/>
      <c r="M3" s="169"/>
      <c r="N3" s="169"/>
      <c r="O3" s="169"/>
      <c r="P3" s="169"/>
      <c r="Q3" s="170"/>
      <c r="R3" s="145"/>
      <c r="S3" s="145"/>
      <c r="T3" s="166" t="s">
        <v>0</v>
      </c>
    </row>
    <row r="4" spans="1:20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167"/>
    </row>
    <row r="5" spans="1:20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102" t="s">
        <v>24</v>
      </c>
    </row>
    <row r="6" spans="1:20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6" t="s">
        <v>24</v>
      </c>
    </row>
    <row r="7" spans="1:20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6" t="s">
        <v>24</v>
      </c>
    </row>
    <row r="8" spans="1:20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6" t="s">
        <v>24</v>
      </c>
    </row>
    <row r="9" spans="1:20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07" t="s">
        <v>24</v>
      </c>
    </row>
    <row r="10" spans="1:20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IF(T10="","",IF('Strategy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IF(T10="","",IF('Strategy 2 | PD-FE'!AA10&gt;0,"Y",IF('Strategy 2 | PD-FE'!AA10=0,"","N")))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2" t="s">
        <v>24</v>
      </c>
    </row>
    <row r="11" spans="1:20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IF(T11="","",IF('Strategy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IF(T11="","",IF('Strategy 2 | PD-FE'!AA11&gt;0,"Y",IF('Strategy 2 | PD-FE'!AA11=0,"","N")))</f>
        <v>Y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06" t="s">
        <v>25</v>
      </c>
    </row>
    <row r="12" spans="1:20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IF(T12="","",IF('Strategy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IF(T12="","",IF('Strategy 2 | PD-FE'!AA12&gt;0,"Y",IF('Strategy 2 | PD-FE'!AA12=0,"","N")))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06" t="s">
        <v>24</v>
      </c>
    </row>
    <row r="13" spans="1:20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IF(T13="","",IF('Strategy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IF(T13="","",IF('Strategy 2 | PD-FE'!AA13&gt;0,"Y",IF('Strategy 2 | PD-FE'!AA13=0,"","N")))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06" t="s">
        <v>25</v>
      </c>
    </row>
    <row r="14" spans="1:20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IF(T14="","",IF('Strategy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IF(T14="","",IF('Strategy 2 | PD-FE'!AA14&gt;0,"Y",IF('Strategy 2 | PD-FE'!AA14=0,"","N")))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07" t="s">
        <v>24</v>
      </c>
    </row>
    <row r="15" spans="1:20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IF(T15="","",IF('Strategy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IF(T15="","",IF('Strategy 2 | PD-FE'!AA15&gt;0,"Y",IF('Strategy 2 | PD-FE'!AA15=0,"","N")))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2" t="s">
        <v>25</v>
      </c>
    </row>
    <row r="16" spans="1:20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IF(T16="","",IF('Strategy 1 | PD-TG'!R16&gt;0,"Y",IF('Strategy 1 | PD-TG'!R16=0,"","N")))</f>
        <v>Y</v>
      </c>
      <c r="F16" s="95">
        <f>'Strategy 1 | PD-TG'!T16</f>
        <v>-8</v>
      </c>
      <c r="G16" s="95">
        <f>'Strategy 1 | PD-TG'!N16</f>
        <v>-9</v>
      </c>
      <c r="H16" s="112">
        <f>'Strategy 1 | PD-TG'!P16</f>
        <v>-9</v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IF(T16="","",IF('Strategy 2 | PD-FE'!AA16&gt;0,"Y",IF('Strategy 2 | PD-FE'!AA16=0,"","N")))</f>
        <v>Y</v>
      </c>
      <c r="O16" s="95">
        <f>'Strategy 2 | PD-FE'!T16</f>
        <v>10</v>
      </c>
      <c r="P16" s="95">
        <f>'Strategy 2 | PD-FE'!N16</f>
        <v>2</v>
      </c>
      <c r="Q16" s="112">
        <f>'Strategy 2 | PD-FE'!P16</f>
        <v>-2</v>
      </c>
      <c r="R16" s="144"/>
      <c r="S16" s="144"/>
      <c r="T16" s="106" t="s">
        <v>24</v>
      </c>
    </row>
    <row r="17" spans="1:20" ht="26.25" customHeight="1">
      <c r="A17" s="14">
        <v>8</v>
      </c>
      <c r="B17" s="111" t="str">
        <f>'Strategy 1 | PD-TG'!B17</f>
        <v>B5</v>
      </c>
      <c r="C17" s="95" t="str">
        <f>'Strategy 1 | PD-TG'!C17</f>
        <v/>
      </c>
      <c r="D17" s="95" t="str">
        <f>'Strategy 1 | PD-TG'!J17</f>
        <v/>
      </c>
      <c r="E17" s="95" t="str">
        <f>IF(T17="","",IF('Strategy 1 | PD-TG'!R17&gt;0,"Y",IF('Strategy 1 | PD-TG'!R17=0,"","N")))</f>
        <v>N</v>
      </c>
      <c r="F17" s="95">
        <f>'Strategy 1 | PD-TG'!T17</f>
        <v>-9</v>
      </c>
      <c r="G17" s="95">
        <f>'Strategy 1 | PD-TG'!N17</f>
        <v>-14</v>
      </c>
      <c r="H17" s="112">
        <f>'Strategy 1 | PD-TG'!P17</f>
        <v>-14</v>
      </c>
      <c r="I17" s="144"/>
      <c r="J17" s="144"/>
      <c r="K17" s="111" t="str">
        <f>'Strategy 2 | PD-FE'!B17</f>
        <v>B7</v>
      </c>
      <c r="L17" s="95" t="str">
        <f>'Strategy 2 | PD-FE'!C17</f>
        <v/>
      </c>
      <c r="M17" s="95" t="str">
        <f>'Strategy 2 | PD-FE'!J17</f>
        <v/>
      </c>
      <c r="N17" s="95" t="str">
        <f>IF(T17="","",IF('Strategy 2 | PD-FE'!AA17&gt;0,"Y",IF('Strategy 2 | PD-FE'!AA17=0,"","N")))</f>
        <v/>
      </c>
      <c r="O17" s="95">
        <f>'Strategy 2 | PD-FE'!T17</f>
        <v>10</v>
      </c>
      <c r="P17" s="95">
        <f>'Strategy 2 | PD-FE'!N17</f>
        <v>-8</v>
      </c>
      <c r="Q17" s="112">
        <f>'Strategy 2 | PD-FE'!P17</f>
        <v>-12</v>
      </c>
      <c r="R17" s="144"/>
      <c r="S17" s="144"/>
      <c r="T17" s="106" t="s">
        <v>24</v>
      </c>
    </row>
    <row r="18" spans="1:20" ht="26.25" customHeight="1">
      <c r="A18" s="14">
        <v>9</v>
      </c>
      <c r="B18" s="111" t="str">
        <f>'Strategy 1 | PD-TG'!B18</f>
        <v>B3</v>
      </c>
      <c r="C18" s="95" t="str">
        <f>'Strategy 1 | PD-TG'!C18</f>
        <v>PD</v>
      </c>
      <c r="D18" s="95" t="str">
        <f>'Strategy 1 | PD-TG'!J18</f>
        <v>TG</v>
      </c>
      <c r="E18" s="95" t="str">
        <f>IF(T18="","",IF('Strategy 1 | PD-TG'!R18&gt;0,"Y",IF('Strategy 1 | PD-TG'!R18=0,"","N")))</f>
        <v>Y</v>
      </c>
      <c r="F18" s="95">
        <f>'Strategy 1 | PD-TG'!T18</f>
        <v>-8</v>
      </c>
      <c r="G18" s="95">
        <f>'Strategy 1 | PD-TG'!N18</f>
        <v>-11</v>
      </c>
      <c r="H18" s="112">
        <f>'Strategy 1 | PD-TG'!P18</f>
        <v>-11</v>
      </c>
      <c r="I18" s="144"/>
      <c r="J18" s="144"/>
      <c r="K18" s="111" t="str">
        <f>'Strategy 2 | PD-FE'!B18</f>
        <v>P1</v>
      </c>
      <c r="L18" s="95" t="str">
        <f>'Strategy 2 | PD-FE'!C18</f>
        <v>PD</v>
      </c>
      <c r="M18" s="95" t="str">
        <f>'Strategy 2 | PD-FE'!J18</f>
        <v>FE</v>
      </c>
      <c r="N18" s="95" t="str">
        <f>IF(T18="","",IF('Strategy 2 | PD-FE'!AA18&gt;0,"Y",IF('Strategy 2 | PD-FE'!AA18=0,"","N")))</f>
        <v>Y</v>
      </c>
      <c r="O18" s="95">
        <f>'Strategy 2 | PD-FE'!T18</f>
        <v>10</v>
      </c>
      <c r="P18" s="95">
        <f>'Strategy 2 | PD-FE'!N18</f>
        <v>-9</v>
      </c>
      <c r="Q18" s="112">
        <f>'Strategy 2 | PD-FE'!P18</f>
        <v>-13</v>
      </c>
      <c r="R18" s="144"/>
      <c r="S18" s="144"/>
      <c r="T18" s="106" t="s">
        <v>25</v>
      </c>
    </row>
    <row r="19" spans="1:20" ht="26.25" customHeight="1" thickBot="1">
      <c r="A19" s="14">
        <v>10</v>
      </c>
      <c r="B19" s="113" t="str">
        <f>'Strategy 1 | PD-TG'!B19</f>
        <v>P2</v>
      </c>
      <c r="C19" s="114" t="str">
        <f>'Strategy 1 | PD-TG'!C19</f>
        <v/>
      </c>
      <c r="D19" s="114" t="str">
        <f>'Strategy 1 | PD-TG'!J19</f>
        <v/>
      </c>
      <c r="E19" s="114" t="str">
        <f>IF(T19="","",IF('Strategy 1 | PD-TG'!R19&gt;0,"Y",IF('Strategy 1 | PD-TG'!R19=0,"","N")))</f>
        <v>N</v>
      </c>
      <c r="F19" s="114">
        <f>'Strategy 1 | PD-TG'!T19</f>
        <v>-9</v>
      </c>
      <c r="G19" s="114">
        <f>'Strategy 1 | PD-TG'!N19</f>
        <v>-13</v>
      </c>
      <c r="H19" s="115">
        <f>'Strategy 1 | PD-TG'!P19</f>
        <v>-13</v>
      </c>
      <c r="I19" s="144"/>
      <c r="J19" s="144"/>
      <c r="K19" s="113" t="str">
        <f>'Strategy 2 | PD-FE'!B19</f>
        <v>B2</v>
      </c>
      <c r="L19" s="114" t="str">
        <f>'Strategy 2 | PD-FE'!C19</f>
        <v/>
      </c>
      <c r="M19" s="114" t="str">
        <f>'Strategy 2 | PD-FE'!J19</f>
        <v/>
      </c>
      <c r="N19" s="114" t="str">
        <f>IF(T19="","",IF('Strategy 2 | PD-FE'!AA19&gt;0,"Y",IF('Strategy 2 | PD-FE'!AA19=0,"","N")))</f>
        <v>Y</v>
      </c>
      <c r="O19" s="114">
        <f>'Strategy 2 | PD-FE'!T19</f>
        <v>10</v>
      </c>
      <c r="P19" s="114">
        <f>'Strategy 2 | PD-FE'!N19</f>
        <v>-7</v>
      </c>
      <c r="Q19" s="115">
        <f>'Strategy 2 | PD-FE'!P19</f>
        <v>-11</v>
      </c>
      <c r="R19" s="144"/>
      <c r="S19" s="144"/>
      <c r="T19" s="107" t="s">
        <v>25</v>
      </c>
    </row>
    <row r="20" spans="1:20" ht="26.25" customHeight="1">
      <c r="A20" s="14">
        <v>11</v>
      </c>
      <c r="B20" s="108" t="str">
        <f>'Strategy 1 | PD-TG'!B20</f>
        <v>P1</v>
      </c>
      <c r="C20" s="109" t="str">
        <f>'Strategy 1 | PD-TG'!C20</f>
        <v/>
      </c>
      <c r="D20" s="109" t="str">
        <f>'Strategy 1 | PD-TG'!J20</f>
        <v/>
      </c>
      <c r="E20" s="109" t="str">
        <f>IF(T20="","",IF('Strategy 1 | PD-TG'!R20&gt;0,"Y",IF('Strategy 1 | PD-TG'!R20=0,"","N")))</f>
        <v>Y</v>
      </c>
      <c r="F20" s="109">
        <f>'Strategy 1 | PD-TG'!T20</f>
        <v>-8</v>
      </c>
      <c r="G20" s="109">
        <f>'Strategy 1 | PD-TG'!N20</f>
        <v>-12</v>
      </c>
      <c r="H20" s="110">
        <f>'Strategy 1 | PD-TG'!P20</f>
        <v>-12</v>
      </c>
      <c r="I20" s="144"/>
      <c r="J20" s="144"/>
      <c r="K20" s="108" t="str">
        <f>'Strategy 2 | PD-FE'!B20</f>
        <v>B3</v>
      </c>
      <c r="L20" s="109" t="str">
        <f>'Strategy 2 | PD-FE'!C20</f>
        <v/>
      </c>
      <c r="M20" s="109" t="str">
        <f>'Strategy 2 | PD-FE'!J20</f>
        <v/>
      </c>
      <c r="N20" s="109" t="str">
        <f>IF(T20="","",IF('Strategy 2 | PD-FE'!AA20&gt;0,"Y",IF('Strategy 2 | PD-FE'!AA20=0,"","N")))</f>
        <v/>
      </c>
      <c r="O20" s="109">
        <f>'Strategy 2 | PD-FE'!T20</f>
        <v>10</v>
      </c>
      <c r="P20" s="109">
        <f>'Strategy 2 | PD-FE'!N20</f>
        <v>-10</v>
      </c>
      <c r="Q20" s="110">
        <f>'Strategy 2 | PD-FE'!P20</f>
        <v>-14</v>
      </c>
      <c r="R20" s="144"/>
      <c r="S20" s="144"/>
      <c r="T20" s="102" t="s">
        <v>24</v>
      </c>
    </row>
    <row r="21" spans="1:20" ht="26.25" customHeight="1">
      <c r="A21" s="14">
        <v>12</v>
      </c>
      <c r="B21" s="111" t="str">
        <f>'Strategy 1 | PD-TG'!B21</f>
        <v>P6</v>
      </c>
      <c r="C21" s="95" t="str">
        <f>'Strategy 1 | PD-TG'!C21</f>
        <v/>
      </c>
      <c r="D21" s="95" t="str">
        <f>'Strategy 1 | PD-TG'!J21</f>
        <v/>
      </c>
      <c r="E21" s="95" t="str">
        <f>IF(T21="","",IF('Strategy 1 | PD-TG'!R21&gt;0,"Y",IF('Strategy 1 | PD-TG'!R21=0,"","N")))</f>
        <v>Y</v>
      </c>
      <c r="F21" s="95">
        <f>'Strategy 1 | PD-TG'!T21</f>
        <v>-5</v>
      </c>
      <c r="G21" s="95">
        <f>'Strategy 1 | PD-TG'!N21</f>
        <v>-6</v>
      </c>
      <c r="H21" s="112">
        <f>'Strategy 1 | PD-TG'!P21</f>
        <v>-6</v>
      </c>
      <c r="I21" s="144"/>
      <c r="J21" s="144"/>
      <c r="K21" s="111" t="str">
        <f>'Strategy 2 | PD-FE'!B21</f>
        <v>NB</v>
      </c>
      <c r="L21" s="95" t="str">
        <f>'Strategy 2 | PD-FE'!C21</f>
        <v/>
      </c>
      <c r="M21" s="95" t="str">
        <f>'Strategy 2 | PD-FE'!J21</f>
        <v/>
      </c>
      <c r="N21" s="95" t="str">
        <f>IF(T21="","",IF('Strategy 2 | PD-FE'!AA21&gt;0,"Y",IF('Strategy 2 | PD-FE'!AA21=0,"","N")))</f>
        <v>Y</v>
      </c>
      <c r="O21" s="95">
        <f>'Strategy 2 | PD-FE'!T21</f>
        <v>10</v>
      </c>
      <c r="P21" s="95">
        <f>'Strategy 2 | PD-FE'!N21</f>
        <v>-10</v>
      </c>
      <c r="Q21" s="112">
        <f>'Strategy 2 | PD-FE'!P21</f>
        <v>-14</v>
      </c>
      <c r="R21" s="144"/>
      <c r="S21" s="144"/>
      <c r="T21" s="106" t="s">
        <v>24</v>
      </c>
    </row>
    <row r="22" spans="1:20" ht="26.25" customHeight="1">
      <c r="A22" s="14">
        <v>13</v>
      </c>
      <c r="B22" s="111" t="str">
        <f>'Strategy 1 | PD-TG'!B22</f>
        <v>B2</v>
      </c>
      <c r="C22" s="95" t="str">
        <f>'Strategy 1 | PD-TG'!C22</f>
        <v>T-T</v>
      </c>
      <c r="D22" s="95" t="str">
        <f>'Strategy 1 | PD-TG'!J22</f>
        <v>T-T</v>
      </c>
      <c r="E22" s="95" t="str">
        <f>IF(T22="","",IF('Strategy 1 | PD-TG'!R22&gt;0,"Y",IF('Strategy 1 | PD-TG'!R22=0,"","N")))</f>
        <v>N</v>
      </c>
      <c r="F22" s="95">
        <f>'Strategy 1 | PD-TG'!T22</f>
        <v>-6</v>
      </c>
      <c r="G22" s="95">
        <f>'Strategy 1 | PD-TG'!N22</f>
        <v>-2</v>
      </c>
      <c r="H22" s="112">
        <f>'Strategy 1 | PD-TG'!P22</f>
        <v>-8</v>
      </c>
      <c r="I22" s="144"/>
      <c r="J22" s="144"/>
      <c r="K22" s="111" t="str">
        <f>'Strategy 2 | PD-FE'!B22</f>
        <v>B6</v>
      </c>
      <c r="L22" s="95" t="str">
        <f>'Strategy 2 | PD-FE'!C22</f>
        <v>T-T</v>
      </c>
      <c r="M22" s="95" t="str">
        <f>'Strategy 2 | PD-FE'!J22</f>
        <v>T-T</v>
      </c>
      <c r="N22" s="95" t="str">
        <f>IF(T22="","",IF('Strategy 2 | PD-FE'!AA22&gt;0,"Y",IF('Strategy 2 | PD-FE'!AA22=0,"","N")))</f>
        <v/>
      </c>
      <c r="O22" s="95">
        <f>'Strategy 2 | PD-FE'!T22</f>
        <v>7</v>
      </c>
      <c r="P22" s="95">
        <f>'Strategy 2 | PD-FE'!N22</f>
        <v>-16</v>
      </c>
      <c r="Q22" s="112">
        <f>'Strategy 2 | PD-FE'!P22</f>
        <v>-20</v>
      </c>
      <c r="R22" s="144"/>
      <c r="S22" s="144"/>
      <c r="T22" s="106" t="s">
        <v>24</v>
      </c>
    </row>
    <row r="23" spans="1:20" ht="26.25" customHeight="1">
      <c r="A23" s="14">
        <v>14</v>
      </c>
      <c r="B23" s="111" t="str">
        <f>'Strategy 1 | PD-TG'!B23</f>
        <v>B4</v>
      </c>
      <c r="C23" s="95" t="str">
        <f>'Strategy 1 | PD-TG'!C23</f>
        <v/>
      </c>
      <c r="D23" s="95" t="str">
        <f>'Strategy 1 | PD-TG'!J23</f>
        <v/>
      </c>
      <c r="E23" s="95" t="str">
        <f>IF(T23="","",IF('Strategy 1 | PD-TG'!R23&gt;0,"Y",IF('Strategy 1 | PD-TG'!R23=0,"","N")))</f>
        <v>Y</v>
      </c>
      <c r="F23" s="95">
        <f>'Strategy 1 | PD-TG'!T23</f>
        <v>-5</v>
      </c>
      <c r="G23" s="95">
        <f>'Strategy 1 | PD-TG'!N23</f>
        <v>2</v>
      </c>
      <c r="H23" s="112">
        <f>'Strategy 1 | PD-TG'!P23</f>
        <v>-4</v>
      </c>
      <c r="I23" s="144"/>
      <c r="J23" s="144"/>
      <c r="K23" s="111" t="str">
        <f>'Strategy 2 | PD-FE'!B23</f>
        <v>B8</v>
      </c>
      <c r="L23" s="95" t="str">
        <f>'Strategy 2 | PD-FE'!C23</f>
        <v/>
      </c>
      <c r="M23" s="95" t="str">
        <f>'Strategy 2 | PD-FE'!J23</f>
        <v/>
      </c>
      <c r="N23" s="95" t="str">
        <f>IF(T23="","",IF('Strategy 2 | PD-FE'!AA23&gt;0,"Y",IF('Strategy 2 | PD-FE'!AA23=0,"","N")))</f>
        <v/>
      </c>
      <c r="O23" s="95">
        <f>'Strategy 2 | PD-FE'!T23</f>
        <v>8</v>
      </c>
      <c r="P23" s="95">
        <f>'Strategy 2 | PD-FE'!N23</f>
        <v>-8</v>
      </c>
      <c r="Q23" s="112">
        <f>'Strategy 2 | PD-FE'!P23</f>
        <v>-12</v>
      </c>
      <c r="R23" s="144"/>
      <c r="S23" s="144"/>
      <c r="T23" s="106" t="s">
        <v>25</v>
      </c>
    </row>
    <row r="24" spans="1:20" ht="26.25" customHeight="1" thickBot="1">
      <c r="A24" s="14">
        <v>15</v>
      </c>
      <c r="B24" s="113" t="str">
        <f>'Strategy 1 | PD-TG'!B24</f>
        <v>B2</v>
      </c>
      <c r="C24" s="114" t="str">
        <f>'Strategy 1 | PD-TG'!C24</f>
        <v/>
      </c>
      <c r="D24" s="114" t="str">
        <f>'Strategy 1 | PD-TG'!J24</f>
        <v/>
      </c>
      <c r="E24" s="114" t="str">
        <f>IF(T24="","",IF('Strategy 1 | PD-TG'!R24&gt;0,"Y",IF('Strategy 1 | PD-TG'!R24=0,"","N")))</f>
        <v>N</v>
      </c>
      <c r="F24" s="114">
        <f>'Strategy 1 | PD-TG'!T24</f>
        <v>-6</v>
      </c>
      <c r="G24" s="114">
        <f>'Strategy 1 | PD-TG'!N24</f>
        <v>-2</v>
      </c>
      <c r="H24" s="115">
        <f>'Strategy 1 | PD-TG'!P24</f>
        <v>-6</v>
      </c>
      <c r="I24" s="144"/>
      <c r="J24" s="144"/>
      <c r="K24" s="113" t="str">
        <f>'Strategy 2 | PD-FE'!B24</f>
        <v>B6</v>
      </c>
      <c r="L24" s="114" t="str">
        <f>'Strategy 2 | PD-FE'!C24</f>
        <v/>
      </c>
      <c r="M24" s="114" t="str">
        <f>'Strategy 2 | PD-FE'!J24</f>
        <v/>
      </c>
      <c r="N24" s="114" t="str">
        <f>IF(T24="","",IF('Strategy 2 | PD-FE'!AA24&gt;0,"Y",IF('Strategy 2 | PD-FE'!AA24=0,"","N")))</f>
        <v/>
      </c>
      <c r="O24" s="114">
        <f>'Strategy 2 | PD-FE'!T24</f>
        <v>7</v>
      </c>
      <c r="P24" s="114">
        <f>'Strategy 2 | PD-FE'!N24</f>
        <v>-14</v>
      </c>
      <c r="Q24" s="115">
        <f>'Strategy 2 | PD-FE'!P24</f>
        <v>-18</v>
      </c>
      <c r="R24" s="144"/>
      <c r="S24" s="144"/>
      <c r="T24" s="107" t="s">
        <v>24</v>
      </c>
    </row>
    <row r="25" spans="1:20" ht="26.25" customHeight="1">
      <c r="A25" s="14">
        <v>16</v>
      </c>
      <c r="B25" s="108" t="str">
        <f>'Strategy 1 | PD-TG'!B25</f>
        <v>P4</v>
      </c>
      <c r="C25" s="109" t="str">
        <f>'Strategy 1 | PD-TG'!C25</f>
        <v/>
      </c>
      <c r="D25" s="109" t="str">
        <f>'Strategy 1 | PD-TG'!J25</f>
        <v/>
      </c>
      <c r="E25" s="109" t="str">
        <f>IF(T25="","",IF('Strategy 1 | PD-TG'!R25&gt;0,"Y",IF('Strategy 1 | PD-TG'!R25=0,"","N")))</f>
        <v>N</v>
      </c>
      <c r="F25" s="109">
        <f>'Strategy 1 | PD-TG'!T25</f>
        <v>-6</v>
      </c>
      <c r="G25" s="109">
        <f>'Strategy 1 | PD-TG'!N25</f>
        <v>-6</v>
      </c>
      <c r="H25" s="110">
        <f>'Strategy 1 | PD-TG'!P25</f>
        <v>-10</v>
      </c>
      <c r="I25" s="144"/>
      <c r="J25" s="144"/>
      <c r="K25" s="108" t="str">
        <f>'Strategy 2 | PD-FE'!B25</f>
        <v>P8</v>
      </c>
      <c r="L25" s="109" t="str">
        <f>'Strategy 2 | PD-FE'!C25</f>
        <v/>
      </c>
      <c r="M25" s="109" t="str">
        <f>'Strategy 2 | PD-FE'!J25</f>
        <v/>
      </c>
      <c r="N25" s="109" t="str">
        <f>IF(T25="","",IF('Strategy 2 | PD-FE'!AA25&gt;0,"Y",IF('Strategy 2 | PD-FE'!AA25=0,"","N")))</f>
        <v>Y</v>
      </c>
      <c r="O25" s="109">
        <f>'Strategy 2 | PD-FE'!T25</f>
        <v>4</v>
      </c>
      <c r="P25" s="109">
        <f>'Strategy 2 | PD-FE'!N25</f>
        <v>-22</v>
      </c>
      <c r="Q25" s="110">
        <f>'Strategy 2 | PD-FE'!P25</f>
        <v>-26</v>
      </c>
      <c r="R25" s="144"/>
      <c r="S25" s="144"/>
      <c r="T25" s="102" t="s">
        <v>25</v>
      </c>
    </row>
    <row r="26" spans="1:20" ht="26.25" customHeight="1">
      <c r="A26" s="14">
        <v>17</v>
      </c>
      <c r="B26" s="111" t="str">
        <f>'Strategy 1 | PD-TG'!B26</f>
        <v>NB</v>
      </c>
      <c r="C26" s="95" t="str">
        <f>'Strategy 1 | PD-TG'!C26</f>
        <v>PD</v>
      </c>
      <c r="D26" s="95" t="str">
        <f>'Strategy 1 | PD-TG'!J26</f>
        <v>TG</v>
      </c>
      <c r="E26" s="95" t="str">
        <f>IF(T26="","",IF('Strategy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>P2</v>
      </c>
      <c r="L26" s="95" t="str">
        <f>'Strategy 2 | PD-FE'!C26</f>
        <v>PD</v>
      </c>
      <c r="M26" s="95" t="str">
        <f>'Strategy 2 | PD-FE'!J26</f>
        <v>FE</v>
      </c>
      <c r="N26" s="95" t="str">
        <f>IF(T26="","",IF('Strategy 2 | PD-FE'!AA26&gt;0,"Y",IF('Strategy 2 | PD-FE'!AA26=0,"","N")))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06"/>
    </row>
    <row r="27" spans="1:20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IF(T27="","",IF('Strategy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IF(T27="","",IF('Strategy 2 | PD-FE'!AA27&gt;0,"Y",IF('Strategy 2 | PD-FE'!AA27=0,"","N")))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06"/>
    </row>
    <row r="28" spans="1:20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IF(T28="","",IF('Strategy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IF(T28="","",IF('Strategy 2 | PD-FE'!AA28&gt;0,"Y",IF('Strategy 2 | PD-FE'!AA28=0,"","N")))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06"/>
    </row>
    <row r="29" spans="1:20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IF(T29="","",IF('Strategy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IF(T29="","",IF('Strategy 2 | PD-FE'!AA29&gt;0,"Y",IF('Strategy 2 | PD-FE'!AA29=0,"","N")))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07"/>
    </row>
    <row r="30" spans="1:20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IF(T30="","",IF('Strategy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IF(T30="","",IF('Strategy 2 | PD-FE'!AA30&gt;0,"Y",IF('Strategy 2 | PD-FE'!AA30=0,"","N")))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2"/>
    </row>
    <row r="31" spans="1:20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IF(T31="","",IF('Strategy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IF(T31="","",IF('Strategy 2 | PD-FE'!AA31&gt;0,"Y",IF('Strategy 2 | PD-FE'!AA31=0,"","N")))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06"/>
    </row>
    <row r="32" spans="1:20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IF(T32="","",IF('Strategy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IF(T32="","",IF('Strategy 2 | PD-FE'!AA32&gt;0,"Y",IF('Strategy 2 | PD-FE'!AA32=0,"","N")))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06"/>
    </row>
    <row r="33" spans="1:20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IF(T33="","",IF('Strategy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IF(T33="","",IF('Strategy 2 | PD-FE'!AA33&gt;0,"Y",IF('Strategy 2 | PD-FE'!AA33=0,"","N")))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06"/>
    </row>
    <row r="34" spans="1:20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IF(T34="","",IF('Strategy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IF(T34="","",IF('Strategy 2 | PD-FE'!AA34&gt;0,"Y",IF('Strategy 2 | PD-FE'!AA34=0,"","N")))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07"/>
    </row>
    <row r="35" spans="1:20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IF(T35="","",IF('Strategy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IF(T35="","",IF('Strategy 2 | PD-FE'!AA35&gt;0,"Y",IF('Strategy 2 | PD-FE'!AA35=0,"","N")))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2"/>
    </row>
    <row r="36" spans="1:20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IF(T36="","",IF('Strategy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IF(T36="","",IF('Strategy 2 | PD-FE'!AA36&gt;0,"Y",IF('Strategy 2 | PD-FE'!AA36=0,"","N")))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06"/>
    </row>
    <row r="37" spans="1:20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IF(T37="","",IF('Strategy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IF(T37="","",IF('Strategy 2 | PD-FE'!AA37&gt;0,"Y",IF('Strategy 2 | PD-FE'!AA37=0,"","N")))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06"/>
    </row>
    <row r="38" spans="1:20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IF(T38="","",IF('Strategy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IF(T38="","",IF('Strategy 2 | PD-FE'!AA38&gt;0,"Y",IF('Strategy 2 | PD-FE'!AA38=0,"","N")))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06"/>
    </row>
    <row r="39" spans="1:20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IF(T39="","",IF('Strategy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IF(T39="","",IF('Strategy 2 | PD-FE'!AA39&gt;0,"Y",IF('Strategy 2 | PD-FE'!AA39=0,"","N")))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07"/>
    </row>
    <row r="40" spans="1:20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IF(T40="","",IF('Strategy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IF(T40="","",IF('Strategy 2 | PD-FE'!AA40&gt;0,"Y",IF('Strategy 2 | PD-FE'!AA40=0,"","N")))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2"/>
    </row>
    <row r="41" spans="1:20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IF(T41="","",IF('Strategy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IF(T41="","",IF('Strategy 2 | PD-FE'!AA41&gt;0,"Y",IF('Strategy 2 | PD-FE'!AA41=0,"","N")))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06"/>
    </row>
    <row r="42" spans="1:20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IF(T42="","",IF('Strategy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IF(T42="","",IF('Strategy 2 | PD-FE'!AA42&gt;0,"Y",IF('Strategy 2 | PD-FE'!AA42=0,"","N")))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06"/>
    </row>
    <row r="43" spans="1:20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IF(T43="","",IF('Strategy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IF(T43="","",IF('Strategy 2 | PD-FE'!AA43&gt;0,"Y",IF('Strategy 2 | PD-FE'!AA43=0,"","N")))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06"/>
    </row>
    <row r="44" spans="1:20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IF(T44="","",IF('Strategy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IF(T44="","",IF('Strategy 2 | PD-FE'!AA44&gt;0,"Y",IF('Strategy 2 | PD-FE'!AA44=0,"","N")))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07"/>
    </row>
    <row r="45" spans="1:20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IF(T45="","",IF('Strategy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IF(T45="","",IF('Strategy 2 | PD-FE'!AA45&gt;0,"Y",IF('Strategy 2 | PD-FE'!AA45=0,"","N")))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2"/>
    </row>
    <row r="46" spans="1:20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IF(T46="","",IF('Strategy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IF(T46="","",IF('Strategy 2 | PD-FE'!AA46&gt;0,"Y",IF('Strategy 2 | PD-FE'!AA46=0,"","N")))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06"/>
    </row>
    <row r="47" spans="1:20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IF(T47="","",IF('Strategy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IF(T47="","",IF('Strategy 2 | PD-FE'!AA47&gt;0,"Y",IF('Strategy 2 | PD-FE'!AA47=0,"","N")))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06"/>
    </row>
    <row r="48" spans="1:20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IF(T48="","",IF('Strategy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IF(T48="","",IF('Strategy 2 | PD-FE'!AA48&gt;0,"Y",IF('Strategy 2 | PD-FE'!AA48=0,"","N")))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06"/>
    </row>
    <row r="49" spans="1:20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IF(T49="","",IF('Strategy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IF(T49="","",IF('Strategy 2 | PD-FE'!AA49&gt;0,"Y",IF('Strategy 2 | PD-FE'!AA49=0,"","N")))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07"/>
    </row>
    <row r="50" spans="1:20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IF(T50="","",IF('Strategy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IF(T50="","",IF('Strategy 2 | PD-FE'!AA50&gt;0,"Y",IF('Strategy 2 | PD-FE'!AA50=0,"","N")))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2"/>
    </row>
    <row r="51" spans="1:20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IF(T51="","",IF('Strategy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IF(T51="","",IF('Strategy 2 | PD-FE'!AA51&gt;0,"Y",IF('Strategy 2 | PD-FE'!AA51=0,"","N")))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06"/>
    </row>
    <row r="52" spans="1:20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IF(T52="","",IF('Strategy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IF(T52="","",IF('Strategy 2 | PD-FE'!AA52&gt;0,"Y",IF('Strategy 2 | PD-FE'!AA52=0,"","N")))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06"/>
    </row>
    <row r="53" spans="1:20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IF(T53="","",IF('Strategy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IF(T53="","",IF('Strategy 2 | PD-FE'!AA53&gt;0,"Y",IF('Strategy 2 | PD-FE'!AA53=0,"","N")))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06"/>
    </row>
    <row r="54" spans="1:20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IF(T54="","",IF('Strategy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IF(T54="","",IF('Strategy 2 | PD-FE'!AA54&gt;0,"Y",IF('Strategy 2 | PD-FE'!AA54=0,"","N")))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07"/>
    </row>
    <row r="55" spans="1:20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IF(T55="","",IF('Strategy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IF(T55="","",IF('Strategy 2 | PD-FE'!AA55&gt;0,"Y",IF('Strategy 2 | PD-FE'!AA55=0,"","N")))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2"/>
    </row>
    <row r="56" spans="1:20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IF(T56="","",IF('Strategy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IF(T56="","",IF('Strategy 2 | PD-FE'!AA56&gt;0,"Y",IF('Strategy 2 | PD-FE'!AA56=0,"","N")))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06"/>
    </row>
    <row r="57" spans="1:20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IF(T57="","",IF('Strategy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IF(T57="","",IF('Strategy 2 | PD-FE'!AA57&gt;0,"Y",IF('Strategy 2 | PD-FE'!AA57=0,"","N")))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06"/>
    </row>
    <row r="58" spans="1:20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IF(T58="","",IF('Strategy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IF(T58="","",IF('Strategy 2 | PD-FE'!AA58&gt;0,"Y",IF('Strategy 2 | PD-FE'!AA58=0,"","N")))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06"/>
    </row>
    <row r="59" spans="1:20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IF(T59="","",IF('Strategy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IF(T59="","",IF('Strategy 2 | PD-FE'!AA59&gt;0,"Y",IF('Strategy 2 | PD-FE'!AA59=0,"","N")))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07"/>
    </row>
    <row r="60" spans="1:20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IF(T60="","",IF('Strategy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IF(T60="","",IF('Strategy 2 | PD-FE'!AA60&gt;0,"Y",IF('Strategy 2 | PD-FE'!AA60=0,"","N")))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2"/>
    </row>
    <row r="61" spans="1:20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IF(T61="","",IF('Strategy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IF(T61="","",IF('Strategy 2 | PD-FE'!AA61&gt;0,"Y",IF('Strategy 2 | PD-FE'!AA61=0,"","N")))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06"/>
    </row>
    <row r="62" spans="1:20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IF(T62="","",IF('Strategy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IF(T62="","",IF('Strategy 2 | PD-FE'!AA62&gt;0,"Y",IF('Strategy 2 | PD-FE'!AA62=0,"","N")))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06"/>
    </row>
    <row r="63" spans="1:20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IF(T63="","",IF('Strategy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IF(T63="","",IF('Strategy 2 | PD-FE'!AA63&gt;0,"Y",IF('Strategy 2 | PD-FE'!AA63=0,"","N")))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06"/>
    </row>
    <row r="64" spans="1:20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IF(T64="","",IF('Strategy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IF(T64="","",IF('Strategy 2 | PD-FE'!AA64&gt;0,"Y",IF('Strategy 2 | PD-FE'!AA64=0,"","N")))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07"/>
    </row>
    <row r="65" spans="1:20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IF(T65="","",IF('Strategy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IF(T65="","",IF('Strategy 2 | PD-FE'!AA65&gt;0,"Y",IF('Strategy 2 | PD-FE'!AA65=0,"","N")))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2"/>
    </row>
    <row r="66" spans="1:20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IF(T66="","",IF('Strategy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IF(T66="","",IF('Strategy 2 | PD-FE'!AA66&gt;0,"Y",IF('Strategy 2 | PD-FE'!AA66=0,"","N")))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06"/>
    </row>
    <row r="67" spans="1:20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IF(T67="","",IF('Strategy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IF(T67="","",IF('Strategy 2 | PD-FE'!AA67&gt;0,"Y",IF('Strategy 2 | PD-FE'!AA67=0,"","N")))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06"/>
    </row>
    <row r="68" spans="1:20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IF(T68="","",IF('Strategy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IF(T68="","",IF('Strategy 2 | PD-FE'!AA68&gt;0,"Y",IF('Strategy 2 | PD-FE'!AA68=0,"","N")))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06"/>
    </row>
    <row r="69" spans="1:20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IF(T69="","",IF('Strategy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IF(T69="","",IF('Strategy 2 | PD-FE'!AA69&gt;0,"Y",IF('Strategy 2 | PD-FE'!AA69=0,"","N")))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07"/>
    </row>
    <row r="70" spans="1:20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IF(T70="","",IF('Strategy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IF(T70="","",IF('Strategy 2 | PD-FE'!AA70&gt;0,"Y",IF('Strategy 2 | PD-FE'!AA70=0,"","N")))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2"/>
    </row>
    <row r="71" spans="1:20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IF(T71="","",IF('Strategy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IF(T71="","",IF('Strategy 2 | PD-FE'!AA71&gt;0,"Y",IF('Strategy 2 | PD-FE'!AA71=0,"","N")))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06"/>
    </row>
    <row r="72" spans="1:20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IF(T72="","",IF('Strategy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IF(T72="","",IF('Strategy 2 | PD-FE'!AA72&gt;0,"Y",IF('Strategy 2 | PD-FE'!AA72=0,"","N")))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06"/>
    </row>
    <row r="73" spans="1:20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IF(T73="","",IF('Strategy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IF(T73="","",IF('Strategy 2 | PD-FE'!AA73&gt;0,"Y",IF('Strategy 2 | PD-FE'!AA73=0,"","N")))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06"/>
    </row>
    <row r="74" spans="1:20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IF(T74="","",IF('Strategy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IF(T74="","",IF('Strategy 2 | PD-FE'!AA74&gt;0,"Y",IF('Strategy 2 | PD-FE'!AA74=0,"","N")))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07"/>
    </row>
    <row r="75" spans="1:20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IF(T75="","",IF('Strategy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IF(T75="","",IF('Strategy 2 | PD-FE'!AA75&gt;0,"Y",IF('Strategy 2 | PD-FE'!AA75=0,"","N")))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2"/>
    </row>
    <row r="76" spans="1:20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IF(T76="","",IF('Strategy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IF(T76="","",IF('Strategy 2 | PD-FE'!AA76&gt;0,"Y",IF('Strategy 2 | PD-FE'!AA76=0,"","N")))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06"/>
    </row>
    <row r="77" spans="1:20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IF(T77="","",IF('Strategy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IF(T77="","",IF('Strategy 2 | PD-FE'!AA77&gt;0,"Y",IF('Strategy 2 | PD-FE'!AA77=0,"","N")))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06"/>
    </row>
    <row r="78" spans="1:20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IF(T78="","",IF('Strategy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IF(T78="","",IF('Strategy 2 | PD-FE'!AA78&gt;0,"Y",IF('Strategy 2 | PD-FE'!AA78=0,"","N")))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06"/>
    </row>
    <row r="79" spans="1:20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IF(T79="","",IF('Strategy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IF(T79="","",IF('Strategy 2 | PD-FE'!AA79&gt;0,"Y",IF('Strategy 2 | PD-FE'!AA79=0,"","N")))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07"/>
    </row>
    <row r="80" spans="1:20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IF(T80="","",IF('Strategy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IF(T80="","",IF('Strategy 2 | PD-FE'!AA80&gt;0,"Y",IF('Strategy 2 | PD-FE'!AA80=0,"","N")))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2"/>
    </row>
    <row r="81" spans="1:20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IF(T81="","",IF('Strategy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IF(T81="","",IF('Strategy 2 | PD-FE'!AA81&gt;0,"Y",IF('Strategy 2 | PD-FE'!AA81=0,"","N")))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06"/>
    </row>
    <row r="82" spans="1:20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IF(T82="","",IF('Strategy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IF(T82="","",IF('Strategy 2 | PD-FE'!AA82&gt;0,"Y",IF('Strategy 2 | PD-FE'!AA82=0,"","N")))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06"/>
    </row>
    <row r="83" spans="1:20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IF(T83="","",IF('Strategy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IF(T83="","",IF('Strategy 2 | PD-FE'!AA83&gt;0,"Y",IF('Strategy 2 | PD-FE'!AA83=0,"","N")))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06"/>
    </row>
    <row r="84" spans="1:20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IF(T84="","",IF('Strategy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IF(T84="","",IF('Strategy 2 | PD-FE'!AA84&gt;0,"Y",IF('Strategy 2 | PD-FE'!AA84=0,"","N")))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07"/>
    </row>
    <row r="85" spans="1:20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IF(T85="","",IF('Strategy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IF(T85="","",IF('Strategy 2 | PD-FE'!AA85&gt;0,"Y",IF('Strategy 2 | PD-FE'!AA85=0,"","N")))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2"/>
    </row>
    <row r="86" spans="1:20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IF(T86="","",IF('Strategy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IF(T86="","",IF('Strategy 2 | PD-FE'!AA86&gt;0,"Y",IF('Strategy 2 | PD-FE'!AA86=0,"","N")))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06"/>
    </row>
    <row r="87" spans="1:20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IF(T87="","",IF('Strategy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IF(T87="","",IF('Strategy 2 | PD-FE'!AA87&gt;0,"Y",IF('Strategy 2 | PD-FE'!AA87=0,"","N")))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06"/>
    </row>
    <row r="88" spans="1:20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IF(T88="","",IF('Strategy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IF(T88="","",IF('Strategy 2 | PD-FE'!AA88&gt;0,"Y",IF('Strategy 2 | PD-FE'!AA88=0,"","N")))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06"/>
    </row>
    <row r="89" spans="1:20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IF(T89="","",IF('Strategy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IF(T89="","",IF('Strategy 2 | PD-FE'!AA89&gt;0,"Y",IF('Strategy 2 | PD-FE'!AA89=0,"","N")))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07"/>
    </row>
    <row r="90" spans="1:20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IF(T90="","",IF('Strategy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IF(T90="","",IF('Strategy 2 | PD-FE'!AA90&gt;0,"Y",IF('Strategy 2 | PD-FE'!AA90=0,"","N")))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2"/>
    </row>
    <row r="91" spans="1:20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IF(T91="","",IF('Strategy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IF(T91="","",IF('Strategy 2 | PD-FE'!AA91&gt;0,"Y",IF('Strategy 2 | PD-FE'!AA91=0,"","N")))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06"/>
    </row>
    <row r="92" spans="1:20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IF(T92="","",IF('Strategy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IF(T92="","",IF('Strategy 2 | PD-FE'!AA92&gt;0,"Y",IF('Strategy 2 | PD-FE'!AA92=0,"","N")))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06"/>
    </row>
    <row r="93" spans="1:20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IF(T93="","",IF('Strategy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IF(T93="","",IF('Strategy 2 | PD-FE'!AA93&gt;0,"Y",IF('Strategy 2 | PD-FE'!AA93=0,"","N")))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06"/>
    </row>
    <row r="94" spans="1:20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IF(T94="","",IF('Strategy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IF(T94="","",IF('Strategy 2 | PD-FE'!AA94&gt;0,"Y",IF('Strategy 2 | PD-FE'!AA94=0,"","N")))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07"/>
    </row>
    <row r="95" spans="1:20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IF(T95="","",IF('Strategy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IF(T95="","",IF('Strategy 2 | PD-FE'!AA95&gt;0,"Y",IF('Strategy 2 | PD-FE'!AA95=0,"","N")))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2"/>
    </row>
    <row r="96" spans="1:20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IF(T96="","",IF('Strategy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IF(T96="","",IF('Strategy 2 | PD-FE'!AA96&gt;0,"Y",IF('Strategy 2 | PD-FE'!AA96=0,"","N")))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06"/>
    </row>
    <row r="97" spans="1:23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IF(T97="","",IF('Strategy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IF(T97="","",IF('Strategy 2 | PD-FE'!AA97&gt;0,"Y",IF('Strategy 2 | PD-FE'!AA97=0,"","N")))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06"/>
    </row>
    <row r="98" spans="1:23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IF(T98="","",IF('Strategy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IF(T98="","",IF('Strategy 2 | PD-FE'!AA98&gt;0,"Y",IF('Strategy 2 | PD-FE'!AA98=0,"","N")))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06"/>
    </row>
    <row r="99" spans="1:23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IF(T99="","",IF('Strategy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IF(T99="","",IF('Strategy 2 | PD-FE'!AA99&gt;0,"Y",IF('Strategy 2 | PD-FE'!AA99=0,"","N")))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07"/>
    </row>
    <row r="100" spans="1:23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IF(T100="","",IF('Strategy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IF(T100="","",IF('Strategy 2 | PD-FE'!AA100&gt;0,"Y",IF('Strategy 2 | PD-FE'!AA100=0,"","N")))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2"/>
    </row>
    <row r="101" spans="1:23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IF(T101="","",IF('Strategy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IF(T101="","",IF('Strategy 2 | PD-FE'!AA101&gt;0,"Y",IF('Strategy 2 | PD-FE'!AA101=0,"","N")))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06"/>
    </row>
    <row r="102" spans="1:23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IF(T102="","",IF('Strategy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IF(T102="","",IF('Strategy 2 | PD-FE'!AA102&gt;0,"Y",IF('Strategy 2 | PD-FE'!AA102=0,"","N")))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06"/>
    </row>
    <row r="103" spans="1:23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IF(T103="","",IF('Strategy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IF(T103="","",IF('Strategy 2 | PD-FE'!AA103&gt;0,"Y",IF('Strategy 2 | PD-FE'!AA103=0,"","N")))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06"/>
    </row>
    <row r="104" spans="1:23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IF(T104="","",IF('Strategy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IF(T104="","",IF('Strategy 2 | PD-FE'!AA104&gt;0,"Y",IF('Strategy 2 | PD-FE'!AA104=0,"","N")))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07"/>
    </row>
    <row r="105" spans="1:23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IF(T105="","",IF('Strategy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IF(T105="","",IF('Strategy 2 | PD-FE'!AA105&gt;0,"Y",IF('Strategy 2 | PD-FE'!AA105=0,"","N")))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2"/>
    </row>
    <row r="106" spans="1:23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IF(T106="","",IF('Strategy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IF(T106="","",IF('Strategy 2 | PD-FE'!AA106&gt;0,"Y",IF('Strategy 2 | PD-FE'!AA106=0,"","N")))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06"/>
    </row>
    <row r="107" spans="1:23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IF(T107="","",IF('Strategy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IF(T107="","",IF('Strategy 2 | PD-FE'!AA107&gt;0,"Y",IF('Strategy 2 | PD-FE'!AA107=0,"","N")))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06"/>
    </row>
    <row r="108" spans="1:23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IF(T108="","",IF('Strategy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IF(T108="","",IF('Strategy 2 | PD-FE'!AA108&gt;0,"Y",IF('Strategy 2 | PD-FE'!AA108=0,"","N")))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06"/>
    </row>
    <row r="109" spans="1:23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IF(T109="","",IF('Strategy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IF(T109="","",IF('Strategy 2 | PD-FE'!AA109&gt;0,"Y",IF('Strategy 2 | PD-FE'!AA109=0,"","N")))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07"/>
    </row>
    <row r="110" spans="1:23" ht="26.25">
      <c r="A110" s="160" t="s">
        <v>255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</row>
    <row r="1048532" spans="2:11">
      <c r="B1048532" s="76"/>
      <c r="K1048532" s="76"/>
    </row>
  </sheetData>
  <mergeCells count="5">
    <mergeCell ref="A110:W110"/>
    <mergeCell ref="B1:T2"/>
    <mergeCell ref="B3:H3"/>
    <mergeCell ref="T3:T4"/>
    <mergeCell ref="K3:Q3"/>
  </mergeCells>
  <phoneticPr fontId="2" type="noConversion"/>
  <conditionalFormatting sqref="T5:T109">
    <cfRule type="cellIs" dxfId="24" priority="22" operator="equal">
      <formula>"P"</formula>
    </cfRule>
  </conditionalFormatting>
  <conditionalFormatting sqref="T5:T109">
    <cfRule type="cellIs" dxfId="23" priority="20" operator="equal">
      <formula>"B"</formula>
    </cfRule>
    <cfRule type="cellIs" dxfId="22" priority="21" operator="equal">
      <formula>"P"</formula>
    </cfRule>
  </conditionalFormatting>
  <conditionalFormatting sqref="E10:E109">
    <cfRule type="cellIs" dxfId="21" priority="9" operator="equal">
      <formula>"Y"</formula>
    </cfRule>
    <cfRule type="cellIs" dxfId="20" priority="10" operator="equal">
      <formula>"N"</formula>
    </cfRule>
  </conditionalFormatting>
  <conditionalFormatting sqref="F10:F109">
    <cfRule type="cellIs" dxfId="19" priority="17" operator="greaterThan">
      <formula>2</formula>
    </cfRule>
    <cfRule type="cellIs" dxfId="18" priority="18" operator="lessThan">
      <formula>-2</formula>
    </cfRule>
    <cfRule type="containsBlanks" dxfId="17" priority="14">
      <formula>LEN(TRIM(F10))=0</formula>
    </cfRule>
    <cfRule type="containsBlanks" priority="15">
      <formula>LEN(TRIM(F10))=0</formula>
    </cfRule>
    <cfRule type="cellIs" dxfId="16" priority="16" operator="equal">
      <formula>""""""</formula>
    </cfRule>
    <cfRule type="cellIs" dxfId="15" priority="19" operator="between">
      <formula>-2</formula>
      <formula>2</formula>
    </cfRule>
  </conditionalFormatting>
  <conditionalFormatting sqref="N10:N109">
    <cfRule type="cellIs" dxfId="14" priority="1" operator="equal">
      <formula>"Y"</formula>
    </cfRule>
    <cfRule type="cellIs" dxfId="13" priority="2" operator="equal">
      <formula>"N"</formula>
    </cfRule>
  </conditionalFormatting>
  <conditionalFormatting sqref="O10:O109">
    <cfRule type="cellIs" dxfId="12" priority="6" operator="greaterThan">
      <formula>2</formula>
    </cfRule>
    <cfRule type="cellIs" dxfId="11" priority="7" operator="lessThan">
      <formula>-2</formula>
    </cfRule>
    <cfRule type="cellIs" dxfId="10" priority="5" operator="equal">
      <formula>""""""</formula>
    </cfRule>
    <cfRule type="containsBlanks" priority="4">
      <formula>LEN(TRIM(O10))=0</formula>
    </cfRule>
    <cfRule type="containsBlanks" dxfId="9" priority="3">
      <formula>LEN(TRIM(O10))=0</formula>
    </cfRule>
    <cfRule type="cellIs" dxfId="8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75" t="str">
        <f>Dashboard!B3</f>
        <v>Strategy 1 : PD/TG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7"/>
      <c r="Q1" s="177"/>
      <c r="R1" s="177"/>
      <c r="S1" s="177"/>
      <c r="T1" s="178"/>
    </row>
    <row r="2" spans="1:34" s="15" customFormat="1">
      <c r="A2" s="179" t="s">
        <v>35</v>
      </c>
      <c r="B2" s="182" t="s">
        <v>20</v>
      </c>
      <c r="C2" s="62"/>
      <c r="D2" s="182" t="s">
        <v>0</v>
      </c>
      <c r="E2" s="185"/>
      <c r="F2" s="187" t="s">
        <v>18</v>
      </c>
      <c r="G2" s="188"/>
      <c r="H2" s="188"/>
      <c r="I2" s="188"/>
      <c r="J2" s="189"/>
      <c r="K2" s="190" t="s">
        <v>22</v>
      </c>
      <c r="L2" s="191"/>
      <c r="M2" s="191"/>
      <c r="N2" s="191"/>
      <c r="O2" s="192"/>
      <c r="P2" s="193" t="s">
        <v>23</v>
      </c>
      <c r="Q2" s="194"/>
      <c r="R2" s="194"/>
      <c r="S2" s="194"/>
      <c r="T2" s="195"/>
    </row>
    <row r="3" spans="1:34" s="15" customFormat="1" ht="30">
      <c r="A3" s="180"/>
      <c r="B3" s="183"/>
      <c r="C3" s="16" t="s">
        <v>67</v>
      </c>
      <c r="D3" s="183"/>
      <c r="E3" s="186"/>
      <c r="F3" s="20" t="s">
        <v>19</v>
      </c>
      <c r="G3" s="171" t="s">
        <v>26</v>
      </c>
      <c r="H3" s="172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196" t="s">
        <v>28</v>
      </c>
      <c r="Q3" s="199" t="s">
        <v>29</v>
      </c>
      <c r="R3" s="199" t="s">
        <v>30</v>
      </c>
      <c r="S3" s="199" t="s">
        <v>31</v>
      </c>
      <c r="T3" s="201" t="s">
        <v>32</v>
      </c>
      <c r="W3" s="173" t="s">
        <v>33</v>
      </c>
      <c r="X3" s="174"/>
      <c r="Y3" s="173" t="s">
        <v>34</v>
      </c>
      <c r="Z3" s="174"/>
      <c r="AA3" s="198" t="s">
        <v>37</v>
      </c>
      <c r="AB3" s="198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181"/>
      <c r="B4" s="184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197"/>
      <c r="Q4" s="200"/>
      <c r="R4" s="200"/>
      <c r="S4" s="200"/>
      <c r="T4" s="202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98"/>
      <c r="AB4" s="198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IF(Dashboard!T5="P",1,0)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IF(Dashboard!T6="P",IF(U5="",1,U5+1),"")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IF(Dashboard!T7="P",IF(U6="",1,U6+1),"")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IF(Dashboard!T8="P",IF(U7="",1,U7+1),"")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IF(Dashboard!T9="P",IF(U8="",1,U8+1),"")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IF(Dashboard!T10="P",IF(U9="",1,U9+1),"")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IF(Dashboard!T11="P",IF(U10="",1,U10+1),"")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IF(Dashboard!T12="P",IF(U11="",1,U11+1),"")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IF(Dashboard!T13="P",IF(U12="",1,U12+1),"")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IF(Dashboard!T14="P",IF(U13="",1,U13+1),"")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IF(Dashboard!T15="P",IF(U14="",1,U14+1),"")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>P1</v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L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>
        <f>IF(Dashboard!T16="P",IF(U15="",1,U15+1),"")</f>
        <v>1</v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>P2</v>
      </c>
      <c r="E17" s="44" t="e">
        <f t="shared" si="1"/>
        <v>#REF!</v>
      </c>
      <c r="F17" s="42"/>
      <c r="G17" s="39" t="str">
        <f t="shared" si="8"/>
        <v>P</v>
      </c>
      <c r="H17" s="39" t="str">
        <f t="shared" si="2"/>
        <v/>
      </c>
      <c r="I17" s="43"/>
      <c r="J17" s="45"/>
      <c r="K17" s="42"/>
      <c r="L17" s="43"/>
      <c r="M17" s="43"/>
      <c r="N17" s="43"/>
      <c r="O17" s="45"/>
      <c r="P17" s="55" t="str">
        <f t="shared" si="10"/>
        <v>Y</v>
      </c>
      <c r="Q17" s="56" t="e">
        <f t="shared" si="11"/>
        <v>#REF!</v>
      </c>
      <c r="R17" s="56" t="str">
        <f t="shared" si="12"/>
        <v>Y</v>
      </c>
      <c r="S17" s="58"/>
      <c r="T17" s="59"/>
      <c r="U17" s="1">
        <f>IF(Dashboard!T17="P",IF(U16="",1,U16+1),"")</f>
        <v>2</v>
      </c>
      <c r="V17" s="1" t="e">
        <f>IF(Dashboard!#REF!="B",IF(V16="",1,V16+1),"")</f>
        <v>#REF!</v>
      </c>
      <c r="W17" s="1" t="str">
        <f t="shared" si="3"/>
        <v>10101</v>
      </c>
      <c r="X17" s="1" t="e">
        <f t="shared" si="4"/>
        <v>#REF!</v>
      </c>
      <c r="Y17" s="1" t="str">
        <f t="shared" si="5"/>
        <v>101</v>
      </c>
      <c r="Z17" s="1" t="e">
        <f t="shared" si="6"/>
        <v>#REF!</v>
      </c>
      <c r="AA17" t="str">
        <f t="shared" si="13"/>
        <v>P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>P</v>
      </c>
      <c r="H18" s="39" t="str">
        <f t="shared" si="2"/>
        <v/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IF(Dashboard!T18="P",IF(U17="",1,U17+1),"")</f>
        <v/>
      </c>
      <c r="V18" s="1" t="e">
        <f>IF(Dashboard!#REF!="B",IF(V17="",1,V17+1),"")</f>
        <v>#REF!</v>
      </c>
      <c r="W18" s="1" t="str">
        <f t="shared" si="3"/>
        <v>01012</v>
      </c>
      <c r="X18" s="1" t="e">
        <f t="shared" si="4"/>
        <v>#REF!</v>
      </c>
      <c r="Y18" s="1" t="str">
        <f t="shared" si="5"/>
        <v>012</v>
      </c>
      <c r="Z18" s="1" t="e">
        <f t="shared" si="6"/>
        <v>#REF!</v>
      </c>
      <c r="AA18" t="str">
        <f t="shared" si="13"/>
        <v>P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>P</v>
      </c>
      <c r="H19" s="39" t="str">
        <f t="shared" si="2"/>
        <v/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IF(Dashboard!T19="P",IF(U18="",1,U18+1),"")</f>
        <v/>
      </c>
      <c r="V19" s="1" t="e">
        <f>IF(Dashboard!#REF!="B",IF(V18="",1,V18+1),"")</f>
        <v>#REF!</v>
      </c>
      <c r="W19" s="1" t="str">
        <f t="shared" si="3"/>
        <v>10120</v>
      </c>
      <c r="X19" s="1" t="e">
        <f t="shared" si="4"/>
        <v>#REF!</v>
      </c>
      <c r="Y19" s="1" t="str">
        <f t="shared" si="5"/>
        <v>120</v>
      </c>
      <c r="Z19" s="1" t="e">
        <f t="shared" si="6"/>
        <v>#REF!</v>
      </c>
      <c r="AA19" t="str">
        <f t="shared" si="13"/>
        <v>P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>P1</v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>
        <f>IF(Dashboard!T20="P",IF(U19="",1,U19+1),"")</f>
        <v>1</v>
      </c>
      <c r="V20" s="1" t="e">
        <f>IF(Dashboard!#REF!="B",IF(V19="",1,V19+1),"")</f>
        <v>#REF!</v>
      </c>
      <c r="W20" s="1" t="str">
        <f t="shared" si="3"/>
        <v>01200</v>
      </c>
      <c r="X20" s="1" t="e">
        <f t="shared" si="4"/>
        <v>#REF!</v>
      </c>
      <c r="Y20" s="1" t="str">
        <f t="shared" si="5"/>
        <v>200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>P2</v>
      </c>
      <c r="E21" s="44" t="e">
        <f t="shared" si="1"/>
        <v>#REF!</v>
      </c>
      <c r="F21" s="42"/>
      <c r="G21" s="39" t="str">
        <f t="shared" si="19"/>
        <v>P</v>
      </c>
      <c r="H21" s="39" t="str">
        <f t="shared" si="2"/>
        <v/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>
        <f>IF(Dashboard!T21="P",IF(U20="",1,U20+1),"")</f>
        <v>2</v>
      </c>
      <c r="V21" s="1" t="e">
        <f>IF(Dashboard!#REF!="B",IF(V20="",1,V20+1),"")</f>
        <v>#REF!</v>
      </c>
      <c r="W21" s="1" t="str">
        <f t="shared" si="3"/>
        <v>12001</v>
      </c>
      <c r="X21" s="1" t="e">
        <f t="shared" si="4"/>
        <v>#REF!</v>
      </c>
      <c r="Y21" s="1" t="str">
        <f t="shared" si="5"/>
        <v>001</v>
      </c>
      <c r="Z21" s="1" t="e">
        <f t="shared" si="6"/>
        <v>#REF!</v>
      </c>
      <c r="AA21" t="str">
        <f t="shared" si="13"/>
        <v>P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>P3</v>
      </c>
      <c r="E22" s="44" t="e">
        <f t="shared" si="1"/>
        <v>#REF!</v>
      </c>
      <c r="F22" s="42"/>
      <c r="G22" s="39" t="str">
        <f t="shared" si="19"/>
        <v>P</v>
      </c>
      <c r="H22" s="39" t="str">
        <f t="shared" si="2"/>
        <v/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>
        <f>IF(Dashboard!T22="P",IF(U21="",1,U21+1),"")</f>
        <v>3</v>
      </c>
      <c r="V22" s="1" t="e">
        <f>IF(Dashboard!#REF!="B",IF(V21="",1,V21+1),"")</f>
        <v>#REF!</v>
      </c>
      <c r="W22" s="1" t="str">
        <f t="shared" si="3"/>
        <v>20012</v>
      </c>
      <c r="X22" s="1" t="e">
        <f t="shared" si="4"/>
        <v>#REF!</v>
      </c>
      <c r="Y22" s="1" t="str">
        <f t="shared" si="5"/>
        <v>012</v>
      </c>
      <c r="Z22" s="1" t="e">
        <f t="shared" si="6"/>
        <v>#REF!</v>
      </c>
      <c r="AA22" t="str">
        <f t="shared" si="13"/>
        <v>P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>P</v>
      </c>
      <c r="H23" s="39" t="str">
        <f t="shared" si="2"/>
        <v/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IF(Dashboard!T23="P",IF(U22="",1,U22+1),"")</f>
        <v/>
      </c>
      <c r="V23" s="1" t="e">
        <f>IF(Dashboard!#REF!="B",IF(V22="",1,V22+1),"")</f>
        <v>#REF!</v>
      </c>
      <c r="W23" s="1" t="str">
        <f t="shared" si="3"/>
        <v>00123</v>
      </c>
      <c r="X23" s="1" t="e">
        <f t="shared" si="4"/>
        <v>#REF!</v>
      </c>
      <c r="Y23" s="1" t="str">
        <f t="shared" si="5"/>
        <v>123</v>
      </c>
      <c r="Z23" s="1" t="e">
        <f t="shared" si="6"/>
        <v>#REF!</v>
      </c>
      <c r="AA23" t="str">
        <f t="shared" si="13"/>
        <v>P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>P1</v>
      </c>
      <c r="E24" s="44" t="e">
        <f t="shared" si="1"/>
        <v>#REF!</v>
      </c>
      <c r="F24" s="42"/>
      <c r="G24" s="39" t="str">
        <f t="shared" si="19"/>
        <v>P</v>
      </c>
      <c r="H24" s="39" t="str">
        <f t="shared" si="2"/>
        <v/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>
        <f>IF(Dashboard!T24="P",IF(U23="",1,U23+1),"")</f>
        <v>1</v>
      </c>
      <c r="V24" s="1" t="e">
        <f>IF(Dashboard!#REF!="B",IF(V23="",1,V23+1),"")</f>
        <v>#REF!</v>
      </c>
      <c r="W24" s="1" t="str">
        <f t="shared" si="3"/>
        <v>01230</v>
      </c>
      <c r="X24" s="1" t="e">
        <f t="shared" si="4"/>
        <v>#REF!</v>
      </c>
      <c r="Y24" s="1" t="str">
        <f t="shared" si="5"/>
        <v>230</v>
      </c>
      <c r="Z24" s="1" t="e">
        <f t="shared" si="6"/>
        <v>#REF!</v>
      </c>
      <c r="AA24" t="str">
        <f t="shared" si="13"/>
        <v>P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>P</v>
      </c>
      <c r="H25" s="39" t="str">
        <f t="shared" si="2"/>
        <v/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IF(Dashboard!T25="P",IF(U24="",1,U24+1),"")</f>
        <v/>
      </c>
      <c r="V25" s="1" t="e">
        <f>IF(Dashboard!#REF!="B",IF(V24="",1,V24+1),"")</f>
        <v>#REF!</v>
      </c>
      <c r="W25" s="1" t="str">
        <f t="shared" si="3"/>
        <v>12301</v>
      </c>
      <c r="X25" s="1" t="e">
        <f t="shared" si="4"/>
        <v>#REF!</v>
      </c>
      <c r="Y25" s="1" t="str">
        <f t="shared" si="5"/>
        <v>301</v>
      </c>
      <c r="Z25" s="1" t="e">
        <f t="shared" si="6"/>
        <v>#REF!</v>
      </c>
      <c r="AA25" t="str">
        <f t="shared" si="13"/>
        <v>P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>P</v>
      </c>
      <c r="H26" s="39" t="str">
        <f t="shared" si="2"/>
        <v/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IF(Dashboard!T26="P",IF(U25="",1,U25+1),"")</f>
        <v/>
      </c>
      <c r="V26" s="1" t="e">
        <f>IF(Dashboard!#REF!="B",IF(V25="",1,V25+1),"")</f>
        <v>#REF!</v>
      </c>
      <c r="W26" s="1" t="str">
        <f t="shared" si="3"/>
        <v>23010</v>
      </c>
      <c r="X26" s="1" t="e">
        <f t="shared" si="4"/>
        <v>#REF!</v>
      </c>
      <c r="Y26" s="1" t="str">
        <f t="shared" si="5"/>
        <v>010</v>
      </c>
      <c r="Z26" s="1" t="e">
        <f t="shared" si="6"/>
        <v>#REF!</v>
      </c>
      <c r="AA26" t="str">
        <f t="shared" si="13"/>
        <v>P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IF(Dashboard!T27="P",IF(U26="",1,U26+1),"")</f>
        <v/>
      </c>
      <c r="V27" s="1" t="e">
        <f>IF(Dashboard!#REF!="B",IF(V26="",1,V26+1),"")</f>
        <v>#REF!</v>
      </c>
      <c r="W27" s="1" t="str">
        <f t="shared" si="3"/>
        <v>30100</v>
      </c>
      <c r="X27" s="1" t="e">
        <f t="shared" si="4"/>
        <v>#REF!</v>
      </c>
      <c r="Y27" s="1" t="str">
        <f t="shared" si="5"/>
        <v>100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IF(Dashboard!T28="P",IF(U27="",1,U27+1),"")</f>
        <v/>
      </c>
      <c r="V28" s="1" t="e">
        <f>IF(Dashboard!#REF!="B",IF(V27="",1,V27+1),"")</f>
        <v>#REF!</v>
      </c>
      <c r="W28" s="1" t="str">
        <f t="shared" si="3"/>
        <v>01000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IF(Dashboard!T29="P",IF(U28="",1,U28+1),"")</f>
        <v/>
      </c>
      <c r="V29" s="1" t="e">
        <f>IF(Dashboard!#REF!="B",IF(V28="",1,V28+1),"")</f>
        <v>#REF!</v>
      </c>
      <c r="W29" s="1" t="str">
        <f t="shared" si="3"/>
        <v>10000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IF(Dashboard!T30="P",IF(U29="",1,U29+1),"")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IF(Dashboard!T31="P",IF(U30="",1,U30+1),"")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IF(Dashboard!T32="P",IF(U31="",1,U31+1),"")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IF(Dashboard!T33="P",IF(U32="",1,U32+1),"")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IF(Dashboard!T34="P",IF(U33="",1,U33+1),"")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IF(Dashboard!T35="P",IF(U34="",1,U34+1),"")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IF(Dashboard!T36="P",IF(U35="",1,U35+1),"")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IF(Dashboard!T37="P",IF(U36="",1,U36+1),"")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IF(Dashboard!T38="P",IF(U37="",1,U37+1),"")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IF(Dashboard!T39="P",IF(U38="",1,U38+1),"")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IF(Dashboard!T40="P",IF(U39="",1,U39+1),"")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IF(Dashboard!T41="P",IF(U40="",1,U40+1),"")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IF(Dashboard!T42="P",IF(U41="",1,U41+1),"")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IF(Dashboard!T43="P",IF(U42="",1,U42+1),"")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IF(Dashboard!T44="P",IF(U43="",1,U43+1),"")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IF(Dashboard!T45="P",IF(U44="",1,U44+1),"")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IF(Dashboard!T46="P",IF(U45="",1,U45+1),"")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IF(Dashboard!T47="P",IF(U46="",1,U46+1),"")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IF(Dashboard!T48="P",IF(U47="",1,U47+1),"")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IF(Dashboard!T49="P",IF(U48="",1,U48+1),"")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IF(Dashboard!T50="P",IF(U49="",1,U49+1),"")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IF(Dashboard!T51="P",IF(U50="",1,U50+1),"")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IF(Dashboard!T52="P",IF(U51="",1,U51+1),"")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IF(Dashboard!T53="P",IF(U52="",1,U52+1),"")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IF(Dashboard!T54="P",IF(U53="",1,U53+1),"")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IF(Dashboard!T55="P",IF(U54="",1,U54+1),"")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IF(Dashboard!T56="P",IF(U55="",1,U55+1),"")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IF(Dashboard!T57="P",IF(U56="",1,U56+1),"")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IF(Dashboard!T58="P",IF(U57="",1,U57+1),"")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IF(Dashboard!T59="P",IF(U58="",1,U58+1),"")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IF(Dashboard!T60="P",IF(U59="",1,U59+1),"")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IF(Dashboard!T61="P",IF(U60="",1,U60+1),"")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IF(Dashboard!T62="P",IF(U61="",1,U61+1),"")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IF(Dashboard!T63="P",IF(U62="",1,U62+1),"")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IF(Dashboard!T64="P",IF(U63="",1,U63+1),"")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IF(Dashboard!T65="P",IF(U64="",1,U64+1),"")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IF(Dashboard!T66="P",IF(U65="",1,U65+1),"")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IF(Dashboard!T67="P",IF(U66="",1,U66+1),"")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IF(Dashboard!T68="P",IF(U67="",1,U67+1),"")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IF(Dashboard!T69="P",IF(U68="",1,U68+1),"")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IF(Dashboard!T70="P",IF(U69="",1,U69+1),"")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IF(Dashboard!T71="P",IF(U70="",1,U70+1),"")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IF(Dashboard!T72="P",IF(U71="",1,U71+1),"")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IF(Dashboard!T73="P",IF(U72="",1,U72+1),"")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IF(Dashboard!T74="P",IF(U73="",1,U73+1),"")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IF(Dashboard!T75="P",IF(U74="",1,U74+1),"")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IF(Dashboard!T76="P",IF(U75="",1,U75+1),"")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IF(Dashboard!T77="P",IF(U76="",1,U76+1),"")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IF(Dashboard!T78="P",IF(U77="",1,U77+1),"")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IF(Dashboard!T79="P",IF(U78="",1,U78+1),"")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IF(Dashboard!T80="P",IF(U79="",1,U79+1),"")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IF(Dashboard!T81="P",IF(U80="",1,U80+1),"")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IF(Dashboard!T82="P",IF(U81="",1,U81+1),"")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IF(Dashboard!T83="P",IF(U82="",1,U82+1),"")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IF(Dashboard!T84="P",IF(U83="",1,U83+1),"")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IF(Dashboard!T85="P",IF(U84="",1,U84+1),"")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IF(Dashboard!T86="P",IF(U85="",1,U85+1),"")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IF(Dashboard!T87="P",IF(U86="",1,U86+1),"")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IF(Dashboard!T88="P",IF(U87="",1,U87+1),"")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IF(Dashboard!T89="P",IF(U88="",1,U88+1),"")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IF(Dashboard!T90="P",IF(U89="",1,U89+1),"")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IF(Dashboard!T91="P",IF(U90="",1,U90+1),"")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IF(Dashboard!T92="P",IF(U91="",1,U91+1),"")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IF(Dashboard!T93="P",IF(U92="",1,U92+1),"")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IF(Dashboard!T94="P",IF(U93="",1,U93+1),"")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IF(Dashboard!T95="P",IF(U94="",1,U94+1),"")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IF(Dashboard!T96="P",IF(U95="",1,U95+1),"")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IF(Dashboard!T97="P",IF(U96="",1,U96+1),"")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IF(Dashboard!T98="P",IF(U97="",1,U97+1),"")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IF(Dashboard!T99="P",IF(U98="",1,U98+1),"")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IF(Dashboard!T100="P",IF(U99="",1,U99+1),"")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03" t="s">
        <v>3</v>
      </c>
      <c r="B1" s="204"/>
      <c r="C1" s="203" t="s">
        <v>12</v>
      </c>
      <c r="D1" s="204"/>
      <c r="E1" s="203" t="s">
        <v>13</v>
      </c>
      <c r="F1" s="204"/>
      <c r="G1" s="203" t="s">
        <v>14</v>
      </c>
      <c r="H1" s="204"/>
      <c r="I1" s="203" t="s">
        <v>15</v>
      </c>
      <c r="J1" s="204"/>
      <c r="K1" s="203" t="s">
        <v>16</v>
      </c>
      <c r="L1" s="204"/>
      <c r="M1" s="203" t="s">
        <v>17</v>
      </c>
      <c r="N1" s="204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15" t="str">
        <f>Dashboard!B3</f>
        <v>Strategy 1 : PD/TG</v>
      </c>
      <c r="C3" s="216"/>
      <c r="D3" s="216"/>
      <c r="E3" s="216"/>
      <c r="F3" s="216"/>
      <c r="G3" s="217"/>
      <c r="H3" s="216"/>
      <c r="I3" s="216"/>
      <c r="J3" s="216"/>
      <c r="K3" s="216"/>
      <c r="L3" s="216"/>
      <c r="M3" s="216"/>
      <c r="N3" s="216"/>
      <c r="O3" s="216"/>
      <c r="P3" s="216"/>
      <c r="Q3" s="218"/>
      <c r="R3" s="226" t="s">
        <v>148</v>
      </c>
      <c r="S3" s="14" t="s">
        <v>149</v>
      </c>
      <c r="V3" s="14" t="s">
        <v>114</v>
      </c>
      <c r="AG3" s="194" t="s">
        <v>117</v>
      </c>
      <c r="AH3" s="194"/>
      <c r="AI3" s="194"/>
      <c r="AJ3" s="66"/>
      <c r="AK3" s="66"/>
      <c r="AL3" s="66"/>
      <c r="AM3" s="66"/>
      <c r="AN3" s="66"/>
      <c r="AO3" s="66"/>
      <c r="AR3" s="184" t="s">
        <v>1</v>
      </c>
      <c r="AS3" s="184" t="s">
        <v>2</v>
      </c>
      <c r="AT3" s="173" t="s">
        <v>33</v>
      </c>
      <c r="AU3" s="174"/>
      <c r="AV3" s="173" t="s">
        <v>79</v>
      </c>
      <c r="AW3" s="174"/>
      <c r="AX3" s="184" t="s">
        <v>37</v>
      </c>
      <c r="AY3" s="224" t="s">
        <v>10</v>
      </c>
      <c r="AZ3" s="225"/>
      <c r="BA3" s="224" t="s">
        <v>11</v>
      </c>
      <c r="BB3" s="225"/>
      <c r="BC3" s="64" t="s">
        <v>10</v>
      </c>
      <c r="BD3" s="64" t="s">
        <v>11</v>
      </c>
      <c r="BE3" s="223" t="s">
        <v>111</v>
      </c>
      <c r="BF3" s="22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2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2"/>
      <c r="AS4" s="222"/>
      <c r="AT4" s="16" t="s">
        <v>1</v>
      </c>
      <c r="AU4" s="16" t="s">
        <v>2</v>
      </c>
      <c r="AV4" s="16" t="s">
        <v>1</v>
      </c>
      <c r="AW4" s="16" t="s">
        <v>2</v>
      </c>
      <c r="AX4" s="22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IF(Dashboard!T5="","",Dashboard!T5)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IF(Dashboard!T5="P",1,"")</f>
        <v>1</v>
      </c>
      <c r="AS5" s="14" t="str">
        <f>IF(Dashboard!T5="B",1,"")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IF(Dashboard!T6="","",Dashboard!T6)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IF(Dashboard!T6="P",IF(AR5="",1,AR5+1),"")</f>
        <v>2</v>
      </c>
      <c r="AS6" s="14" t="str">
        <f>IF(Dashboard!T6="B",IF(AS5="",1,AS5+1),"")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IF(Dashboard!T7="","",Dashboard!T7)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IF(Dashboard!T7="P",IF(AR6="",1,AR6+1),"")</f>
        <v>3</v>
      </c>
      <c r="AS7" s="14" t="str">
        <f>IF(Dashboard!T7="B",IF(AS6="",1,AS6+1),"")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IF(Dashboard!T8="","",Dashboard!T8)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IF(Dashboard!T8="P",IF(AR7="",1,AR7+1),"")</f>
        <v>4</v>
      </c>
      <c r="AS8" s="14" t="str">
        <f>IF(Dashboard!T8="B",IF(AS7="",1,AS7+1),"")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IF(Dashboard!T9="","",Dashboard!T9)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IF(Dashboard!T9="P",IF(AR8="",1,AR8+1),"")</f>
        <v>5</v>
      </c>
      <c r="AS9" s="14" t="str">
        <f>IF(Dashboard!T9="B",IF(AS8="",1,AS8+1),"")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IF(Dashboard!T10="","",Dashboard!T10)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IF(Dashboard!T10="P",IF(AR9="",1,AR9+1),"")</f>
        <v>6</v>
      </c>
      <c r="AS10" s="14" t="str">
        <f>IF(Dashboard!T10="B",IF(AS9="",1,AS9+1),"")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IF(Dashboard!T11="","",Dashboard!T11)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IF(Dashboard!T11="P",IF(AR10="",1,AR10+1),"")</f>
        <v/>
      </c>
      <c r="AS11" s="14">
        <f>IF(Dashboard!T11="B",IF(AS10="",1,AS10+1),"")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IF(Dashboard!T12="","",Dashboard!T12)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IF(Dashboard!T12="P",IF(AR11="",1,AR11+1),"")</f>
        <v>1</v>
      </c>
      <c r="AS12" s="14" t="str">
        <f>IF(Dashboard!T12="B",IF(AS11="",1,AS11+1),"")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IF(Dashboard!T13="","",Dashboard!T13)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IF(Dashboard!T13="P",IF(AR12="",1,AR12+1),"")</f>
        <v/>
      </c>
      <c r="AS13" s="14">
        <f>IF(Dashboard!T13="B",IF(AS12="",1,AS12+1),"")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IF(Dashboard!T14="","",Dashboard!T14)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IF(Dashboard!T14="P",IF(AR13="",1,AR13+1),"")</f>
        <v>1</v>
      </c>
      <c r="AS14" s="14" t="str">
        <f>IF(Dashboard!T14="B",IF(AS13="",1,AS13+1),"")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IF(Dashboard!T15="","",Dashboard!T15)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IF(Dashboard!T15="P",IF(AR14="",1,AR14+1),"")</f>
        <v/>
      </c>
      <c r="AS15" s="14">
        <f>IF(Dashboard!T15="B",IF(AS14="",1,AS14+1),"")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>W</v>
      </c>
      <c r="H16" s="85" t="str">
        <f>IF(Dashboard!T16="","",Dashboard!T16)</f>
        <v>P</v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>W</v>
      </c>
      <c r="N16" s="24">
        <f t="shared" si="13"/>
        <v>-9</v>
      </c>
      <c r="O16" s="124" t="str">
        <f t="shared" si="14"/>
        <v/>
      </c>
      <c r="P16" s="24">
        <f>IF(H16="","",IF(B16="NB",P15,IF(O16="",SUM($O$5:$O16)+N16,SUM($O$5:$O16))))</f>
        <v>-9</v>
      </c>
      <c r="Q16" s="130" t="str">
        <f t="shared" si="0"/>
        <v/>
      </c>
      <c r="R16" s="128">
        <f t="shared" si="15"/>
        <v>7</v>
      </c>
      <c r="S16" s="83" t="str">
        <f t="shared" si="16"/>
        <v>W</v>
      </c>
      <c r="T16" s="14">
        <f t="shared" si="6"/>
        <v>-8</v>
      </c>
      <c r="U16" s="14">
        <f t="shared" si="17"/>
        <v>1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>
        <f>IF(Dashboard!T16="P",IF(AR15="",1,AR15+1),"")</f>
        <v>1</v>
      </c>
      <c r="AS16" s="14" t="str">
        <f>IF(Dashboard!T16="B",IF(AS15="",1,AS15+1),"")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>B5</v>
      </c>
      <c r="C17" s="24" t="str">
        <f t="shared" si="4"/>
        <v/>
      </c>
      <c r="D17" s="81" t="str">
        <f t="shared" si="9"/>
        <v/>
      </c>
      <c r="E17" s="121" t="str">
        <f t="shared" si="10"/>
        <v>B</v>
      </c>
      <c r="F17" s="71" t="str">
        <f t="shared" si="50"/>
        <v>L</v>
      </c>
      <c r="H17" s="85" t="str">
        <f>IF(Dashboard!T17="","",Dashboard!T17)</f>
        <v>P</v>
      </c>
      <c r="J17" s="72" t="str">
        <f t="shared" si="29"/>
        <v/>
      </c>
      <c r="K17" s="81" t="str">
        <f t="shared" si="11"/>
        <v/>
      </c>
      <c r="L17" s="121" t="str">
        <f t="shared" si="12"/>
        <v>F4</v>
      </c>
      <c r="M17" s="24" t="str">
        <f t="shared" si="30"/>
        <v>L</v>
      </c>
      <c r="N17" s="24">
        <f t="shared" si="13"/>
        <v>-14</v>
      </c>
      <c r="O17" s="124" t="str">
        <f t="shared" si="14"/>
        <v/>
      </c>
      <c r="P17" s="24">
        <f>IF(H17="","",IF(B17="NB",P16,IF(O17="",SUM($O$5:$O17)+N17,SUM($O$5:$O17))))</f>
        <v>-14</v>
      </c>
      <c r="Q17" s="130" t="str">
        <f t="shared" si="0"/>
        <v/>
      </c>
      <c r="R17" s="128">
        <f t="shared" si="15"/>
        <v>-5</v>
      </c>
      <c r="S17" s="83" t="str">
        <f t="shared" si="16"/>
        <v>L</v>
      </c>
      <c r="T17" s="14">
        <f t="shared" si="6"/>
        <v>-9</v>
      </c>
      <c r="U17" s="14">
        <f t="shared" si="17"/>
        <v>-1</v>
      </c>
      <c r="V17" s="14" t="str">
        <f t="shared" si="31"/>
        <v>C</v>
      </c>
      <c r="W17" s="14">
        <f t="shared" si="32"/>
        <v>8</v>
      </c>
      <c r="X17" s="83" t="str">
        <f t="shared" si="33"/>
        <v>N</v>
      </c>
      <c r="Y17" s="14" t="str">
        <f t="shared" si="34"/>
        <v>N</v>
      </c>
      <c r="Z17" s="14" t="str">
        <f t="shared" si="35"/>
        <v>N</v>
      </c>
      <c r="AA17" s="14">
        <f t="shared" si="36"/>
        <v>0</v>
      </c>
      <c r="AB17" s="14">
        <f t="shared" si="37"/>
        <v>1</v>
      </c>
      <c r="AC17" s="14">
        <f t="shared" si="38"/>
        <v>0</v>
      </c>
      <c r="AD17" s="14" t="str">
        <f t="shared" si="39"/>
        <v>4</v>
      </c>
      <c r="AE17" s="14" t="str">
        <f t="shared" si="40"/>
        <v/>
      </c>
      <c r="AF17" s="14" t="str">
        <f t="shared" si="18"/>
        <v>F4</v>
      </c>
      <c r="AG17" s="44" t="str">
        <f t="shared" si="41"/>
        <v>Y</v>
      </c>
      <c r="AH17" s="44" t="str">
        <f t="shared" si="42"/>
        <v>N</v>
      </c>
      <c r="AI17" s="44" t="str">
        <f t="shared" si="43"/>
        <v>N</v>
      </c>
      <c r="AJ17" s="75" t="str">
        <f t="shared" si="19"/>
        <v/>
      </c>
      <c r="AK17" s="75" t="str">
        <f t="shared" si="20"/>
        <v>B</v>
      </c>
      <c r="AL17" s="75" t="str">
        <f t="shared" si="21"/>
        <v/>
      </c>
      <c r="AM17" s="75" t="str">
        <f t="shared" si="22"/>
        <v>F4</v>
      </c>
      <c r="AP17" s="14" t="str">
        <f t="shared" si="23"/>
        <v>T-C</v>
      </c>
      <c r="AQ17" s="14" t="str">
        <f t="shared" si="5"/>
        <v>T-C</v>
      </c>
      <c r="AR17" s="14">
        <f>IF(Dashboard!T17="P",IF(AR16="",1,AR16+1),"")</f>
        <v>2</v>
      </c>
      <c r="AS17" s="14" t="str">
        <f>IF(Dashboard!T17="B",IF(AS16="",1,AS16+1),"")</f>
        <v/>
      </c>
      <c r="AT17" s="14" t="str">
        <f t="shared" si="24"/>
        <v>10101</v>
      </c>
      <c r="AU17" s="14" t="str">
        <f t="shared" si="24"/>
        <v>01010</v>
      </c>
      <c r="AV17" s="14" t="str">
        <f t="shared" si="44"/>
        <v>010101</v>
      </c>
      <c r="AW17" s="14" t="str">
        <f t="shared" si="45"/>
        <v>101010</v>
      </c>
      <c r="AX17" s="14" t="str">
        <f t="shared" si="46"/>
        <v>P</v>
      </c>
      <c r="AY17" s="14" t="str">
        <f t="shared" si="25"/>
        <v>F2W</v>
      </c>
      <c r="AZ17" s="14" t="str">
        <f t="shared" si="26"/>
        <v>B</v>
      </c>
      <c r="BA17" s="14" t="str">
        <f t="shared" si="27"/>
        <v>F5W</v>
      </c>
      <c r="BB17" s="14" t="str">
        <f t="shared" si="47"/>
        <v>F4</v>
      </c>
      <c r="BC17" s="14">
        <f t="shared" si="48"/>
        <v>1</v>
      </c>
      <c r="BD17" s="14" t="str">
        <f t="shared" si="49"/>
        <v>4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>B3</v>
      </c>
      <c r="C18" s="24" t="str">
        <f t="shared" si="4"/>
        <v>PD</v>
      </c>
      <c r="D18" s="81" t="str">
        <f t="shared" si="9"/>
        <v>F2</v>
      </c>
      <c r="E18" s="121" t="str">
        <f t="shared" si="10"/>
        <v/>
      </c>
      <c r="F18" s="71" t="str">
        <f t="shared" si="50"/>
        <v>L</v>
      </c>
      <c r="H18" s="85" t="str">
        <f>IF(Dashboard!T18="","",Dashboard!T18)</f>
        <v>B</v>
      </c>
      <c r="J18" s="72" t="str">
        <f t="shared" si="29"/>
        <v>TG</v>
      </c>
      <c r="K18" s="81" t="str">
        <f t="shared" si="11"/>
        <v/>
      </c>
      <c r="L18" s="121" t="str">
        <f t="shared" si="12"/>
        <v>F5</v>
      </c>
      <c r="M18" s="24" t="str">
        <f t="shared" si="30"/>
        <v>W</v>
      </c>
      <c r="N18" s="24">
        <f t="shared" si="13"/>
        <v>-11</v>
      </c>
      <c r="O18" s="124" t="str">
        <f t="shared" si="14"/>
        <v/>
      </c>
      <c r="P18" s="24">
        <f>IF(H18="","",IF(B18="NB",P17,IF(O18="",SUM($O$5:$O18)+N18,SUM($O$5:$O18))))</f>
        <v>-11</v>
      </c>
      <c r="Q18" s="130" t="str">
        <f t="shared" si="0"/>
        <v/>
      </c>
      <c r="R18" s="128">
        <f t="shared" si="15"/>
        <v>3</v>
      </c>
      <c r="S18" s="83" t="str">
        <f t="shared" si="16"/>
        <v>W</v>
      </c>
      <c r="T18" s="14">
        <f t="shared" si="6"/>
        <v>-8</v>
      </c>
      <c r="U18" s="14">
        <f t="shared" si="17"/>
        <v>1</v>
      </c>
      <c r="V18" s="14" t="str">
        <f t="shared" si="31"/>
        <v>C</v>
      </c>
      <c r="W18" s="14">
        <f t="shared" si="32"/>
        <v>9</v>
      </c>
      <c r="X18" s="83" t="str">
        <f t="shared" si="33"/>
        <v>N</v>
      </c>
      <c r="Y18" s="14" t="str">
        <f t="shared" si="34"/>
        <v>Y</v>
      </c>
      <c r="Z18" s="14" t="str">
        <f t="shared" si="35"/>
        <v>N</v>
      </c>
      <c r="AA18" s="14" t="str">
        <f t="shared" si="36"/>
        <v>2</v>
      </c>
      <c r="AB18" s="14">
        <f t="shared" si="37"/>
        <v>0</v>
      </c>
      <c r="AC18" s="14">
        <f t="shared" si="38"/>
        <v>0</v>
      </c>
      <c r="AD18" s="14" t="str">
        <f t="shared" si="39"/>
        <v>5</v>
      </c>
      <c r="AE18" s="14" t="str">
        <f t="shared" si="40"/>
        <v/>
      </c>
      <c r="AF18" s="14" t="str">
        <f t="shared" si="18"/>
        <v>F5</v>
      </c>
      <c r="AG18" s="44" t="str">
        <f t="shared" si="41"/>
        <v>N</v>
      </c>
      <c r="AH18" s="44" t="str">
        <f t="shared" si="42"/>
        <v>N</v>
      </c>
      <c r="AI18" s="44" t="str">
        <f t="shared" si="43"/>
        <v>N</v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>PD</v>
      </c>
      <c r="AQ18" s="14" t="str">
        <f t="shared" si="5"/>
        <v>TG</v>
      </c>
      <c r="AR18" s="14" t="str">
        <f>IF(Dashboard!T18="P",IF(AR17="",1,AR17+1),"")</f>
        <v/>
      </c>
      <c r="AS18" s="14">
        <f>IF(Dashboard!T18="B",IF(AS17="",1,AS17+1),"")</f>
        <v>1</v>
      </c>
      <c r="AT18" s="14" t="str">
        <f t="shared" si="24"/>
        <v>01012</v>
      </c>
      <c r="AU18" s="14" t="str">
        <f t="shared" si="24"/>
        <v>10100</v>
      </c>
      <c r="AV18" s="14" t="str">
        <f t="shared" si="44"/>
        <v>101012</v>
      </c>
      <c r="AW18" s="14" t="str">
        <f t="shared" si="45"/>
        <v>010100</v>
      </c>
      <c r="AX18" s="14" t="str">
        <f t="shared" si="46"/>
        <v>P</v>
      </c>
      <c r="AY18" s="14" t="str">
        <f t="shared" si="25"/>
        <v>BL</v>
      </c>
      <c r="AZ18" s="14" t="str">
        <f t="shared" si="26"/>
        <v>F2</v>
      </c>
      <c r="BA18" s="14" t="str">
        <f t="shared" si="27"/>
        <v>F4L</v>
      </c>
      <c r="BB18" s="14" t="str">
        <f t="shared" si="47"/>
        <v>F5</v>
      </c>
      <c r="BC18" s="14" t="str">
        <f t="shared" si="48"/>
        <v>2</v>
      </c>
      <c r="BD18" s="14" t="str">
        <f t="shared" si="49"/>
        <v>5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>P2</v>
      </c>
      <c r="C19" s="25" t="str">
        <f t="shared" si="4"/>
        <v/>
      </c>
      <c r="D19" s="82" t="str">
        <f t="shared" si="9"/>
        <v>F3</v>
      </c>
      <c r="E19" s="122" t="str">
        <f t="shared" si="10"/>
        <v/>
      </c>
      <c r="F19" s="74" t="str">
        <f t="shared" si="50"/>
        <v>L</v>
      </c>
      <c r="H19" s="86" t="str">
        <f>IF(Dashboard!T19="","",Dashboard!T19)</f>
        <v>B</v>
      </c>
      <c r="J19" s="73" t="str">
        <f t="shared" si="29"/>
        <v/>
      </c>
      <c r="K19" s="82" t="str">
        <f t="shared" si="11"/>
        <v/>
      </c>
      <c r="L19" s="122" t="str">
        <f t="shared" si="12"/>
        <v>B</v>
      </c>
      <c r="M19" s="25" t="str">
        <f t="shared" si="30"/>
        <v>W</v>
      </c>
      <c r="N19" s="25">
        <f t="shared" si="13"/>
        <v>-13</v>
      </c>
      <c r="O19" s="131" t="str">
        <f t="shared" si="14"/>
        <v/>
      </c>
      <c r="P19" s="25">
        <f>IF(H19="","",IF(B19="NB",P18,IF(O19="",SUM($O$5:$O19)+N19,SUM($O$5:$O19))))</f>
        <v>-13</v>
      </c>
      <c r="Q19" s="132" t="str">
        <f t="shared" si="0"/>
        <v/>
      </c>
      <c r="R19" s="129">
        <f t="shared" si="15"/>
        <v>-2</v>
      </c>
      <c r="S19" s="83" t="str">
        <f t="shared" si="16"/>
        <v>L</v>
      </c>
      <c r="T19" s="14">
        <f t="shared" si="6"/>
        <v>-9</v>
      </c>
      <c r="U19" s="14">
        <f t="shared" si="17"/>
        <v>-1</v>
      </c>
      <c r="V19" s="14" t="str">
        <f t="shared" si="31"/>
        <v>C</v>
      </c>
      <c r="W19" s="14">
        <f t="shared" si="32"/>
        <v>10</v>
      </c>
      <c r="X19" s="83" t="str">
        <f t="shared" si="33"/>
        <v>N</v>
      </c>
      <c r="Y19" s="14" t="str">
        <f t="shared" si="34"/>
        <v>N</v>
      </c>
      <c r="Z19" s="14" t="str">
        <f t="shared" si="35"/>
        <v>N</v>
      </c>
      <c r="AA19" s="14" t="str">
        <f t="shared" si="36"/>
        <v>3</v>
      </c>
      <c r="AB19" s="14">
        <f t="shared" si="37"/>
        <v>0</v>
      </c>
      <c r="AC19" s="14">
        <f t="shared" si="38"/>
        <v>0</v>
      </c>
      <c r="AD19" s="14">
        <f t="shared" si="39"/>
        <v>1</v>
      </c>
      <c r="AE19" s="14" t="str">
        <f t="shared" si="40"/>
        <v/>
      </c>
      <c r="AF19" s="14" t="str">
        <f t="shared" si="18"/>
        <v>B</v>
      </c>
      <c r="AG19" s="44" t="str">
        <f t="shared" si="41"/>
        <v>N</v>
      </c>
      <c r="AH19" s="44" t="str">
        <f t="shared" si="42"/>
        <v>N</v>
      </c>
      <c r="AI19" s="44" t="str">
        <f t="shared" si="43"/>
        <v>N</v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>PD</v>
      </c>
      <c r="AQ19" s="14" t="str">
        <f t="shared" si="5"/>
        <v>TG</v>
      </c>
      <c r="AR19" s="14" t="str">
        <f>IF(Dashboard!T19="P",IF(AR18="",1,AR18+1),"")</f>
        <v/>
      </c>
      <c r="AS19" s="14">
        <f>IF(Dashboard!T19="B",IF(AS18="",1,AS18+1),"")</f>
        <v>2</v>
      </c>
      <c r="AT19" s="14" t="str">
        <f t="shared" si="24"/>
        <v>10120</v>
      </c>
      <c r="AU19" s="14" t="str">
        <f t="shared" si="24"/>
        <v>01001</v>
      </c>
      <c r="AV19" s="14" t="str">
        <f t="shared" si="44"/>
        <v>010120</v>
      </c>
      <c r="AW19" s="14" t="str">
        <f t="shared" si="45"/>
        <v>101001</v>
      </c>
      <c r="AX19" s="14" t="str">
        <f t="shared" si="46"/>
        <v>P</v>
      </c>
      <c r="AY19" s="14" t="str">
        <f t="shared" si="25"/>
        <v>F2L</v>
      </c>
      <c r="AZ19" s="14" t="str">
        <f t="shared" si="26"/>
        <v>F3</v>
      </c>
      <c r="BA19" s="14" t="str">
        <f t="shared" si="27"/>
        <v>F5W</v>
      </c>
      <c r="BB19" s="14" t="str">
        <f t="shared" si="47"/>
        <v>B</v>
      </c>
      <c r="BC19" s="14" t="str">
        <f t="shared" si="48"/>
        <v>3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>P1</v>
      </c>
      <c r="C20" s="36" t="str">
        <f t="shared" si="4"/>
        <v/>
      </c>
      <c r="D20" s="79" t="str">
        <f t="shared" si="9"/>
        <v/>
      </c>
      <c r="E20" s="120" t="str">
        <f t="shared" si="10"/>
        <v>F4</v>
      </c>
      <c r="F20" s="80" t="str">
        <f t="shared" si="50"/>
        <v>L</v>
      </c>
      <c r="H20" s="84" t="str">
        <f>IF(Dashboard!T20="","",Dashboard!T20)</f>
        <v>P</v>
      </c>
      <c r="J20" s="78" t="str">
        <f t="shared" si="29"/>
        <v/>
      </c>
      <c r="K20" s="79" t="str">
        <f t="shared" si="11"/>
        <v>L5</v>
      </c>
      <c r="L20" s="120" t="str">
        <f t="shared" si="12"/>
        <v/>
      </c>
      <c r="M20" s="36" t="str">
        <f t="shared" si="30"/>
        <v>W</v>
      </c>
      <c r="N20" s="36">
        <f t="shared" si="13"/>
        <v>-12</v>
      </c>
      <c r="O20" s="136" t="str">
        <f t="shared" si="14"/>
        <v/>
      </c>
      <c r="P20" s="36">
        <f>IF(H20="","",IF(B20="NB",P19,IF(O20="",SUM($O$5:$O20)+N20,SUM($O$5:$O20))))</f>
        <v>-12</v>
      </c>
      <c r="Q20" s="137" t="str">
        <f t="shared" si="0"/>
        <v/>
      </c>
      <c r="R20" s="127">
        <f t="shared" si="15"/>
        <v>1</v>
      </c>
      <c r="S20" s="83" t="str">
        <f t="shared" si="16"/>
        <v>W</v>
      </c>
      <c r="T20" s="14">
        <f t="shared" si="6"/>
        <v>-8</v>
      </c>
      <c r="U20" s="14">
        <f t="shared" si="17"/>
        <v>1</v>
      </c>
      <c r="V20" s="14" t="str">
        <f t="shared" si="31"/>
        <v>C</v>
      </c>
      <c r="W20" s="14">
        <f t="shared" si="32"/>
        <v>11</v>
      </c>
      <c r="X20" s="83" t="str">
        <f t="shared" si="33"/>
        <v>N</v>
      </c>
      <c r="Y20" s="14" t="str">
        <f t="shared" si="34"/>
        <v>Y</v>
      </c>
      <c r="Z20" s="14" t="str">
        <f t="shared" si="35"/>
        <v>N</v>
      </c>
      <c r="AA20" s="14">
        <f t="shared" si="36"/>
        <v>0</v>
      </c>
      <c r="AB20" s="14" t="str">
        <f t="shared" si="37"/>
        <v>4</v>
      </c>
      <c r="AC20" s="14" t="str">
        <f t="shared" si="38"/>
        <v>5</v>
      </c>
      <c r="AD20" s="14">
        <f t="shared" si="39"/>
        <v>0</v>
      </c>
      <c r="AE20" s="14" t="str">
        <f t="shared" si="40"/>
        <v>L5</v>
      </c>
      <c r="AF20" s="14" t="str">
        <f t="shared" si="18"/>
        <v/>
      </c>
      <c r="AG20" s="44" t="str">
        <f t="shared" si="41"/>
        <v>N</v>
      </c>
      <c r="AH20" s="44" t="str">
        <f t="shared" si="42"/>
        <v>N</v>
      </c>
      <c r="AI20" s="44" t="str">
        <f t="shared" si="43"/>
        <v>N</v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>PD</v>
      </c>
      <c r="AQ20" s="14" t="str">
        <f t="shared" si="5"/>
        <v>TG</v>
      </c>
      <c r="AR20" s="14">
        <f>IF(Dashboard!T20="P",IF(AR19="",1,AR19+1),"")</f>
        <v>1</v>
      </c>
      <c r="AS20" s="14" t="str">
        <f>IF(Dashboard!T20="B",IF(AS19="",1,AS19+1),"")</f>
        <v/>
      </c>
      <c r="AT20" s="14" t="str">
        <f t="shared" si="24"/>
        <v>01200</v>
      </c>
      <c r="AU20" s="14" t="str">
        <f t="shared" si="24"/>
        <v>10012</v>
      </c>
      <c r="AV20" s="14" t="str">
        <f t="shared" si="44"/>
        <v>101200</v>
      </c>
      <c r="AW20" s="14" t="str">
        <f t="shared" si="45"/>
        <v>010012</v>
      </c>
      <c r="AX20" s="14" t="str">
        <f t="shared" si="46"/>
        <v>B</v>
      </c>
      <c r="AY20" s="14" t="str">
        <f t="shared" si="25"/>
        <v>F3L</v>
      </c>
      <c r="AZ20" s="14" t="str">
        <f t="shared" si="26"/>
        <v>F4</v>
      </c>
      <c r="BA20" s="14" t="str">
        <f t="shared" si="27"/>
        <v>BW</v>
      </c>
      <c r="BB20" s="14" t="str">
        <f t="shared" si="47"/>
        <v>L5</v>
      </c>
      <c r="BC20" s="14" t="str">
        <f t="shared" si="48"/>
        <v>4</v>
      </c>
      <c r="BD20" s="14" t="str">
        <f t="shared" si="49"/>
        <v>5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>P6</v>
      </c>
      <c r="C21" s="24" t="str">
        <f t="shared" si="4"/>
        <v/>
      </c>
      <c r="D21" s="81" t="str">
        <f t="shared" si="9"/>
        <v>F5</v>
      </c>
      <c r="E21" s="121" t="str">
        <f t="shared" si="10"/>
        <v/>
      </c>
      <c r="F21" s="71" t="str">
        <f t="shared" si="50"/>
        <v>W</v>
      </c>
      <c r="H21" s="85" t="str">
        <f>IF(Dashboard!T21="","",Dashboard!T21)</f>
        <v>P</v>
      </c>
      <c r="J21" s="72" t="str">
        <f t="shared" si="29"/>
        <v/>
      </c>
      <c r="K21" s="81" t="str">
        <f t="shared" si="11"/>
        <v>B</v>
      </c>
      <c r="L21" s="121" t="str">
        <f t="shared" si="12"/>
        <v/>
      </c>
      <c r="M21" s="24" t="str">
        <f t="shared" si="30"/>
        <v>W</v>
      </c>
      <c r="N21" s="24">
        <f t="shared" si="13"/>
        <v>-6</v>
      </c>
      <c r="O21" s="124">
        <f t="shared" si="14"/>
        <v>-6</v>
      </c>
      <c r="P21" s="24">
        <f>IF(H21="","",IF(B21="NB",P20,IF(O21="",SUM($O$5:$O21)+N21,SUM($O$5:$O21))))</f>
        <v>-6</v>
      </c>
      <c r="Q21" s="130" t="str">
        <f t="shared" si="0"/>
        <v>Rabbit</v>
      </c>
      <c r="R21" s="128">
        <f t="shared" si="15"/>
        <v>6</v>
      </c>
      <c r="S21" s="83" t="str">
        <f t="shared" si="16"/>
        <v>W</v>
      </c>
      <c r="T21" s="14">
        <f t="shared" si="6"/>
        <v>-5</v>
      </c>
      <c r="U21" s="14">
        <f t="shared" si="17"/>
        <v>3</v>
      </c>
      <c r="V21" s="14" t="str">
        <f t="shared" si="31"/>
        <v>C</v>
      </c>
      <c r="W21" s="14">
        <f t="shared" si="32"/>
        <v>12</v>
      </c>
      <c r="X21" s="83" t="str">
        <f t="shared" si="33"/>
        <v>N</v>
      </c>
      <c r="Y21" s="14" t="str">
        <f t="shared" si="34"/>
        <v>N</v>
      </c>
      <c r="Z21" s="14" t="str">
        <f t="shared" si="35"/>
        <v>R</v>
      </c>
      <c r="AA21" s="14" t="str">
        <f t="shared" si="36"/>
        <v>5</v>
      </c>
      <c r="AB21" s="14">
        <f t="shared" si="37"/>
        <v>0</v>
      </c>
      <c r="AC21" s="14">
        <f t="shared" si="38"/>
        <v>1</v>
      </c>
      <c r="AD21" s="14">
        <f t="shared" si="39"/>
        <v>0</v>
      </c>
      <c r="AE21" s="14" t="str">
        <f t="shared" si="40"/>
        <v>B</v>
      </c>
      <c r="AF21" s="14" t="str">
        <f t="shared" si="18"/>
        <v/>
      </c>
      <c r="AG21" s="44" t="str">
        <f t="shared" si="41"/>
        <v>N</v>
      </c>
      <c r="AH21" s="44" t="str">
        <f t="shared" si="42"/>
        <v>N</v>
      </c>
      <c r="AI21" s="44" t="str">
        <f t="shared" si="43"/>
        <v>N</v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>PD</v>
      </c>
      <c r="AQ21" s="14" t="str">
        <f t="shared" si="5"/>
        <v>TG</v>
      </c>
      <c r="AR21" s="14">
        <f>IF(Dashboard!T21="P",IF(AR20="",1,AR20+1),"")</f>
        <v>2</v>
      </c>
      <c r="AS21" s="14" t="str">
        <f>IF(Dashboard!T21="B",IF(AS20="",1,AS20+1),"")</f>
        <v/>
      </c>
      <c r="AT21" s="14" t="str">
        <f t="shared" si="24"/>
        <v>12001</v>
      </c>
      <c r="AU21" s="14" t="str">
        <f t="shared" si="24"/>
        <v>00120</v>
      </c>
      <c r="AV21" s="14" t="str">
        <f t="shared" si="44"/>
        <v>012001</v>
      </c>
      <c r="AW21" s="14" t="str">
        <f t="shared" si="45"/>
        <v>100120</v>
      </c>
      <c r="AX21" s="14" t="str">
        <f t="shared" si="46"/>
        <v>P</v>
      </c>
      <c r="AY21" s="14" t="str">
        <f t="shared" si="25"/>
        <v>F4L</v>
      </c>
      <c r="AZ21" s="14" t="str">
        <f t="shared" si="26"/>
        <v>F5</v>
      </c>
      <c r="BA21" s="14" t="str">
        <f t="shared" si="27"/>
        <v>L5W</v>
      </c>
      <c r="BB21" s="14" t="str">
        <f t="shared" si="47"/>
        <v>B</v>
      </c>
      <c r="BC21" s="14" t="str">
        <f t="shared" si="48"/>
        <v>5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>B2</v>
      </c>
      <c r="C22" s="24" t="str">
        <f t="shared" si="4"/>
        <v>T-T</v>
      </c>
      <c r="D22" s="81" t="str">
        <f t="shared" si="9"/>
        <v/>
      </c>
      <c r="E22" s="121" t="str">
        <f t="shared" si="10"/>
        <v>B</v>
      </c>
      <c r="F22" s="71" t="str">
        <f t="shared" si="50"/>
        <v>L</v>
      </c>
      <c r="H22" s="85" t="str">
        <f>IF(Dashboard!T22="","",Dashboard!T22)</f>
        <v>P</v>
      </c>
      <c r="J22" s="72" t="str">
        <f t="shared" si="29"/>
        <v>T-T</v>
      </c>
      <c r="K22" s="81" t="str">
        <f t="shared" si="11"/>
        <v/>
      </c>
      <c r="L22" s="121" t="str">
        <f t="shared" si="12"/>
        <v>B</v>
      </c>
      <c r="M22" s="24" t="str">
        <f t="shared" si="30"/>
        <v>L</v>
      </c>
      <c r="N22" s="24">
        <f t="shared" si="13"/>
        <v>-2</v>
      </c>
      <c r="O22" s="124" t="str">
        <f t="shared" si="14"/>
        <v/>
      </c>
      <c r="P22" s="24">
        <f>IF(H22="","",IF(B22="NB",P21,IF(O22="",SUM($O$5:$O22)+N22,SUM($O$5:$O22))))</f>
        <v>-8</v>
      </c>
      <c r="Q22" s="130" t="str">
        <f t="shared" si="0"/>
        <v/>
      </c>
      <c r="R22" s="128">
        <f t="shared" si="15"/>
        <v>-2</v>
      </c>
      <c r="S22" s="83" t="str">
        <f t="shared" si="16"/>
        <v>L</v>
      </c>
      <c r="T22" s="14">
        <f t="shared" si="6"/>
        <v>-6</v>
      </c>
      <c r="U22" s="14">
        <f t="shared" si="17"/>
        <v>-1</v>
      </c>
      <c r="V22" s="14" t="str">
        <f t="shared" si="31"/>
        <v>S</v>
      </c>
      <c r="W22" s="14">
        <f t="shared" si="32"/>
        <v>1</v>
      </c>
      <c r="X22" s="83" t="str">
        <f t="shared" si="33"/>
        <v>N</v>
      </c>
      <c r="Y22" s="14" t="str">
        <f t="shared" si="34"/>
        <v>N</v>
      </c>
      <c r="Z22" s="14" t="str">
        <f t="shared" si="35"/>
        <v>N</v>
      </c>
      <c r="AA22" s="14">
        <f t="shared" si="36"/>
        <v>0</v>
      </c>
      <c r="AB22" s="14">
        <f t="shared" si="37"/>
        <v>1</v>
      </c>
      <c r="AC22" s="14">
        <f t="shared" si="38"/>
        <v>0</v>
      </c>
      <c r="AD22" s="14">
        <f t="shared" si="39"/>
        <v>1</v>
      </c>
      <c r="AE22" s="14" t="str">
        <f t="shared" si="40"/>
        <v/>
      </c>
      <c r="AF22" s="14" t="str">
        <f t="shared" si="18"/>
        <v>B</v>
      </c>
      <c r="AG22" s="44" t="str">
        <f t="shared" si="41"/>
        <v>N</v>
      </c>
      <c r="AH22" s="44" t="str">
        <f t="shared" si="42"/>
        <v>N</v>
      </c>
      <c r="AI22" s="44" t="str">
        <f t="shared" si="43"/>
        <v>Y</v>
      </c>
      <c r="AJ22" s="75" t="str">
        <f t="shared" si="19"/>
        <v/>
      </c>
      <c r="AK22" s="75" t="str">
        <f t="shared" si="20"/>
        <v>B</v>
      </c>
      <c r="AL22" s="75" t="str">
        <f t="shared" si="21"/>
        <v/>
      </c>
      <c r="AM22" s="75" t="str">
        <f t="shared" si="22"/>
        <v>B</v>
      </c>
      <c r="AP22" s="14" t="str">
        <f t="shared" si="23"/>
        <v>T-T</v>
      </c>
      <c r="AQ22" s="14" t="str">
        <f t="shared" si="5"/>
        <v>T-T</v>
      </c>
      <c r="AR22" s="14">
        <f>IF(Dashboard!T22="P",IF(AR21="",1,AR21+1),"")</f>
        <v>3</v>
      </c>
      <c r="AS22" s="14" t="str">
        <f>IF(Dashboard!T22="B",IF(AS21="",1,AS21+1),"")</f>
        <v/>
      </c>
      <c r="AT22" s="14" t="str">
        <f t="shared" si="24"/>
        <v>20012</v>
      </c>
      <c r="AU22" s="14" t="str">
        <f t="shared" si="24"/>
        <v>01200</v>
      </c>
      <c r="AV22" s="14" t="str">
        <f t="shared" si="44"/>
        <v>120012</v>
      </c>
      <c r="AW22" s="14" t="str">
        <f t="shared" si="45"/>
        <v>001200</v>
      </c>
      <c r="AX22" s="14" t="str">
        <f t="shared" si="46"/>
        <v>P</v>
      </c>
      <c r="AY22" s="14" t="str">
        <f t="shared" si="25"/>
        <v>F5W</v>
      </c>
      <c r="AZ22" s="14" t="str">
        <f t="shared" si="26"/>
        <v>B</v>
      </c>
      <c r="BA22" s="14" t="str">
        <f t="shared" si="27"/>
        <v>BW</v>
      </c>
      <c r="BB22" s="14" t="str">
        <f t="shared" si="47"/>
        <v>B</v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>B4</v>
      </c>
      <c r="C23" s="24" t="str">
        <f t="shared" si="4"/>
        <v/>
      </c>
      <c r="D23" s="81" t="str">
        <f t="shared" si="9"/>
        <v/>
      </c>
      <c r="E23" s="121" t="str">
        <f t="shared" si="10"/>
        <v>F2</v>
      </c>
      <c r="F23" s="71" t="str">
        <f t="shared" si="50"/>
        <v>W</v>
      </c>
      <c r="H23" s="85" t="str">
        <f>IF(Dashboard!T23="","",Dashboard!T23)</f>
        <v>B</v>
      </c>
      <c r="J23" s="72" t="str">
        <f t="shared" si="29"/>
        <v/>
      </c>
      <c r="K23" s="81" t="str">
        <f t="shared" si="11"/>
        <v/>
      </c>
      <c r="L23" s="121" t="str">
        <f t="shared" si="12"/>
        <v>F2</v>
      </c>
      <c r="M23" s="24" t="str">
        <f t="shared" si="30"/>
        <v>W</v>
      </c>
      <c r="N23" s="24">
        <f t="shared" si="13"/>
        <v>2</v>
      </c>
      <c r="O23" s="124">
        <f t="shared" si="14"/>
        <v>2</v>
      </c>
      <c r="P23" s="24">
        <f>IF(H23="","",IF(B23="NB",P22,IF(O23="",SUM($O$5:$O23)+N23,SUM($O$5:$O23))))</f>
        <v>-4</v>
      </c>
      <c r="Q23" s="130" t="str">
        <f t="shared" si="0"/>
        <v/>
      </c>
      <c r="R23" s="128">
        <f t="shared" si="15"/>
        <v>4</v>
      </c>
      <c r="S23" s="83" t="str">
        <f t="shared" si="16"/>
        <v>W</v>
      </c>
      <c r="T23" s="14">
        <f t="shared" si="6"/>
        <v>-5</v>
      </c>
      <c r="U23" s="14">
        <f t="shared" si="17"/>
        <v>1</v>
      </c>
      <c r="V23" s="14" t="str">
        <f t="shared" si="31"/>
        <v>C</v>
      </c>
      <c r="W23" s="14">
        <f t="shared" si="32"/>
        <v>2</v>
      </c>
      <c r="X23" s="83" t="str">
        <f t="shared" si="33"/>
        <v>N</v>
      </c>
      <c r="Y23" s="14" t="str">
        <f t="shared" si="34"/>
        <v>N</v>
      </c>
      <c r="Z23" s="14" t="str">
        <f t="shared" si="35"/>
        <v>N</v>
      </c>
      <c r="AA23" s="14">
        <f t="shared" si="36"/>
        <v>0</v>
      </c>
      <c r="AB23" s="14" t="str">
        <f t="shared" si="37"/>
        <v>2</v>
      </c>
      <c r="AC23" s="14">
        <f t="shared" si="38"/>
        <v>0</v>
      </c>
      <c r="AD23" s="14" t="str">
        <f t="shared" si="39"/>
        <v>2</v>
      </c>
      <c r="AE23" s="14" t="str">
        <f t="shared" si="40"/>
        <v/>
      </c>
      <c r="AF23" s="14" t="str">
        <f t="shared" si="18"/>
        <v>F2</v>
      </c>
      <c r="AG23" s="44" t="str">
        <f t="shared" si="41"/>
        <v>N</v>
      </c>
      <c r="AH23" s="44" t="str">
        <f t="shared" si="42"/>
        <v>N</v>
      </c>
      <c r="AI23" s="44" t="str">
        <f t="shared" si="43"/>
        <v>N</v>
      </c>
      <c r="AJ23" s="75" t="str">
        <f t="shared" si="19"/>
        <v/>
      </c>
      <c r="AK23" s="75" t="str">
        <f t="shared" si="20"/>
        <v>F2</v>
      </c>
      <c r="AL23" s="75" t="str">
        <f t="shared" si="21"/>
        <v/>
      </c>
      <c r="AM23" s="75" t="str">
        <f t="shared" si="22"/>
        <v>F2</v>
      </c>
      <c r="AP23" s="14" t="str">
        <f t="shared" si="23"/>
        <v>T-T</v>
      </c>
      <c r="AQ23" s="14" t="str">
        <f t="shared" si="5"/>
        <v>T-T</v>
      </c>
      <c r="AR23" s="14" t="str">
        <f>IF(Dashboard!T23="P",IF(AR22="",1,AR22+1),"")</f>
        <v/>
      </c>
      <c r="AS23" s="14">
        <f>IF(Dashboard!T23="B",IF(AS22="",1,AS22+1),"")</f>
        <v>1</v>
      </c>
      <c r="AT23" s="14" t="str">
        <f t="shared" si="24"/>
        <v>00123</v>
      </c>
      <c r="AU23" s="14" t="str">
        <f t="shared" si="24"/>
        <v>12000</v>
      </c>
      <c r="AV23" s="14" t="str">
        <f t="shared" si="44"/>
        <v>200123</v>
      </c>
      <c r="AW23" s="14" t="str">
        <f t="shared" si="45"/>
        <v>012000</v>
      </c>
      <c r="AX23" s="14" t="str">
        <f t="shared" si="46"/>
        <v>P</v>
      </c>
      <c r="AY23" s="14" t="str">
        <f t="shared" si="25"/>
        <v>BL</v>
      </c>
      <c r="AZ23" s="14" t="str">
        <f t="shared" si="26"/>
        <v>F2</v>
      </c>
      <c r="BA23" s="14" t="str">
        <f t="shared" si="27"/>
        <v>BL</v>
      </c>
      <c r="BB23" s="14" t="str">
        <f t="shared" si="47"/>
        <v>F2</v>
      </c>
      <c r="BC23" s="14" t="str">
        <f t="shared" si="48"/>
        <v>2</v>
      </c>
      <c r="BD23" s="14" t="str">
        <f t="shared" si="49"/>
        <v>2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>B2</v>
      </c>
      <c r="C24" s="25" t="str">
        <f t="shared" si="4"/>
        <v/>
      </c>
      <c r="D24" s="82" t="str">
        <f t="shared" si="9"/>
        <v/>
      </c>
      <c r="E24" s="122" t="str">
        <f t="shared" si="10"/>
        <v>B</v>
      </c>
      <c r="F24" s="74" t="str">
        <f t="shared" si="50"/>
        <v>L</v>
      </c>
      <c r="H24" s="86" t="str">
        <f>IF(Dashboard!T24="","",Dashboard!T24)</f>
        <v>P</v>
      </c>
      <c r="J24" s="73" t="str">
        <f t="shared" si="29"/>
        <v/>
      </c>
      <c r="K24" s="82" t="str">
        <f t="shared" si="11"/>
        <v/>
      </c>
      <c r="L24" s="122" t="str">
        <f t="shared" si="12"/>
        <v>B</v>
      </c>
      <c r="M24" s="25" t="str">
        <f t="shared" si="30"/>
        <v>L</v>
      </c>
      <c r="N24" s="25">
        <f t="shared" si="13"/>
        <v>-2</v>
      </c>
      <c r="O24" s="131" t="str">
        <f t="shared" si="14"/>
        <v/>
      </c>
      <c r="P24" s="25">
        <f>IF(H24="","",IF(B24="NB",P23,IF(O24="",SUM($O$5:$O24)+N24,SUM($O$5:$O24))))</f>
        <v>-6</v>
      </c>
      <c r="Q24" s="132" t="str">
        <f t="shared" si="0"/>
        <v/>
      </c>
      <c r="R24" s="129">
        <f t="shared" si="15"/>
        <v>-2</v>
      </c>
      <c r="S24" s="83" t="str">
        <f t="shared" si="16"/>
        <v>L</v>
      </c>
      <c r="T24" s="14">
        <f t="shared" si="6"/>
        <v>-6</v>
      </c>
      <c r="U24" s="14">
        <f t="shared" si="17"/>
        <v>-1</v>
      </c>
      <c r="V24" s="14" t="str">
        <f t="shared" si="31"/>
        <v>S</v>
      </c>
      <c r="W24" s="14">
        <f t="shared" si="32"/>
        <v>1</v>
      </c>
      <c r="X24" s="83" t="str">
        <f t="shared" si="33"/>
        <v>N</v>
      </c>
      <c r="Y24" s="14" t="str">
        <f t="shared" si="34"/>
        <v>N</v>
      </c>
      <c r="Z24" s="14" t="str">
        <f t="shared" si="35"/>
        <v>N</v>
      </c>
      <c r="AA24" s="14">
        <f t="shared" si="36"/>
        <v>0</v>
      </c>
      <c r="AB24" s="14">
        <f t="shared" si="37"/>
        <v>1</v>
      </c>
      <c r="AC24" s="14">
        <f t="shared" si="38"/>
        <v>0</v>
      </c>
      <c r="AD24" s="14">
        <f t="shared" si="39"/>
        <v>1</v>
      </c>
      <c r="AE24" s="14" t="str">
        <f t="shared" si="40"/>
        <v/>
      </c>
      <c r="AF24" s="14" t="str">
        <f t="shared" si="18"/>
        <v>B</v>
      </c>
      <c r="AG24" s="44" t="str">
        <f t="shared" si="41"/>
        <v>N</v>
      </c>
      <c r="AH24" s="44" t="str">
        <f t="shared" si="42"/>
        <v>N</v>
      </c>
      <c r="AI24" s="44" t="str">
        <f t="shared" si="43"/>
        <v>N</v>
      </c>
      <c r="AJ24" s="75" t="str">
        <f t="shared" si="19"/>
        <v/>
      </c>
      <c r="AK24" s="75" t="str">
        <f t="shared" si="20"/>
        <v>B</v>
      </c>
      <c r="AL24" s="75" t="str">
        <f t="shared" si="21"/>
        <v/>
      </c>
      <c r="AM24" s="75" t="str">
        <f t="shared" si="22"/>
        <v>B</v>
      </c>
      <c r="AP24" s="14" t="str">
        <f t="shared" si="23"/>
        <v>T-T</v>
      </c>
      <c r="AQ24" s="14" t="str">
        <f t="shared" si="5"/>
        <v>T-T</v>
      </c>
      <c r="AR24" s="14">
        <f>IF(Dashboard!T24="P",IF(AR23="",1,AR23+1),"")</f>
        <v>1</v>
      </c>
      <c r="AS24" s="14" t="str">
        <f>IF(Dashboard!T24="B",IF(AS23="",1,AS23+1),"")</f>
        <v/>
      </c>
      <c r="AT24" s="14" t="str">
        <f t="shared" si="24"/>
        <v>01230</v>
      </c>
      <c r="AU24" s="14" t="str">
        <f t="shared" si="24"/>
        <v>20001</v>
      </c>
      <c r="AV24" s="14" t="str">
        <f t="shared" si="44"/>
        <v>001230</v>
      </c>
      <c r="AW24" s="14" t="str">
        <f t="shared" si="45"/>
        <v>120001</v>
      </c>
      <c r="AX24" s="14" t="str">
        <f t="shared" si="46"/>
        <v>P</v>
      </c>
      <c r="AY24" s="14" t="str">
        <f t="shared" si="25"/>
        <v>F2W</v>
      </c>
      <c r="AZ24" s="14" t="str">
        <f t="shared" si="26"/>
        <v>B</v>
      </c>
      <c r="BA24" s="14" t="str">
        <f t="shared" si="27"/>
        <v>F2W</v>
      </c>
      <c r="BB24" s="14" t="str">
        <f t="shared" si="47"/>
        <v>B</v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>P4</v>
      </c>
      <c r="C25" s="36" t="str">
        <f t="shared" si="4"/>
        <v/>
      </c>
      <c r="D25" s="79" t="str">
        <f t="shared" si="9"/>
        <v>F2</v>
      </c>
      <c r="E25" s="120" t="str">
        <f t="shared" si="10"/>
        <v/>
      </c>
      <c r="F25" s="80" t="str">
        <f t="shared" si="50"/>
        <v>L</v>
      </c>
      <c r="H25" s="84" t="str">
        <f>IF(Dashboard!T25="","",Dashboard!T25)</f>
        <v>B</v>
      </c>
      <c r="J25" s="78" t="str">
        <f t="shared" si="29"/>
        <v/>
      </c>
      <c r="K25" s="79" t="str">
        <f t="shared" si="11"/>
        <v>F2</v>
      </c>
      <c r="L25" s="120" t="str">
        <f t="shared" si="12"/>
        <v/>
      </c>
      <c r="M25" s="36" t="str">
        <f t="shared" si="30"/>
        <v>L</v>
      </c>
      <c r="N25" s="36">
        <f t="shared" si="13"/>
        <v>-6</v>
      </c>
      <c r="O25" s="136" t="str">
        <f t="shared" si="14"/>
        <v/>
      </c>
      <c r="P25" s="36">
        <f>IF(H25="","",IF(B25="NB",P24,IF(O25="",SUM($O$5:$O25)+N25,SUM($O$5:$O25))))</f>
        <v>-10</v>
      </c>
      <c r="Q25" s="137" t="str">
        <f t="shared" si="0"/>
        <v/>
      </c>
      <c r="R25" s="127">
        <f t="shared" si="15"/>
        <v>-4</v>
      </c>
      <c r="S25" s="83" t="str">
        <f t="shared" si="16"/>
        <v>L</v>
      </c>
      <c r="T25" s="14">
        <f t="shared" si="6"/>
        <v>-6</v>
      </c>
      <c r="U25" s="14">
        <f t="shared" si="17"/>
        <v>0</v>
      </c>
      <c r="V25" s="14" t="str">
        <f t="shared" si="31"/>
        <v>C</v>
      </c>
      <c r="W25" s="14">
        <f t="shared" si="32"/>
        <v>2</v>
      </c>
      <c r="X25" s="83" t="str">
        <f t="shared" si="33"/>
        <v>N</v>
      </c>
      <c r="Y25" s="14" t="str">
        <f t="shared" si="34"/>
        <v>N</v>
      </c>
      <c r="Z25" s="14" t="str">
        <f t="shared" si="35"/>
        <v>N</v>
      </c>
      <c r="AA25" s="14" t="str">
        <f t="shared" si="36"/>
        <v>2</v>
      </c>
      <c r="AB25" s="14">
        <f t="shared" si="37"/>
        <v>0</v>
      </c>
      <c r="AC25" s="14" t="str">
        <f t="shared" si="38"/>
        <v>2</v>
      </c>
      <c r="AD25" s="14">
        <f t="shared" si="39"/>
        <v>0</v>
      </c>
      <c r="AE25" s="14" t="str">
        <f t="shared" si="40"/>
        <v>F2</v>
      </c>
      <c r="AF25" s="14" t="str">
        <f t="shared" si="18"/>
        <v/>
      </c>
      <c r="AG25" s="44" t="str">
        <f t="shared" si="41"/>
        <v>N</v>
      </c>
      <c r="AH25" s="44" t="str">
        <f t="shared" si="42"/>
        <v>N</v>
      </c>
      <c r="AI25" s="44" t="str">
        <f t="shared" si="43"/>
        <v>N</v>
      </c>
      <c r="AJ25" s="75" t="str">
        <f t="shared" si="19"/>
        <v>F2</v>
      </c>
      <c r="AK25" s="75" t="str">
        <f t="shared" si="20"/>
        <v/>
      </c>
      <c r="AL25" s="75" t="str">
        <f t="shared" si="21"/>
        <v>F2</v>
      </c>
      <c r="AM25" s="75" t="str">
        <f t="shared" si="22"/>
        <v/>
      </c>
      <c r="AP25" s="14" t="str">
        <f t="shared" si="23"/>
        <v>T-T</v>
      </c>
      <c r="AQ25" s="14" t="str">
        <f t="shared" si="5"/>
        <v>T-T</v>
      </c>
      <c r="AR25" s="14" t="str">
        <f>IF(Dashboard!T25="P",IF(AR24="",1,AR24+1),"")</f>
        <v/>
      </c>
      <c r="AS25" s="14">
        <f>IF(Dashboard!T25="B",IF(AS24="",1,AS24+1),"")</f>
        <v>1</v>
      </c>
      <c r="AT25" s="14" t="str">
        <f t="shared" si="24"/>
        <v>12301</v>
      </c>
      <c r="AU25" s="14" t="str">
        <f t="shared" si="24"/>
        <v>00010</v>
      </c>
      <c r="AV25" s="14" t="str">
        <f t="shared" si="44"/>
        <v>012301</v>
      </c>
      <c r="AW25" s="14" t="str">
        <f t="shared" si="45"/>
        <v>200010</v>
      </c>
      <c r="AX25" s="14" t="str">
        <f t="shared" si="46"/>
        <v>P</v>
      </c>
      <c r="AY25" s="14" t="str">
        <f t="shared" si="25"/>
        <v>BL</v>
      </c>
      <c r="AZ25" s="14" t="str">
        <f t="shared" si="26"/>
        <v>F2</v>
      </c>
      <c r="BA25" s="14" t="str">
        <f t="shared" si="27"/>
        <v>BL</v>
      </c>
      <c r="BB25" s="14" t="str">
        <f t="shared" si="47"/>
        <v>F2</v>
      </c>
      <c r="BC25" s="14" t="str">
        <f t="shared" si="48"/>
        <v>2</v>
      </c>
      <c r="BD25" s="14" t="str">
        <f t="shared" si="49"/>
        <v>2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>NB</v>
      </c>
      <c r="C26" s="24" t="str">
        <f t="shared" si="4"/>
        <v>PD</v>
      </c>
      <c r="D26" s="81" t="str">
        <f t="shared" si="9"/>
        <v>F3</v>
      </c>
      <c r="E26" s="121" t="str">
        <f t="shared" si="10"/>
        <v/>
      </c>
      <c r="F26" s="71" t="str">
        <f t="shared" si="50"/>
        <v/>
      </c>
      <c r="H26" s="85" t="str">
        <f>IF(Dashboard!T26="","",Dashboard!T26)</f>
        <v/>
      </c>
      <c r="J26" s="72" t="str">
        <f t="shared" si="29"/>
        <v>TG</v>
      </c>
      <c r="K26" s="81" t="str">
        <f t="shared" si="11"/>
        <v/>
      </c>
      <c r="L26" s="121" t="str">
        <f t="shared" si="12"/>
        <v>F3</v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>C</v>
      </c>
      <c r="W26" s="14">
        <f t="shared" si="32"/>
        <v>3</v>
      </c>
      <c r="X26" s="83" t="str">
        <f t="shared" si="33"/>
        <v>N</v>
      </c>
      <c r="Y26" s="14" t="str">
        <f t="shared" si="34"/>
        <v>N</v>
      </c>
      <c r="Z26" s="14" t="str">
        <f t="shared" si="35"/>
        <v>N</v>
      </c>
      <c r="AA26" s="14" t="str">
        <f t="shared" si="36"/>
        <v>3</v>
      </c>
      <c r="AB26" s="14">
        <f t="shared" si="37"/>
        <v>0</v>
      </c>
      <c r="AC26" s="14">
        <f t="shared" si="38"/>
        <v>0</v>
      </c>
      <c r="AD26" s="14" t="str">
        <f t="shared" si="39"/>
        <v>3</v>
      </c>
      <c r="AE26" s="14" t="str">
        <f t="shared" si="40"/>
        <v/>
      </c>
      <c r="AF26" s="14" t="str">
        <f t="shared" si="18"/>
        <v>F3</v>
      </c>
      <c r="AG26" s="44" t="str">
        <f t="shared" si="41"/>
        <v>N</v>
      </c>
      <c r="AH26" s="44" t="str">
        <f t="shared" si="42"/>
        <v>N</v>
      </c>
      <c r="AI26" s="44" t="str">
        <f t="shared" si="43"/>
        <v>N</v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>PD</v>
      </c>
      <c r="AQ26" s="14" t="str">
        <f t="shared" si="5"/>
        <v>TG</v>
      </c>
      <c r="AR26" s="14" t="str">
        <f>IF(Dashboard!T26="P",IF(AR25="",1,AR25+1),"")</f>
        <v/>
      </c>
      <c r="AS26" s="14" t="str">
        <f>IF(Dashboard!T26="B",IF(AS25="",1,AS25+1),"")</f>
        <v/>
      </c>
      <c r="AT26" s="14" t="str">
        <f t="shared" ref="AT26:AT45" si="53">IF(AR21="",0,AR21)&amp;IF(AR22="",0,AR22)&amp;IF(AR23="",0,AR23)&amp;IF(AR24="",0,AR24)&amp;IF(AR25="",0,AR25)</f>
        <v>23010</v>
      </c>
      <c r="AU26" s="14" t="str">
        <f t="shared" ref="AU26:AU45" si="54">IF(AS21="",0,AS21)&amp;IF(AS22="",0,AS22)&amp;IF(AS23="",0,AS23)&amp;IF(AS24="",0,AS24)&amp;IF(AS25="",0,AS25)</f>
        <v>00101</v>
      </c>
      <c r="AV26" s="14" t="str">
        <f t="shared" si="44"/>
        <v>123010</v>
      </c>
      <c r="AW26" s="14" t="str">
        <f t="shared" si="45"/>
        <v>000101</v>
      </c>
      <c r="AX26" s="14" t="str">
        <f t="shared" si="46"/>
        <v>P</v>
      </c>
      <c r="AY26" s="14" t="str">
        <f t="shared" si="25"/>
        <v>F2L</v>
      </c>
      <c r="AZ26" s="14" t="str">
        <f t="shared" si="26"/>
        <v>F3</v>
      </c>
      <c r="BA26" s="14" t="str">
        <f t="shared" si="27"/>
        <v>F2L</v>
      </c>
      <c r="BB26" s="14" t="str">
        <f t="shared" si="47"/>
        <v>F3</v>
      </c>
      <c r="BC26" s="14" t="str">
        <f t="shared" si="48"/>
        <v>3</v>
      </c>
      <c r="BD26" s="14" t="str">
        <f t="shared" si="49"/>
        <v>3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IF(Dashboard!T27="","",Dashboard!T27)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IF(Dashboard!T27="P",IF(AR26="",1,AR26+1),"")</f>
        <v/>
      </c>
      <c r="AS27" s="14" t="str">
        <f>IF(Dashboard!T27="B",IF(AS26="",1,AS26+1),"")</f>
        <v/>
      </c>
      <c r="AT27" s="14" t="str">
        <f t="shared" si="53"/>
        <v>30100</v>
      </c>
      <c r="AU27" s="14" t="str">
        <f t="shared" si="54"/>
        <v>01010</v>
      </c>
      <c r="AV27" s="14" t="str">
        <f t="shared" si="44"/>
        <v>230100</v>
      </c>
      <c r="AW27" s="14" t="str">
        <f t="shared" si="45"/>
        <v>001010</v>
      </c>
      <c r="AX27" s="14" t="str">
        <f t="shared" si="46"/>
        <v>B</v>
      </c>
      <c r="AY27" s="14" t="str">
        <f t="shared" si="25"/>
        <v>F3</v>
      </c>
      <c r="AZ27" s="14" t="str">
        <f t="shared" si="26"/>
        <v/>
      </c>
      <c r="BA27" s="14" t="str">
        <f t="shared" si="27"/>
        <v>F3</v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IF(Dashboard!T28="","",Dashboard!T28)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IF(Dashboard!T28="P",IF(AR27="",1,AR27+1),"")</f>
        <v/>
      </c>
      <c r="AS28" s="14" t="str">
        <f>IF(Dashboard!T28="B",IF(AS27="",1,AS27+1),"")</f>
        <v/>
      </c>
      <c r="AT28" s="14" t="str">
        <f t="shared" si="53"/>
        <v>01000</v>
      </c>
      <c r="AU28" s="14" t="str">
        <f t="shared" si="54"/>
        <v>10100</v>
      </c>
      <c r="AV28" s="14" t="str">
        <f t="shared" si="44"/>
        <v>301000</v>
      </c>
      <c r="AW28" s="14" t="str">
        <f t="shared" si="45"/>
        <v>010100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IF(Dashboard!T29="","",Dashboard!T29)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IF(Dashboard!T29="P",IF(AR28="",1,AR28+1),"")</f>
        <v/>
      </c>
      <c r="AS29" s="14" t="str">
        <f>IF(Dashboard!T29="B",IF(AS28="",1,AS28+1),"")</f>
        <v/>
      </c>
      <c r="AT29" s="14" t="str">
        <f t="shared" si="53"/>
        <v>10000</v>
      </c>
      <c r="AU29" s="14" t="str">
        <f t="shared" si="54"/>
        <v>01000</v>
      </c>
      <c r="AV29" s="14" t="str">
        <f t="shared" si="44"/>
        <v>010000</v>
      </c>
      <c r="AW29" s="14" t="str">
        <f t="shared" si="45"/>
        <v>101000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IF(Dashboard!T30="","",Dashboard!T30)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IF(Dashboard!T30="P",IF(AR29="",1,AR29+1),"")</f>
        <v/>
      </c>
      <c r="AS30" s="14" t="str">
        <f>IF(Dashboard!T30="B",IF(AS29="",1,AS29+1),"")</f>
        <v/>
      </c>
      <c r="AT30" s="14" t="str">
        <f t="shared" si="53"/>
        <v>00000</v>
      </c>
      <c r="AU30" s="14" t="str">
        <f t="shared" si="54"/>
        <v>10000</v>
      </c>
      <c r="AV30" s="14" t="str">
        <f t="shared" si="44"/>
        <v>100000</v>
      </c>
      <c r="AW30" s="14" t="str">
        <f t="shared" si="45"/>
        <v>010000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IF(Dashboard!T31="","",Dashboard!T31)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IF(Dashboard!T31="P",IF(AR30="",1,AR30+1),"")</f>
        <v/>
      </c>
      <c r="AS31" s="14" t="str">
        <f>IF(Dashboard!T31="B",IF(AS30="",1,AS30+1),"")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100000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IF(Dashboard!T32="","",Dashboard!T32)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IF(Dashboard!T32="P",IF(AR31="",1,AR31+1),"")</f>
        <v/>
      </c>
      <c r="AS32" s="14" t="str">
        <f>IF(Dashboard!T32="B",IF(AS31="",1,AS31+1),"")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IF(Dashboard!T33="","",Dashboard!T33)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IF(Dashboard!T33="P",IF(AR32="",1,AR32+1),"")</f>
        <v/>
      </c>
      <c r="AS33" s="14" t="str">
        <f>IF(Dashboard!T33="B",IF(AS32="",1,AS32+1),"")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IF(Dashboard!T34="","",Dashboard!T34)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IF(Dashboard!T34="P",IF(AR33="",1,AR33+1),"")</f>
        <v/>
      </c>
      <c r="AS34" s="14" t="str">
        <f>IF(Dashboard!T34="B",IF(AS33="",1,AS33+1),"")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IF(Dashboard!T35="","",Dashboard!T35)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IF(Dashboard!T35="P",IF(AR34="",1,AR34+1),"")</f>
        <v/>
      </c>
      <c r="AS35" s="14" t="str">
        <f>IF(Dashboard!T35="B",IF(AS34="",1,AS34+1),"")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IF(Dashboard!T36="","",Dashboard!T36)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IF(Dashboard!T36="P",IF(AR35="",1,AR35+1),"")</f>
        <v/>
      </c>
      <c r="AS36" s="14" t="str">
        <f>IF(Dashboard!T36="B",IF(AS35="",1,AS35+1),"")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IF(Dashboard!T37="","",Dashboard!T37)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IF(Dashboard!T37="P",IF(AR36="",1,AR36+1),"")</f>
        <v/>
      </c>
      <c r="AS37" s="14" t="str">
        <f>IF(Dashboard!T37="B",IF(AS36="",1,AS36+1),"")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IF(Dashboard!T38="","",Dashboard!T38)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IF(Dashboard!T38="P",IF(AR37="",1,AR37+1),"")</f>
        <v/>
      </c>
      <c r="AS38" s="14" t="str">
        <f>IF(Dashboard!T38="B",IF(AS37="",1,AS37+1),"")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IF(Dashboard!T39="","",Dashboard!T39)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IF(Dashboard!T39="P",IF(AR38="",1,AR38+1),"")</f>
        <v/>
      </c>
      <c r="AS39" s="14" t="str">
        <f>IF(Dashboard!T39="B",IF(AS38="",1,AS38+1),"")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IF(Dashboard!T40="","",Dashboard!T40)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IF(Dashboard!T40="P",IF(AR39="",1,AR39+1),"")</f>
        <v/>
      </c>
      <c r="AS40" s="14" t="str">
        <f>IF(Dashboard!T40="B",IF(AS39="",1,AS39+1),"")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IF(Dashboard!T41="","",Dashboard!T41)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IF(Dashboard!T41="P",IF(AR40="",1,AR40+1),"")</f>
        <v/>
      </c>
      <c r="AS41" s="14" t="str">
        <f>IF(Dashboard!T41="B",IF(AS40="",1,AS40+1),"")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4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IF(Dashboard!T42="","",Dashboard!T42)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IF(Dashboard!T42="P",IF(AR41="",1,AR41+1),"")</f>
        <v/>
      </c>
      <c r="AS42" s="14" t="str">
        <f>IF(Dashboard!T42="B",IF(AS41="",1,AS41+1),"")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IF(Dashboard!T43="","",Dashboard!T43)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IF(Dashboard!T43="P",IF(AR42="",1,AR42+1),"")</f>
        <v/>
      </c>
      <c r="AS43" s="14" t="str">
        <f>IF(Dashboard!T43="B",IF(AS42="",1,AS42+1),"")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IF(Dashboard!T44="","",Dashboard!T44)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IF(Dashboard!T44="P",IF(AR43="",1,AR43+1),"")</f>
        <v/>
      </c>
      <c r="AS44" s="14" t="str">
        <f>IF(Dashboard!T44="B",IF(AS43="",1,AS43+1),"")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IF(Dashboard!T45="","",Dashboard!T45)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IF(Dashboard!T45="P",IF(AR44="",1,AR44+1),"")</f>
        <v/>
      </c>
      <c r="AS45" s="14" t="str">
        <f>IF(Dashboard!T45="B",IF(AS44="",1,AS44+1),"")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IF(Dashboard!T46="","",Dashboard!T46)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IF(Dashboard!T46="P",IF(AR45="",1,AR45+1),"")</f>
        <v/>
      </c>
      <c r="AS46" s="14" t="str">
        <f>IF(Dashboard!T46="B",IF(AS45="",1,AS45+1),"")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IF(Dashboard!T47="","",Dashboard!T47)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IF(Dashboard!T47="P",IF(AR46="",1,AR46+1),"")</f>
        <v/>
      </c>
      <c r="AS47" s="14" t="str">
        <f>IF(Dashboard!T47="B",IF(AS46="",1,AS46+1),"")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IF(Dashboard!T48="","",Dashboard!T48)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IF(Dashboard!T48="P",IF(AR47="",1,AR47+1),"")</f>
        <v/>
      </c>
      <c r="AS48" s="14" t="str">
        <f>IF(Dashboard!T48="B",IF(AS47="",1,AS47+1),"")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IF(Dashboard!T49="","",Dashboard!T49)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IF(Dashboard!T49="P",IF(AR48="",1,AR48+1),"")</f>
        <v/>
      </c>
      <c r="AS49" s="14" t="str">
        <f>IF(Dashboard!T49="B",IF(AS48="",1,AS48+1),"")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IF(Dashboard!T50="","",Dashboard!T50)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IF(Dashboard!T50="P",IF(AR49="",1,AR49+1),"")</f>
        <v/>
      </c>
      <c r="AS50" s="14" t="str">
        <f>IF(Dashboard!T50="B",IF(AS49="",1,AS49+1),"")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IF(Dashboard!T51="","",Dashboard!T51)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IF(Dashboard!T51="P",IF(AR50="",1,AR50+1),"")</f>
        <v/>
      </c>
      <c r="AS51" s="14" t="str">
        <f>IF(Dashboard!T51="B",IF(AS50="",1,AS50+1),"")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IF(Dashboard!T52="","",Dashboard!T52)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IF(Dashboard!T52="P",IF(AR51="",1,AR51+1),"")</f>
        <v/>
      </c>
      <c r="AS52" s="14" t="str">
        <f>IF(Dashboard!T52="B",IF(AS51="",1,AS51+1),"")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IF(Dashboard!T53="","",Dashboard!T53)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IF(Dashboard!T53="P",IF(AR52="",1,AR52+1),"")</f>
        <v/>
      </c>
      <c r="AS53" s="14" t="str">
        <f>IF(Dashboard!T53="B",IF(AS52="",1,AS52+1),"")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IF(Dashboard!T54="","",Dashboard!T54)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IF(Dashboard!T54="P",IF(AR53="",1,AR53+1),"")</f>
        <v/>
      </c>
      <c r="AS54" s="14" t="str">
        <f>IF(Dashboard!T54="B",IF(AS53="",1,AS53+1),"")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IF(Dashboard!T55="","",Dashboard!T55)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IF(Dashboard!T55="P",IF(AR54="",1,AR54+1),"")</f>
        <v/>
      </c>
      <c r="AS55" s="14" t="str">
        <f>IF(Dashboard!T55="B",IF(AS54="",1,AS54+1),"")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IF(Dashboard!T56="","",Dashboard!T56)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IF(Dashboard!T56="P",IF(AR55="",1,AR55+1),"")</f>
        <v/>
      </c>
      <c r="AS56" s="14" t="str">
        <f>IF(Dashboard!T56="B",IF(AS55="",1,AS55+1),"")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IF(Dashboard!T57="","",Dashboard!T57)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IF(Dashboard!T57="P",IF(AR56="",1,AR56+1),"")</f>
        <v/>
      </c>
      <c r="AS57" s="14" t="str">
        <f>IF(Dashboard!T57="B",IF(AS56="",1,AS56+1),"")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IF(Dashboard!T58="","",Dashboard!T58)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IF(Dashboard!T58="P",IF(AR57="",1,AR57+1),"")</f>
        <v/>
      </c>
      <c r="AS58" s="14" t="str">
        <f>IF(Dashboard!T58="B",IF(AS57="",1,AS57+1),"")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IF(Dashboard!T59="","",Dashboard!T59)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IF(Dashboard!T59="P",IF(AR58="",1,AR58+1),"")</f>
        <v/>
      </c>
      <c r="AS59" s="14" t="str">
        <f>IF(Dashboard!T59="B",IF(AS58="",1,AS58+1),"")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IF(Dashboard!T60="","",Dashboard!T60)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IF(Dashboard!T60="P",IF(AR59="",1,AR59+1),"")</f>
        <v/>
      </c>
      <c r="AS60" s="14" t="str">
        <f>IF(Dashboard!T60="B",IF(AS59="",1,AS59+1),"")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IF(Dashboard!T61="","",Dashboard!T61)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IF(Dashboard!T61="P",IF(AR60="",1,AR60+1),"")</f>
        <v/>
      </c>
      <c r="AS61" s="14" t="str">
        <f>IF(Dashboard!T61="B",IF(AS60="",1,AS60+1),"")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IF(Dashboard!T62="","",Dashboard!T62)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IF(Dashboard!T62="P",IF(AR61="",1,AR61+1),"")</f>
        <v/>
      </c>
      <c r="AS62" s="14" t="str">
        <f>IF(Dashboard!T62="B",IF(AS61="",1,AS61+1),"")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IF(Dashboard!T63="","",Dashboard!T63)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IF(Dashboard!T63="P",IF(AR62="",1,AR62+1),"")</f>
        <v/>
      </c>
      <c r="AS63" s="14" t="str">
        <f>IF(Dashboard!T63="B",IF(AS62="",1,AS62+1),"")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IF(Dashboard!T64="","",Dashboard!T64)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IF(Dashboard!T64="P",IF(AR63="",1,AR63+1),"")</f>
        <v/>
      </c>
      <c r="AS64" s="14" t="str">
        <f>IF(Dashboard!T64="B",IF(AS63="",1,AS63+1),"")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IF(Dashboard!T65="","",Dashboard!T65)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IF(Dashboard!T65="P",IF(AR64="",1,AR64+1),"")</f>
        <v/>
      </c>
      <c r="AS65" s="14" t="str">
        <f>IF(Dashboard!T65="B",IF(AS64="",1,AS64+1),"")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IF(Dashboard!T66="","",Dashboard!T66)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IF(Dashboard!T66="P",IF(AR65="",1,AR65+1),"")</f>
        <v/>
      </c>
      <c r="AS66" s="14" t="str">
        <f>IF(Dashboard!T66="B",IF(AS65="",1,AS65+1),"")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IF(Dashboard!T67="","",Dashboard!T67)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IF(Dashboard!T67="P",IF(AR66="",1,AR66+1),"")</f>
        <v/>
      </c>
      <c r="AS67" s="14" t="str">
        <f>IF(Dashboard!T67="B",IF(AS66="",1,AS66+1),"")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IF(Dashboard!T68="","",Dashboard!T68)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IF(Dashboard!T68="P",IF(AR67="",1,AR67+1),"")</f>
        <v/>
      </c>
      <c r="AS68" s="14" t="str">
        <f>IF(Dashboard!T68="B",IF(AS67="",1,AS67+1),"")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IF(Dashboard!T69="","",Dashboard!T69)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IF(Dashboard!T69="P",IF(AR68="",1,AR68+1),"")</f>
        <v/>
      </c>
      <c r="AS69" s="14" t="str">
        <f>IF(Dashboard!T69="B",IF(AS68="",1,AS68+1),"")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IF(Dashboard!T70="","",Dashboard!T70)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IF(Dashboard!T70="P",IF(AR69="",1,AR69+1),"")</f>
        <v/>
      </c>
      <c r="AS70" s="14" t="str">
        <f>IF(Dashboard!T70="B",IF(AS69="",1,AS69+1),"")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IF(Dashboard!T71="","",Dashboard!T71)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IF(Dashboard!T71="P",IF(AR70="",1,AR70+1),"")</f>
        <v/>
      </c>
      <c r="AS71" s="14" t="str">
        <f>IF(Dashboard!T71="B",IF(AS70="",1,AS70+1),"")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IF(Dashboard!T72="","",Dashboard!T72)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IF(Dashboard!T72="P",IF(AR71="",1,AR71+1),"")</f>
        <v/>
      </c>
      <c r="AS72" s="14" t="str">
        <f>IF(Dashboard!T72="B",IF(AS71="",1,AS71+1),"")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IF(Dashboard!T73="","",Dashboard!T73)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IF(Dashboard!T73="P",IF(AR72="",1,AR72+1),"")</f>
        <v/>
      </c>
      <c r="AS73" s="14" t="str">
        <f>IF(Dashboard!T73="B",IF(AS72="",1,AS72+1),"")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IF(Dashboard!T74="","",Dashboard!T74)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IF(Dashboard!T74="P",IF(AR73="",1,AR73+1),"")</f>
        <v/>
      </c>
      <c r="AS74" s="14" t="str">
        <f>IF(Dashboard!T74="B",IF(AS73="",1,AS73+1),"")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IF(Dashboard!T75="","",Dashboard!T75)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IF(Dashboard!T75="P",IF(AR74="",1,AR74+1),"")</f>
        <v/>
      </c>
      <c r="AS75" s="14" t="str">
        <f>IF(Dashboard!T75="B",IF(AS74="",1,AS74+1),"")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IF(Dashboard!T76="","",Dashboard!T76)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IF(Dashboard!T76="P",IF(AR75="",1,AR75+1),"")</f>
        <v/>
      </c>
      <c r="AS76" s="14" t="str">
        <f>IF(Dashboard!T76="B",IF(AS75="",1,AS75+1),"")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IF(Dashboard!T77="","",Dashboard!T77)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IF(Dashboard!T77="P",IF(AR76="",1,AR76+1),"")</f>
        <v/>
      </c>
      <c r="AS77" s="14" t="str">
        <f>IF(Dashboard!T77="B",IF(AS76="",1,AS76+1),"")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IF(Dashboard!T78="","",Dashboard!T78)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IF(Dashboard!T78="P",IF(AR77="",1,AR77+1),"")</f>
        <v/>
      </c>
      <c r="AS78" s="14" t="str">
        <f>IF(Dashboard!T78="B",IF(AS77="",1,AS77+1),"")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IF(Dashboard!T79="","",Dashboard!T79)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IF(Dashboard!T79="P",IF(AR78="",1,AR78+1),"")</f>
        <v/>
      </c>
      <c r="AS79" s="14" t="str">
        <f>IF(Dashboard!T79="B",IF(AS78="",1,AS78+1),"")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IF(Dashboard!T80="","",Dashboard!T80)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IF(Dashboard!T80="P",IF(AR79="",1,AR79+1),"")</f>
        <v/>
      </c>
      <c r="AS80" s="14" t="str">
        <f>IF(Dashboard!T80="B",IF(AS79="",1,AS79+1),"")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IF(Dashboard!T81="","",Dashboard!T81)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IF(Dashboard!T81="P",IF(AR80="",1,AR80+1),"")</f>
        <v/>
      </c>
      <c r="AS81" s="14" t="str">
        <f>IF(Dashboard!T81="B",IF(AS80="",1,AS80+1),"")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IF(Dashboard!T82="","",Dashboard!T82)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IF(Dashboard!T82="P",IF(AR81="",1,AR81+1),"")</f>
        <v/>
      </c>
      <c r="AS82" s="14" t="str">
        <f>IF(Dashboard!T82="B",IF(AS81="",1,AS81+1),"")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IF(Dashboard!T83="","",Dashboard!T83)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IF(Dashboard!T83="P",IF(AR82="",1,AR82+1),"")</f>
        <v/>
      </c>
      <c r="AS83" s="14" t="str">
        <f>IF(Dashboard!T83="B",IF(AS82="",1,AS82+1),"")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IF(Dashboard!T84="","",Dashboard!T84)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IF(Dashboard!T84="P",IF(AR83="",1,AR83+1),"")</f>
        <v/>
      </c>
      <c r="AS84" s="14" t="str">
        <f>IF(Dashboard!T84="B",IF(AS83="",1,AS83+1),"")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IF(Dashboard!T85="","",Dashboard!T85)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IF(Dashboard!T85="P",IF(AR84="",1,AR84+1),"")</f>
        <v/>
      </c>
      <c r="AS85" s="14" t="str">
        <f>IF(Dashboard!T85="B",IF(AS84="",1,AS84+1),"")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IF(Dashboard!T86="","",Dashboard!T86)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IF(Dashboard!T86="P",IF(AR85="",1,AR85+1),"")</f>
        <v/>
      </c>
      <c r="AS86" s="14" t="str">
        <f>IF(Dashboard!T86="B",IF(AS85="",1,AS85+1),"")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IF(Dashboard!T87="","",Dashboard!T87)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IF(Dashboard!T87="P",IF(AR86="",1,AR86+1),"")</f>
        <v/>
      </c>
      <c r="AS87" s="14" t="str">
        <f>IF(Dashboard!T87="B",IF(AS86="",1,AS86+1),"")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IF(Dashboard!T88="","",Dashboard!T88)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IF(Dashboard!T88="P",IF(AR87="",1,AR87+1),"")</f>
        <v/>
      </c>
      <c r="AS88" s="14" t="str">
        <f>IF(Dashboard!T88="B",IF(AS87="",1,AS87+1),"")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IF(Dashboard!T89="","",Dashboard!T89)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IF(Dashboard!T89="P",IF(AR88="",1,AR88+1),"")</f>
        <v/>
      </c>
      <c r="AS89" s="14" t="str">
        <f>IF(Dashboard!T89="B",IF(AS88="",1,AS88+1),"")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IF(Dashboard!T90="","",Dashboard!T90)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IF(Dashboard!T90="P",IF(AR89="",1,AR89+1),"")</f>
        <v/>
      </c>
      <c r="AS90" s="14" t="str">
        <f>IF(Dashboard!T90="B",IF(AS89="",1,AS89+1),"")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IF(Dashboard!T91="","",Dashboard!T91)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IF(Dashboard!T91="P",IF(AR90="",1,AR90+1),"")</f>
        <v/>
      </c>
      <c r="AS91" s="14" t="str">
        <f>IF(Dashboard!T91="B",IF(AS90="",1,AS90+1),"")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IF(Dashboard!T92="","",Dashboard!T92)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IF(Dashboard!T92="P",IF(AR91="",1,AR91+1),"")</f>
        <v/>
      </c>
      <c r="AS92" s="14" t="str">
        <f>IF(Dashboard!T92="B",IF(AS91="",1,AS91+1),"")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IF(Dashboard!T93="","",Dashboard!T93)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IF(Dashboard!T93="P",IF(AR92="",1,AR92+1),"")</f>
        <v/>
      </c>
      <c r="AS93" s="14" t="str">
        <f>IF(Dashboard!T93="B",IF(AS92="",1,AS92+1),"")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IF(Dashboard!T94="","",Dashboard!T94)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IF(Dashboard!T94="P",IF(AR93="",1,AR93+1),"")</f>
        <v/>
      </c>
      <c r="AS94" s="14" t="str">
        <f>IF(Dashboard!T94="B",IF(AS93="",1,AS93+1),"")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IF(Dashboard!T95="","",Dashboard!T95)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IF(Dashboard!T95="P",IF(AR94="",1,AR94+1),"")</f>
        <v/>
      </c>
      <c r="AS95" s="14" t="str">
        <f>IF(Dashboard!T95="B",IF(AS94="",1,AS94+1),"")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IF(Dashboard!T96="","",Dashboard!T96)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IF(Dashboard!T96="P",IF(AR95="",1,AR95+1),"")</f>
        <v/>
      </c>
      <c r="AS96" s="14" t="str">
        <f>IF(Dashboard!T96="B",IF(AS95="",1,AS95+1),"")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IF(Dashboard!T97="","",Dashboard!T97)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IF(Dashboard!T97="P",IF(AR96="",1,AR96+1),"")</f>
        <v/>
      </c>
      <c r="AS97" s="14" t="str">
        <f>IF(Dashboard!T97="B",IF(AS96="",1,AS96+1),"")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IF(Dashboard!T98="","",Dashboard!T98)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IF(Dashboard!T98="P",IF(AR97="",1,AR97+1),"")</f>
        <v/>
      </c>
      <c r="AS98" s="14" t="str">
        <f>IF(Dashboard!T98="B",IF(AS97="",1,AS97+1),"")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IF(Dashboard!T99="","",Dashboard!T99)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IF(Dashboard!T99="P",IF(AR98="",1,AR98+1),"")</f>
        <v/>
      </c>
      <c r="AS99" s="14" t="str">
        <f>IF(Dashboard!T99="B",IF(AS98="",1,AS98+1),"")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IF(Dashboard!T100="","",Dashboard!T100)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IF(Dashboard!T100="P",IF(AR99="",1,AR99+1),"")</f>
        <v/>
      </c>
      <c r="AS100" s="14" t="str">
        <f>IF(Dashboard!T100="B",IF(AS99="",1,AS99+1),"")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IF(Dashboard!T101="","",Dashboard!T101)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IF(Dashboard!T101="P",IF(AR100="",1,AR100+1),"")</f>
        <v/>
      </c>
      <c r="AS101" s="14" t="str">
        <f>IF(Dashboard!T101="B",IF(AS100="",1,AS100+1),"")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IF(Dashboard!T102="","",Dashboard!T102)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IF(Dashboard!T102="P",IF(AR101="",1,AR101+1),"")</f>
        <v/>
      </c>
      <c r="AS102" s="14" t="str">
        <f>IF(Dashboard!T102="B",IF(AS101="",1,AS101+1),"")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IF(Dashboard!T103="","",Dashboard!T103)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IF(Dashboard!T103="P",IF(AR102="",1,AR102+1),"")</f>
        <v/>
      </c>
      <c r="AS103" s="14" t="str">
        <f>IF(Dashboard!T103="B",IF(AS102="",1,AS102+1),"")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IF(Dashboard!T104="","",Dashboard!T104)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IF(Dashboard!T104="P",IF(AR103="",1,AR103+1),"")</f>
        <v/>
      </c>
      <c r="AS104" s="14" t="str">
        <f>IF(Dashboard!T104="B",IF(AS103="",1,AS103+1),"")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IF(Dashboard!T105="","",Dashboard!T105)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IF(Dashboard!T105="P",IF(AR104="",1,AR104+1),"")</f>
        <v/>
      </c>
      <c r="AS105" s="14" t="str">
        <f>IF(Dashboard!T105="B",IF(AS104="",1,AS104+1),"")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IF(Dashboard!T106="","",Dashboard!T106)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IF(Dashboard!T106="P",IF(AR105="",1,AR105+1),"")</f>
        <v/>
      </c>
      <c r="AS106" s="14" t="str">
        <f>IF(Dashboard!T106="B",IF(AS105="",1,AS105+1),"")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IF(Dashboard!T107="","",Dashboard!T107)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IF(Dashboard!T107="P",IF(AR106="",1,AR106+1),"")</f>
        <v/>
      </c>
      <c r="AS107" s="14" t="str">
        <f>IF(Dashboard!T107="B",IF(AS106="",1,AS106+1),"")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IF(Dashboard!T108="","",Dashboard!T108)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IF(Dashboard!T108="P",IF(AR107="",1,AR107+1),"")</f>
        <v/>
      </c>
      <c r="AS108" s="14" t="str">
        <f>IF(Dashboard!T108="B",IF(AS107="",1,AS107+1),"")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IF(Dashboard!T109="","",Dashboard!T109)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IF(Dashboard!T109="P",IF(AR108="",1,AR108+1),"")</f>
        <v/>
      </c>
      <c r="AS109" s="14" t="str">
        <f>IF(Dashboard!T109="B",IF(AS108="",1,AS108+1),"")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28" t="s">
        <v>255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30"/>
      <c r="R110" s="126"/>
    </row>
    <row r="111" spans="1:67" ht="15.75" thickBot="1">
      <c r="A111" s="219" t="s">
        <v>257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1"/>
    </row>
    <row r="112" spans="1:67" ht="15.75" thickBot="1">
      <c r="A112" s="214" t="s">
        <v>258</v>
      </c>
      <c r="B112" s="209"/>
      <c r="C112" s="209"/>
      <c r="D112" s="209"/>
      <c r="E112" s="209"/>
      <c r="F112" s="209"/>
      <c r="G112" s="209"/>
      <c r="H112" s="209"/>
      <c r="I112" s="209"/>
      <c r="J112" s="209">
        <f>COUNTIF(H5:H109,"P")</f>
        <v>14</v>
      </c>
      <c r="K112" s="209"/>
      <c r="L112" s="209"/>
      <c r="M112" s="209"/>
      <c r="N112" s="209"/>
      <c r="O112" s="209"/>
      <c r="P112" s="209"/>
      <c r="Q112" s="210"/>
    </row>
    <row r="113" spans="1:17">
      <c r="A113" s="214" t="s">
        <v>259</v>
      </c>
      <c r="B113" s="209"/>
      <c r="C113" s="209"/>
      <c r="D113" s="209"/>
      <c r="E113" s="209"/>
      <c r="F113" s="209"/>
      <c r="G113" s="209"/>
      <c r="H113" s="209"/>
      <c r="I113" s="209"/>
      <c r="J113" s="209">
        <f>COUNTIF(H5:H109,"B")</f>
        <v>7</v>
      </c>
      <c r="K113" s="209"/>
      <c r="L113" s="209"/>
      <c r="M113" s="209"/>
      <c r="N113" s="209"/>
      <c r="O113" s="209"/>
      <c r="P113" s="209"/>
      <c r="Q113" s="210"/>
    </row>
    <row r="114" spans="1:17">
      <c r="A114" s="213" t="s">
        <v>260</v>
      </c>
      <c r="B114" s="211"/>
      <c r="C114" s="211"/>
      <c r="D114" s="211"/>
      <c r="E114" s="211"/>
      <c r="F114" s="211"/>
      <c r="G114" s="211"/>
      <c r="H114" s="211"/>
      <c r="I114" s="211"/>
      <c r="J114" s="211" cm="1">
        <f t="array" ref="J114">LOOKUP(2,1/(P10:P109&lt;&gt;""),P10:P109)</f>
        <v>-10</v>
      </c>
      <c r="K114" s="211"/>
      <c r="L114" s="211"/>
      <c r="M114" s="211"/>
      <c r="N114" s="211"/>
      <c r="O114" s="211"/>
      <c r="P114" s="211"/>
      <c r="Q114" s="212"/>
    </row>
    <row r="115" spans="1:17">
      <c r="A115" s="213" t="s">
        <v>261</v>
      </c>
      <c r="B115" s="211"/>
      <c r="C115" s="211"/>
      <c r="D115" s="211"/>
      <c r="E115" s="211"/>
      <c r="F115" s="211"/>
      <c r="G115" s="211"/>
      <c r="H115" s="211"/>
      <c r="I115" s="211"/>
      <c r="J115" s="211">
        <f>COUNTIF(S5:S109,"W")</f>
        <v>7</v>
      </c>
      <c r="K115" s="211"/>
      <c r="L115" s="211"/>
      <c r="M115" s="211"/>
      <c r="N115" s="211"/>
      <c r="O115" s="211"/>
      <c r="P115" s="211"/>
      <c r="Q115" s="212"/>
    </row>
    <row r="116" spans="1:17">
      <c r="A116" s="213" t="s">
        <v>262</v>
      </c>
      <c r="B116" s="211"/>
      <c r="C116" s="211"/>
      <c r="D116" s="211"/>
      <c r="E116" s="211"/>
      <c r="F116" s="211"/>
      <c r="G116" s="211"/>
      <c r="H116" s="211"/>
      <c r="I116" s="211"/>
      <c r="J116" s="211">
        <f>COUNTIF(S5:S109,"L")</f>
        <v>9</v>
      </c>
      <c r="K116" s="211"/>
      <c r="L116" s="211"/>
      <c r="M116" s="211"/>
      <c r="N116" s="211"/>
      <c r="O116" s="211"/>
      <c r="P116" s="211"/>
      <c r="Q116" s="212"/>
    </row>
    <row r="117" spans="1:17">
      <c r="A117" s="213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2"/>
    </row>
    <row r="118" spans="1:17">
      <c r="A118" s="213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2"/>
    </row>
    <row r="119" spans="1:17">
      <c r="A119" s="213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2"/>
    </row>
    <row r="120" spans="1:17">
      <c r="A120" s="213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2"/>
    </row>
    <row r="121" spans="1:17">
      <c r="A121" s="213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2"/>
    </row>
    <row r="122" spans="1:17">
      <c r="A122" s="213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2"/>
    </row>
    <row r="123" spans="1:17">
      <c r="A123" s="213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2"/>
    </row>
    <row r="124" spans="1:17">
      <c r="A124" s="213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2"/>
    </row>
    <row r="125" spans="1:17">
      <c r="A125" s="213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2"/>
    </row>
    <row r="126" spans="1:17">
      <c r="A126" s="213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2"/>
    </row>
    <row r="127" spans="1:17" ht="15.75" thickBot="1">
      <c r="A127" s="20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6"/>
    </row>
    <row r="128" spans="1:17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</row>
  </sheetData>
  <mergeCells count="47"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  <mergeCell ref="A115:I115"/>
    <mergeCell ref="A116:I116"/>
    <mergeCell ref="A117:I117"/>
    <mergeCell ref="A112:I112"/>
    <mergeCell ref="J112:Q112"/>
    <mergeCell ref="A113:I113"/>
    <mergeCell ref="A114:I114"/>
    <mergeCell ref="A121:I121"/>
    <mergeCell ref="A122:I122"/>
    <mergeCell ref="A123:I123"/>
    <mergeCell ref="A118:I118"/>
    <mergeCell ref="A119:I119"/>
    <mergeCell ref="A120:I120"/>
    <mergeCell ref="J125:Q125"/>
    <mergeCell ref="J126:Q126"/>
    <mergeCell ref="A124:I124"/>
    <mergeCell ref="A125:I125"/>
    <mergeCell ref="A126:I126"/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</mergeCells>
  <phoneticPr fontId="2" type="noConversion"/>
  <conditionalFormatting sqref="H5:H109">
    <cfRule type="cellIs" dxfId="7" priority="4" operator="equal">
      <formula>"P"</formula>
    </cfRule>
  </conditionalFormatting>
  <conditionalFormatting sqref="H129:H1048576 H5:H109">
    <cfRule type="cellIs" dxfId="6" priority="2" operator="equal">
      <formula>"B"</formula>
    </cfRule>
    <cfRule type="cellIs" dxfId="5" priority="3" operator="equal">
      <formula>"P"</formula>
    </cfRule>
  </conditionalFormatting>
  <conditionalFormatting sqref="O5:O109 Q5:Q109">
    <cfRule type="cellIs" dxfId="4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abSelected="1" topLeftCell="A3" zoomScale="148" zoomScaleNormal="148" workbookViewId="0">
      <pane ySplit="2" topLeftCell="A12" activePane="bottomLeft" state="frozen"/>
      <selection activeCell="A3" sqref="A3"/>
      <selection pane="bottomLeft" activeCell="AX3" sqref="AX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1" t="str">
        <f>Dashboard!K3</f>
        <v>Strategy 2 : PD/FE</v>
      </c>
      <c r="C3" s="232"/>
      <c r="D3" s="232"/>
      <c r="E3" s="232"/>
      <c r="F3" s="232"/>
      <c r="G3" s="233"/>
      <c r="H3" s="232"/>
      <c r="I3" s="232"/>
      <c r="J3" s="232"/>
      <c r="K3" s="232"/>
      <c r="L3" s="232"/>
      <c r="M3" s="232"/>
      <c r="N3" s="232"/>
      <c r="O3" s="232"/>
      <c r="P3" s="232"/>
      <c r="Q3" s="234"/>
      <c r="R3" s="226" t="s">
        <v>148</v>
      </c>
      <c r="S3" s="14" t="s">
        <v>149</v>
      </c>
      <c r="V3" s="14" t="s">
        <v>114</v>
      </c>
      <c r="AG3" s="194" t="s">
        <v>117</v>
      </c>
      <c r="AH3" s="194"/>
      <c r="AI3" s="194"/>
      <c r="AJ3" s="66"/>
      <c r="AK3" s="66"/>
      <c r="AL3" s="66"/>
      <c r="AM3" s="66"/>
      <c r="AN3" s="66"/>
      <c r="AO3" s="66"/>
      <c r="AR3" s="184" t="s">
        <v>1</v>
      </c>
      <c r="AS3" s="184" t="s">
        <v>2</v>
      </c>
      <c r="AT3" s="173" t="s">
        <v>33</v>
      </c>
      <c r="AU3" s="174"/>
      <c r="AV3" s="173" t="s">
        <v>79</v>
      </c>
      <c r="AW3" s="174"/>
      <c r="AX3" s="184" t="s">
        <v>37</v>
      </c>
      <c r="AY3" s="224" t="s">
        <v>10</v>
      </c>
      <c r="AZ3" s="225"/>
      <c r="BA3" s="224" t="s">
        <v>11</v>
      </c>
      <c r="BB3" s="225"/>
      <c r="BC3" s="64" t="s">
        <v>10</v>
      </c>
      <c r="BD3" s="64" t="s">
        <v>11</v>
      </c>
      <c r="BE3" s="223" t="s">
        <v>111</v>
      </c>
      <c r="BF3" s="22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2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2"/>
      <c r="AS4" s="222"/>
      <c r="AT4" s="16" t="s">
        <v>1</v>
      </c>
      <c r="AU4" s="16" t="s">
        <v>2</v>
      </c>
      <c r="AV4" s="16" t="s">
        <v>1</v>
      </c>
      <c r="AW4" s="16" t="s">
        <v>2</v>
      </c>
      <c r="AX4" s="22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IF(Dashboard!T5="","",Dashboard!T5)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IF(Dashboard!T5="P",1,"")</f>
        <v>1</v>
      </c>
      <c r="AS5" s="14" t="str">
        <f>IF(Dashboard!T5="B",1,"")</f>
        <v/>
      </c>
      <c r="BI5" s="14" t="s">
        <v>25</v>
      </c>
      <c r="BJ5" s="14" t="s">
        <v>43</v>
      </c>
      <c r="BK5" s="14" t="str">
        <f t="shared" ref="BK5:BK44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IF(Dashboard!T6="","",Dashboard!T6)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IF(Dashboard!T6="P",IF(AR5="",1,AR5+1),"")</f>
        <v>2</v>
      </c>
      <c r="AS6" s="14" t="str">
        <f>IF(Dashboard!T6="B",IF(AS5="",1,AS5+1),"")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IF(Dashboard!T7="","",Dashboard!T7)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IF(Dashboard!T7="P",IF(AR6="",1,AR6+1),"")</f>
        <v>3</v>
      </c>
      <c r="AS7" s="14" t="str">
        <f>IF(Dashboard!T7="B",IF(AS6="",1,AS6+1),"")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IF(Dashboard!T8="","",Dashboard!T8)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IF(Dashboard!T8="P",IF(AR7="",1,AR7+1),"")</f>
        <v>4</v>
      </c>
      <c r="AS8" s="14" t="str">
        <f>IF(Dashboard!T8="B",IF(AS7="",1,AS7+1),"")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IF(Dashboard!T9="","",Dashboard!T9)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IF(Dashboard!T9="P",IF(AR8="",1,AR8+1),"")</f>
        <v>5</v>
      </c>
      <c r="AS9" s="14" t="str">
        <f>IF(Dashboard!T9="B",IF(AS8="",1,AS8+1),"")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IF(Dashboard!T10="","",Dashboard!T10)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IF(Dashboard!T10="P",IF(AR9="",1,AR9+1),"")</f>
        <v>6</v>
      </c>
      <c r="AS10" s="14" t="str">
        <f>IF(Dashboard!T10="B",IF(AS9="",1,AS9+1),"")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IF(Dashboard!T11="","",Dashboard!T11)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IF(Dashboard!T11="P",IF(AR10="",1,AR10+1),"")</f>
        <v/>
      </c>
      <c r="AS11" s="14">
        <f>IF(Dashboard!T11="B",IF(AS10="",1,AS10+1),"")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IF(Dashboard!T12="","",Dashboard!T12)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IF(Dashboard!T12="P",IF(AR11="",1,AR11+1),"")</f>
        <v>1</v>
      </c>
      <c r="AS12" s="14" t="str">
        <f>IF(Dashboard!T12="B",IF(AS11="",1,AS11+1),"")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IF(Dashboard!T13="","",Dashboard!T13)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IF(Dashboard!T13="P",IF(AR12="",1,AR12+1),"")</f>
        <v/>
      </c>
      <c r="AS13" s="14">
        <f>IF(Dashboard!T13="B",IF(AS12="",1,AS12+1),"")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IF(Dashboard!T14="","",Dashboard!T14)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IF(Dashboard!T14="P",IF(AR13="",1,AR13+1),"")</f>
        <v>1</v>
      </c>
      <c r="AS14" s="14" t="str">
        <f>IF(Dashboard!T14="B",IF(AS13="",1,AS13+1),"")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IF(Dashboard!T15="","",Dashboard!T15)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IF(Dashboard!T15="P",IF(AR14="",1,AR14+1),"")</f>
        <v/>
      </c>
      <c r="AS15" s="14">
        <f>IF(Dashboard!T15="B",IF(AS14="",1,AS14+1),"")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>W</v>
      </c>
      <c r="H16" s="85" t="str">
        <f>IF(Dashboard!T16="","",Dashboard!T16)</f>
        <v>P</v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>W</v>
      </c>
      <c r="N16" s="24">
        <f t="shared" si="13"/>
        <v>2</v>
      </c>
      <c r="O16" s="124" t="str">
        <f t="shared" si="14"/>
        <v/>
      </c>
      <c r="P16" s="24">
        <f>IF(H16="","",IF(B16="NB",P15,IF(O16="",SUM($O$5:$O16)+N16,SUM($O$5:$O16))))</f>
        <v>-2</v>
      </c>
      <c r="Q16" s="130" t="str">
        <f t="shared" si="0"/>
        <v/>
      </c>
      <c r="R16" s="128">
        <f t="shared" si="15"/>
        <v>2</v>
      </c>
      <c r="S16" s="83" t="str">
        <f t="shared" si="16"/>
        <v>W</v>
      </c>
      <c r="T16" s="14">
        <f t="shared" si="6"/>
        <v>10</v>
      </c>
      <c r="U16" s="14">
        <f t="shared" si="17"/>
        <v>6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>
        <f>IF(Dashboard!T16="P",IF(AR15="",1,AR15+1),"")</f>
        <v>1</v>
      </c>
      <c r="AS16" s="14" t="str">
        <f>IF(Dashboard!T16="B",IF(AS15="",1,AS15+1),"")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>B7</v>
      </c>
      <c r="C17" s="24" t="str">
        <f t="shared" si="3"/>
        <v/>
      </c>
      <c r="D17" s="81" t="str">
        <f t="shared" si="8"/>
        <v/>
      </c>
      <c r="E17" s="121" t="str">
        <f t="shared" si="9"/>
        <v>L5</v>
      </c>
      <c r="F17" s="71" t="str">
        <f t="shared" si="28"/>
        <v>L</v>
      </c>
      <c r="H17" s="85" t="str">
        <f>IF(Dashboard!T17="","",Dashboard!T17)</f>
        <v>P</v>
      </c>
      <c r="J17" s="72" t="str">
        <f t="shared" si="10"/>
        <v/>
      </c>
      <c r="K17" s="81" t="str">
        <f t="shared" si="11"/>
        <v/>
      </c>
      <c r="L17" s="121" t="str">
        <f t="shared" si="12"/>
        <v>L2</v>
      </c>
      <c r="M17" s="24" t="str">
        <f t="shared" si="29"/>
        <v>L</v>
      </c>
      <c r="N17" s="24">
        <f t="shared" si="13"/>
        <v>-8</v>
      </c>
      <c r="O17" s="124" t="str">
        <f t="shared" si="14"/>
        <v/>
      </c>
      <c r="P17" s="24">
        <f>IF(H17="","",IF(B17="NB",P16,IF(O17="",SUM($O$5:$O17)+N17,SUM($O$5:$O17))))</f>
        <v>-12</v>
      </c>
      <c r="Q17" s="130" t="str">
        <f t="shared" si="0"/>
        <v/>
      </c>
      <c r="R17" s="128">
        <f t="shared" si="15"/>
        <v>-10</v>
      </c>
      <c r="S17" s="83" t="str">
        <f t="shared" si="16"/>
        <v>L</v>
      </c>
      <c r="T17" s="14">
        <f t="shared" si="6"/>
        <v>10</v>
      </c>
      <c r="U17" s="14">
        <f t="shared" si="17"/>
        <v>0</v>
      </c>
      <c r="V17" s="14" t="str">
        <f t="shared" si="30"/>
        <v>C</v>
      </c>
      <c r="W17" s="14">
        <f t="shared" si="31"/>
        <v>2</v>
      </c>
      <c r="X17" s="83" t="str">
        <f t="shared" si="32"/>
        <v>N</v>
      </c>
      <c r="Y17" s="14" t="str">
        <f t="shared" si="33"/>
        <v>N</v>
      </c>
      <c r="Z17" s="14" t="str">
        <f t="shared" si="34"/>
        <v>N</v>
      </c>
      <c r="AA17" s="14">
        <f t="shared" si="35"/>
        <v>0</v>
      </c>
      <c r="AB17" s="14" t="str">
        <f t="shared" si="36"/>
        <v>5</v>
      </c>
      <c r="AC17" s="14">
        <f t="shared" si="37"/>
        <v>0</v>
      </c>
      <c r="AD17" s="14" t="str">
        <f t="shared" si="38"/>
        <v>2</v>
      </c>
      <c r="AE17" s="159" t="str">
        <f t="shared" si="47"/>
        <v/>
      </c>
      <c r="AF17" s="159" t="str">
        <f t="shared" si="48"/>
        <v>L5</v>
      </c>
      <c r="AG17" s="44" t="str">
        <f t="shared" si="39"/>
        <v>Y</v>
      </c>
      <c r="AH17" s="44" t="str">
        <f t="shared" si="40"/>
        <v>N</v>
      </c>
      <c r="AI17" s="44" t="str">
        <f t="shared" si="41"/>
        <v>N</v>
      </c>
      <c r="AJ17" s="75" t="str">
        <f t="shared" si="20"/>
        <v/>
      </c>
      <c r="AK17" s="75" t="str">
        <f t="shared" si="21"/>
        <v>L5</v>
      </c>
      <c r="AL17" s="75" t="str">
        <f t="shared" si="22"/>
        <v/>
      </c>
      <c r="AM17" s="75" t="str">
        <f t="shared" si="23"/>
        <v>L5</v>
      </c>
      <c r="AP17" s="14" t="str">
        <f t="shared" si="4"/>
        <v>T-C</v>
      </c>
      <c r="AQ17" s="14" t="str">
        <f t="shared" si="49"/>
        <v>T-C</v>
      </c>
      <c r="AR17" s="14">
        <f>IF(Dashboard!T17="P",IF(AR16="",1,AR16+1),"")</f>
        <v>2</v>
      </c>
      <c r="AS17" s="14" t="str">
        <f>IF(Dashboard!T17="B",IF(AS16="",1,AS16+1),"")</f>
        <v/>
      </c>
      <c r="AT17" s="14" t="str">
        <f t="shared" si="24"/>
        <v>10101</v>
      </c>
      <c r="AU17" s="14" t="str">
        <f t="shared" si="24"/>
        <v>01010</v>
      </c>
      <c r="AV17" s="14" t="str">
        <f t="shared" si="42"/>
        <v>010101</v>
      </c>
      <c r="AW17" s="14" t="str">
        <f t="shared" si="42"/>
        <v>101010</v>
      </c>
      <c r="AX17" s="14" t="str">
        <f t="shared" si="43"/>
        <v>P</v>
      </c>
      <c r="AY17" s="14" t="str">
        <f t="shared" si="25"/>
        <v>BW</v>
      </c>
      <c r="AZ17" s="14" t="str">
        <f t="shared" si="26"/>
        <v>L5</v>
      </c>
      <c r="BA17" s="14" t="str">
        <f t="shared" si="27"/>
        <v>BW</v>
      </c>
      <c r="BB17" s="14" t="str">
        <f t="shared" si="44"/>
        <v>L5</v>
      </c>
      <c r="BC17" s="14" t="str">
        <f t="shared" si="45"/>
        <v>5</v>
      </c>
      <c r="BD17" s="14" t="str">
        <f t="shared" si="46"/>
        <v>5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>P1</v>
      </c>
      <c r="C18" s="24" t="str">
        <f t="shared" si="3"/>
        <v>PD</v>
      </c>
      <c r="D18" s="81" t="str">
        <f t="shared" si="8"/>
        <v>F2</v>
      </c>
      <c r="E18" s="121" t="str">
        <f t="shared" si="9"/>
        <v/>
      </c>
      <c r="F18" s="71" t="str">
        <f t="shared" si="28"/>
        <v>L</v>
      </c>
      <c r="H18" s="85" t="str">
        <f>IF(Dashboard!T18="","",Dashboard!T18)</f>
        <v>B</v>
      </c>
      <c r="J18" s="72" t="str">
        <f t="shared" si="10"/>
        <v>FE</v>
      </c>
      <c r="K18" s="81" t="str">
        <f t="shared" si="11"/>
        <v/>
      </c>
      <c r="L18" s="121" t="str">
        <f t="shared" si="12"/>
        <v>B</v>
      </c>
      <c r="M18" s="24" t="str">
        <f t="shared" si="29"/>
        <v>W</v>
      </c>
      <c r="N18" s="24">
        <f t="shared" si="13"/>
        <v>-9</v>
      </c>
      <c r="O18" s="124" t="str">
        <f t="shared" si="14"/>
        <v/>
      </c>
      <c r="P18" s="24">
        <f>IF(H18="","",IF(B18="NB",P17,IF(O18="",SUM($O$5:$O18)+N18,SUM($O$5:$O18))))</f>
        <v>-13</v>
      </c>
      <c r="Q18" s="130" t="str">
        <f t="shared" si="0"/>
        <v/>
      </c>
      <c r="R18" s="128">
        <f t="shared" si="15"/>
        <v>-1</v>
      </c>
      <c r="S18" s="83" t="str">
        <f t="shared" si="16"/>
        <v>L</v>
      </c>
      <c r="T18" s="14">
        <f t="shared" si="6"/>
        <v>10</v>
      </c>
      <c r="U18" s="14">
        <f t="shared" si="17"/>
        <v>0</v>
      </c>
      <c r="V18" s="14" t="str">
        <f t="shared" si="30"/>
        <v>C</v>
      </c>
      <c r="W18" s="14">
        <f t="shared" si="31"/>
        <v>3</v>
      </c>
      <c r="X18" s="83" t="str">
        <f t="shared" si="32"/>
        <v>N</v>
      </c>
      <c r="Y18" s="14" t="str">
        <f t="shared" si="33"/>
        <v>N</v>
      </c>
      <c r="Z18" s="14" t="str">
        <f t="shared" si="34"/>
        <v>N</v>
      </c>
      <c r="AA18" s="14" t="str">
        <f t="shared" si="35"/>
        <v>2</v>
      </c>
      <c r="AB18" s="14">
        <f t="shared" si="36"/>
        <v>0</v>
      </c>
      <c r="AC18" s="14">
        <f t="shared" si="37"/>
        <v>0</v>
      </c>
      <c r="AD18" s="14">
        <f t="shared" si="38"/>
        <v>1</v>
      </c>
      <c r="AE18" s="159" t="str">
        <f t="shared" si="47"/>
        <v/>
      </c>
      <c r="AF18" s="159" t="str">
        <f t="shared" si="48"/>
        <v>B</v>
      </c>
      <c r="AG18" s="44" t="str">
        <f t="shared" si="39"/>
        <v>N</v>
      </c>
      <c r="AH18" s="44" t="str">
        <f t="shared" si="40"/>
        <v>N</v>
      </c>
      <c r="AI18" s="44" t="str">
        <f t="shared" si="41"/>
        <v>N</v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>PD</v>
      </c>
      <c r="AQ18" s="14" t="str">
        <f t="shared" si="49"/>
        <v>FE</v>
      </c>
      <c r="AR18" s="14" t="str">
        <f>IF(Dashboard!T18="P",IF(AR17="",1,AR17+1),"")</f>
        <v/>
      </c>
      <c r="AS18" s="14">
        <f>IF(Dashboard!T18="B",IF(AS17="",1,AS17+1),"")</f>
        <v>1</v>
      </c>
      <c r="AT18" s="14" t="str">
        <f t="shared" si="24"/>
        <v>01012</v>
      </c>
      <c r="AU18" s="14" t="str">
        <f t="shared" si="24"/>
        <v>10100</v>
      </c>
      <c r="AV18" s="14" t="str">
        <f t="shared" si="42"/>
        <v>101012</v>
      </c>
      <c r="AW18" s="14" t="str">
        <f t="shared" si="42"/>
        <v>010100</v>
      </c>
      <c r="AX18" s="14" t="str">
        <f t="shared" si="43"/>
        <v>P</v>
      </c>
      <c r="AY18" s="14" t="str">
        <f t="shared" si="25"/>
        <v>L5L</v>
      </c>
      <c r="AZ18" s="14" t="str">
        <f t="shared" si="26"/>
        <v>F2</v>
      </c>
      <c r="BA18" s="14" t="str">
        <f t="shared" si="27"/>
        <v>L2L</v>
      </c>
      <c r="BB18" s="14" t="str">
        <f t="shared" si="44"/>
        <v>B</v>
      </c>
      <c r="BC18" s="14" t="str">
        <f t="shared" si="45"/>
        <v>2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>B2</v>
      </c>
      <c r="C19" s="25" t="str">
        <f t="shared" si="3"/>
        <v/>
      </c>
      <c r="D19" s="82" t="str">
        <f t="shared" si="8"/>
        <v>F3</v>
      </c>
      <c r="E19" s="122" t="str">
        <f t="shared" si="9"/>
        <v/>
      </c>
      <c r="F19" s="74" t="str">
        <f t="shared" si="28"/>
        <v>L</v>
      </c>
      <c r="H19" s="86" t="str">
        <f>IF(Dashboard!T19="","",Dashboard!T19)</f>
        <v>B</v>
      </c>
      <c r="J19" s="73" t="str">
        <f t="shared" si="10"/>
        <v/>
      </c>
      <c r="K19" s="82" t="str">
        <f t="shared" si="11"/>
        <v/>
      </c>
      <c r="L19" s="122" t="str">
        <f t="shared" si="12"/>
        <v>L5</v>
      </c>
      <c r="M19" s="25" t="str">
        <f t="shared" si="29"/>
        <v>W</v>
      </c>
      <c r="N19" s="25">
        <f t="shared" si="13"/>
        <v>-7</v>
      </c>
      <c r="O19" s="131" t="str">
        <f t="shared" si="14"/>
        <v/>
      </c>
      <c r="P19" s="25">
        <f>IF(H19="","",IF(B19="NB",P18,IF(O19="",SUM($O$5:$O19)+N19,SUM($O$5:$O19))))</f>
        <v>-11</v>
      </c>
      <c r="Q19" s="132" t="str">
        <f t="shared" si="0"/>
        <v/>
      </c>
      <c r="R19" s="129">
        <f t="shared" si="15"/>
        <v>2</v>
      </c>
      <c r="S19" s="83" t="str">
        <f t="shared" si="16"/>
        <v>W</v>
      </c>
      <c r="T19" s="14">
        <f t="shared" si="6"/>
        <v>10</v>
      </c>
      <c r="U19" s="14">
        <f t="shared" si="17"/>
        <v>0</v>
      </c>
      <c r="V19" s="14" t="str">
        <f t="shared" si="30"/>
        <v>C</v>
      </c>
      <c r="W19" s="14">
        <f t="shared" si="31"/>
        <v>4</v>
      </c>
      <c r="X19" s="83" t="str">
        <f t="shared" si="32"/>
        <v>N</v>
      </c>
      <c r="Y19" s="14" t="str">
        <f t="shared" si="33"/>
        <v>Y</v>
      </c>
      <c r="Z19" s="14" t="str">
        <f t="shared" si="34"/>
        <v>N</v>
      </c>
      <c r="AA19" s="14" t="str">
        <f t="shared" si="35"/>
        <v>3</v>
      </c>
      <c r="AB19" s="14">
        <f t="shared" si="36"/>
        <v>0</v>
      </c>
      <c r="AC19" s="14">
        <f t="shared" si="37"/>
        <v>0</v>
      </c>
      <c r="AD19" s="14" t="str">
        <f t="shared" si="38"/>
        <v>5</v>
      </c>
      <c r="AE19" s="159" t="str">
        <f t="shared" si="47"/>
        <v/>
      </c>
      <c r="AF19" s="159" t="str">
        <f t="shared" si="48"/>
        <v>L5</v>
      </c>
      <c r="AG19" s="44" t="str">
        <f t="shared" si="39"/>
        <v>N</v>
      </c>
      <c r="AH19" s="44" t="str">
        <f t="shared" si="40"/>
        <v>N</v>
      </c>
      <c r="AI19" s="44" t="str">
        <f t="shared" si="41"/>
        <v>N</v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>PD</v>
      </c>
      <c r="AQ19" s="14" t="str">
        <f t="shared" si="49"/>
        <v>FE</v>
      </c>
      <c r="AR19" s="14" t="str">
        <f>IF(Dashboard!T19="P",IF(AR18="",1,AR18+1),"")</f>
        <v/>
      </c>
      <c r="AS19" s="14">
        <f>IF(Dashboard!T19="B",IF(AS18="",1,AS18+1),"")</f>
        <v>2</v>
      </c>
      <c r="AT19" s="14" t="str">
        <f t="shared" si="24"/>
        <v>10120</v>
      </c>
      <c r="AU19" s="14" t="str">
        <f t="shared" si="24"/>
        <v>01001</v>
      </c>
      <c r="AV19" s="14" t="str">
        <f t="shared" si="42"/>
        <v>010120</v>
      </c>
      <c r="AW19" s="14" t="str">
        <f t="shared" si="42"/>
        <v>101001</v>
      </c>
      <c r="AX19" s="14" t="str">
        <f t="shared" si="43"/>
        <v>P</v>
      </c>
      <c r="AY19" s="14" t="str">
        <f t="shared" si="25"/>
        <v>F2L</v>
      </c>
      <c r="AZ19" s="14" t="str">
        <f t="shared" si="26"/>
        <v>F3</v>
      </c>
      <c r="BA19" s="14" t="str">
        <f t="shared" si="27"/>
        <v>BW</v>
      </c>
      <c r="BB19" s="14" t="str">
        <f t="shared" si="44"/>
        <v>L5</v>
      </c>
      <c r="BC19" s="14" t="str">
        <f t="shared" si="45"/>
        <v>3</v>
      </c>
      <c r="BD19" s="14" t="str">
        <f t="shared" si="46"/>
        <v>5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>B3</v>
      </c>
      <c r="C20" s="36" t="str">
        <f t="shared" si="3"/>
        <v/>
      </c>
      <c r="D20" s="79" t="str">
        <f t="shared" si="8"/>
        <v/>
      </c>
      <c r="E20" s="120" t="str">
        <f t="shared" si="9"/>
        <v>F4</v>
      </c>
      <c r="F20" s="80" t="str">
        <f t="shared" si="28"/>
        <v>L</v>
      </c>
      <c r="H20" s="84" t="str">
        <f>IF(Dashboard!T20="","",Dashboard!T20)</f>
        <v>P</v>
      </c>
      <c r="J20" s="78" t="str">
        <f t="shared" si="10"/>
        <v/>
      </c>
      <c r="K20" s="79" t="str">
        <f t="shared" si="11"/>
        <v>B</v>
      </c>
      <c r="L20" s="120" t="str">
        <f t="shared" si="12"/>
        <v/>
      </c>
      <c r="M20" s="36" t="str">
        <f t="shared" si="29"/>
        <v>W</v>
      </c>
      <c r="N20" s="36">
        <f t="shared" si="13"/>
        <v>-10</v>
      </c>
      <c r="O20" s="136" t="str">
        <f t="shared" si="14"/>
        <v/>
      </c>
      <c r="P20" s="36">
        <f>IF(H20="","",IF(B20="NB",P19,IF(O20="",SUM($O$5:$O20)+N20,SUM($O$5:$O20))))</f>
        <v>-14</v>
      </c>
      <c r="Q20" s="137" t="str">
        <f t="shared" si="0"/>
        <v/>
      </c>
      <c r="R20" s="127">
        <f t="shared" si="15"/>
        <v>-3</v>
      </c>
      <c r="S20" s="83" t="str">
        <f t="shared" si="16"/>
        <v>L</v>
      </c>
      <c r="T20" s="14">
        <f t="shared" si="6"/>
        <v>10</v>
      </c>
      <c r="U20" s="14">
        <f t="shared" si="17"/>
        <v>0</v>
      </c>
      <c r="V20" s="14" t="str">
        <f t="shared" si="30"/>
        <v>C</v>
      </c>
      <c r="W20" s="14">
        <f t="shared" si="31"/>
        <v>5</v>
      </c>
      <c r="X20" s="83" t="str">
        <f t="shared" si="32"/>
        <v>N</v>
      </c>
      <c r="Y20" s="14" t="str">
        <f t="shared" si="33"/>
        <v>N</v>
      </c>
      <c r="Z20" s="14" t="str">
        <f t="shared" si="34"/>
        <v>N</v>
      </c>
      <c r="AA20" s="14">
        <f t="shared" si="35"/>
        <v>0</v>
      </c>
      <c r="AB20" s="14" t="str">
        <f t="shared" si="36"/>
        <v>4</v>
      </c>
      <c r="AC20" s="14">
        <f t="shared" si="37"/>
        <v>1</v>
      </c>
      <c r="AD20" s="14">
        <f t="shared" si="38"/>
        <v>0</v>
      </c>
      <c r="AE20" s="159" t="str">
        <f t="shared" si="47"/>
        <v>B</v>
      </c>
      <c r="AF20" s="159" t="str">
        <f t="shared" si="48"/>
        <v/>
      </c>
      <c r="AG20" s="44" t="str">
        <f t="shared" si="39"/>
        <v>N</v>
      </c>
      <c r="AH20" s="44" t="str">
        <f t="shared" si="40"/>
        <v>N</v>
      </c>
      <c r="AI20" s="44" t="str">
        <f t="shared" si="41"/>
        <v>N</v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>PD</v>
      </c>
      <c r="AQ20" s="14" t="str">
        <f t="shared" si="49"/>
        <v>FE</v>
      </c>
      <c r="AR20" s="14">
        <f>IF(Dashboard!T20="P",IF(AR19="",1,AR19+1),"")</f>
        <v>1</v>
      </c>
      <c r="AS20" s="14" t="str">
        <f>IF(Dashboard!T20="B",IF(AS19="",1,AS19+1),"")</f>
        <v/>
      </c>
      <c r="AT20" s="14" t="str">
        <f t="shared" si="24"/>
        <v>01200</v>
      </c>
      <c r="AU20" s="14" t="str">
        <f t="shared" si="24"/>
        <v>10012</v>
      </c>
      <c r="AV20" s="14" t="str">
        <f t="shared" si="42"/>
        <v>101200</v>
      </c>
      <c r="AW20" s="14" t="str">
        <f t="shared" si="42"/>
        <v>010012</v>
      </c>
      <c r="AX20" s="14" t="str">
        <f t="shared" si="43"/>
        <v>B</v>
      </c>
      <c r="AY20" s="14" t="str">
        <f t="shared" si="25"/>
        <v>F3L</v>
      </c>
      <c r="AZ20" s="14" t="str">
        <f t="shared" si="26"/>
        <v>F4</v>
      </c>
      <c r="BA20" s="14" t="str">
        <f t="shared" si="27"/>
        <v>L5W</v>
      </c>
      <c r="BB20" s="14" t="str">
        <f t="shared" si="44"/>
        <v>B</v>
      </c>
      <c r="BC20" s="14" t="str">
        <f t="shared" si="45"/>
        <v>4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>NB</v>
      </c>
      <c r="C21" s="24" t="str">
        <f t="shared" si="3"/>
        <v/>
      </c>
      <c r="D21" s="81" t="str">
        <f t="shared" si="8"/>
        <v>F5</v>
      </c>
      <c r="E21" s="121" t="str">
        <f t="shared" si="9"/>
        <v/>
      </c>
      <c r="F21" s="71" t="str">
        <f t="shared" si="28"/>
        <v>W</v>
      </c>
      <c r="H21" s="85" t="str">
        <f>IF(Dashboard!T21="","",Dashboard!T21)</f>
        <v>P</v>
      </c>
      <c r="J21" s="72" t="str">
        <f t="shared" si="10"/>
        <v/>
      </c>
      <c r="K21" s="81" t="str">
        <f t="shared" si="11"/>
        <v/>
      </c>
      <c r="L21" s="121" t="str">
        <f t="shared" si="12"/>
        <v>L5</v>
      </c>
      <c r="M21" s="24" t="str">
        <f t="shared" si="29"/>
        <v>L</v>
      </c>
      <c r="N21" s="24">
        <f t="shared" si="13"/>
        <v>-10</v>
      </c>
      <c r="O21" s="124" t="str">
        <f t="shared" si="14"/>
        <v/>
      </c>
      <c r="P21" s="24">
        <f>IF(H21="","",IF(B21="NB",P20,IF(O21="",SUM($O$5:$O21)+N21,SUM($O$5:$O21))))</f>
        <v>-14</v>
      </c>
      <c r="Q21" s="130" t="str">
        <f t="shared" si="0"/>
        <v/>
      </c>
      <c r="R21" s="128">
        <f t="shared" si="15"/>
        <v>0</v>
      </c>
      <c r="S21" s="83" t="str">
        <f t="shared" si="16"/>
        <v/>
      </c>
      <c r="T21" s="14">
        <f t="shared" si="6"/>
        <v>10</v>
      </c>
      <c r="U21" s="14">
        <f t="shared" si="17"/>
        <v>0</v>
      </c>
      <c r="V21" s="14" t="str">
        <f t="shared" si="30"/>
        <v>C</v>
      </c>
      <c r="W21" s="14">
        <f t="shared" si="31"/>
        <v>6</v>
      </c>
      <c r="X21" s="83" t="str">
        <f t="shared" si="32"/>
        <v>N</v>
      </c>
      <c r="Y21" s="14" t="str">
        <f t="shared" si="33"/>
        <v>N</v>
      </c>
      <c r="Z21" s="14" t="str">
        <f t="shared" si="34"/>
        <v>N</v>
      </c>
      <c r="AA21" s="14" t="str">
        <f t="shared" si="35"/>
        <v>5</v>
      </c>
      <c r="AB21" s="14">
        <f t="shared" si="36"/>
        <v>0</v>
      </c>
      <c r="AC21" s="14">
        <f t="shared" si="37"/>
        <v>0</v>
      </c>
      <c r="AD21" s="14" t="str">
        <f t="shared" si="38"/>
        <v>5</v>
      </c>
      <c r="AE21" s="159" t="str">
        <f t="shared" si="47"/>
        <v/>
      </c>
      <c r="AF21" s="159" t="str">
        <f t="shared" si="48"/>
        <v>L5</v>
      </c>
      <c r="AG21" s="44" t="str">
        <f t="shared" si="39"/>
        <v>N</v>
      </c>
      <c r="AH21" s="44" t="str">
        <f t="shared" si="40"/>
        <v>N</v>
      </c>
      <c r="AI21" s="44" t="str">
        <f t="shared" si="41"/>
        <v>N</v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>PD</v>
      </c>
      <c r="AQ21" s="14" t="str">
        <f t="shared" si="49"/>
        <v>FE</v>
      </c>
      <c r="AR21" s="14">
        <f>IF(Dashboard!T21="P",IF(AR20="",1,AR20+1),"")</f>
        <v>2</v>
      </c>
      <c r="AS21" s="14" t="str">
        <f>IF(Dashboard!T21="B",IF(AS20="",1,AS20+1),"")</f>
        <v/>
      </c>
      <c r="AT21" s="14" t="str">
        <f t="shared" si="24"/>
        <v>12001</v>
      </c>
      <c r="AU21" s="14" t="str">
        <f t="shared" si="24"/>
        <v>00120</v>
      </c>
      <c r="AV21" s="14" t="str">
        <f t="shared" si="42"/>
        <v>012001</v>
      </c>
      <c r="AW21" s="14" t="str">
        <f t="shared" si="42"/>
        <v>100120</v>
      </c>
      <c r="AX21" s="14" t="str">
        <f t="shared" si="43"/>
        <v>P</v>
      </c>
      <c r="AY21" s="14" t="str">
        <f t="shared" si="25"/>
        <v>F4L</v>
      </c>
      <c r="AZ21" s="14" t="str">
        <f t="shared" si="26"/>
        <v>F5</v>
      </c>
      <c r="BA21" s="14" t="str">
        <f t="shared" si="27"/>
        <v>BW</v>
      </c>
      <c r="BB21" s="14" t="str">
        <f t="shared" si="44"/>
        <v>L5</v>
      </c>
      <c r="BC21" s="14" t="str">
        <f t="shared" si="45"/>
        <v>5</v>
      </c>
      <c r="BD21" s="14" t="str">
        <f t="shared" si="46"/>
        <v>5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>B6</v>
      </c>
      <c r="C22" s="24" t="str">
        <f t="shared" si="3"/>
        <v>T-T</v>
      </c>
      <c r="D22" s="81" t="str">
        <f t="shared" si="8"/>
        <v/>
      </c>
      <c r="E22" s="121" t="str">
        <f t="shared" si="9"/>
        <v>F4</v>
      </c>
      <c r="F22" s="71" t="str">
        <f t="shared" si="28"/>
        <v>L</v>
      </c>
      <c r="H22" s="85" t="str">
        <f>IF(Dashboard!T22="","",Dashboard!T22)</f>
        <v>P</v>
      </c>
      <c r="J22" s="72" t="str">
        <f t="shared" si="10"/>
        <v>T-T</v>
      </c>
      <c r="K22" s="81" t="str">
        <f t="shared" si="11"/>
        <v/>
      </c>
      <c r="L22" s="121" t="str">
        <f t="shared" si="12"/>
        <v>F2</v>
      </c>
      <c r="M22" s="24" t="str">
        <f t="shared" si="29"/>
        <v>L</v>
      </c>
      <c r="N22" s="24">
        <f t="shared" si="13"/>
        <v>-16</v>
      </c>
      <c r="O22" s="124" t="str">
        <f t="shared" si="14"/>
        <v/>
      </c>
      <c r="P22" s="24">
        <f>IF(H22="","",IF(B22="NB",P21,IF(O22="",SUM($O$5:$O22)+N22,SUM($O$5:$O22))))</f>
        <v>-20</v>
      </c>
      <c r="Q22" s="130" t="str">
        <f t="shared" si="0"/>
        <v/>
      </c>
      <c r="R22" s="128">
        <f t="shared" si="15"/>
        <v>-6</v>
      </c>
      <c r="S22" s="83" t="str">
        <f t="shared" si="16"/>
        <v>L</v>
      </c>
      <c r="T22" s="14">
        <f t="shared" si="6"/>
        <v>7</v>
      </c>
      <c r="U22" s="14">
        <f t="shared" si="17"/>
        <v>-3</v>
      </c>
      <c r="V22" s="14" t="str">
        <f t="shared" si="30"/>
        <v>C</v>
      </c>
      <c r="W22" s="14">
        <f t="shared" si="31"/>
        <v>7</v>
      </c>
      <c r="X22" s="83" t="str">
        <f t="shared" si="32"/>
        <v>N</v>
      </c>
      <c r="Y22" s="14" t="str">
        <f t="shared" si="33"/>
        <v>N</v>
      </c>
      <c r="Z22" s="14" t="str">
        <f t="shared" si="34"/>
        <v>N</v>
      </c>
      <c r="AA22" s="14">
        <f t="shared" si="35"/>
        <v>0</v>
      </c>
      <c r="AB22" s="14" t="str">
        <f t="shared" si="36"/>
        <v>4</v>
      </c>
      <c r="AC22" s="14">
        <f t="shared" si="37"/>
        <v>0</v>
      </c>
      <c r="AD22" s="14" t="str">
        <f t="shared" si="38"/>
        <v>2</v>
      </c>
      <c r="AE22" s="159" t="str">
        <f t="shared" si="47"/>
        <v/>
      </c>
      <c r="AF22" s="159" t="str">
        <f t="shared" si="48"/>
        <v>F2</v>
      </c>
      <c r="AG22" s="44" t="str">
        <f t="shared" si="39"/>
        <v>N</v>
      </c>
      <c r="AH22" s="44" t="str">
        <f t="shared" si="40"/>
        <v>N</v>
      </c>
      <c r="AI22" s="44" t="str">
        <f t="shared" si="41"/>
        <v>Y</v>
      </c>
      <c r="AJ22" s="75" t="str">
        <f t="shared" si="20"/>
        <v/>
      </c>
      <c r="AK22" s="75" t="str">
        <f t="shared" si="21"/>
        <v>F4</v>
      </c>
      <c r="AL22" s="75" t="str">
        <f t="shared" si="22"/>
        <v/>
      </c>
      <c r="AM22" s="75" t="str">
        <f t="shared" si="23"/>
        <v>F2</v>
      </c>
      <c r="AP22" s="14" t="str">
        <f t="shared" si="4"/>
        <v>T-T</v>
      </c>
      <c r="AQ22" s="14" t="str">
        <f t="shared" si="49"/>
        <v>T-T</v>
      </c>
      <c r="AR22" s="14">
        <f>IF(Dashboard!T22="P",IF(AR21="",1,AR21+1),"")</f>
        <v>3</v>
      </c>
      <c r="AS22" s="14" t="str">
        <f>IF(Dashboard!T22="B",IF(AS21="",1,AS21+1),"")</f>
        <v/>
      </c>
      <c r="AT22" s="14" t="str">
        <f t="shared" si="24"/>
        <v>20012</v>
      </c>
      <c r="AU22" s="14" t="str">
        <f t="shared" si="24"/>
        <v>01200</v>
      </c>
      <c r="AV22" s="14" t="str">
        <f t="shared" si="42"/>
        <v>120012</v>
      </c>
      <c r="AW22" s="14" t="str">
        <f t="shared" si="42"/>
        <v>001200</v>
      </c>
      <c r="AX22" s="14" t="str">
        <f t="shared" si="43"/>
        <v>P</v>
      </c>
      <c r="AY22" s="14" t="str">
        <f t="shared" si="25"/>
        <v>F5W</v>
      </c>
      <c r="AZ22" s="14" t="str">
        <f t="shared" si="26"/>
        <v>F4</v>
      </c>
      <c r="BA22" s="14" t="str">
        <f t="shared" si="27"/>
        <v>L5L</v>
      </c>
      <c r="BB22" s="14" t="str">
        <f t="shared" si="44"/>
        <v>F2</v>
      </c>
      <c r="BC22" s="14" t="str">
        <f t="shared" si="45"/>
        <v>4</v>
      </c>
      <c r="BD22" s="14" t="str">
        <f t="shared" si="46"/>
        <v>2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>B8</v>
      </c>
      <c r="C23" s="24" t="str">
        <f t="shared" si="3"/>
        <v/>
      </c>
      <c r="D23" s="81" t="str">
        <f t="shared" si="8"/>
        <v/>
      </c>
      <c r="E23" s="121" t="str">
        <f t="shared" si="9"/>
        <v>F5</v>
      </c>
      <c r="F23" s="71" t="str">
        <f t="shared" si="28"/>
        <v>W</v>
      </c>
      <c r="H23" s="85" t="str">
        <f>IF(Dashboard!T23="","",Dashboard!T23)</f>
        <v>B</v>
      </c>
      <c r="J23" s="72" t="str">
        <f t="shared" si="10"/>
        <v/>
      </c>
      <c r="K23" s="81" t="str">
        <f t="shared" si="11"/>
        <v/>
      </c>
      <c r="L23" s="121" t="str">
        <f t="shared" si="12"/>
        <v>F3</v>
      </c>
      <c r="M23" s="24" t="str">
        <f t="shared" si="29"/>
        <v>W</v>
      </c>
      <c r="N23" s="24">
        <f t="shared" si="13"/>
        <v>-8</v>
      </c>
      <c r="O23" s="124" t="str">
        <f t="shared" si="14"/>
        <v/>
      </c>
      <c r="P23" s="24">
        <f>IF(H23="","",IF(B23="NB",P22,IF(O23="",SUM($O$5:$O23)+N23,SUM($O$5:$O23))))</f>
        <v>-12</v>
      </c>
      <c r="Q23" s="130" t="str">
        <f t="shared" si="0"/>
        <v/>
      </c>
      <c r="R23" s="128">
        <f t="shared" si="15"/>
        <v>8</v>
      </c>
      <c r="S23" s="83" t="str">
        <f t="shared" si="16"/>
        <v>W</v>
      </c>
      <c r="T23" s="14">
        <f t="shared" si="6"/>
        <v>8</v>
      </c>
      <c r="U23" s="14">
        <f t="shared" si="17"/>
        <v>1</v>
      </c>
      <c r="V23" s="14" t="str">
        <f t="shared" si="30"/>
        <v>C</v>
      </c>
      <c r="W23" s="14">
        <f t="shared" si="31"/>
        <v>8</v>
      </c>
      <c r="X23" s="83" t="str">
        <f t="shared" si="32"/>
        <v>N</v>
      </c>
      <c r="Y23" s="14" t="str">
        <f t="shared" si="33"/>
        <v>N</v>
      </c>
      <c r="Z23" s="14" t="str">
        <f t="shared" si="34"/>
        <v>N</v>
      </c>
      <c r="AA23" s="14">
        <f t="shared" si="35"/>
        <v>0</v>
      </c>
      <c r="AB23" s="14" t="str">
        <f t="shared" si="36"/>
        <v>5</v>
      </c>
      <c r="AC23" s="14">
        <f t="shared" si="37"/>
        <v>0</v>
      </c>
      <c r="AD23" s="14" t="str">
        <f t="shared" si="38"/>
        <v>3</v>
      </c>
      <c r="AE23" s="159" t="str">
        <f t="shared" si="47"/>
        <v/>
      </c>
      <c r="AF23" s="159" t="str">
        <f t="shared" si="48"/>
        <v>F3</v>
      </c>
      <c r="AG23" s="44" t="str">
        <f t="shared" si="39"/>
        <v>N</v>
      </c>
      <c r="AH23" s="44" t="str">
        <f t="shared" si="40"/>
        <v>N</v>
      </c>
      <c r="AI23" s="44" t="str">
        <f t="shared" si="41"/>
        <v>N</v>
      </c>
      <c r="AJ23" s="75" t="str">
        <f t="shared" si="20"/>
        <v/>
      </c>
      <c r="AK23" s="75" t="str">
        <f t="shared" si="21"/>
        <v>F5</v>
      </c>
      <c r="AL23" s="75" t="str">
        <f t="shared" si="22"/>
        <v/>
      </c>
      <c r="AM23" s="75" t="str">
        <f t="shared" si="23"/>
        <v>F3</v>
      </c>
      <c r="AP23" s="14" t="str">
        <f t="shared" si="4"/>
        <v>T-T</v>
      </c>
      <c r="AQ23" s="14" t="str">
        <f t="shared" si="49"/>
        <v>T-T</v>
      </c>
      <c r="AR23" s="14" t="str">
        <f>IF(Dashboard!T23="P",IF(AR22="",1,AR22+1),"")</f>
        <v/>
      </c>
      <c r="AS23" s="14">
        <f>IF(Dashboard!T23="B",IF(AS22="",1,AS22+1),"")</f>
        <v>1</v>
      </c>
      <c r="AT23" s="14" t="str">
        <f t="shared" si="24"/>
        <v>00123</v>
      </c>
      <c r="AU23" s="14" t="str">
        <f t="shared" si="24"/>
        <v>12000</v>
      </c>
      <c r="AV23" s="14" t="str">
        <f t="shared" si="42"/>
        <v>200123</v>
      </c>
      <c r="AW23" s="14" t="str">
        <f t="shared" si="42"/>
        <v>012000</v>
      </c>
      <c r="AX23" s="14" t="str">
        <f t="shared" si="43"/>
        <v>P</v>
      </c>
      <c r="AY23" s="14" t="str">
        <f t="shared" si="25"/>
        <v>F4L</v>
      </c>
      <c r="AZ23" s="14" t="str">
        <f t="shared" si="26"/>
        <v>F5</v>
      </c>
      <c r="BA23" s="14" t="str">
        <f t="shared" si="27"/>
        <v>F2L</v>
      </c>
      <c r="BB23" s="14" t="str">
        <f t="shared" si="44"/>
        <v>F3</v>
      </c>
      <c r="BC23" s="14" t="str">
        <f t="shared" si="45"/>
        <v>5</v>
      </c>
      <c r="BD23" s="14" t="str">
        <f t="shared" si="46"/>
        <v>3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>B6</v>
      </c>
      <c r="C24" s="25" t="str">
        <f t="shared" si="3"/>
        <v/>
      </c>
      <c r="D24" s="82" t="str">
        <f t="shared" si="8"/>
        <v/>
      </c>
      <c r="E24" s="122" t="str">
        <f t="shared" si="9"/>
        <v>F4</v>
      </c>
      <c r="F24" s="74" t="str">
        <f t="shared" si="28"/>
        <v>L</v>
      </c>
      <c r="H24" s="86" t="str">
        <f>IF(Dashboard!T24="","",Dashboard!T24)</f>
        <v>P</v>
      </c>
      <c r="J24" s="73" t="str">
        <f t="shared" si="10"/>
        <v/>
      </c>
      <c r="K24" s="82" t="str">
        <f t="shared" si="11"/>
        <v/>
      </c>
      <c r="L24" s="122" t="str">
        <f t="shared" si="12"/>
        <v>F2</v>
      </c>
      <c r="M24" s="25" t="str">
        <f t="shared" si="29"/>
        <v>L</v>
      </c>
      <c r="N24" s="25">
        <f t="shared" si="13"/>
        <v>-14</v>
      </c>
      <c r="O24" s="131" t="str">
        <f t="shared" si="14"/>
        <v/>
      </c>
      <c r="P24" s="25">
        <f>IF(H24="","",IF(B24="NB",P23,IF(O24="",SUM($O$5:$O24)+N24,SUM($O$5:$O24))))</f>
        <v>-18</v>
      </c>
      <c r="Q24" s="132" t="str">
        <f t="shared" si="0"/>
        <v/>
      </c>
      <c r="R24" s="129">
        <f t="shared" si="15"/>
        <v>-6</v>
      </c>
      <c r="S24" s="83" t="str">
        <f t="shared" si="16"/>
        <v>L</v>
      </c>
      <c r="T24" s="14">
        <f t="shared" si="6"/>
        <v>7</v>
      </c>
      <c r="U24" s="14">
        <f t="shared" si="17"/>
        <v>-1</v>
      </c>
      <c r="V24" s="14" t="str">
        <f t="shared" si="30"/>
        <v>C</v>
      </c>
      <c r="W24" s="14">
        <f t="shared" si="31"/>
        <v>9</v>
      </c>
      <c r="X24" s="83" t="str">
        <f t="shared" si="32"/>
        <v>N</v>
      </c>
      <c r="Y24" s="14" t="str">
        <f t="shared" si="33"/>
        <v>N</v>
      </c>
      <c r="Z24" s="14" t="str">
        <f t="shared" si="34"/>
        <v>N</v>
      </c>
      <c r="AA24" s="14">
        <f t="shared" si="35"/>
        <v>0</v>
      </c>
      <c r="AB24" s="14" t="str">
        <f t="shared" si="36"/>
        <v>4</v>
      </c>
      <c r="AC24" s="14">
        <f t="shared" si="37"/>
        <v>0</v>
      </c>
      <c r="AD24" s="14" t="str">
        <f t="shared" si="38"/>
        <v>2</v>
      </c>
      <c r="AE24" s="159" t="str">
        <f t="shared" si="47"/>
        <v/>
      </c>
      <c r="AF24" s="159" t="str">
        <f t="shared" si="48"/>
        <v>F2</v>
      </c>
      <c r="AG24" s="44" t="str">
        <f t="shared" si="39"/>
        <v>N</v>
      </c>
      <c r="AH24" s="44" t="str">
        <f t="shared" si="40"/>
        <v>N</v>
      </c>
      <c r="AI24" s="44" t="str">
        <f t="shared" si="41"/>
        <v>N</v>
      </c>
      <c r="AJ24" s="75" t="str">
        <f t="shared" si="20"/>
        <v/>
      </c>
      <c r="AK24" s="75" t="str">
        <f t="shared" si="21"/>
        <v>F4</v>
      </c>
      <c r="AL24" s="75" t="str">
        <f t="shared" si="22"/>
        <v/>
      </c>
      <c r="AM24" s="75" t="str">
        <f t="shared" si="23"/>
        <v>F2</v>
      </c>
      <c r="AP24" s="14" t="str">
        <f t="shared" si="4"/>
        <v>T-T</v>
      </c>
      <c r="AQ24" s="14" t="str">
        <f t="shared" si="49"/>
        <v>T-T</v>
      </c>
      <c r="AR24" s="14">
        <f>IF(Dashboard!T24="P",IF(AR23="",1,AR23+1),"")</f>
        <v>1</v>
      </c>
      <c r="AS24" s="14" t="str">
        <f>IF(Dashboard!T24="B",IF(AS23="",1,AS23+1),"")</f>
        <v/>
      </c>
      <c r="AT24" s="14" t="str">
        <f t="shared" si="24"/>
        <v>01230</v>
      </c>
      <c r="AU24" s="14" t="str">
        <f t="shared" si="24"/>
        <v>20001</v>
      </c>
      <c r="AV24" s="14" t="str">
        <f t="shared" si="42"/>
        <v>001230</v>
      </c>
      <c r="AW24" s="14" t="str">
        <f t="shared" si="42"/>
        <v>120001</v>
      </c>
      <c r="AX24" s="14" t="str">
        <f t="shared" si="43"/>
        <v>P</v>
      </c>
      <c r="AY24" s="14" t="str">
        <f t="shared" si="25"/>
        <v>F5W</v>
      </c>
      <c r="AZ24" s="14" t="str">
        <f t="shared" si="26"/>
        <v>F4</v>
      </c>
      <c r="BA24" s="14" t="str">
        <f t="shared" si="27"/>
        <v>F3W</v>
      </c>
      <c r="BB24" s="14" t="str">
        <f t="shared" si="44"/>
        <v>F2</v>
      </c>
      <c r="BC24" s="14" t="str">
        <f t="shared" si="45"/>
        <v>4</v>
      </c>
      <c r="BD24" s="14" t="str">
        <f t="shared" si="46"/>
        <v>2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>P8</v>
      </c>
      <c r="C25" s="36" t="str">
        <f t="shared" si="3"/>
        <v/>
      </c>
      <c r="D25" s="79" t="str">
        <f t="shared" si="8"/>
        <v>F5</v>
      </c>
      <c r="E25" s="120" t="str">
        <f t="shared" si="9"/>
        <v/>
      </c>
      <c r="F25" s="80" t="str">
        <f t="shared" si="28"/>
        <v>L</v>
      </c>
      <c r="H25" s="84" t="str">
        <f>IF(Dashboard!T25="","",Dashboard!T25)</f>
        <v>B</v>
      </c>
      <c r="J25" s="78" t="str">
        <f t="shared" si="10"/>
        <v/>
      </c>
      <c r="K25" s="79" t="str">
        <f t="shared" si="11"/>
        <v>F3</v>
      </c>
      <c r="L25" s="120" t="str">
        <f t="shared" si="12"/>
        <v/>
      </c>
      <c r="M25" s="36" t="str">
        <f t="shared" si="29"/>
        <v>L</v>
      </c>
      <c r="N25" s="36">
        <f t="shared" si="13"/>
        <v>-22</v>
      </c>
      <c r="O25" s="136" t="str">
        <f t="shared" si="14"/>
        <v/>
      </c>
      <c r="P25" s="36">
        <f>IF(H25="","",IF(B25="NB",P24,IF(O25="",SUM($O$5:$O25)+N25,SUM($O$5:$O25))))</f>
        <v>-26</v>
      </c>
      <c r="Q25" s="137" t="str">
        <f t="shared" si="0"/>
        <v/>
      </c>
      <c r="R25" s="127">
        <f t="shared" si="15"/>
        <v>-8</v>
      </c>
      <c r="S25" s="83" t="str">
        <f t="shared" si="16"/>
        <v>L</v>
      </c>
      <c r="T25" s="14">
        <f t="shared" si="6"/>
        <v>4</v>
      </c>
      <c r="U25" s="14">
        <f t="shared" si="17"/>
        <v>-3</v>
      </c>
      <c r="V25" s="14" t="str">
        <f t="shared" si="30"/>
        <v>C</v>
      </c>
      <c r="W25" s="14">
        <f t="shared" si="31"/>
        <v>10</v>
      </c>
      <c r="X25" s="83" t="str">
        <f t="shared" si="32"/>
        <v>N</v>
      </c>
      <c r="Y25" s="14" t="str">
        <f t="shared" si="33"/>
        <v>N</v>
      </c>
      <c r="Z25" s="14" t="str">
        <f t="shared" si="34"/>
        <v>N</v>
      </c>
      <c r="AA25" s="14" t="str">
        <f t="shared" si="35"/>
        <v>5</v>
      </c>
      <c r="AB25" s="14">
        <f t="shared" si="36"/>
        <v>0</v>
      </c>
      <c r="AC25" s="14" t="str">
        <f t="shared" si="37"/>
        <v>3</v>
      </c>
      <c r="AD25" s="14">
        <f t="shared" si="38"/>
        <v>0</v>
      </c>
      <c r="AE25" s="159" t="str">
        <f t="shared" si="47"/>
        <v>F3</v>
      </c>
      <c r="AF25" s="159" t="str">
        <f t="shared" si="48"/>
        <v/>
      </c>
      <c r="AG25" s="44" t="str">
        <f t="shared" si="39"/>
        <v>N</v>
      </c>
      <c r="AH25" s="44" t="str">
        <f t="shared" si="40"/>
        <v>N</v>
      </c>
      <c r="AI25" s="44" t="str">
        <f t="shared" si="41"/>
        <v>N</v>
      </c>
      <c r="AJ25" s="75" t="str">
        <f t="shared" si="20"/>
        <v>F5</v>
      </c>
      <c r="AK25" s="75" t="str">
        <f t="shared" si="21"/>
        <v/>
      </c>
      <c r="AL25" s="75" t="str">
        <f t="shared" si="22"/>
        <v>F3</v>
      </c>
      <c r="AM25" s="75" t="str">
        <f t="shared" si="23"/>
        <v/>
      </c>
      <c r="AP25" s="14" t="str">
        <f t="shared" si="4"/>
        <v>T-T</v>
      </c>
      <c r="AQ25" s="14" t="str">
        <f t="shared" si="49"/>
        <v>T-T</v>
      </c>
      <c r="AR25" s="14" t="str">
        <f>IF(Dashboard!T25="P",IF(AR24="",1,AR24+1),"")</f>
        <v/>
      </c>
      <c r="AS25" s="14">
        <f>IF(Dashboard!T25="B",IF(AS24="",1,AS24+1),"")</f>
        <v>1</v>
      </c>
      <c r="AT25" s="14" t="str">
        <f t="shared" si="24"/>
        <v>12301</v>
      </c>
      <c r="AU25" s="14" t="str">
        <f t="shared" si="24"/>
        <v>00010</v>
      </c>
      <c r="AV25" s="14" t="str">
        <f t="shared" si="42"/>
        <v>012301</v>
      </c>
      <c r="AW25" s="14" t="str">
        <f t="shared" si="42"/>
        <v>200010</v>
      </c>
      <c r="AX25" s="14" t="str">
        <f t="shared" si="43"/>
        <v>P</v>
      </c>
      <c r="AY25" s="14" t="str">
        <f t="shared" si="25"/>
        <v>F4L</v>
      </c>
      <c r="AZ25" s="14" t="str">
        <f t="shared" si="26"/>
        <v>F5</v>
      </c>
      <c r="BA25" s="14" t="str">
        <f t="shared" si="27"/>
        <v>F2L</v>
      </c>
      <c r="BB25" s="14" t="str">
        <f t="shared" si="44"/>
        <v>F3</v>
      </c>
      <c r="BC25" s="14" t="str">
        <f t="shared" si="45"/>
        <v>5</v>
      </c>
      <c r="BD25" s="14" t="str">
        <f t="shared" si="46"/>
        <v>3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>P2</v>
      </c>
      <c r="C26" s="24" t="str">
        <f t="shared" si="3"/>
        <v>PD</v>
      </c>
      <c r="D26" s="81" t="str">
        <f t="shared" si="8"/>
        <v>F6</v>
      </c>
      <c r="E26" s="121" t="str">
        <f t="shared" si="9"/>
        <v/>
      </c>
      <c r="F26" s="71" t="str">
        <f t="shared" si="28"/>
        <v/>
      </c>
      <c r="H26" s="85" t="str">
        <f>IF(Dashboard!T26="","",Dashboard!T26)</f>
        <v/>
      </c>
      <c r="J26" s="72" t="str">
        <f t="shared" si="10"/>
        <v>FE</v>
      </c>
      <c r="K26" s="81" t="str">
        <f t="shared" si="11"/>
        <v/>
      </c>
      <c r="L26" s="121" t="str">
        <f t="shared" si="12"/>
        <v>F4</v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>C</v>
      </c>
      <c r="W26" s="14">
        <f t="shared" si="31"/>
        <v>11</v>
      </c>
      <c r="X26" s="83" t="str">
        <f t="shared" si="32"/>
        <v>N</v>
      </c>
      <c r="Y26" s="14" t="str">
        <f t="shared" si="33"/>
        <v>N</v>
      </c>
      <c r="Z26" s="14" t="str">
        <f t="shared" si="34"/>
        <v>N</v>
      </c>
      <c r="AA26" s="14" t="str">
        <f t="shared" si="35"/>
        <v>6</v>
      </c>
      <c r="AB26" s="14">
        <f t="shared" si="36"/>
        <v>0</v>
      </c>
      <c r="AC26" s="14">
        <f t="shared" si="37"/>
        <v>0</v>
      </c>
      <c r="AD26" s="14" t="str">
        <f t="shared" si="38"/>
        <v>4</v>
      </c>
      <c r="AE26" s="159" t="str">
        <f t="shared" si="47"/>
        <v/>
      </c>
      <c r="AF26" s="159" t="str">
        <f t="shared" si="48"/>
        <v>F4</v>
      </c>
      <c r="AG26" s="44" t="str">
        <f t="shared" si="39"/>
        <v>N</v>
      </c>
      <c r="AH26" s="44" t="str">
        <f t="shared" si="40"/>
        <v>N</v>
      </c>
      <c r="AI26" s="44" t="str">
        <f t="shared" si="41"/>
        <v>N</v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>PD</v>
      </c>
      <c r="AQ26" s="14" t="str">
        <f t="shared" si="49"/>
        <v>FE</v>
      </c>
      <c r="AR26" s="14" t="str">
        <f>IF(Dashboard!T26="P",IF(AR25="",1,AR25+1),"")</f>
        <v/>
      </c>
      <c r="AS26" s="14" t="str">
        <f>IF(Dashboard!T26="B",IF(AS25="",1,AS25+1),"")</f>
        <v/>
      </c>
      <c r="AT26" s="14" t="str">
        <f t="shared" ref="AT26:AU45" si="50">IF(AR21="",0,AR21)&amp;IF(AR22="",0,AR22)&amp;IF(AR23="",0,AR23)&amp;IF(AR24="",0,AR24)&amp;IF(AR25="",0,AR25)</f>
        <v>23010</v>
      </c>
      <c r="AU26" s="14" t="str">
        <f t="shared" si="50"/>
        <v>00101</v>
      </c>
      <c r="AV26" s="14" t="str">
        <f t="shared" si="42"/>
        <v>123010</v>
      </c>
      <c r="AW26" s="14" t="str">
        <f t="shared" si="42"/>
        <v>000101</v>
      </c>
      <c r="AX26" s="14" t="str">
        <f t="shared" si="43"/>
        <v>P</v>
      </c>
      <c r="AY26" s="14" t="str">
        <f t="shared" si="25"/>
        <v>F5L</v>
      </c>
      <c r="AZ26" s="14" t="str">
        <f t="shared" si="26"/>
        <v>F6</v>
      </c>
      <c r="BA26" s="14" t="str">
        <f t="shared" si="27"/>
        <v>F3L</v>
      </c>
      <c r="BB26" s="14" t="str">
        <f t="shared" si="44"/>
        <v>F4</v>
      </c>
      <c r="BC26" s="14" t="str">
        <f t="shared" si="45"/>
        <v>6</v>
      </c>
      <c r="BD26" s="14" t="str">
        <f t="shared" si="46"/>
        <v>4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IF(Dashboard!T27="","",Dashboard!T27)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IF(Dashboard!T27="P",IF(AR26="",1,AR26+1),"")</f>
        <v/>
      </c>
      <c r="AS27" s="14" t="str">
        <f>IF(Dashboard!T27="B",IF(AS26="",1,AS26+1),"")</f>
        <v/>
      </c>
      <c r="AT27" s="14" t="str">
        <f t="shared" si="50"/>
        <v>30100</v>
      </c>
      <c r="AU27" s="14" t="str">
        <f t="shared" si="50"/>
        <v>01010</v>
      </c>
      <c r="AV27" s="14" t="str">
        <f t="shared" si="42"/>
        <v>230100</v>
      </c>
      <c r="AW27" s="14" t="str">
        <f t="shared" si="42"/>
        <v>001010</v>
      </c>
      <c r="AX27" s="14" t="str">
        <f t="shared" si="43"/>
        <v>B</v>
      </c>
      <c r="AY27" s="14" t="str">
        <f t="shared" si="25"/>
        <v>F6</v>
      </c>
      <c r="AZ27" s="14" t="str">
        <f t="shared" si="26"/>
        <v/>
      </c>
      <c r="BA27" s="14" t="str">
        <f t="shared" si="27"/>
        <v>F4</v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IF(Dashboard!T28="","",Dashboard!T28)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IF(Dashboard!T28="P",IF(AR27="",1,AR27+1),"")</f>
        <v/>
      </c>
      <c r="AS28" s="14" t="str">
        <f>IF(Dashboard!T28="B",IF(AS27="",1,AS27+1),"")</f>
        <v/>
      </c>
      <c r="AT28" s="14" t="str">
        <f t="shared" si="50"/>
        <v>01000</v>
      </c>
      <c r="AU28" s="14" t="str">
        <f t="shared" si="50"/>
        <v>10100</v>
      </c>
      <c r="AV28" s="14" t="str">
        <f t="shared" si="42"/>
        <v>301000</v>
      </c>
      <c r="AW28" s="14" t="str">
        <f t="shared" si="42"/>
        <v>010100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IF(Dashboard!T29="","",Dashboard!T29)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IF(Dashboard!T29="P",IF(AR28="",1,AR28+1),"")</f>
        <v/>
      </c>
      <c r="AS29" s="14" t="str">
        <f>IF(Dashboard!T29="B",IF(AS28="",1,AS28+1),"")</f>
        <v/>
      </c>
      <c r="AT29" s="14" t="str">
        <f t="shared" si="50"/>
        <v>10000</v>
      </c>
      <c r="AU29" s="14" t="str">
        <f t="shared" si="50"/>
        <v>01000</v>
      </c>
      <c r="AV29" s="14" t="str">
        <f t="shared" si="42"/>
        <v>010000</v>
      </c>
      <c r="AW29" s="14" t="str">
        <f t="shared" si="42"/>
        <v>101000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IF(Dashboard!T30="","",Dashboard!T30)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IF(Dashboard!T30="P",IF(AR29="",1,AR29+1),"")</f>
        <v/>
      </c>
      <c r="AS30" s="14" t="str">
        <f>IF(Dashboard!T30="B",IF(AS29="",1,AS29+1),"")</f>
        <v/>
      </c>
      <c r="AT30" s="14" t="str">
        <f t="shared" si="50"/>
        <v>00000</v>
      </c>
      <c r="AU30" s="14" t="str">
        <f t="shared" si="50"/>
        <v>10000</v>
      </c>
      <c r="AV30" s="14" t="str">
        <f t="shared" si="42"/>
        <v>100000</v>
      </c>
      <c r="AW30" s="14" t="str">
        <f t="shared" si="42"/>
        <v>010000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IF(Dashboard!T31="","",Dashboard!T31)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IF(Dashboard!T31="P",IF(AR30="",1,AR30+1),"")</f>
        <v/>
      </c>
      <c r="AS31" s="14" t="str">
        <f>IF(Dashboard!T31="B",IF(AS30="",1,AS30+1),"")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100000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IF(Dashboard!T32="","",Dashboard!T32)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IF(Dashboard!T32="P",IF(AR31="",1,AR31+1),"")</f>
        <v/>
      </c>
      <c r="AS32" s="14" t="str">
        <f>IF(Dashboard!T32="B",IF(AS31="",1,AS31+1),"")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IF(Dashboard!T33="","",Dashboard!T33)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IF(Dashboard!T33="P",IF(AR32="",1,AR32+1),"")</f>
        <v/>
      </c>
      <c r="AS33" s="14" t="str">
        <f>IF(Dashboard!T33="B",IF(AS32="",1,AS32+1),"")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IF(Dashboard!T34="","",Dashboard!T34)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IF(Dashboard!T34="P",IF(AR33="",1,AR33+1),"")</f>
        <v/>
      </c>
      <c r="AS34" s="14" t="str">
        <f>IF(Dashboard!T34="B",IF(AS33="",1,AS33+1),"")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IF(Dashboard!T35="","",Dashboard!T35)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IF(Dashboard!T35="P",IF(AR34="",1,AR34+1),"")</f>
        <v/>
      </c>
      <c r="AS35" s="14" t="str">
        <f>IF(Dashboard!T35="B",IF(AS34="",1,AS34+1),"")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IF(Dashboard!T36="","",Dashboard!T36)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IF(Dashboard!T36="P",IF(AR35="",1,AR35+1),"")</f>
        <v/>
      </c>
      <c r="AS36" s="14" t="str">
        <f>IF(Dashboard!T36="B",IF(AS35="",1,AS35+1),"")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IF(Dashboard!T37="","",Dashboard!T37)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IF(Dashboard!T37="P",IF(AR36="",1,AR36+1),"")</f>
        <v/>
      </c>
      <c r="AS37" s="14" t="str">
        <f>IF(Dashboard!T37="B",IF(AS36="",1,AS36+1),"")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IF(Dashboard!T38="","",Dashboard!T38)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IF(Dashboard!T38="P",IF(AR37="",1,AR37+1),"")</f>
        <v/>
      </c>
      <c r="AS38" s="14" t="str">
        <f>IF(Dashboard!T38="B",IF(AS37="",1,AS37+1),"")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IF(Dashboard!T39="","",Dashboard!T39)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IF(Dashboard!T39="P",IF(AR38="",1,AR38+1),"")</f>
        <v/>
      </c>
      <c r="AS39" s="14" t="str">
        <f>IF(Dashboard!T39="B",IF(AS38="",1,AS38+1),"")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IF(Dashboard!T40="","",Dashboard!T40)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IF(Dashboard!T40="P",IF(AR39="",1,AR39+1),"")</f>
        <v/>
      </c>
      <c r="AS40" s="14" t="str">
        <f>IF(Dashboard!T40="B",IF(AS39="",1,AS39+1),"")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IF(Dashboard!T41="","",Dashboard!T41)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IF(Dashboard!T41="P",IF(AR40="",1,AR40+1),"")</f>
        <v/>
      </c>
      <c r="AS41" s="14" t="str">
        <f>IF(Dashboard!T41="B",IF(AS40="",1,AS40+1),"")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IF(Dashboard!T42="","",Dashboard!T42)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IF(Dashboard!T42="P",IF(AR41="",1,AR41+1),"")</f>
        <v/>
      </c>
      <c r="AS42" s="14" t="str">
        <f>IF(Dashboard!T42="B",IF(AS41="",1,AS41+1),"")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IF(Dashboard!T43="","",Dashboard!T43)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IF(Dashboard!T43="P",IF(AR42="",1,AR42+1),"")</f>
        <v/>
      </c>
      <c r="AS43" s="14" t="str">
        <f>IF(Dashboard!T43="B",IF(AS42="",1,AS42+1),"")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IF(Dashboard!T44="","",Dashboard!T44)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IF(Dashboard!T44="P",IF(AR43="",1,AR43+1),"")</f>
        <v/>
      </c>
      <c r="AS44" s="14" t="str">
        <f>IF(Dashboard!T44="B",IF(AS43="",1,AS43+1),"")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IF(Dashboard!T45="","",Dashboard!T45)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IF(Dashboard!T45="P",IF(AR44="",1,AR44+1),"")</f>
        <v/>
      </c>
      <c r="AS45" s="14" t="str">
        <f>IF(Dashboard!T45="B",IF(AS44="",1,AS44+1),"")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IF(Dashboard!T46="","",Dashboard!T46)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IF(Dashboard!T46="P",IF(AR45="",1,AR45+1),"")</f>
        <v/>
      </c>
      <c r="AS46" s="14" t="str">
        <f>IF(Dashboard!T46="B",IF(AS45="",1,AS45+1),"")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IF(Dashboard!T47="","",Dashboard!T47)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IF(Dashboard!T47="P",IF(AR46="",1,AR46+1),"")</f>
        <v/>
      </c>
      <c r="AS47" s="14" t="str">
        <f>IF(Dashboard!T47="B",IF(AS46="",1,AS46+1),"")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IF(Dashboard!T48="","",Dashboard!T48)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IF(Dashboard!T48="P",IF(AR47="",1,AR47+1),"")</f>
        <v/>
      </c>
      <c r="AS48" s="14" t="str">
        <f>IF(Dashboard!T48="B",IF(AS47="",1,AS47+1),"")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IF(Dashboard!T49="","",Dashboard!T49)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IF(Dashboard!T49="P",IF(AR48="",1,AR48+1),"")</f>
        <v/>
      </c>
      <c r="AS49" s="14" t="str">
        <f>IF(Dashboard!T49="B",IF(AS48="",1,AS48+1),"")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IF(Dashboard!T50="","",Dashboard!T50)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IF(Dashboard!T50="P",IF(AR49="",1,AR49+1),"")</f>
        <v/>
      </c>
      <c r="AS50" s="14" t="str">
        <f>IF(Dashboard!T50="B",IF(AS49="",1,AS49+1),"")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IF(Dashboard!T51="","",Dashboard!T51)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IF(Dashboard!T51="P",IF(AR50="",1,AR50+1),"")</f>
        <v/>
      </c>
      <c r="AS51" s="14" t="str">
        <f>IF(Dashboard!T51="B",IF(AS50="",1,AS50+1),"")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IF(Dashboard!T52="","",Dashboard!T52)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IF(Dashboard!T52="P",IF(AR51="",1,AR51+1),"")</f>
        <v/>
      </c>
      <c r="AS52" s="14" t="str">
        <f>IF(Dashboard!T52="B",IF(AS51="",1,AS51+1),"")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IF(Dashboard!T53="","",Dashboard!T53)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IF(Dashboard!T53="P",IF(AR52="",1,AR52+1),"")</f>
        <v/>
      </c>
      <c r="AS53" s="14" t="str">
        <f>IF(Dashboard!T53="B",IF(AS52="",1,AS52+1),"")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IF(Dashboard!T54="","",Dashboard!T54)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IF(Dashboard!T54="P",IF(AR53="",1,AR53+1),"")</f>
        <v/>
      </c>
      <c r="AS54" s="14" t="str">
        <f>IF(Dashboard!T54="B",IF(AS53="",1,AS53+1),"")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IF(Dashboard!T55="","",Dashboard!T55)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IF(Dashboard!T55="P",IF(AR54="",1,AR54+1),"")</f>
        <v/>
      </c>
      <c r="AS55" s="14" t="str">
        <f>IF(Dashboard!T55="B",IF(AS54="",1,AS54+1),"")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IF(Dashboard!T56="","",Dashboard!T56)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IF(Dashboard!T56="P",IF(AR55="",1,AR55+1),"")</f>
        <v/>
      </c>
      <c r="AS56" s="14" t="str">
        <f>IF(Dashboard!T56="B",IF(AS55="",1,AS55+1),"")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IF(Dashboard!T57="","",Dashboard!T57)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IF(Dashboard!T57="P",IF(AR56="",1,AR56+1),"")</f>
        <v/>
      </c>
      <c r="AS57" s="14" t="str">
        <f>IF(Dashboard!T57="B",IF(AS56="",1,AS56+1),"")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IF(Dashboard!T58="","",Dashboard!T58)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IF(Dashboard!T58="P",IF(AR57="",1,AR57+1),"")</f>
        <v/>
      </c>
      <c r="AS58" s="14" t="str">
        <f>IF(Dashboard!T58="B",IF(AS57="",1,AS57+1),"")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IF(Dashboard!T59="","",Dashboard!T59)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IF(Dashboard!T59="P",IF(AR58="",1,AR58+1),"")</f>
        <v/>
      </c>
      <c r="AS59" s="14" t="str">
        <f>IF(Dashboard!T59="B",IF(AS58="",1,AS58+1),"")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IF(Dashboard!T60="","",Dashboard!T60)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IF(Dashboard!T60="P",IF(AR59="",1,AR59+1),"")</f>
        <v/>
      </c>
      <c r="AS60" s="14" t="str">
        <f>IF(Dashboard!T60="B",IF(AS59="",1,AS59+1),"")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IF(Dashboard!T61="","",Dashboard!T61)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IF(Dashboard!T61="P",IF(AR60="",1,AR60+1),"")</f>
        <v/>
      </c>
      <c r="AS61" s="14" t="str">
        <f>IF(Dashboard!T61="B",IF(AS60="",1,AS60+1),"")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IF(Dashboard!T62="","",Dashboard!T62)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IF(Dashboard!T62="P",IF(AR61="",1,AR61+1),"")</f>
        <v/>
      </c>
      <c r="AS62" s="14" t="str">
        <f>IF(Dashboard!T62="B",IF(AS61="",1,AS61+1),"")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IF(Dashboard!T63="","",Dashboard!T63)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IF(Dashboard!T63="P",IF(AR62="",1,AR62+1),"")</f>
        <v/>
      </c>
      <c r="AS63" s="14" t="str">
        <f>IF(Dashboard!T63="B",IF(AS62="",1,AS62+1),"")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IF(Dashboard!T64="","",Dashboard!T64)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IF(Dashboard!T64="P",IF(AR63="",1,AR63+1),"")</f>
        <v/>
      </c>
      <c r="AS64" s="14" t="str">
        <f>IF(Dashboard!T64="B",IF(AS63="",1,AS63+1),"")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IF(Dashboard!T65="","",Dashboard!T65)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IF(Dashboard!T65="P",IF(AR64="",1,AR64+1),"")</f>
        <v/>
      </c>
      <c r="AS65" s="14" t="str">
        <f>IF(Dashboard!T65="B",IF(AS64="",1,AS64+1),"")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IF(Dashboard!T66="","",Dashboard!T66)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IF(Dashboard!T66="P",IF(AR65="",1,AR65+1),"")</f>
        <v/>
      </c>
      <c r="AS66" s="14" t="str">
        <f>IF(Dashboard!T66="B",IF(AS65="",1,AS65+1),"")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IF(Dashboard!T67="","",Dashboard!T67)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IF(Dashboard!T67="P",IF(AR66="",1,AR66+1),"")</f>
        <v/>
      </c>
      <c r="AS67" s="14" t="str">
        <f>IF(Dashboard!T67="B",IF(AS66="",1,AS66+1),"")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IF(Dashboard!T68="","",Dashboard!T68)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IF(Dashboard!T68="P",IF(AR67="",1,AR67+1),"")</f>
        <v/>
      </c>
      <c r="AS68" s="14" t="str">
        <f>IF(Dashboard!T68="B",IF(AS67="",1,AS67+1),"")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IF(Dashboard!T69="","",Dashboard!T69)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IF(Dashboard!T69="P",IF(AR68="",1,AR68+1),"")</f>
        <v/>
      </c>
      <c r="AS69" s="14" t="str">
        <f>IF(Dashboard!T69="B",IF(AS68="",1,AS68+1),"")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IF(Dashboard!T70="","",Dashboard!T70)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IF(Dashboard!T70="P",IF(AR69="",1,AR69+1),"")</f>
        <v/>
      </c>
      <c r="AS70" s="14" t="str">
        <f>IF(Dashboard!T70="B",IF(AS69="",1,AS69+1),"")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IF(Dashboard!T71="","",Dashboard!T71)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IF(Dashboard!T71="P",IF(AR70="",1,AR70+1),"")</f>
        <v/>
      </c>
      <c r="AS71" s="14" t="str">
        <f>IF(Dashboard!T71="B",IF(AS70="",1,AS70+1),"")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IF(Dashboard!T72="","",Dashboard!T72)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IF(Dashboard!T72="P",IF(AR71="",1,AR71+1),"")</f>
        <v/>
      </c>
      <c r="AS72" s="14" t="str">
        <f>IF(Dashboard!T72="B",IF(AS71="",1,AS71+1),"")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IF(Dashboard!T73="","",Dashboard!T73)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IF(Dashboard!T73="P",IF(AR72="",1,AR72+1),"")</f>
        <v/>
      </c>
      <c r="AS73" s="14" t="str">
        <f>IF(Dashboard!T73="B",IF(AS72="",1,AS72+1),"")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IF(Dashboard!T74="","",Dashboard!T74)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IF(Dashboard!T74="P",IF(AR73="",1,AR73+1),"")</f>
        <v/>
      </c>
      <c r="AS74" s="14" t="str">
        <f>IF(Dashboard!T74="B",IF(AS73="",1,AS73+1),"")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IF(Dashboard!T75="","",Dashboard!T75)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IF(Dashboard!T75="P",IF(AR74="",1,AR74+1),"")</f>
        <v/>
      </c>
      <c r="AS75" s="14" t="str">
        <f>IF(Dashboard!T75="B",IF(AS74="",1,AS74+1),"")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IF(Dashboard!T76="","",Dashboard!T76)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IF(Dashboard!T76="P",IF(AR75="",1,AR75+1),"")</f>
        <v/>
      </c>
      <c r="AS76" s="14" t="str">
        <f>IF(Dashboard!T76="B",IF(AS75="",1,AS75+1),"")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IF(Dashboard!T77="","",Dashboard!T77)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IF(Dashboard!T77="P",IF(AR76="",1,AR76+1),"")</f>
        <v/>
      </c>
      <c r="AS77" s="14" t="str">
        <f>IF(Dashboard!T77="B",IF(AS76="",1,AS76+1),"")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IF(Dashboard!T78="","",Dashboard!T78)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IF(Dashboard!T78="P",IF(AR77="",1,AR77+1),"")</f>
        <v/>
      </c>
      <c r="AS78" s="14" t="str">
        <f>IF(Dashboard!T78="B",IF(AS77="",1,AS77+1),"")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IF(Dashboard!T79="","",Dashboard!T79)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IF(Dashboard!T79="P",IF(AR78="",1,AR78+1),"")</f>
        <v/>
      </c>
      <c r="AS79" s="14" t="str">
        <f>IF(Dashboard!T79="B",IF(AS78="",1,AS78+1),"")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IF(Dashboard!T80="","",Dashboard!T80)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IF(Dashboard!T80="P",IF(AR79="",1,AR79+1),"")</f>
        <v/>
      </c>
      <c r="AS80" s="14" t="str">
        <f>IF(Dashboard!T80="B",IF(AS79="",1,AS79+1),"")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IF(Dashboard!T81="","",Dashboard!T81)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IF(Dashboard!T81="P",IF(AR80="",1,AR80+1),"")</f>
        <v/>
      </c>
      <c r="AS81" s="14" t="str">
        <f>IF(Dashboard!T81="B",IF(AS80="",1,AS80+1),"")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IF(Dashboard!T82="","",Dashboard!T82)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IF(Dashboard!T82="P",IF(AR81="",1,AR81+1),"")</f>
        <v/>
      </c>
      <c r="AS82" s="14" t="str">
        <f>IF(Dashboard!T82="B",IF(AS81="",1,AS81+1),"")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IF(Dashboard!T83="","",Dashboard!T83)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IF(Dashboard!T83="P",IF(AR82="",1,AR82+1),"")</f>
        <v/>
      </c>
      <c r="AS83" s="14" t="str">
        <f>IF(Dashboard!T83="B",IF(AS82="",1,AS82+1),"")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IF(Dashboard!T84="","",Dashboard!T84)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IF(Dashboard!T84="P",IF(AR83="",1,AR83+1),"")</f>
        <v/>
      </c>
      <c r="AS84" s="14" t="str">
        <f>IF(Dashboard!T84="B",IF(AS83="",1,AS83+1),"")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IF(Dashboard!T85="","",Dashboard!T85)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IF(Dashboard!T85="P",IF(AR84="",1,AR84+1),"")</f>
        <v/>
      </c>
      <c r="AS85" s="14" t="str">
        <f>IF(Dashboard!T85="B",IF(AS84="",1,AS84+1),"")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IF(Dashboard!T86="","",Dashboard!T86)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IF(Dashboard!T86="P",IF(AR85="",1,AR85+1),"")</f>
        <v/>
      </c>
      <c r="AS86" s="14" t="str">
        <f>IF(Dashboard!T86="B",IF(AS85="",1,AS85+1),"")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IF(Dashboard!T87="","",Dashboard!T87)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IF(Dashboard!T87="P",IF(AR86="",1,AR86+1),"")</f>
        <v/>
      </c>
      <c r="AS87" s="14" t="str">
        <f>IF(Dashboard!T87="B",IF(AS86="",1,AS86+1),"")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IF(Dashboard!T88="","",Dashboard!T88)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IF(Dashboard!T88="P",IF(AR87="",1,AR87+1),"")</f>
        <v/>
      </c>
      <c r="AS88" s="14" t="str">
        <f>IF(Dashboard!T88="B",IF(AS87="",1,AS87+1),"")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IF(Dashboard!T89="","",Dashboard!T89)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IF(Dashboard!T89="P",IF(AR88="",1,AR88+1),"")</f>
        <v/>
      </c>
      <c r="AS89" s="14" t="str">
        <f>IF(Dashboard!T89="B",IF(AS88="",1,AS88+1),"")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IF(Dashboard!T90="","",Dashboard!T90)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IF(Dashboard!T90="P",IF(AR89="",1,AR89+1),"")</f>
        <v/>
      </c>
      <c r="AS90" s="14" t="str">
        <f>IF(Dashboard!T90="B",IF(AS89="",1,AS89+1),"")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IF(Dashboard!T91="","",Dashboard!T91)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IF(Dashboard!T91="P",IF(AR90="",1,AR90+1),"")</f>
        <v/>
      </c>
      <c r="AS91" s="14" t="str">
        <f>IF(Dashboard!T91="B",IF(AS90="",1,AS90+1),"")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IF(Dashboard!T92="","",Dashboard!T92)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IF(Dashboard!T92="P",IF(AR91="",1,AR91+1),"")</f>
        <v/>
      </c>
      <c r="AS92" s="14" t="str">
        <f>IF(Dashboard!T92="B",IF(AS91="",1,AS91+1),"")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IF(Dashboard!T93="","",Dashboard!T93)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IF(Dashboard!T93="P",IF(AR92="",1,AR92+1),"")</f>
        <v/>
      </c>
      <c r="AS93" s="14" t="str">
        <f>IF(Dashboard!T93="B",IF(AS92="",1,AS92+1),"")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IF(Dashboard!T94="","",Dashboard!T94)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IF(Dashboard!T94="P",IF(AR93="",1,AR93+1),"")</f>
        <v/>
      </c>
      <c r="AS94" s="14" t="str">
        <f>IF(Dashboard!T94="B",IF(AS93="",1,AS93+1),"")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IF(Dashboard!T95="","",Dashboard!T95)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IF(Dashboard!T95="P",IF(AR94="",1,AR94+1),"")</f>
        <v/>
      </c>
      <c r="AS95" s="14" t="str">
        <f>IF(Dashboard!T95="B",IF(AS94="",1,AS94+1),"")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IF(Dashboard!T96="","",Dashboard!T96)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IF(Dashboard!T96="P",IF(AR95="",1,AR95+1),"")</f>
        <v/>
      </c>
      <c r="AS96" s="14" t="str">
        <f>IF(Dashboard!T96="B",IF(AS95="",1,AS95+1),"")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IF(Dashboard!T97="","",Dashboard!T97)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IF(Dashboard!T97="P",IF(AR96="",1,AR96+1),"")</f>
        <v/>
      </c>
      <c r="AS97" s="14" t="str">
        <f>IF(Dashboard!T97="B",IF(AS96="",1,AS96+1),"")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IF(Dashboard!T98="","",Dashboard!T98)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IF(Dashboard!T98="P",IF(AR97="",1,AR97+1),"")</f>
        <v/>
      </c>
      <c r="AS98" s="14" t="str">
        <f>IF(Dashboard!T98="B",IF(AS97="",1,AS97+1),"")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IF(Dashboard!T99="","",Dashboard!T99)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IF(Dashboard!T99="P",IF(AR98="",1,AR98+1),"")</f>
        <v/>
      </c>
      <c r="AS99" s="14" t="str">
        <f>IF(Dashboard!T99="B",IF(AS98="",1,AS98+1),"")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IF(Dashboard!T100="","",Dashboard!T100)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IF(Dashboard!T100="P",IF(AR99="",1,AR99+1),"")</f>
        <v/>
      </c>
      <c r="AS100" s="14" t="str">
        <f>IF(Dashboard!T100="B",IF(AS99="",1,AS99+1),"")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IF(Dashboard!T101="","",Dashboard!T101)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IF(Dashboard!T101="P",IF(AR100="",1,AR100+1),"")</f>
        <v/>
      </c>
      <c r="AS101" s="14" t="str">
        <f>IF(Dashboard!T101="B",IF(AS100="",1,AS100+1),"")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IF(Dashboard!T102="","",Dashboard!T102)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IF(Dashboard!T102="P",IF(AR101="",1,AR101+1),"")</f>
        <v/>
      </c>
      <c r="AS102" s="14" t="str">
        <f>IF(Dashboard!T102="B",IF(AS101="",1,AS101+1),"")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IF(Dashboard!T103="","",Dashboard!T103)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IF(Dashboard!T103="P",IF(AR102="",1,AR102+1),"")</f>
        <v/>
      </c>
      <c r="AS103" s="14" t="str">
        <f>IF(Dashboard!T103="B",IF(AS102="",1,AS102+1),"")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IF(Dashboard!T104="","",Dashboard!T104)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IF(Dashboard!T104="P",IF(AR103="",1,AR103+1),"")</f>
        <v/>
      </c>
      <c r="AS104" s="14" t="str">
        <f>IF(Dashboard!T104="B",IF(AS103="",1,AS103+1),"")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IF(Dashboard!T105="","",Dashboard!T105)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IF(Dashboard!T105="P",IF(AR104="",1,AR104+1),"")</f>
        <v/>
      </c>
      <c r="AS105" s="14" t="str">
        <f>IF(Dashboard!T105="B",IF(AS104="",1,AS104+1),"")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IF(Dashboard!T106="","",Dashboard!T106)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IF(Dashboard!T106="P",IF(AR105="",1,AR105+1),"")</f>
        <v/>
      </c>
      <c r="AS106" s="14" t="str">
        <f>IF(Dashboard!T106="B",IF(AS105="",1,AS105+1),"")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IF(Dashboard!T107="","",Dashboard!T107)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IF(Dashboard!T107="P",IF(AR106="",1,AR106+1),"")</f>
        <v/>
      </c>
      <c r="AS107" s="14" t="str">
        <f>IF(Dashboard!T107="B",IF(AS106="",1,AS106+1),"")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IF(Dashboard!T108="","",Dashboard!T108)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IF(Dashboard!T108="P",IF(AR107="",1,AR107+1),"")</f>
        <v/>
      </c>
      <c r="AS108" s="14" t="str">
        <f>IF(Dashboard!T108="B",IF(AS107="",1,AS107+1),"")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IF(Dashboard!T109="","",Dashboard!T109)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IF(Dashboard!T109="P",IF(AR108="",1,AR108+1),"")</f>
        <v/>
      </c>
      <c r="AS109" s="14" t="str">
        <f>IF(Dashboard!T109="B",IF(AS108="",1,AS108+1),"")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28" t="s">
        <v>255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30"/>
      <c r="R110" s="158"/>
    </row>
    <row r="111" spans="1:67" ht="15.75" thickBot="1">
      <c r="A111" s="219" t="s">
        <v>257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1"/>
    </row>
    <row r="112" spans="1:67" ht="15.75" thickBot="1">
      <c r="A112" s="214" t="s">
        <v>258</v>
      </c>
      <c r="B112" s="209"/>
      <c r="C112" s="209"/>
      <c r="D112" s="209"/>
      <c r="E112" s="209"/>
      <c r="F112" s="209"/>
      <c r="G112" s="209"/>
      <c r="H112" s="209"/>
      <c r="I112" s="209"/>
      <c r="J112" s="209">
        <f>COUNTIF(H5:H109,"P")</f>
        <v>14</v>
      </c>
      <c r="K112" s="209"/>
      <c r="L112" s="209"/>
      <c r="M112" s="209"/>
      <c r="N112" s="209"/>
      <c r="O112" s="209"/>
      <c r="P112" s="209"/>
      <c r="Q112" s="210"/>
    </row>
    <row r="113" spans="1:17">
      <c r="A113" s="214" t="s">
        <v>259</v>
      </c>
      <c r="B113" s="209"/>
      <c r="C113" s="209"/>
      <c r="D113" s="209"/>
      <c r="E113" s="209"/>
      <c r="F113" s="209"/>
      <c r="G113" s="209"/>
      <c r="H113" s="209"/>
      <c r="I113" s="209"/>
      <c r="J113" s="209">
        <f>COUNTIF(H5:H109,"B")</f>
        <v>7</v>
      </c>
      <c r="K113" s="209"/>
      <c r="L113" s="209"/>
      <c r="M113" s="209"/>
      <c r="N113" s="209"/>
      <c r="O113" s="209"/>
      <c r="P113" s="209"/>
      <c r="Q113" s="210"/>
    </row>
    <row r="114" spans="1:17">
      <c r="A114" s="213" t="s">
        <v>260</v>
      </c>
      <c r="B114" s="211"/>
      <c r="C114" s="211"/>
      <c r="D114" s="211"/>
      <c r="E114" s="211"/>
      <c r="F114" s="211"/>
      <c r="G114" s="211"/>
      <c r="H114" s="211"/>
      <c r="I114" s="211"/>
      <c r="J114" s="211" cm="1">
        <f t="array" ref="J114">LOOKUP(2,1/(P10:P109&lt;&gt;""),P10:P109)</f>
        <v>-26</v>
      </c>
      <c r="K114" s="211"/>
      <c r="L114" s="211"/>
      <c r="M114" s="211"/>
      <c r="N114" s="211"/>
      <c r="O114" s="211"/>
      <c r="P114" s="211"/>
      <c r="Q114" s="212"/>
    </row>
    <row r="115" spans="1:17">
      <c r="A115" s="213" t="s">
        <v>261</v>
      </c>
      <c r="B115" s="211"/>
      <c r="C115" s="211"/>
      <c r="D115" s="211"/>
      <c r="E115" s="211"/>
      <c r="F115" s="211"/>
      <c r="G115" s="211"/>
      <c r="H115" s="211"/>
      <c r="I115" s="211"/>
      <c r="J115" s="211">
        <f>COUNTIF(S5:S109,"W")</f>
        <v>8</v>
      </c>
      <c r="K115" s="211"/>
      <c r="L115" s="211"/>
      <c r="M115" s="211"/>
      <c r="N115" s="211"/>
      <c r="O115" s="211"/>
      <c r="P115" s="211"/>
      <c r="Q115" s="212"/>
    </row>
    <row r="116" spans="1:17">
      <c r="A116" s="213" t="s">
        <v>262</v>
      </c>
      <c r="B116" s="211"/>
      <c r="C116" s="211"/>
      <c r="D116" s="211"/>
      <c r="E116" s="211"/>
      <c r="F116" s="211"/>
      <c r="G116" s="211"/>
      <c r="H116" s="211"/>
      <c r="I116" s="211"/>
      <c r="J116" s="211">
        <f>COUNTIF(S5:S109,"L")</f>
        <v>7</v>
      </c>
      <c r="K116" s="211"/>
      <c r="L116" s="211"/>
      <c r="M116" s="211"/>
      <c r="N116" s="211"/>
      <c r="O116" s="211"/>
      <c r="P116" s="211"/>
      <c r="Q116" s="212"/>
    </row>
    <row r="117" spans="1:17">
      <c r="A117" s="213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2"/>
    </row>
    <row r="118" spans="1:17">
      <c r="A118" s="213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2"/>
    </row>
    <row r="119" spans="1:17">
      <c r="A119" s="213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2"/>
    </row>
    <row r="120" spans="1:17">
      <c r="A120" s="213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2"/>
    </row>
    <row r="121" spans="1:17">
      <c r="A121" s="213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2"/>
    </row>
    <row r="122" spans="1:17">
      <c r="A122" s="213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2"/>
    </row>
    <row r="123" spans="1:17">
      <c r="A123" s="213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2"/>
    </row>
    <row r="124" spans="1:17">
      <c r="A124" s="213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2"/>
    </row>
    <row r="125" spans="1:17">
      <c r="A125" s="213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2"/>
    </row>
    <row r="126" spans="1:17">
      <c r="A126" s="213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2"/>
    </row>
    <row r="127" spans="1:17" ht="15.75" thickBot="1">
      <c r="A127" s="20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6"/>
    </row>
    <row r="128" spans="1:17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</row>
  </sheetData>
  <mergeCells count="47">
    <mergeCell ref="AS3:AS4"/>
    <mergeCell ref="AT3:AU3"/>
    <mergeCell ref="A111:Q111"/>
    <mergeCell ref="B3:Q3"/>
    <mergeCell ref="R3:R4"/>
    <mergeCell ref="AG3:AI3"/>
    <mergeCell ref="AR3:AR4"/>
    <mergeCell ref="AV3:AW3"/>
    <mergeCell ref="AX3:AX4"/>
    <mergeCell ref="AY3:AZ3"/>
    <mergeCell ref="BA3:BB3"/>
    <mergeCell ref="BE3:BF3"/>
    <mergeCell ref="A112:I112"/>
    <mergeCell ref="J112:Q112"/>
    <mergeCell ref="A113:I113"/>
    <mergeCell ref="J113:Q113"/>
    <mergeCell ref="A114:I114"/>
    <mergeCell ref="J114:Q114"/>
    <mergeCell ref="A115:I115"/>
    <mergeCell ref="J115:Q115"/>
    <mergeCell ref="A116:I116"/>
    <mergeCell ref="J116:Q116"/>
    <mergeCell ref="A117:I117"/>
    <mergeCell ref="J117:Q117"/>
    <mergeCell ref="J123:Q123"/>
    <mergeCell ref="A118:I118"/>
    <mergeCell ref="J118:Q118"/>
    <mergeCell ref="A119:I119"/>
    <mergeCell ref="J119:Q119"/>
    <mergeCell ref="A120:I120"/>
    <mergeCell ref="J120:Q120"/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</mergeCells>
  <conditionalFormatting sqref="H5:H109">
    <cfRule type="cellIs" dxfId="3" priority="4" operator="equal">
      <formula>"P"</formula>
    </cfRule>
  </conditionalFormatting>
  <conditionalFormatting sqref="H129:H1048576 H5:H109">
    <cfRule type="cellIs" dxfId="2" priority="2" operator="equal">
      <formula>"B"</formula>
    </cfRule>
    <cfRule type="cellIs" dxfId="1" priority="3" operator="equal">
      <formula>"P"</formula>
    </cfRule>
  </conditionalFormatting>
  <conditionalFormatting sqref="O10:O109 Q105:Q109">
    <cfRule type="cellIs" dxfId="0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Sheet1</vt:lpstr>
      <vt:lpstr>Strategy1-Old</vt:lpstr>
      <vt:lpstr>Strategy-Rule</vt:lpstr>
      <vt:lpstr>Strategy 1 | PD-TG</vt:lpstr>
      <vt:lpstr>Strategy 2 | PD-FE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2023-05-28T09:52:17Z</dcterms:modified>
</cp:coreProperties>
</file>