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dafile\Study Materials\SAP Basis 2023\"/>
    </mc:Choice>
  </mc:AlternateContent>
  <xr:revisionPtr revIDLastSave="0" documentId="13_ncr:1_{84702DD8-CD74-4918-8335-9A83791A21B6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Daywise schedule - 60 Days" sheetId="15" state="hidden" r:id="rId1"/>
    <sheet name="Daywise schedule - 48 Days " sheetId="13" state="hidden" r:id="rId2"/>
    <sheet name="TOC" sheetId="18" r:id="rId3"/>
    <sheet name="Daywise schedule - 40 Days" sheetId="16" r:id="rId4"/>
    <sheet name="Tcode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16" l="1"/>
  <c r="I6" i="18"/>
  <c r="I4" i="18"/>
  <c r="C32" i="16"/>
  <c r="C21" i="16"/>
  <c r="I2" i="18"/>
  <c r="C10" i="16"/>
  <c r="C35" i="18"/>
  <c r="C53" i="15" l="1"/>
  <c r="C38" i="15"/>
  <c r="C27" i="15"/>
  <c r="C6" i="15"/>
  <c r="C53" i="13"/>
  <c r="C38" i="13"/>
  <c r="C27" i="13"/>
  <c r="C17" i="13"/>
  <c r="C6" i="13"/>
  <c r="C40" i="15" l="1"/>
  <c r="C55" i="15" s="1"/>
  <c r="C40" i="13"/>
  <c r="C55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Koleshwar, Vandana</author>
  </authors>
  <commentList>
    <comment ref="B40" authorId="0" shapeId="0" xr:uid="{322E4CB8-D450-4FB7-8741-D9AF9B23ABE2}">
      <text>
        <r>
          <rPr>
            <b/>
            <sz val="9"/>
            <color indexed="81"/>
            <rFont val="Tahoma"/>
            <family val="2"/>
          </rPr>
          <t>Koleshwar, Vandana:</t>
        </r>
        <r>
          <rPr>
            <sz val="9"/>
            <color indexed="81"/>
            <rFont val="Tahoma"/>
            <family val="2"/>
          </rPr>
          <t xml:space="preserve">
6 hours</t>
        </r>
      </text>
    </comment>
  </commentList>
</comments>
</file>

<file path=xl/sharedStrings.xml><?xml version="1.0" encoding="utf-8"?>
<sst xmlns="http://schemas.openxmlformats.org/spreadsheetml/2006/main" count="389" uniqueCount="275">
  <si>
    <t>RDBMS Concepts – Oracle, Sybase and HANA</t>
  </si>
  <si>
    <t>ITIL V3 process</t>
  </si>
  <si>
    <t>Module 1</t>
  </si>
  <si>
    <t>SAP Basis Part I</t>
  </si>
  <si>
    <t>SAP Basis Part II</t>
  </si>
  <si>
    <t>SAP Basis Part III</t>
  </si>
  <si>
    <t>Unix Shell Scripting</t>
  </si>
  <si>
    <t xml:space="preserve">Unix Administration </t>
  </si>
  <si>
    <t>Windows Administration</t>
  </si>
  <si>
    <t>PLP + PLP Presentation</t>
  </si>
  <si>
    <t>Sizing, Pre-requisites and Planning
Installation, Post-Install &amp; Kernel Upgrade
SAP Printing and Q&amp;A session</t>
  </si>
  <si>
    <t xml:space="preserve">Overview of SAP
Introduction to SAP NetWeaver
SAP Architecture Fundamentals
SAP Application server process – As ABAP
SAP Architecture
</t>
  </si>
  <si>
    <t>SAP GUI
Operations in AS ABAP Systems
SAP AS ABAP Operations – Starting SAP
SAP AS ABAP Operations – SAP Logs
SAP AS ABAP Operations – Shutdown Checks</t>
  </si>
  <si>
    <t xml:space="preserve">
System Configuration &amp; Operation Modes, SAP Print &amp; Spool Administration
Transport Management
SAP Memory and Buffer Management
Performance and Workload Analysis</t>
  </si>
  <si>
    <t xml:space="preserve">Checks and Trouble shooting
System Monitoring and Troubleshooting
Web Enablement &amp; Communication in SAP
</t>
  </si>
  <si>
    <t>AS JAVA Architecture &amp; Processes
Transaction Processing in AS JAVA
Startup/Shutdown in AS JAVA
System Administration in AS JAVA</t>
  </si>
  <si>
    <t>User Master and Authorization Object</t>
  </si>
  <si>
    <t xml:space="preserve">
Internet Communication: ICM, ITS &amp; ICF
SAP Web Dispatcher
SAP Net Weaver AS Java monitoring tools
Patches in Java stack</t>
  </si>
  <si>
    <t>Operations in AS Java and support packages
Concept of Monitoring infrastructure
Configuration for Central Monitoring System</t>
  </si>
  <si>
    <r>
      <rPr>
        <b/>
        <sz val="8"/>
        <rFont val="Calibri"/>
        <family val="2"/>
        <scheme val="minor"/>
      </rPr>
      <t>Security and Authorization::</t>
    </r>
    <r>
      <rPr>
        <sz val="8"/>
        <rFont val="Calibri"/>
        <family val="2"/>
        <scheme val="minor"/>
      </rPr>
      <t xml:space="preserve">
User Master &amp; Authorization Object – AS ABAP
o Role Management – AS ABAP
o User Information &amp; Troubleshooting – AS ABAP
Concept of User and Authorization &amp; User Management in JAVA
o Concepts of User &amp; Authorization – AS JAVA
oUser and Role Management - AS JAVA
</t>
    </r>
  </si>
  <si>
    <r>
      <rPr>
        <b/>
        <sz val="8"/>
        <rFont val="Calibri"/>
        <family val="2"/>
        <scheme val="minor"/>
      </rPr>
      <t>Fiori Concept</t>
    </r>
    <r>
      <rPr>
        <sz val="8"/>
        <rFont val="Calibri"/>
        <family val="2"/>
        <scheme val="minor"/>
      </rPr>
      <t xml:space="preserve">
     Introduction to Fiori and Fiori security – High Level 
</t>
    </r>
    <r>
      <rPr>
        <b/>
        <sz val="8"/>
        <rFont val="Calibri"/>
        <family val="2"/>
        <scheme val="minor"/>
      </rPr>
      <t>GRC overview</t>
    </r>
  </si>
  <si>
    <t>CTS: Overview and Architecture
CTS: Transport Management System</t>
  </si>
  <si>
    <r>
      <rPr>
        <b/>
        <sz val="8"/>
        <rFont val="Calibri"/>
        <family val="2"/>
        <scheme val="minor"/>
      </rPr>
      <t>SAP  CLIENT ADMINISTRATION</t>
    </r>
    <r>
      <rPr>
        <sz val="8"/>
        <rFont val="Calibri"/>
        <family val="2"/>
        <scheme val="minor"/>
      </rPr>
      <t xml:space="preserve">::
Client Concept : A refresher
Client Administration Tools
Concept of Support Packages
Applying Support Packages
</t>
    </r>
  </si>
  <si>
    <r>
      <rPr>
        <b/>
        <sz val="8"/>
        <rFont val="Calibri"/>
        <family val="2"/>
        <scheme val="minor"/>
      </rPr>
      <t>Introduction to Unix and Vi Editor::</t>
    </r>
    <r>
      <rPr>
        <sz val="8"/>
        <rFont val="Calibri"/>
        <family val="2"/>
        <scheme val="minor"/>
      </rPr>
      <t xml:space="preserve">
Database Overview
Database Processes &amp; Structure
Database Management
Database Management
Concept of Segments &amp; DB Tools
Database Monitoring
Backup/Restore</t>
    </r>
  </si>
  <si>
    <r>
      <rPr>
        <b/>
        <sz val="8"/>
        <rFont val="Calibri"/>
        <family val="2"/>
        <scheme val="minor"/>
      </rPr>
      <t xml:space="preserve">SAP Solution Manager Overview </t>
    </r>
    <r>
      <rPr>
        <sz val="8"/>
        <rFont val="Calibri"/>
        <family val="2"/>
        <scheme val="minor"/>
      </rPr>
      <t xml:space="preserve">2 Hours
</t>
    </r>
    <r>
      <rPr>
        <b/>
        <sz val="8"/>
        <rFont val="Calibri"/>
        <family val="2"/>
        <scheme val="minor"/>
      </rPr>
      <t xml:space="preserve">
SLD Concepts &amp; Configuration:</t>
    </r>
    <r>
      <rPr>
        <sz val="8"/>
        <rFont val="Calibri"/>
        <family val="2"/>
        <scheme val="minor"/>
      </rPr>
      <t xml:space="preserve">
o Landscape Concept
o SLD Concept
o SLD Administration
o Updating SLD
o Adding ABAP Systems to SLD</t>
    </r>
  </si>
  <si>
    <r>
      <t xml:space="preserve">
•</t>
    </r>
    <r>
      <rPr>
        <b/>
        <sz val="8"/>
        <rFont val="Calibri"/>
        <family val="2"/>
        <scheme val="minor"/>
      </rPr>
      <t xml:space="preserve"> Upgrade and Migration</t>
    </r>
    <r>
      <rPr>
        <sz val="8"/>
        <rFont val="Calibri"/>
        <family val="2"/>
        <scheme val="minor"/>
      </rPr>
      <t xml:space="preserve">  
o Need for Upgrade / Migration (Business Case)
o Difference between Upgrades and Migrations
o Generation of Stack File
o Upgrade / Migration Tools like SUM /DMO/ SWPM etc.
o Maintenance Planner
o PAM
• </t>
    </r>
    <r>
      <rPr>
        <b/>
        <sz val="8"/>
        <rFont val="Calibri"/>
        <family val="2"/>
        <scheme val="minor"/>
      </rPr>
      <t xml:space="preserve">SAP Marketplace: 45 Mins </t>
    </r>
    <r>
      <rPr>
        <sz val="8"/>
        <rFont val="Calibri"/>
        <family val="2"/>
        <scheme val="minor"/>
      </rPr>
      <t xml:space="preserve">
o Overview 
o How to generate OSS id and provide access/ authorizations to others
o How to search snote and raise an OSS message
o Open connection to SAP and maintain access data
o generate developer access key and object key
o SAP Support Backbone 2020</t>
    </r>
  </si>
  <si>
    <r>
      <t xml:space="preserve">• </t>
    </r>
    <r>
      <rPr>
        <b/>
        <sz val="8"/>
        <rFont val="Calibri"/>
        <family val="2"/>
        <scheme val="minor"/>
      </rPr>
      <t xml:space="preserve">Upgrade Types and Strategies (SP Upgrade / Stack Upgrade / EHP Upgrade) :: </t>
    </r>
    <r>
      <rPr>
        <sz val="8"/>
        <rFont val="Calibri"/>
        <family val="2"/>
        <scheme val="minor"/>
      </rPr>
      <t xml:space="preserve">
o Overview of System Refresh
o Need for Refresh
o Types of Refreshes
o Phases of Refresh
o Refresh methods (Backup Restore / Exp-Imp / VM Clone)
o Refresh Plan (Pre -steps, DB Copy and Post Steps)</t>
    </r>
  </si>
  <si>
    <r>
      <t xml:space="preserve">• </t>
    </r>
    <r>
      <rPr>
        <b/>
        <sz val="8"/>
        <rFont val="Calibri"/>
        <family val="2"/>
        <scheme val="minor"/>
      </rPr>
      <t>SAP HANA Overview</t>
    </r>
    <r>
      <rPr>
        <sz val="8"/>
        <rFont val="Calibri"/>
        <family val="2"/>
        <scheme val="minor"/>
      </rPr>
      <t xml:space="preserve">
o HANA Journey
o SAP HANA Introduction (Architecture)
o Overview of HANA
o Introduction to HANA Studio
o HANA Installation (Theoretical)
o Basic HANA Administration (Stop / Start, File System / Logs Monitoring etc.)
</t>
    </r>
  </si>
  <si>
    <t>Module/Topic</t>
  </si>
  <si>
    <t>Objectives</t>
  </si>
  <si>
    <t>Duration for SAP ABAP LOT(days)</t>
  </si>
  <si>
    <t>Day</t>
  </si>
  <si>
    <t>Remarks</t>
  </si>
  <si>
    <t>Online Learning</t>
  </si>
  <si>
    <t>Week</t>
  </si>
  <si>
    <t>Module 1 - Total</t>
  </si>
  <si>
    <t>Module 1 theory and Practical</t>
  </si>
  <si>
    <t>Basis Part I - Module 2 - 6.5 Days</t>
  </si>
  <si>
    <t>Basis Part I - Total</t>
  </si>
  <si>
    <t>Basis Part II - Total</t>
  </si>
  <si>
    <t>Basis Part I - MCQ</t>
  </si>
  <si>
    <t>Upcoming trends:
•	Upcoming trends
o	LAMA
o	SAP Leonardo</t>
  </si>
  <si>
    <t>Others</t>
  </si>
  <si>
    <t>Soft Skills Day 1</t>
  </si>
  <si>
    <t>Soft Skills Day 2 &amp; 3</t>
  </si>
  <si>
    <t>Soft Skills Day 4 &amp; 5</t>
  </si>
  <si>
    <t>Soft Skills Day 6</t>
  </si>
  <si>
    <t>Others Total</t>
  </si>
  <si>
    <t>L1 Prep+  L1 Test</t>
  </si>
  <si>
    <t>Basis Part I and II Project</t>
  </si>
  <si>
    <t>Basis Part I and II Project Evaluation</t>
  </si>
  <si>
    <t>Basis  Part III  Project</t>
  </si>
  <si>
    <t>Basis  Part III Project Evaluation</t>
  </si>
  <si>
    <t>Total Duration</t>
  </si>
  <si>
    <t>Total</t>
  </si>
  <si>
    <t>RDBMS Concepts – Oracle, Sybase</t>
  </si>
  <si>
    <t>AS JAVA Architecture &amp; Processes -Cont
Transaction Processing in AS JAVA
Startup/Shutdown in AS JAVA
System Administration in AS JAVA</t>
  </si>
  <si>
    <t>Fiori overview 
Different types of FIORI applications and configurations
Integration ( Gateway, SAPConnect, Mail , RFC, IDOC, ALE )</t>
  </si>
  <si>
    <t xml:space="preserve">•	SAP Cloud overview      6  hours 
o	Different deployment options Azure, AWS &amp; Google
o	SAP RISE model vs Non RISE
o	BTP overview  </t>
  </si>
  <si>
    <t>Basis Part I - 5.75 Days</t>
  </si>
  <si>
    <t>Basis Part II - 7 Days</t>
  </si>
  <si>
    <t xml:space="preserve">GRC overview / CUA Overview
Introduction to Fiori and Fiori security – High Level 
</t>
  </si>
  <si>
    <t>Basis Part II - MCQ</t>
  </si>
  <si>
    <r>
      <rPr>
        <b/>
        <sz val="10"/>
        <rFont val="Calibri"/>
        <family val="2"/>
        <scheme val="minor"/>
      </rPr>
      <t>SAP Installation</t>
    </r>
    <r>
      <rPr>
        <sz val="10"/>
        <rFont val="Calibri"/>
        <family val="2"/>
        <scheme val="minor"/>
      </rPr>
      <t xml:space="preserve">
SAP Installation: Sizing, Prerequisites &amp; Planning
SAP Installation, Post-Installation, SAP Kernel upgrade
SAP Print &amp; Spool Administration</t>
    </r>
  </si>
  <si>
    <r>
      <rPr>
        <b/>
        <sz val="10"/>
        <rFont val="Calibri"/>
        <family val="2"/>
        <scheme val="minor"/>
      </rPr>
      <t>Operations in AS Java and support packages</t>
    </r>
    <r>
      <rPr>
        <sz val="10"/>
        <rFont val="Calibri"/>
        <family val="2"/>
        <scheme val="minor"/>
      </rPr>
      <t xml:space="preserve">
SAP Net Weaver AS Java monitoring tools
Concept of Monitoring infrastructure
Configuration for Central Monitoring System
Patches in Java stack</t>
    </r>
  </si>
  <si>
    <r>
      <rPr>
        <b/>
        <sz val="10"/>
        <rFont val="Calibri"/>
        <family val="2"/>
        <scheme val="minor"/>
      </rPr>
      <t>SAP  CLIENT ADMINISTRATION</t>
    </r>
    <r>
      <rPr>
        <sz val="10"/>
        <rFont val="Calibri"/>
        <family val="2"/>
        <scheme val="minor"/>
      </rPr>
      <t xml:space="preserve">::
Client Concept : A refresher
Client Administration Tools
Concept of Support Packages
Applying Support Packages
</t>
    </r>
  </si>
  <si>
    <t>Module 1 - MCQ and Coding</t>
  </si>
  <si>
    <t>Basis Part III - 10.5 Days</t>
  </si>
  <si>
    <t>SAP Archiving / ILM Over view</t>
  </si>
  <si>
    <r>
      <rPr>
        <b/>
        <sz val="10"/>
        <color rgb="FFFF0000"/>
        <rFont val="Calibri"/>
        <family val="2"/>
        <scheme val="minor"/>
      </rPr>
      <t xml:space="preserve">Introduction to Sybase (ASE) </t>
    </r>
    <r>
      <rPr>
        <sz val="10"/>
        <color rgb="FFFF0000"/>
        <rFont val="Calibri"/>
        <family val="2"/>
        <scheme val="minor"/>
      </rPr>
      <t xml:space="preserve">
SAP ASE Introduction.
ASE Server Installation
Communication and Connectivity Tools in Sybase
Configuration Memory parameters in Sybase
Backup Server Configuration
Monitoring and Troubleshooting the DB</t>
    </r>
  </si>
  <si>
    <r>
      <t xml:space="preserve">• </t>
    </r>
    <r>
      <rPr>
        <b/>
        <sz val="10"/>
        <rFont val="Calibri"/>
        <family val="2"/>
        <scheme val="minor"/>
      </rPr>
      <t>SAP HANA Overview</t>
    </r>
    <r>
      <rPr>
        <sz val="10"/>
        <rFont val="Calibri"/>
        <family val="2"/>
        <scheme val="minor"/>
      </rPr>
      <t xml:space="preserve">
o HANA Journey
o SAP HANA Introduction (Architecture)
o Overview of HANA
o Introduction to HANA Studio
o HANA Installation (Theoretical)
o Basic HANA Administration (Stop / Start, File System / Logs Monitoring etc.)
o HANA Cockpit
</t>
    </r>
  </si>
  <si>
    <r>
      <rPr>
        <b/>
        <sz val="10"/>
        <rFont val="Calibri"/>
        <family val="2"/>
        <scheme val="minor"/>
      </rPr>
      <t xml:space="preserve">SAP Solution Manager Overview </t>
    </r>
    <r>
      <rPr>
        <sz val="10"/>
        <rFont val="Calibri"/>
        <family val="2"/>
        <scheme val="minor"/>
      </rPr>
      <t xml:space="preserve">
EWA early watch alert
TechMon concepts
CHARM overview  </t>
    </r>
  </si>
  <si>
    <r>
      <rPr>
        <b/>
        <sz val="10"/>
        <rFont val="Calibri"/>
        <family val="2"/>
        <scheme val="minor"/>
      </rPr>
      <t xml:space="preserve">
SLD Concepts &amp; Configuration:</t>
    </r>
    <r>
      <rPr>
        <sz val="10"/>
        <rFont val="Calibri"/>
        <family val="2"/>
        <scheme val="minor"/>
      </rPr>
      <t xml:space="preserve">
o Landscape Concept
o SLD Concept
o SLD Administration
o Updating SLD
o Adding ABAP Systems to SLD
o Adding Java Systems to SLD</t>
    </r>
  </si>
  <si>
    <r>
      <rPr>
        <b/>
        <sz val="10"/>
        <rFont val="Calibri"/>
        <family val="2"/>
        <scheme val="minor"/>
      </rPr>
      <t>SAP Marketplace</t>
    </r>
    <r>
      <rPr>
        <sz val="10"/>
        <rFont val="Calibri"/>
        <family val="2"/>
        <scheme val="minor"/>
      </rPr>
      <t xml:space="preserve">
o Overview 
o How to generate OSS id and provide access/ authorizations to others
o How to search snote and raise an OSS message
o Open connection to SAP and maintain access data
o generate developer access key and object key
o SAP Support Backbone 2020</t>
    </r>
  </si>
  <si>
    <r>
      <t xml:space="preserve">
•</t>
    </r>
    <r>
      <rPr>
        <b/>
        <sz val="10"/>
        <rFont val="Calibri"/>
        <family val="2"/>
        <scheme val="minor"/>
      </rPr>
      <t xml:space="preserve"> Upgrade and Migration</t>
    </r>
    <r>
      <rPr>
        <sz val="10"/>
        <rFont val="Calibri"/>
        <family val="2"/>
        <scheme val="minor"/>
      </rPr>
      <t xml:space="preserve">  
o Need for Upgrade / Migration (Business Case)
o Difference between Upgrades and Migrations
o Generation of Stack File
o Upgrade / Migration Tools like SUM /DMO/ SWPM etc.
o Maintenance Planner
o PAM
o Upgrade Types and Strategies (SP Upgrade / Stack Upgrade / EHP Upgrade) :: 
</t>
    </r>
  </si>
  <si>
    <r>
      <t xml:space="preserve">
</t>
    </r>
    <r>
      <rPr>
        <b/>
        <sz val="10"/>
        <rFont val="Calibri"/>
        <family val="2"/>
        <scheme val="minor"/>
      </rPr>
      <t xml:space="preserve"> Overview of System Refresh</t>
    </r>
    <r>
      <rPr>
        <sz val="10"/>
        <rFont val="Calibri"/>
        <family val="2"/>
        <scheme val="minor"/>
      </rPr>
      <t xml:space="preserve">
o Need for Refresh
o Types of Refreshes
o Phases of Refresh
o Refresh methods (Backup Restore / Exp-Imp / VM Clone)
o Refresh Plan (Pre -steps, DB Copy and Post Steps)</t>
    </r>
  </si>
  <si>
    <t>Basis Part III - MCQ</t>
  </si>
  <si>
    <t>Day No</t>
  </si>
  <si>
    <t xml:space="preserve">Overview of SAP
Introduction to SAP NetWeaver
SAP Architecture Fundamentals
SAP Application server process – As ABAP
SAP Architecture overview
SAP GUI  &amp; SSO overview 
</t>
  </si>
  <si>
    <t>Enque and Lock Management
Operations in AS ABAP Systems
SAP AS ABAP Operations – Starting SAP
SAP AS ABAP Operations  - SAP Logs
SAP AS ABAP Operations – Shutdown Checks</t>
  </si>
  <si>
    <t xml:space="preserve">
System Configuration &amp; Operation Modes
SAP Memory and Buffer Management
Performance and Workload Analysis</t>
  </si>
  <si>
    <t xml:space="preserve">
System Monitoring and Troubleshooting
Web Enablement &amp; Communication in SAP
AS JAVA Architecture &amp; Processes
</t>
  </si>
  <si>
    <t>4.SAP_BASIS_Introductory_Training_Program_-_Day_4</t>
  </si>
  <si>
    <t>2.SAP_Basis_Introductory_Training_Program_Day_2.pdf</t>
  </si>
  <si>
    <t>3.SAP_Basis_Introductory_Training_Program_Day_3.pdf</t>
  </si>
  <si>
    <t>1.SAP_Basis_Introductory_Training_Program Day_1.pdf</t>
  </si>
  <si>
    <t>UME Concepts - Intro</t>
  </si>
  <si>
    <t>5.SAP_BASIS_Introductory_Training_Program_Day_5</t>
  </si>
  <si>
    <t>User Management in Java
Internet Communication: ICM, ITS &amp; ICF
SAP Web Dispatcher
SAP Netweaver AS Java Monitoring tools</t>
  </si>
  <si>
    <t>6.SAP_BASIS_Introductory_Training_Program_-_Day_6</t>
  </si>
  <si>
    <t>7.SAP_BASIS_Introductory_Training_Program_Day_7</t>
  </si>
  <si>
    <t>8.SAP_BASIS_Introductory_Training_Program_-_Day_8</t>
  </si>
  <si>
    <t>9.SAP_BASIS_Introductory_Training_Program_-_Day_9</t>
  </si>
  <si>
    <t>10.SAP_BASIS_Introductory_Training_Program_-_Day_10</t>
  </si>
  <si>
    <t xml:space="preserve">
Concepts of User &amp; Authorization AS JAVA
User and Role Management AS JAVA
CTS: Overview and architecture
CTS: Transport Management system</t>
  </si>
  <si>
    <t xml:space="preserve">
User Master &amp; Authorization Object – AS ABAP
Role Management – AS ABAP
User Information &amp; Troubleshooting – AS ABAP</t>
  </si>
  <si>
    <r>
      <rPr>
        <b/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Introduction to Unix and Vi Editor
Database Overview
Database Processes &amp; Structure
Database Management
</t>
    </r>
  </si>
  <si>
    <t>11.SAP_BASIS_Introductory_Training_Program_-_Day_11</t>
  </si>
  <si>
    <t>12.SAP_BASIS_Introductory_Training_Program_Day_12</t>
  </si>
  <si>
    <t xml:space="preserve">Concept of Segments &amp; DB Tools
Database Monitoring
</t>
  </si>
  <si>
    <t>Additional features of BRTOOLS
Backup Methods
Recovery Methods</t>
  </si>
  <si>
    <t>13.SAP_BASIS_Introductory_Training_Program_Day_13</t>
  </si>
  <si>
    <t>14.SAP_BASIS_Introductory_Training_Program_Day_14</t>
  </si>
  <si>
    <t>Overview of System Refresh</t>
  </si>
  <si>
    <t>Upcoming Trends - SAP.pdf</t>
  </si>
  <si>
    <t>17.SAP_BASIS_Introductory_Training_Program_Day_17</t>
  </si>
  <si>
    <t>Upgrade and Migration</t>
  </si>
  <si>
    <t>Sr. No.</t>
  </si>
  <si>
    <t>Course</t>
  </si>
  <si>
    <t>Duration</t>
  </si>
  <si>
    <t>Soft Skill Days</t>
  </si>
  <si>
    <t>Power skills ( Behavioural) -Foundation – session 1</t>
  </si>
  <si>
    <t>Full Day of Power skills ( Behavioural) -Foundation – session 1</t>
  </si>
  <si>
    <t xml:space="preserve">Windows Administration </t>
  </si>
  <si>
    <t>Power skills ( Behavioural ) -Foundation – session 2</t>
  </si>
  <si>
    <t xml:space="preserve">2 Hrs. of Power skills ( Behavioural ) -Foundation – session 2 </t>
  </si>
  <si>
    <t>Windows Administration Contd</t>
  </si>
  <si>
    <t>RDBMS Concepts and Introduction to Sybase</t>
  </si>
  <si>
    <t>Mod 1 MCQ + Coding Test</t>
  </si>
  <si>
    <t>Module Assessment</t>
  </si>
  <si>
    <t>Basis Part I</t>
  </si>
  <si>
    <t>Power skills ( Behavioural ) -Foundation – session 3</t>
  </si>
  <si>
    <t>2 Hrs. of Power skills ( Behavioural ) -Foundation – session 3</t>
  </si>
  <si>
    <t>Basis Part I Contd</t>
  </si>
  <si>
    <t>Basis Part II</t>
  </si>
  <si>
    <t>Power skills ( Behavioural ) -Foundation – session 4</t>
  </si>
  <si>
    <t>Full Day of Power skills ( Behavioural ) -Foundation – session 4</t>
  </si>
  <si>
    <t>Basis Part II Contd</t>
  </si>
  <si>
    <t>Power skills ( Behavioural ) -Foundation – session 5</t>
  </si>
  <si>
    <t>Full Day of Power skills ( Behavioural ) -Foundation – session 5</t>
  </si>
  <si>
    <t>MCQ Assessment</t>
  </si>
  <si>
    <t xml:space="preserve">Basis Part I &amp; II - Sprint Execution </t>
  </si>
  <si>
    <t>Basis Part III</t>
  </si>
  <si>
    <t>Power skills ( Behavioural ) -Foundation – session 6</t>
  </si>
  <si>
    <t>2 Hrs. of Power skills ( Behavioural ) -Foundation – session 6</t>
  </si>
  <si>
    <t>Basis Part III Contd</t>
  </si>
  <si>
    <t>Power skills ( Behavioural ) -Foundation – session 7</t>
  </si>
  <si>
    <t>2 Hrs. of Power skills ( Behavioural ) -Foundation – session 7</t>
  </si>
  <si>
    <t>Power skills (Behavioural ) -Foundation – session 8</t>
  </si>
  <si>
    <t>Full Day of Power skills (Behavioural ) -Foundation – session 8</t>
  </si>
  <si>
    <t>Power skills ( Behavioural ) -Foundation – session 9</t>
  </si>
  <si>
    <t>2 Hrs. of Power skills ( Behavioural ) -Foundation – session 9</t>
  </si>
  <si>
    <t>Basis Part III - Sprint Execution</t>
  </si>
  <si>
    <t>Basis Part III  - Sprint Evaluation</t>
  </si>
  <si>
    <t>ITIL Processes</t>
  </si>
  <si>
    <t>L1 Preparation</t>
  </si>
  <si>
    <t>L1 Test</t>
  </si>
  <si>
    <t>L1 Assessment (MCQ - Concept &amp; Code-based Qs)</t>
  </si>
  <si>
    <t>Total Training Duration</t>
  </si>
  <si>
    <t>Transaction Codes:</t>
  </si>
  <si>
    <t>SM50 - Workprocess Overview(SAP Level)</t>
  </si>
  <si>
    <t>SM66 - Global Workprocess Overview(SAP Level)</t>
  </si>
  <si>
    <t>SM51 - List of Application server/Server check(Release note,kernel,OS kernel,Support packages info)</t>
  </si>
  <si>
    <t>______________________________________________________________________________________________________</t>
  </si>
  <si>
    <t>SE01 - Transport Organizer(Extended)</t>
  </si>
  <si>
    <t>SE03 - Transaport Organizer tools</t>
  </si>
  <si>
    <t>SE09 - Transport Organizer(Workbench Transport Request)</t>
  </si>
  <si>
    <t>SE06 - System change options(Post installation activities)</t>
  </si>
  <si>
    <t>SE10 - Transport Organizer(Customising Transport Request)</t>
  </si>
  <si>
    <t>SE11 - ABAP Dictionary</t>
  </si>
  <si>
    <t>SE16N - Monitor for tables(General Table Display)</t>
  </si>
  <si>
    <t>SE38 - ABAP Editor(Create or edit a program changing attributes and documents for the program)</t>
  </si>
  <si>
    <t xml:space="preserve">  1. BTCTRNS1 - To pause/suspend the Job</t>
  </si>
  <si>
    <t xml:space="preserve">  2. BTCTRNS2 - To resume the job</t>
  </si>
  <si>
    <t xml:space="preserve">SA38 - ABAP program execution only </t>
  </si>
  <si>
    <t>STMS_Import - TMS Import Queue</t>
  </si>
  <si>
    <t>ST01 - System Trace(Kernel Function,Authorization checks)</t>
  </si>
  <si>
    <t>ST02 - Setups/Tune Buffers[Display Memory Management(Buffer summary)]</t>
  </si>
  <si>
    <t>ST03N,ST03 - Work Load Monitor/Analysis</t>
  </si>
  <si>
    <t>ST04 - Database Overview</t>
  </si>
  <si>
    <t>ST05 - Performance Analysis(SQL Trace)</t>
  </si>
  <si>
    <t>ST06 - OS Monitoring/Performance Analysis</t>
  </si>
  <si>
    <t>ST22 - ABAP Dumps</t>
  </si>
  <si>
    <t>SM01 - Lock Transactions</t>
  </si>
  <si>
    <t>SM02 - System Messages</t>
  </si>
  <si>
    <t>SM04 - Active User List(Active logons)</t>
  </si>
  <si>
    <t>AL08 - Active User List(Active logons)</t>
  </si>
  <si>
    <t>SM12 - To display and administer lock entries</t>
  </si>
  <si>
    <t>SM13 - Update Monitoring(To check Failed/Active Updates)</t>
  </si>
  <si>
    <t>SM14 - Activate &amp; Deactivate Update Request and Also Confifuration Update(Administrator)</t>
  </si>
  <si>
    <t>SM21 - System Logs</t>
  </si>
  <si>
    <t>SM28 - Initial Inconsistency check</t>
  </si>
  <si>
    <t>SM30 - To maintain table views</t>
  </si>
  <si>
    <t>SM35 - Batch Input Monitoring</t>
  </si>
  <si>
    <t>SM36 - Schedule Background Job</t>
  </si>
  <si>
    <t>SM37 - Overview of job selection(Background Job Monitoring)</t>
  </si>
  <si>
    <t xml:space="preserve">SM58 - Monitoring RFC(tRFC) </t>
  </si>
  <si>
    <t>SM59 - Create/Configure RFC connection(Managing RFC connection)</t>
  </si>
  <si>
    <t>SM63 - Display/Maintain Operation Mode(Time Table for Operation Mode)</t>
  </si>
  <si>
    <t>SMQ1 - Monitor for the Outbound Queue</t>
  </si>
  <si>
    <t>SMQ2 - Monitor for the Inbound Queue</t>
  </si>
  <si>
    <t>SP01 - Spool request selection</t>
  </si>
  <si>
    <t>SP02 - Display Spool Requests(Monitor list of all spool request at a time)</t>
  </si>
  <si>
    <t>SP12 - Temse consistency check(Monitor only Temse details)</t>
  </si>
  <si>
    <t>SU01 - User Creation(Single User Administration)</t>
  </si>
  <si>
    <t>SU02 - Maintain Authorization Profiles(Allocate Authorization to profiles)</t>
  </si>
  <si>
    <t>SU03 - Maintain Authorizations</t>
  </si>
  <si>
    <t>SU10 - User Maintanace(Multiple User Administration)</t>
  </si>
  <si>
    <t>SU12 - Mass Changes to User Master Records(Delete all users)</t>
  </si>
  <si>
    <t>SU21 - Maintain Authorization Objects</t>
  </si>
  <si>
    <t>SU22 - Maintain Authorization default values(Maintain only Standard level)</t>
  </si>
  <si>
    <t>SU24 - Maintain Authorization default values(It affects roles administartion)</t>
  </si>
  <si>
    <t>SU25 - Upgrade &amp; First Installation: Profile Generator(Can go to SU24 through this T-code)</t>
  </si>
  <si>
    <t>SU53 - Display Authorization Data for the User(Particular User - Troubleshooting Authorization Issues)</t>
  </si>
  <si>
    <t>SU56 - Analyze User Buffer</t>
  </si>
  <si>
    <t>RZ03 - To display status of all instances in the system</t>
  </si>
  <si>
    <t>RZ04 - Maintain SAP Instances</t>
  </si>
  <si>
    <t>RZ10 - Maintain/Change Parameter(Static Profile Parameter Changes - needs restart)</t>
  </si>
  <si>
    <t>RZ11 - Monitoring Parameter,(Dynamic Profile Parameter Changes - No need of restart)</t>
  </si>
  <si>
    <t>RZ12 - To define the RFC server groups &amp; assign the instance</t>
  </si>
  <si>
    <t>RZ20 - Monitor CCMS</t>
  </si>
  <si>
    <t>SPAM - Support Package Manager</t>
  </si>
  <si>
    <t>SPAU - SPAU Selection and start</t>
  </si>
  <si>
    <t>SAINT - Add-On Installation Tool</t>
  </si>
  <si>
    <t>SPAD - Spool Administration</t>
  </si>
  <si>
    <t>SMGW - Gateway Monitoring(SAP Level)</t>
  </si>
  <si>
    <t>SNOTE - Note Assistant</t>
  </si>
  <si>
    <t>STMS - Transport Management system</t>
  </si>
  <si>
    <t>SUIM - To check User Related Information</t>
  </si>
  <si>
    <t>SICF - HTTP Service Hierarchy Maintenance(activating Web services)</t>
  </si>
  <si>
    <t>PFCG - Role Maintenance</t>
  </si>
  <si>
    <t>SMLG - Maintain,Assign Logon Group to Instance</t>
  </si>
  <si>
    <t>SMLT - Install Language(In installation itself)</t>
  </si>
  <si>
    <t>SGEN - SAP Load Generator</t>
  </si>
  <si>
    <t>SPRO - Customizing - Edit Project</t>
  </si>
  <si>
    <t>SMICM - ICM Monitoring</t>
  </si>
  <si>
    <t>SUPC - Mass generation of Profiles</t>
  </si>
  <si>
    <t>SUGR - Maintain User Groups</t>
  </si>
  <si>
    <t>EWZ5 - Lock/Unlock all users</t>
  </si>
  <si>
    <t>SCC1 - Special Functions(Client Transport)</t>
  </si>
  <si>
    <t>SSC3 - Client Copy Logs</t>
  </si>
  <si>
    <t xml:space="preserve">SCC4 - Client Maintenance(Client Administration) </t>
  </si>
  <si>
    <t>SCC5 - Delete Clients</t>
  </si>
  <si>
    <t>SCC7 - Post-process Import</t>
  </si>
  <si>
    <t>SCC8 - Client Export</t>
  </si>
  <si>
    <t>SCC9 - Remote Client Copy</t>
  </si>
  <si>
    <t>SCCL - Local Client Copy</t>
  </si>
  <si>
    <t>SCU0 - Table Analysis</t>
  </si>
  <si>
    <t>_____________________________________________________________________________________________________</t>
  </si>
  <si>
    <t>DB01 - Analyze Exclusive Lockwaits(Monitor Database)</t>
  </si>
  <si>
    <t>DB02 - Database Performance:Tables &amp; Indexes</t>
  </si>
  <si>
    <t>DB03 - Parameter Change in Database</t>
  </si>
  <si>
    <t>DB05 - Analysis of table with respect to Index Fields</t>
  </si>
  <si>
    <t>DB11 - Select Database Connection</t>
  </si>
  <si>
    <t>DB12 - Database Backup Logs(check Archive log space)</t>
  </si>
  <si>
    <t>DB13 - Database Planning Calendar(Database Backup)</t>
  </si>
  <si>
    <t>DB14 - Display Database Operation Logs</t>
  </si>
  <si>
    <t>DB15 - Data Archiving: Database Tables</t>
  </si>
  <si>
    <t>DB16 - Display Database Check Results</t>
  </si>
  <si>
    <t>DB17 - Configure Database Check</t>
  </si>
  <si>
    <t>DB20 - Update Database Statistics</t>
  </si>
  <si>
    <t>DB21 - Configure Database Statistics</t>
  </si>
  <si>
    <t>DB24 - Administrative Database Operations</t>
  </si>
  <si>
    <t>DB26 - Database Profile:Monitor and Configuration</t>
  </si>
  <si>
    <t>OS LEVEL BR TOOL CONCEPTS(Command: BR Tools)</t>
  </si>
  <si>
    <t>PDF Details</t>
  </si>
  <si>
    <t>Unix - Introduction</t>
  </si>
  <si>
    <t>Unix Administration</t>
  </si>
  <si>
    <t>Duration for SAP Basis LOT(days)</t>
  </si>
  <si>
    <t>2,3</t>
  </si>
  <si>
    <t>3,4</t>
  </si>
  <si>
    <t>5,6</t>
  </si>
  <si>
    <t>Module 1 - 5.75  Days</t>
  </si>
  <si>
    <t>Unix -Introduction</t>
  </si>
  <si>
    <t>8,9,10</t>
  </si>
  <si>
    <t>31,32,33</t>
  </si>
  <si>
    <t>26,27,28,29,30</t>
  </si>
  <si>
    <t>11,12,13</t>
  </si>
  <si>
    <t>14,15</t>
  </si>
  <si>
    <t>17,18,19,20</t>
  </si>
  <si>
    <t>24,25</t>
  </si>
  <si>
    <t>Basis Part  I</t>
  </si>
  <si>
    <t>Basis Part  II</t>
  </si>
  <si>
    <t>Basis Part III- Total</t>
  </si>
  <si>
    <t>Basis Part 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</si>
</sst>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AFD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7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horizontal="left"/>
    </xf>
    <xf numFmtId="0" fontId="9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/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top"/>
    </xf>
    <xf numFmtId="0" fontId="8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8" fillId="3" borderId="0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center"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 vertical="top"/>
    </xf>
    <xf numFmtId="0" fontId="17" fillId="3" borderId="1" xfId="0" applyFont="1" applyFill="1" applyBorder="1"/>
    <xf numFmtId="0" fontId="13" fillId="3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6" xfId="0" applyBorder="1"/>
    <xf numFmtId="0" fontId="12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7" fillId="6" borderId="1" xfId="0" applyFont="1" applyFill="1" applyBorder="1" applyAlignment="1">
      <alignment vertical="center"/>
    </xf>
    <xf numFmtId="0" fontId="0" fillId="3" borderId="1" xfId="0" applyFill="1" applyBorder="1" applyAlignment="1"/>
    <xf numFmtId="0" fontId="22" fillId="0" borderId="1" xfId="0" applyFont="1" applyBorder="1" applyAlignment="1"/>
    <xf numFmtId="0" fontId="7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2" fillId="2" borderId="1" xfId="0" applyFont="1" applyFill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top" wrapText="1"/>
    </xf>
    <xf numFmtId="0" fontId="14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5" xfId="0" applyFont="1" applyFill="1" applyBorder="1" applyAlignment="1">
      <alignment horizontal="center" vertical="top"/>
    </xf>
    <xf numFmtId="0" fontId="9" fillId="2" borderId="7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8" fillId="8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wrapText="1"/>
    </xf>
    <xf numFmtId="0" fontId="17" fillId="6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wrapText="1"/>
    </xf>
    <xf numFmtId="0" fontId="0" fillId="0" borderId="0" xfId="0" applyBorder="1"/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17" fillId="7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89EB-0947-4A8B-8E56-20EFCB9755FA}">
  <dimension ref="A1:N55"/>
  <sheetViews>
    <sheetView topLeftCell="A43" zoomScale="70" zoomScaleNormal="70" workbookViewId="0">
      <selection activeCell="C13" sqref="C13"/>
    </sheetView>
  </sheetViews>
  <sheetFormatPr defaultRowHeight="14.5" x14ac:dyDescent="0.35"/>
  <cols>
    <col min="1" max="1" width="39.08984375" customWidth="1"/>
    <col min="2" max="2" width="63.26953125" customWidth="1"/>
    <col min="3" max="3" width="10.54296875" style="11" customWidth="1"/>
  </cols>
  <sheetData>
    <row r="1" spans="1:14" ht="52" x14ac:dyDescent="0.35">
      <c r="A1" s="15" t="s">
        <v>28</v>
      </c>
      <c r="B1" s="15" t="s">
        <v>29</v>
      </c>
      <c r="C1" s="13" t="s">
        <v>30</v>
      </c>
      <c r="D1" s="12" t="s">
        <v>31</v>
      </c>
      <c r="E1" s="16" t="s">
        <v>32</v>
      </c>
      <c r="F1" s="13" t="s">
        <v>33</v>
      </c>
      <c r="G1" s="13" t="s">
        <v>34</v>
      </c>
      <c r="H1" s="14"/>
      <c r="I1" s="14"/>
      <c r="J1" s="14"/>
      <c r="K1" s="14"/>
      <c r="L1" s="14"/>
      <c r="M1" s="14"/>
      <c r="N1" s="14"/>
    </row>
    <row r="2" spans="1:14" x14ac:dyDescent="0.35">
      <c r="A2" s="2"/>
      <c r="B2" s="5" t="s">
        <v>6</v>
      </c>
      <c r="C2" s="6">
        <v>3</v>
      </c>
      <c r="D2" s="1"/>
      <c r="E2" s="1"/>
      <c r="F2" s="1"/>
      <c r="G2" s="1"/>
    </row>
    <row r="3" spans="1:14" x14ac:dyDescent="0.35">
      <c r="A3" s="74" t="s">
        <v>2</v>
      </c>
      <c r="B3" s="6" t="s">
        <v>7</v>
      </c>
      <c r="C3" s="6">
        <v>3</v>
      </c>
      <c r="D3" s="1"/>
      <c r="E3" s="1"/>
      <c r="F3" s="1"/>
      <c r="G3" s="1"/>
    </row>
    <row r="4" spans="1:14" x14ac:dyDescent="0.35">
      <c r="A4" s="74"/>
      <c r="B4" s="5" t="s">
        <v>8</v>
      </c>
      <c r="C4" s="7">
        <v>3</v>
      </c>
      <c r="D4" s="1"/>
      <c r="E4" s="1"/>
      <c r="F4" s="1"/>
      <c r="G4" s="1"/>
    </row>
    <row r="5" spans="1:14" x14ac:dyDescent="0.35">
      <c r="A5" s="74"/>
      <c r="B5" s="4" t="s">
        <v>0</v>
      </c>
      <c r="C5" s="6">
        <v>1.5</v>
      </c>
      <c r="D5" s="1"/>
      <c r="E5" s="1"/>
      <c r="F5" s="1"/>
      <c r="G5" s="1"/>
    </row>
    <row r="6" spans="1:14" x14ac:dyDescent="0.35">
      <c r="A6" s="75" t="s">
        <v>35</v>
      </c>
      <c r="B6" s="76"/>
      <c r="C6" s="6">
        <f>SUM(C2:C5)</f>
        <v>10.5</v>
      </c>
      <c r="D6" s="1"/>
      <c r="E6" s="1"/>
      <c r="F6" s="1"/>
      <c r="G6" s="1"/>
    </row>
    <row r="7" spans="1:14" x14ac:dyDescent="0.35">
      <c r="A7" s="75" t="s">
        <v>36</v>
      </c>
      <c r="B7" s="76"/>
      <c r="C7" s="6">
        <v>0.5</v>
      </c>
      <c r="D7" s="1"/>
      <c r="E7" s="1"/>
      <c r="F7" s="1"/>
      <c r="G7" s="1"/>
    </row>
    <row r="8" spans="1:14" x14ac:dyDescent="0.35">
      <c r="A8" s="77" t="s">
        <v>37</v>
      </c>
      <c r="B8" s="78"/>
      <c r="C8" s="78"/>
      <c r="D8" s="78"/>
      <c r="E8" s="78"/>
      <c r="F8" s="1"/>
      <c r="G8" s="1"/>
    </row>
    <row r="9" spans="1:14" ht="138.5" customHeight="1" x14ac:dyDescent="0.35">
      <c r="A9" s="79" t="s">
        <v>3</v>
      </c>
      <c r="B9" s="8" t="s">
        <v>11</v>
      </c>
      <c r="C9" s="8">
        <v>2</v>
      </c>
      <c r="D9" s="1"/>
      <c r="E9" s="1"/>
      <c r="F9" s="1"/>
      <c r="G9" s="1"/>
    </row>
    <row r="10" spans="1:14" ht="52.5" x14ac:dyDescent="0.35">
      <c r="A10" s="79"/>
      <c r="B10" s="8" t="s">
        <v>12</v>
      </c>
      <c r="C10" s="8">
        <v>2</v>
      </c>
      <c r="D10" s="1"/>
      <c r="E10" s="1"/>
      <c r="F10" s="1"/>
      <c r="G10" s="1"/>
    </row>
    <row r="11" spans="1:14" ht="14.5" customHeight="1" x14ac:dyDescent="0.35">
      <c r="A11" s="79"/>
      <c r="B11" s="80" t="s">
        <v>13</v>
      </c>
      <c r="C11" s="80">
        <v>2</v>
      </c>
      <c r="D11" s="1"/>
      <c r="E11" s="1"/>
      <c r="F11" s="1"/>
      <c r="G11" s="1"/>
    </row>
    <row r="12" spans="1:14" ht="38.5" customHeight="1" x14ac:dyDescent="0.35">
      <c r="A12" s="79"/>
      <c r="B12" s="80"/>
      <c r="C12" s="81"/>
      <c r="D12" s="1"/>
      <c r="E12" s="1"/>
      <c r="F12" s="1"/>
      <c r="G12" s="1"/>
    </row>
    <row r="13" spans="1:14" ht="42" x14ac:dyDescent="0.35">
      <c r="A13" s="79"/>
      <c r="B13" s="8" t="s">
        <v>14</v>
      </c>
      <c r="C13" s="8">
        <v>1</v>
      </c>
      <c r="D13" s="1"/>
      <c r="E13" s="1"/>
      <c r="F13" s="1"/>
      <c r="G13" s="1"/>
    </row>
    <row r="14" spans="1:14" ht="14.5" customHeight="1" x14ac:dyDescent="0.35">
      <c r="A14" s="79"/>
      <c r="B14" s="80" t="s">
        <v>15</v>
      </c>
      <c r="C14" s="80">
        <v>1</v>
      </c>
      <c r="D14" s="1"/>
      <c r="E14" s="1"/>
      <c r="F14" s="1"/>
      <c r="G14" s="1"/>
    </row>
    <row r="15" spans="1:14" ht="41" customHeight="1" x14ac:dyDescent="0.35">
      <c r="A15" s="79"/>
      <c r="B15" s="82"/>
      <c r="C15" s="81"/>
      <c r="D15" s="1"/>
      <c r="E15" s="1"/>
      <c r="F15" s="1"/>
      <c r="G15" s="1"/>
    </row>
    <row r="16" spans="1:14" x14ac:dyDescent="0.35">
      <c r="A16" s="79"/>
      <c r="B16" s="8" t="s">
        <v>16</v>
      </c>
      <c r="C16" s="8">
        <v>0.5</v>
      </c>
      <c r="D16" s="1"/>
      <c r="E16" s="1"/>
      <c r="F16" s="1"/>
      <c r="G16" s="1"/>
    </row>
    <row r="17" spans="1:7" x14ac:dyDescent="0.35">
      <c r="A17" s="75" t="s">
        <v>38</v>
      </c>
      <c r="B17" s="76"/>
      <c r="C17" s="9">
        <v>8.75</v>
      </c>
      <c r="D17" s="1"/>
      <c r="E17" s="1"/>
      <c r="F17" s="1"/>
      <c r="G17" s="1"/>
    </row>
    <row r="18" spans="1:7" x14ac:dyDescent="0.35">
      <c r="A18" s="75" t="s">
        <v>40</v>
      </c>
      <c r="B18" s="76"/>
      <c r="C18" s="19">
        <v>0.25</v>
      </c>
      <c r="D18" s="1"/>
      <c r="E18" s="1"/>
      <c r="F18" s="1"/>
      <c r="G18" s="1"/>
    </row>
    <row r="19" spans="1:7" ht="62" customHeight="1" x14ac:dyDescent="0.35">
      <c r="A19" s="74" t="s">
        <v>4</v>
      </c>
      <c r="B19" s="8" t="s">
        <v>17</v>
      </c>
      <c r="C19" s="8">
        <v>1</v>
      </c>
      <c r="D19" s="1"/>
      <c r="E19" s="1"/>
      <c r="F19" s="1"/>
      <c r="G19" s="1"/>
    </row>
    <row r="20" spans="1:7" ht="58.5" customHeight="1" x14ac:dyDescent="0.35">
      <c r="A20" s="74"/>
      <c r="B20" s="8" t="s">
        <v>18</v>
      </c>
      <c r="C20" s="8">
        <v>1</v>
      </c>
      <c r="D20" s="1"/>
      <c r="E20" s="1"/>
      <c r="F20" s="1"/>
      <c r="G20" s="1"/>
    </row>
    <row r="21" spans="1:7" x14ac:dyDescent="0.35">
      <c r="A21" s="74"/>
      <c r="B21" s="80" t="s">
        <v>19</v>
      </c>
      <c r="C21" s="80">
        <v>2</v>
      </c>
      <c r="D21" s="1"/>
      <c r="E21" s="1"/>
      <c r="F21" s="1"/>
      <c r="G21" s="1"/>
    </row>
    <row r="22" spans="1:7" x14ac:dyDescent="0.35">
      <c r="A22" s="74"/>
      <c r="B22" s="80"/>
      <c r="C22" s="81"/>
      <c r="D22" s="1"/>
      <c r="E22" s="1"/>
      <c r="F22" s="1"/>
      <c r="G22" s="1"/>
    </row>
    <row r="23" spans="1:7" ht="69" customHeight="1" x14ac:dyDescent="0.35">
      <c r="A23" s="74"/>
      <c r="B23" s="80"/>
      <c r="C23" s="81"/>
      <c r="D23" s="1"/>
      <c r="E23" s="1"/>
      <c r="F23" s="1"/>
      <c r="G23" s="1"/>
    </row>
    <row r="24" spans="1:7" ht="42" x14ac:dyDescent="0.35">
      <c r="A24" s="74"/>
      <c r="B24" s="10" t="s">
        <v>20</v>
      </c>
      <c r="C24" s="8">
        <v>1</v>
      </c>
      <c r="D24" s="1"/>
      <c r="E24" s="1"/>
      <c r="F24" s="1"/>
      <c r="G24" s="1"/>
    </row>
    <row r="25" spans="1:7" ht="44.5" customHeight="1" x14ac:dyDescent="0.35">
      <c r="A25" s="74"/>
      <c r="B25" s="10" t="s">
        <v>21</v>
      </c>
      <c r="C25" s="8">
        <v>1</v>
      </c>
      <c r="D25" s="1"/>
      <c r="E25" s="1"/>
      <c r="F25" s="1"/>
      <c r="G25" s="1"/>
    </row>
    <row r="26" spans="1:7" ht="31.5" x14ac:dyDescent="0.35">
      <c r="A26" s="74"/>
      <c r="B26" s="8" t="s">
        <v>10</v>
      </c>
      <c r="C26" s="8">
        <v>1</v>
      </c>
      <c r="D26" s="1"/>
      <c r="E26" s="1"/>
      <c r="F26" s="1"/>
      <c r="G26" s="1"/>
    </row>
    <row r="27" spans="1:7" x14ac:dyDescent="0.35">
      <c r="A27" s="75" t="s">
        <v>39</v>
      </c>
      <c r="B27" s="76"/>
      <c r="C27" s="2">
        <f>SUM(C19:C26)</f>
        <v>7</v>
      </c>
      <c r="D27" s="1"/>
      <c r="E27" s="1"/>
      <c r="F27" s="1"/>
      <c r="G27" s="1"/>
    </row>
    <row r="28" spans="1:7" ht="42" x14ac:dyDescent="0.35">
      <c r="A28" s="83" t="s">
        <v>5</v>
      </c>
      <c r="B28" s="10" t="s">
        <v>41</v>
      </c>
      <c r="C28" s="8">
        <v>1</v>
      </c>
      <c r="D28" s="1"/>
      <c r="E28" s="1"/>
      <c r="F28" s="1"/>
      <c r="G28" s="1"/>
    </row>
    <row r="29" spans="1:7" ht="63" x14ac:dyDescent="0.35">
      <c r="A29" s="84"/>
      <c r="B29" s="10" t="s">
        <v>22</v>
      </c>
      <c r="C29" s="8">
        <v>1</v>
      </c>
      <c r="D29" s="1"/>
      <c r="E29" s="1"/>
      <c r="F29" s="1"/>
      <c r="G29" s="1"/>
    </row>
    <row r="30" spans="1:7" ht="95.5" customHeight="1" x14ac:dyDescent="0.35">
      <c r="A30" s="84"/>
      <c r="B30" s="10" t="s">
        <v>23</v>
      </c>
      <c r="C30" s="8">
        <v>2</v>
      </c>
      <c r="D30" s="1"/>
      <c r="E30" s="1"/>
      <c r="F30" s="1"/>
      <c r="G30" s="1"/>
    </row>
    <row r="31" spans="1:7" x14ac:dyDescent="0.35">
      <c r="A31" s="84"/>
      <c r="B31" s="80" t="s">
        <v>24</v>
      </c>
      <c r="C31" s="80">
        <v>2</v>
      </c>
      <c r="D31" s="1"/>
      <c r="E31" s="1"/>
      <c r="F31" s="1"/>
      <c r="G31" s="1"/>
    </row>
    <row r="32" spans="1:7" x14ac:dyDescent="0.35">
      <c r="A32" s="84"/>
      <c r="B32" s="80"/>
      <c r="C32" s="81"/>
      <c r="D32" s="1"/>
      <c r="E32" s="1"/>
      <c r="F32" s="1"/>
      <c r="G32" s="1"/>
    </row>
    <row r="33" spans="1:7" x14ac:dyDescent="0.35">
      <c r="A33" s="84"/>
      <c r="B33" s="80"/>
      <c r="C33" s="81"/>
      <c r="D33" s="1"/>
      <c r="E33" s="1"/>
      <c r="F33" s="1"/>
      <c r="G33" s="1"/>
    </row>
    <row r="34" spans="1:7" ht="49.5" customHeight="1" x14ac:dyDescent="0.35">
      <c r="A34" s="84"/>
      <c r="B34" s="80"/>
      <c r="C34" s="81"/>
      <c r="D34" s="1"/>
      <c r="E34" s="1"/>
      <c r="F34" s="1"/>
      <c r="G34" s="1"/>
    </row>
    <row r="35" spans="1:7" ht="157.5" x14ac:dyDescent="0.35">
      <c r="A35" s="84"/>
      <c r="B35" s="8" t="s">
        <v>25</v>
      </c>
      <c r="C35" s="8">
        <v>2</v>
      </c>
      <c r="D35" s="1"/>
      <c r="E35" s="1"/>
      <c r="F35" s="1"/>
      <c r="G35" s="1"/>
    </row>
    <row r="36" spans="1:7" ht="73.5" x14ac:dyDescent="0.35">
      <c r="A36" s="84"/>
      <c r="B36" s="8" t="s">
        <v>26</v>
      </c>
      <c r="C36" s="8">
        <v>1</v>
      </c>
      <c r="D36" s="1"/>
      <c r="E36" s="1"/>
      <c r="F36" s="1"/>
      <c r="G36" s="1"/>
    </row>
    <row r="37" spans="1:7" ht="94.5" x14ac:dyDescent="0.35">
      <c r="A37" s="85"/>
      <c r="B37" s="8" t="s">
        <v>27</v>
      </c>
      <c r="C37" s="8">
        <v>2</v>
      </c>
      <c r="D37" s="1"/>
      <c r="E37" s="1"/>
      <c r="F37" s="1"/>
      <c r="G37" s="1"/>
    </row>
    <row r="38" spans="1:7" x14ac:dyDescent="0.35">
      <c r="A38" s="75" t="s">
        <v>39</v>
      </c>
      <c r="B38" s="76"/>
      <c r="C38" s="18">
        <f>SUM(C28:C37)</f>
        <v>11</v>
      </c>
      <c r="D38" s="1"/>
      <c r="E38" s="1"/>
      <c r="F38" s="1"/>
      <c r="G38" s="1"/>
    </row>
    <row r="39" spans="1:7" x14ac:dyDescent="0.35">
      <c r="A39" s="4"/>
      <c r="B39" s="17" t="s">
        <v>1</v>
      </c>
      <c r="C39" s="3">
        <v>2</v>
      </c>
      <c r="D39" s="1"/>
      <c r="E39" s="1"/>
      <c r="F39" s="1"/>
      <c r="G39" s="1"/>
    </row>
    <row r="40" spans="1:7" x14ac:dyDescent="0.35">
      <c r="A40" s="4"/>
      <c r="B40" s="3" t="s">
        <v>54</v>
      </c>
      <c r="C40" s="3">
        <f>C6+C7+C17+C18+C27+C38+C39</f>
        <v>40</v>
      </c>
      <c r="D40" s="1"/>
      <c r="E40" s="1"/>
      <c r="F40" s="1"/>
      <c r="G40" s="1"/>
    </row>
    <row r="43" spans="1:7" x14ac:dyDescent="0.35">
      <c r="A43" s="20" t="s">
        <v>42</v>
      </c>
      <c r="B43" s="20"/>
      <c r="C43" s="21"/>
    </row>
    <row r="44" spans="1:7" x14ac:dyDescent="0.35">
      <c r="A44" s="22" t="s">
        <v>43</v>
      </c>
      <c r="B44" s="23"/>
      <c r="C44" s="24">
        <v>1</v>
      </c>
    </row>
    <row r="45" spans="1:7" x14ac:dyDescent="0.35">
      <c r="A45" s="22" t="s">
        <v>44</v>
      </c>
      <c r="B45" s="23"/>
      <c r="C45" s="25">
        <v>1</v>
      </c>
    </row>
    <row r="46" spans="1:7" x14ac:dyDescent="0.35">
      <c r="A46" s="22" t="s">
        <v>45</v>
      </c>
      <c r="B46" s="23"/>
      <c r="C46" s="25">
        <v>1</v>
      </c>
    </row>
    <row r="47" spans="1:7" x14ac:dyDescent="0.35">
      <c r="A47" s="22" t="s">
        <v>46</v>
      </c>
      <c r="B47" s="23"/>
      <c r="C47" s="25">
        <v>1</v>
      </c>
    </row>
    <row r="48" spans="1:7" x14ac:dyDescent="0.35">
      <c r="A48" s="22" t="s">
        <v>49</v>
      </c>
      <c r="B48" s="23"/>
      <c r="C48" s="24">
        <v>5</v>
      </c>
    </row>
    <row r="49" spans="1:3" x14ac:dyDescent="0.35">
      <c r="A49" s="22" t="s">
        <v>50</v>
      </c>
      <c r="B49" s="23"/>
      <c r="C49" s="24">
        <v>2</v>
      </c>
    </row>
    <row r="50" spans="1:3" x14ac:dyDescent="0.35">
      <c r="A50" s="22" t="s">
        <v>51</v>
      </c>
      <c r="B50" s="23"/>
      <c r="C50" s="24">
        <v>5</v>
      </c>
    </row>
    <row r="51" spans="1:3" x14ac:dyDescent="0.35">
      <c r="A51" s="22" t="s">
        <v>52</v>
      </c>
      <c r="B51" s="23"/>
      <c r="C51" s="24">
        <v>2</v>
      </c>
    </row>
    <row r="52" spans="1:3" x14ac:dyDescent="0.35">
      <c r="A52" s="22" t="s">
        <v>48</v>
      </c>
      <c r="B52" s="23"/>
      <c r="C52" s="24">
        <v>2</v>
      </c>
    </row>
    <row r="53" spans="1:3" x14ac:dyDescent="0.35">
      <c r="A53" s="26" t="s">
        <v>47</v>
      </c>
      <c r="C53" s="11">
        <f>SUM(C44:C52)</f>
        <v>20</v>
      </c>
    </row>
    <row r="55" spans="1:3" x14ac:dyDescent="0.35">
      <c r="C55" s="11">
        <f>C40+C53</f>
        <v>60</v>
      </c>
    </row>
  </sheetData>
  <mergeCells count="19">
    <mergeCell ref="A28:A37"/>
    <mergeCell ref="B31:B34"/>
    <mergeCell ref="C31:C34"/>
    <mergeCell ref="A38:B38"/>
    <mergeCell ref="A17:B17"/>
    <mergeCell ref="A18:B18"/>
    <mergeCell ref="A19:A26"/>
    <mergeCell ref="B21:B23"/>
    <mergeCell ref="C21:C23"/>
    <mergeCell ref="A27:B27"/>
    <mergeCell ref="A3:A5"/>
    <mergeCell ref="A6:B6"/>
    <mergeCell ref="A7:B7"/>
    <mergeCell ref="A8:E8"/>
    <mergeCell ref="A9:A16"/>
    <mergeCell ref="B11:B12"/>
    <mergeCell ref="C11:C12"/>
    <mergeCell ref="B14:B15"/>
    <mergeCell ref="C14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043C-3AA6-45B1-A30A-1C5316AC90CD}">
  <dimension ref="A1:N55"/>
  <sheetViews>
    <sheetView zoomScale="70" zoomScaleNormal="70" workbookViewId="0">
      <selection activeCell="C55" sqref="C55"/>
    </sheetView>
  </sheetViews>
  <sheetFormatPr defaultRowHeight="14.5" x14ac:dyDescent="0.35"/>
  <cols>
    <col min="1" max="1" width="39.08984375" customWidth="1"/>
    <col min="2" max="2" width="63.26953125" customWidth="1"/>
    <col min="3" max="3" width="10.54296875" style="11" customWidth="1"/>
  </cols>
  <sheetData>
    <row r="1" spans="1:14" ht="52" x14ac:dyDescent="0.35">
      <c r="A1" s="15" t="s">
        <v>28</v>
      </c>
      <c r="B1" s="15" t="s">
        <v>29</v>
      </c>
      <c r="C1" s="13" t="s">
        <v>30</v>
      </c>
      <c r="D1" s="12" t="s">
        <v>31</v>
      </c>
      <c r="E1" s="16" t="s">
        <v>32</v>
      </c>
      <c r="F1" s="13" t="s">
        <v>33</v>
      </c>
      <c r="G1" s="13" t="s">
        <v>34</v>
      </c>
      <c r="H1" s="14"/>
      <c r="I1" s="14"/>
      <c r="J1" s="14"/>
      <c r="K1" s="14"/>
      <c r="L1" s="14"/>
      <c r="M1" s="14"/>
      <c r="N1" s="14"/>
    </row>
    <row r="2" spans="1:14" x14ac:dyDescent="0.35">
      <c r="A2" s="2"/>
      <c r="B2" s="5" t="s">
        <v>6</v>
      </c>
      <c r="C2" s="6">
        <v>2</v>
      </c>
      <c r="D2" s="1"/>
      <c r="E2" s="1"/>
      <c r="F2" s="1"/>
      <c r="G2" s="1"/>
    </row>
    <row r="3" spans="1:14" x14ac:dyDescent="0.35">
      <c r="A3" s="74" t="s">
        <v>2</v>
      </c>
      <c r="B3" s="6" t="s">
        <v>7</v>
      </c>
      <c r="C3" s="6">
        <v>2</v>
      </c>
      <c r="D3" s="1"/>
      <c r="E3" s="1"/>
      <c r="F3" s="1"/>
      <c r="G3" s="1"/>
    </row>
    <row r="4" spans="1:14" x14ac:dyDescent="0.35">
      <c r="A4" s="74"/>
      <c r="B4" s="5" t="s">
        <v>8</v>
      </c>
      <c r="C4" s="7">
        <v>2</v>
      </c>
      <c r="D4" s="1"/>
      <c r="E4" s="1"/>
      <c r="F4" s="1"/>
      <c r="G4" s="1"/>
    </row>
    <row r="5" spans="1:14" x14ac:dyDescent="0.35">
      <c r="A5" s="74"/>
      <c r="B5" s="4" t="s">
        <v>0</v>
      </c>
      <c r="C5" s="6">
        <v>1.5</v>
      </c>
      <c r="D5" s="1"/>
      <c r="E5" s="1"/>
      <c r="F5" s="1"/>
      <c r="G5" s="1"/>
    </row>
    <row r="6" spans="1:14" x14ac:dyDescent="0.35">
      <c r="A6" s="75" t="s">
        <v>35</v>
      </c>
      <c r="B6" s="76"/>
      <c r="C6" s="6">
        <f>SUM(C2:C5)</f>
        <v>7.5</v>
      </c>
      <c r="D6" s="1"/>
      <c r="E6" s="1"/>
      <c r="F6" s="1"/>
      <c r="G6" s="1"/>
    </row>
    <row r="7" spans="1:14" x14ac:dyDescent="0.35">
      <c r="A7" s="75" t="s">
        <v>36</v>
      </c>
      <c r="B7" s="76"/>
      <c r="C7" s="6">
        <v>0.5</v>
      </c>
      <c r="D7" s="1"/>
      <c r="E7" s="1"/>
      <c r="F7" s="1"/>
      <c r="G7" s="1"/>
    </row>
    <row r="8" spans="1:14" x14ac:dyDescent="0.35">
      <c r="A8" s="77" t="s">
        <v>37</v>
      </c>
      <c r="B8" s="78"/>
      <c r="C8" s="78"/>
      <c r="D8" s="78"/>
      <c r="E8" s="78"/>
      <c r="F8" s="1"/>
      <c r="G8" s="1"/>
    </row>
    <row r="9" spans="1:14" ht="138.5" customHeight="1" x14ac:dyDescent="0.35">
      <c r="A9" s="79" t="s">
        <v>3</v>
      </c>
      <c r="B9" s="8" t="s">
        <v>11</v>
      </c>
      <c r="C9" s="8">
        <v>1</v>
      </c>
      <c r="D9" s="1"/>
      <c r="E9" s="1"/>
      <c r="F9" s="1"/>
      <c r="G9" s="1"/>
    </row>
    <row r="10" spans="1:14" ht="52.5" x14ac:dyDescent="0.35">
      <c r="A10" s="79"/>
      <c r="B10" s="8" t="s">
        <v>12</v>
      </c>
      <c r="C10" s="8">
        <v>1</v>
      </c>
      <c r="D10" s="1"/>
      <c r="E10" s="1"/>
      <c r="F10" s="1"/>
      <c r="G10" s="1"/>
    </row>
    <row r="11" spans="1:14" ht="14.5" customHeight="1" x14ac:dyDescent="0.35">
      <c r="A11" s="79"/>
      <c r="B11" s="80" t="s">
        <v>13</v>
      </c>
      <c r="C11" s="80">
        <v>2</v>
      </c>
      <c r="D11" s="1"/>
      <c r="E11" s="1"/>
      <c r="F11" s="1"/>
      <c r="G11" s="1"/>
    </row>
    <row r="12" spans="1:14" ht="38.5" customHeight="1" x14ac:dyDescent="0.35">
      <c r="A12" s="79"/>
      <c r="B12" s="80"/>
      <c r="C12" s="81"/>
      <c r="D12" s="1"/>
      <c r="E12" s="1"/>
      <c r="F12" s="1"/>
      <c r="G12" s="1"/>
    </row>
    <row r="13" spans="1:14" ht="42" x14ac:dyDescent="0.35">
      <c r="A13" s="79"/>
      <c r="B13" s="8" t="s">
        <v>14</v>
      </c>
      <c r="C13" s="8">
        <v>1</v>
      </c>
      <c r="D13" s="1"/>
      <c r="E13" s="1"/>
      <c r="F13" s="1"/>
      <c r="G13" s="1"/>
    </row>
    <row r="14" spans="1:14" ht="14.5" customHeight="1" x14ac:dyDescent="0.35">
      <c r="A14" s="79"/>
      <c r="B14" s="80" t="s">
        <v>15</v>
      </c>
      <c r="C14" s="80">
        <v>1</v>
      </c>
      <c r="D14" s="1"/>
      <c r="E14" s="1"/>
      <c r="F14" s="1"/>
      <c r="G14" s="1"/>
    </row>
    <row r="15" spans="1:14" ht="41" customHeight="1" x14ac:dyDescent="0.35">
      <c r="A15" s="79"/>
      <c r="B15" s="82"/>
      <c r="C15" s="81"/>
      <c r="D15" s="1"/>
      <c r="E15" s="1"/>
      <c r="F15" s="1"/>
      <c r="G15" s="1"/>
    </row>
    <row r="16" spans="1:14" x14ac:dyDescent="0.35">
      <c r="A16" s="79"/>
      <c r="B16" s="8" t="s">
        <v>16</v>
      </c>
      <c r="C16" s="8">
        <v>0.5</v>
      </c>
      <c r="D16" s="1"/>
      <c r="E16" s="1"/>
      <c r="F16" s="1"/>
      <c r="G16" s="1"/>
    </row>
    <row r="17" spans="1:7" x14ac:dyDescent="0.35">
      <c r="A17" s="75" t="s">
        <v>38</v>
      </c>
      <c r="B17" s="76"/>
      <c r="C17" s="9">
        <f>SUM(C9:C16)</f>
        <v>6.5</v>
      </c>
      <c r="D17" s="1"/>
      <c r="E17" s="1"/>
      <c r="F17" s="1"/>
      <c r="G17" s="1"/>
    </row>
    <row r="18" spans="1:7" x14ac:dyDescent="0.35">
      <c r="A18" s="75" t="s">
        <v>40</v>
      </c>
      <c r="B18" s="76"/>
      <c r="C18" s="19">
        <v>0.5</v>
      </c>
      <c r="D18" s="1"/>
      <c r="E18" s="1"/>
      <c r="F18" s="1"/>
      <c r="G18" s="1"/>
    </row>
    <row r="19" spans="1:7" ht="62" customHeight="1" x14ac:dyDescent="0.35">
      <c r="A19" s="74" t="s">
        <v>4</v>
      </c>
      <c r="B19" s="8" t="s">
        <v>17</v>
      </c>
      <c r="C19" s="8">
        <v>1</v>
      </c>
      <c r="D19" s="1"/>
      <c r="E19" s="1"/>
      <c r="F19" s="1"/>
      <c r="G19" s="1"/>
    </row>
    <row r="20" spans="1:7" ht="58.5" customHeight="1" x14ac:dyDescent="0.35">
      <c r="A20" s="74"/>
      <c r="B20" s="8" t="s">
        <v>18</v>
      </c>
      <c r="C20" s="8">
        <v>1</v>
      </c>
      <c r="D20" s="1"/>
      <c r="E20" s="1"/>
      <c r="F20" s="1"/>
      <c r="G20" s="1"/>
    </row>
    <row r="21" spans="1:7" x14ac:dyDescent="0.35">
      <c r="A21" s="74"/>
      <c r="B21" s="80" t="s">
        <v>19</v>
      </c>
      <c r="C21" s="80">
        <v>2</v>
      </c>
      <c r="D21" s="1"/>
      <c r="E21" s="1"/>
      <c r="F21" s="1"/>
      <c r="G21" s="1"/>
    </row>
    <row r="22" spans="1:7" x14ac:dyDescent="0.35">
      <c r="A22" s="74"/>
      <c r="B22" s="80"/>
      <c r="C22" s="81"/>
      <c r="D22" s="1"/>
      <c r="E22" s="1"/>
      <c r="F22" s="1"/>
      <c r="G22" s="1"/>
    </row>
    <row r="23" spans="1:7" ht="69" customHeight="1" x14ac:dyDescent="0.35">
      <c r="A23" s="74"/>
      <c r="B23" s="80"/>
      <c r="C23" s="81"/>
      <c r="D23" s="1"/>
      <c r="E23" s="1"/>
      <c r="F23" s="1"/>
      <c r="G23" s="1"/>
    </row>
    <row r="24" spans="1:7" ht="42" x14ac:dyDescent="0.35">
      <c r="A24" s="74"/>
      <c r="B24" s="10" t="s">
        <v>20</v>
      </c>
      <c r="C24" s="8">
        <v>1</v>
      </c>
      <c r="D24" s="1"/>
      <c r="E24" s="1"/>
      <c r="F24" s="1"/>
      <c r="G24" s="1"/>
    </row>
    <row r="25" spans="1:7" ht="44.5" customHeight="1" x14ac:dyDescent="0.35">
      <c r="A25" s="74"/>
      <c r="B25" s="10" t="s">
        <v>21</v>
      </c>
      <c r="C25" s="8">
        <v>1</v>
      </c>
      <c r="D25" s="1"/>
      <c r="E25" s="1"/>
      <c r="F25" s="1"/>
      <c r="G25" s="1"/>
    </row>
    <row r="26" spans="1:7" ht="31.5" x14ac:dyDescent="0.35">
      <c r="A26" s="74"/>
      <c r="B26" s="8" t="s">
        <v>10</v>
      </c>
      <c r="C26" s="8">
        <v>1</v>
      </c>
      <c r="D26" s="1"/>
      <c r="E26" s="1"/>
      <c r="F26" s="1"/>
      <c r="G26" s="1"/>
    </row>
    <row r="27" spans="1:7" x14ac:dyDescent="0.35">
      <c r="A27" s="75" t="s">
        <v>39</v>
      </c>
      <c r="B27" s="76"/>
      <c r="C27" s="2">
        <f>SUM(C19:C26)</f>
        <v>7</v>
      </c>
      <c r="D27" s="1"/>
      <c r="E27" s="1"/>
      <c r="F27" s="1"/>
      <c r="G27" s="1"/>
    </row>
    <row r="28" spans="1:7" ht="42" x14ac:dyDescent="0.35">
      <c r="A28" s="83" t="s">
        <v>5</v>
      </c>
      <c r="B28" s="10" t="s">
        <v>41</v>
      </c>
      <c r="C28" s="8">
        <v>0.5</v>
      </c>
      <c r="D28" s="1"/>
      <c r="E28" s="1"/>
      <c r="F28" s="1"/>
      <c r="G28" s="1"/>
    </row>
    <row r="29" spans="1:7" ht="63" x14ac:dyDescent="0.35">
      <c r="A29" s="84"/>
      <c r="B29" s="10" t="s">
        <v>22</v>
      </c>
      <c r="C29" s="8">
        <v>0.5</v>
      </c>
      <c r="D29" s="1"/>
      <c r="E29" s="1"/>
      <c r="F29" s="1"/>
      <c r="G29" s="1"/>
    </row>
    <row r="30" spans="1:7" ht="95.5" customHeight="1" x14ac:dyDescent="0.35">
      <c r="A30" s="84"/>
      <c r="B30" s="10" t="s">
        <v>23</v>
      </c>
      <c r="C30" s="8">
        <v>2</v>
      </c>
      <c r="D30" s="1"/>
      <c r="E30" s="1"/>
      <c r="F30" s="1"/>
      <c r="G30" s="1"/>
    </row>
    <row r="31" spans="1:7" x14ac:dyDescent="0.35">
      <c r="A31" s="84"/>
      <c r="B31" s="80" t="s">
        <v>24</v>
      </c>
      <c r="C31" s="80">
        <v>2</v>
      </c>
      <c r="D31" s="1"/>
      <c r="E31" s="1"/>
      <c r="F31" s="1"/>
      <c r="G31" s="1"/>
    </row>
    <row r="32" spans="1:7" x14ac:dyDescent="0.35">
      <c r="A32" s="84"/>
      <c r="B32" s="80"/>
      <c r="C32" s="81"/>
      <c r="D32" s="1"/>
      <c r="E32" s="1"/>
      <c r="F32" s="1"/>
      <c r="G32" s="1"/>
    </row>
    <row r="33" spans="1:7" x14ac:dyDescent="0.35">
      <c r="A33" s="84"/>
      <c r="B33" s="80"/>
      <c r="C33" s="81"/>
      <c r="D33" s="1"/>
      <c r="E33" s="1"/>
      <c r="F33" s="1"/>
      <c r="G33" s="1"/>
    </row>
    <row r="34" spans="1:7" ht="49.5" customHeight="1" x14ac:dyDescent="0.35">
      <c r="A34" s="84"/>
      <c r="B34" s="80"/>
      <c r="C34" s="81"/>
      <c r="D34" s="1"/>
      <c r="E34" s="1"/>
      <c r="F34" s="1"/>
      <c r="G34" s="1"/>
    </row>
    <row r="35" spans="1:7" ht="157.5" x14ac:dyDescent="0.35">
      <c r="A35" s="84"/>
      <c r="B35" s="8" t="s">
        <v>25</v>
      </c>
      <c r="C35" s="8">
        <v>2</v>
      </c>
      <c r="D35" s="1"/>
      <c r="E35" s="1"/>
      <c r="F35" s="1"/>
      <c r="G35" s="1"/>
    </row>
    <row r="36" spans="1:7" ht="73.5" x14ac:dyDescent="0.35">
      <c r="A36" s="84"/>
      <c r="B36" s="8" t="s">
        <v>26</v>
      </c>
      <c r="C36" s="8">
        <v>1</v>
      </c>
      <c r="D36" s="1"/>
      <c r="E36" s="1"/>
      <c r="F36" s="1"/>
      <c r="G36" s="1"/>
    </row>
    <row r="37" spans="1:7" ht="94.5" x14ac:dyDescent="0.35">
      <c r="A37" s="85"/>
      <c r="B37" s="8" t="s">
        <v>27</v>
      </c>
      <c r="C37" s="8">
        <v>2</v>
      </c>
      <c r="D37" s="1"/>
      <c r="E37" s="1"/>
      <c r="F37" s="1"/>
      <c r="G37" s="1"/>
    </row>
    <row r="38" spans="1:7" x14ac:dyDescent="0.35">
      <c r="A38" s="75" t="s">
        <v>39</v>
      </c>
      <c r="B38" s="76"/>
      <c r="C38" s="18">
        <f>SUM(C28:C37)</f>
        <v>10</v>
      </c>
      <c r="D38" s="1"/>
      <c r="E38" s="1"/>
      <c r="F38" s="1"/>
      <c r="G38" s="1"/>
    </row>
    <row r="39" spans="1:7" x14ac:dyDescent="0.35">
      <c r="A39" s="4"/>
      <c r="B39" s="17" t="s">
        <v>1</v>
      </c>
      <c r="C39" s="3">
        <v>2</v>
      </c>
      <c r="D39" s="1"/>
      <c r="E39" s="1"/>
      <c r="F39" s="1"/>
      <c r="G39" s="1"/>
    </row>
    <row r="40" spans="1:7" x14ac:dyDescent="0.35">
      <c r="A40" s="4"/>
      <c r="B40" s="3" t="s">
        <v>9</v>
      </c>
      <c r="C40" s="3">
        <f>C6+C7+C17+C18+C27+C38+C39</f>
        <v>34</v>
      </c>
      <c r="D40" s="1"/>
      <c r="E40" s="1"/>
      <c r="F40" s="1"/>
      <c r="G40" s="1"/>
    </row>
    <row r="43" spans="1:7" x14ac:dyDescent="0.35">
      <c r="A43" s="20" t="s">
        <v>42</v>
      </c>
      <c r="B43" s="20"/>
      <c r="C43" s="21"/>
    </row>
    <row r="44" spans="1:7" x14ac:dyDescent="0.35">
      <c r="A44" s="22" t="s">
        <v>43</v>
      </c>
      <c r="B44" s="23"/>
      <c r="C44" s="24">
        <v>1</v>
      </c>
    </row>
    <row r="45" spans="1:7" x14ac:dyDescent="0.35">
      <c r="A45" s="22" t="s">
        <v>44</v>
      </c>
      <c r="B45" s="23"/>
      <c r="C45" s="25">
        <v>1</v>
      </c>
    </row>
    <row r="46" spans="1:7" x14ac:dyDescent="0.35">
      <c r="A46" s="22" t="s">
        <v>45</v>
      </c>
      <c r="B46" s="23"/>
      <c r="C46" s="25">
        <v>1</v>
      </c>
    </row>
    <row r="47" spans="1:7" x14ac:dyDescent="0.35">
      <c r="A47" s="22" t="s">
        <v>46</v>
      </c>
      <c r="B47" s="23"/>
      <c r="C47" s="25">
        <v>1</v>
      </c>
    </row>
    <row r="48" spans="1:7" x14ac:dyDescent="0.35">
      <c r="A48" s="22" t="s">
        <v>49</v>
      </c>
      <c r="B48" s="23"/>
      <c r="C48" s="24">
        <v>3</v>
      </c>
    </row>
    <row r="49" spans="1:3" x14ac:dyDescent="0.35">
      <c r="A49" s="22" t="s">
        <v>50</v>
      </c>
      <c r="B49" s="23"/>
      <c r="C49" s="24">
        <v>1</v>
      </c>
    </row>
    <row r="50" spans="1:3" x14ac:dyDescent="0.35">
      <c r="A50" s="22" t="s">
        <v>51</v>
      </c>
      <c r="B50" s="23"/>
      <c r="C50" s="24">
        <v>3</v>
      </c>
    </row>
    <row r="51" spans="1:3" x14ac:dyDescent="0.35">
      <c r="A51" s="22" t="s">
        <v>52</v>
      </c>
      <c r="B51" s="23"/>
      <c r="C51" s="24">
        <v>1</v>
      </c>
    </row>
    <row r="52" spans="1:3" x14ac:dyDescent="0.35">
      <c r="A52" s="22" t="s">
        <v>48</v>
      </c>
      <c r="B52" s="23"/>
      <c r="C52" s="24">
        <v>2</v>
      </c>
    </row>
    <row r="53" spans="1:3" x14ac:dyDescent="0.35">
      <c r="A53" s="26" t="s">
        <v>47</v>
      </c>
      <c r="C53" s="11">
        <f>SUM(C44:C52)</f>
        <v>14</v>
      </c>
    </row>
    <row r="55" spans="1:3" x14ac:dyDescent="0.35">
      <c r="A55" s="27" t="s">
        <v>53</v>
      </c>
      <c r="C55" s="11">
        <f>C40+C53</f>
        <v>48</v>
      </c>
    </row>
  </sheetData>
  <mergeCells count="19">
    <mergeCell ref="A18:B18"/>
    <mergeCell ref="A38:B38"/>
    <mergeCell ref="A28:A37"/>
    <mergeCell ref="A6:B6"/>
    <mergeCell ref="A7:B7"/>
    <mergeCell ref="A8:E8"/>
    <mergeCell ref="A17:B17"/>
    <mergeCell ref="A27:B27"/>
    <mergeCell ref="B31:B34"/>
    <mergeCell ref="C31:C34"/>
    <mergeCell ref="C14:C15"/>
    <mergeCell ref="A19:A26"/>
    <mergeCell ref="B21:B23"/>
    <mergeCell ref="C21:C23"/>
    <mergeCell ref="A3:A5"/>
    <mergeCell ref="A9:A16"/>
    <mergeCell ref="B11:B12"/>
    <mergeCell ref="C11:C12"/>
    <mergeCell ref="B14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DD7A-A123-4FB6-AC63-364DCEB01E3C}">
  <dimension ref="A1:I35"/>
  <sheetViews>
    <sheetView topLeftCell="A16" workbookViewId="0">
      <selection activeCell="C28" sqref="C28"/>
    </sheetView>
  </sheetViews>
  <sheetFormatPr defaultRowHeight="14.5" x14ac:dyDescent="0.35"/>
  <cols>
    <col min="1" max="1" width="6.36328125" bestFit="1" customWidth="1"/>
    <col min="2" max="2" width="43.81640625" bestFit="1" customWidth="1"/>
    <col min="4" max="4" width="53.1796875" bestFit="1" customWidth="1"/>
    <col min="6" max="6" width="12.6328125" bestFit="1" customWidth="1"/>
    <col min="8" max="8" width="16.7265625" bestFit="1" customWidth="1"/>
  </cols>
  <sheetData>
    <row r="1" spans="1:9" x14ac:dyDescent="0.35">
      <c r="A1" s="52" t="s">
        <v>107</v>
      </c>
      <c r="B1" s="52" t="s">
        <v>108</v>
      </c>
      <c r="C1" s="52" t="s">
        <v>109</v>
      </c>
      <c r="D1" s="52" t="s">
        <v>32</v>
      </c>
      <c r="E1" s="52" t="s">
        <v>110</v>
      </c>
      <c r="F1" s="53" t="s">
        <v>77</v>
      </c>
    </row>
    <row r="2" spans="1:9" x14ac:dyDescent="0.35">
      <c r="A2" s="54">
        <v>1</v>
      </c>
      <c r="B2" s="55" t="s">
        <v>111</v>
      </c>
      <c r="C2" s="42">
        <v>1</v>
      </c>
      <c r="D2" s="55" t="s">
        <v>112</v>
      </c>
      <c r="E2" s="42">
        <v>1</v>
      </c>
      <c r="F2" s="3">
        <v>1</v>
      </c>
      <c r="H2" s="94" t="s">
        <v>271</v>
      </c>
      <c r="I2" s="94">
        <f>C10+C12</f>
        <v>5.65</v>
      </c>
    </row>
    <row r="3" spans="1:9" x14ac:dyDescent="0.35">
      <c r="A3" s="54">
        <v>2</v>
      </c>
      <c r="B3" s="43" t="s">
        <v>113</v>
      </c>
      <c r="C3" s="44">
        <v>1.5</v>
      </c>
      <c r="D3" s="54"/>
      <c r="E3" s="54"/>
      <c r="F3" s="3" t="s">
        <v>259</v>
      </c>
      <c r="H3" s="48" t="s">
        <v>40</v>
      </c>
      <c r="I3" s="48">
        <v>0.1</v>
      </c>
    </row>
    <row r="4" spans="1:9" x14ac:dyDescent="0.35">
      <c r="A4" s="54">
        <v>3</v>
      </c>
      <c r="B4" s="43" t="s">
        <v>263</v>
      </c>
      <c r="C4" s="44">
        <v>1.5</v>
      </c>
      <c r="D4" s="54"/>
      <c r="E4" s="54"/>
      <c r="F4" s="3" t="s">
        <v>260</v>
      </c>
      <c r="H4" s="94" t="s">
        <v>272</v>
      </c>
      <c r="I4" s="94">
        <f>C14+C16+C18</f>
        <v>6.9</v>
      </c>
    </row>
    <row r="5" spans="1:9" x14ac:dyDescent="0.35">
      <c r="A5" s="54">
        <v>4</v>
      </c>
      <c r="B5" s="43" t="s">
        <v>7</v>
      </c>
      <c r="C5" s="44">
        <v>1</v>
      </c>
      <c r="D5" s="54"/>
      <c r="E5" s="54"/>
      <c r="F5" s="3">
        <v>5</v>
      </c>
      <c r="H5" s="48" t="s">
        <v>62</v>
      </c>
      <c r="I5" s="48">
        <v>0.1</v>
      </c>
    </row>
    <row r="6" spans="1:9" x14ac:dyDescent="0.35">
      <c r="A6" s="54">
        <v>5</v>
      </c>
      <c r="B6" s="55" t="s">
        <v>114</v>
      </c>
      <c r="C6" s="42">
        <v>0.25</v>
      </c>
      <c r="D6" s="55" t="s">
        <v>115</v>
      </c>
      <c r="E6" s="42">
        <v>5</v>
      </c>
      <c r="F6" s="3">
        <v>6</v>
      </c>
      <c r="H6" s="94" t="s">
        <v>274</v>
      </c>
      <c r="I6" s="94">
        <f>C21+C23+C25+C27</f>
        <v>10.4</v>
      </c>
    </row>
    <row r="7" spans="1:9" x14ac:dyDescent="0.35">
      <c r="A7" s="54">
        <v>6</v>
      </c>
      <c r="B7" s="43" t="s">
        <v>116</v>
      </c>
      <c r="C7" s="44">
        <v>0.75</v>
      </c>
      <c r="D7" s="54"/>
      <c r="E7" s="54"/>
      <c r="F7" s="3">
        <v>6</v>
      </c>
      <c r="H7" s="48" t="s">
        <v>76</v>
      </c>
      <c r="I7" s="94">
        <v>0.1</v>
      </c>
    </row>
    <row r="8" spans="1:9" x14ac:dyDescent="0.35">
      <c r="A8" s="54">
        <v>7</v>
      </c>
      <c r="B8" s="43" t="s">
        <v>117</v>
      </c>
      <c r="C8" s="44">
        <v>0.5</v>
      </c>
      <c r="D8" s="54"/>
      <c r="E8" s="54"/>
      <c r="F8" s="3">
        <v>7</v>
      </c>
    </row>
    <row r="9" spans="1:9" x14ac:dyDescent="0.35">
      <c r="A9" s="54">
        <v>8</v>
      </c>
      <c r="B9" s="46" t="s">
        <v>118</v>
      </c>
      <c r="C9" s="47">
        <v>0.5</v>
      </c>
      <c r="D9" s="48" t="s">
        <v>119</v>
      </c>
      <c r="E9" s="48"/>
      <c r="F9" s="3">
        <v>7</v>
      </c>
    </row>
    <row r="10" spans="1:9" x14ac:dyDescent="0.35">
      <c r="A10" s="54">
        <v>9</v>
      </c>
      <c r="B10" s="43" t="s">
        <v>120</v>
      </c>
      <c r="C10" s="44">
        <v>3</v>
      </c>
      <c r="D10" s="54"/>
      <c r="E10" s="54"/>
      <c r="F10" s="3" t="s">
        <v>264</v>
      </c>
    </row>
    <row r="11" spans="1:9" x14ac:dyDescent="0.35">
      <c r="A11" s="54">
        <v>10</v>
      </c>
      <c r="B11" s="55" t="s">
        <v>121</v>
      </c>
      <c r="C11" s="42">
        <v>0.25</v>
      </c>
      <c r="D11" s="55" t="s">
        <v>122</v>
      </c>
      <c r="E11" s="42">
        <v>10</v>
      </c>
      <c r="F11" s="3">
        <v>11</v>
      </c>
    </row>
    <row r="12" spans="1:9" x14ac:dyDescent="0.35">
      <c r="A12" s="54">
        <v>11</v>
      </c>
      <c r="B12" s="43" t="s">
        <v>123</v>
      </c>
      <c r="C12" s="44">
        <v>2.65</v>
      </c>
      <c r="D12" s="54"/>
      <c r="E12" s="54"/>
      <c r="F12" s="3" t="s">
        <v>267</v>
      </c>
    </row>
    <row r="13" spans="1:9" x14ac:dyDescent="0.35">
      <c r="A13" s="54">
        <v>12</v>
      </c>
      <c r="B13" s="46" t="s">
        <v>40</v>
      </c>
      <c r="C13" s="47">
        <v>0.1</v>
      </c>
      <c r="D13" s="56"/>
      <c r="E13" s="56"/>
      <c r="F13" s="3">
        <v>13</v>
      </c>
    </row>
    <row r="14" spans="1:9" x14ac:dyDescent="0.35">
      <c r="A14" s="54">
        <v>13</v>
      </c>
      <c r="B14" s="54" t="s">
        <v>124</v>
      </c>
      <c r="C14" s="45">
        <v>2</v>
      </c>
      <c r="D14" s="54"/>
      <c r="E14" s="54"/>
      <c r="F14" s="3" t="s">
        <v>268</v>
      </c>
    </row>
    <row r="15" spans="1:9" x14ac:dyDescent="0.35">
      <c r="A15" s="54">
        <v>14</v>
      </c>
      <c r="B15" s="55" t="s">
        <v>125</v>
      </c>
      <c r="C15" s="42">
        <v>1</v>
      </c>
      <c r="D15" s="55" t="s">
        <v>126</v>
      </c>
      <c r="E15" s="42">
        <v>15</v>
      </c>
      <c r="F15" s="3">
        <v>16</v>
      </c>
    </row>
    <row r="16" spans="1:9" x14ac:dyDescent="0.35">
      <c r="A16" s="54">
        <v>15</v>
      </c>
      <c r="B16" s="54" t="s">
        <v>127</v>
      </c>
      <c r="C16" s="45">
        <v>4</v>
      </c>
      <c r="D16" s="54"/>
      <c r="E16" s="54"/>
      <c r="F16" s="3" t="s">
        <v>269</v>
      </c>
    </row>
    <row r="17" spans="1:6" x14ac:dyDescent="0.35">
      <c r="A17" s="54">
        <v>16</v>
      </c>
      <c r="B17" s="55" t="s">
        <v>128</v>
      </c>
      <c r="C17" s="42">
        <v>1</v>
      </c>
      <c r="D17" s="55" t="s">
        <v>129</v>
      </c>
      <c r="E17" s="42">
        <v>20</v>
      </c>
      <c r="F17" s="3">
        <v>21</v>
      </c>
    </row>
    <row r="18" spans="1:6" x14ac:dyDescent="0.35">
      <c r="A18" s="54">
        <v>17</v>
      </c>
      <c r="B18" s="54" t="s">
        <v>127</v>
      </c>
      <c r="C18" s="45">
        <v>0.9</v>
      </c>
      <c r="D18" s="54"/>
      <c r="E18" s="54"/>
      <c r="F18" s="3">
        <v>22</v>
      </c>
    </row>
    <row r="19" spans="1:6" x14ac:dyDescent="0.35">
      <c r="A19" s="54">
        <v>18</v>
      </c>
      <c r="B19" s="46" t="s">
        <v>62</v>
      </c>
      <c r="C19" s="47">
        <v>0.1</v>
      </c>
      <c r="D19" s="48" t="s">
        <v>130</v>
      </c>
      <c r="E19" s="48"/>
      <c r="F19" s="3">
        <v>22</v>
      </c>
    </row>
    <row r="20" spans="1:6" x14ac:dyDescent="0.35">
      <c r="A20" s="54">
        <v>19</v>
      </c>
      <c r="B20" s="46" t="s">
        <v>131</v>
      </c>
      <c r="C20" s="47">
        <v>1</v>
      </c>
      <c r="D20" s="47"/>
      <c r="E20" s="47"/>
      <c r="F20" s="3">
        <v>23</v>
      </c>
    </row>
    <row r="21" spans="1:6" x14ac:dyDescent="0.35">
      <c r="A21" s="54">
        <v>20</v>
      </c>
      <c r="B21" s="43" t="s">
        <v>132</v>
      </c>
      <c r="C21" s="44">
        <v>2</v>
      </c>
      <c r="D21" s="54"/>
      <c r="E21" s="54"/>
      <c r="F21" s="3" t="s">
        <v>270</v>
      </c>
    </row>
    <row r="22" spans="1:6" x14ac:dyDescent="0.35">
      <c r="A22" s="54">
        <v>21</v>
      </c>
      <c r="B22" s="55" t="s">
        <v>133</v>
      </c>
      <c r="C22" s="42">
        <v>0.25</v>
      </c>
      <c r="D22" s="55" t="s">
        <v>134</v>
      </c>
      <c r="E22" s="42">
        <v>25</v>
      </c>
      <c r="F22" s="3">
        <v>26</v>
      </c>
    </row>
    <row r="23" spans="1:6" x14ac:dyDescent="0.35">
      <c r="A23" s="54">
        <v>22</v>
      </c>
      <c r="B23" s="57" t="s">
        <v>135</v>
      </c>
      <c r="C23" s="45">
        <v>4.75</v>
      </c>
      <c r="D23" s="54"/>
      <c r="E23" s="54"/>
      <c r="F23" s="3" t="s">
        <v>266</v>
      </c>
    </row>
    <row r="24" spans="1:6" x14ac:dyDescent="0.35">
      <c r="A24" s="54">
        <v>23</v>
      </c>
      <c r="B24" s="55" t="s">
        <v>136</v>
      </c>
      <c r="C24" s="42">
        <v>0.25</v>
      </c>
      <c r="D24" s="55" t="s">
        <v>137</v>
      </c>
      <c r="E24" s="42">
        <v>30</v>
      </c>
      <c r="F24" s="3">
        <v>31</v>
      </c>
    </row>
    <row r="25" spans="1:6" x14ac:dyDescent="0.35">
      <c r="A25" s="54">
        <v>24</v>
      </c>
      <c r="B25" s="57" t="s">
        <v>135</v>
      </c>
      <c r="C25" s="45">
        <v>2.75</v>
      </c>
      <c r="D25" s="54"/>
      <c r="E25" s="54"/>
      <c r="F25" s="3" t="s">
        <v>265</v>
      </c>
    </row>
    <row r="26" spans="1:6" x14ac:dyDescent="0.35">
      <c r="A26" s="54">
        <v>25</v>
      </c>
      <c r="B26" s="55" t="s">
        <v>138</v>
      </c>
      <c r="C26" s="42">
        <v>1</v>
      </c>
      <c r="D26" s="55" t="s">
        <v>139</v>
      </c>
      <c r="E26" s="42">
        <v>33</v>
      </c>
      <c r="F26" s="3">
        <v>34</v>
      </c>
    </row>
    <row r="27" spans="1:6" x14ac:dyDescent="0.35">
      <c r="A27" s="54">
        <v>26</v>
      </c>
      <c r="B27" s="57" t="s">
        <v>135</v>
      </c>
      <c r="C27" s="45">
        <v>0.9</v>
      </c>
      <c r="D27" s="58"/>
      <c r="E27" s="49"/>
      <c r="F27" s="3">
        <v>35</v>
      </c>
    </row>
    <row r="28" spans="1:6" x14ac:dyDescent="0.35">
      <c r="A28" s="54">
        <v>27</v>
      </c>
      <c r="B28" s="46" t="s">
        <v>76</v>
      </c>
      <c r="C28" s="45">
        <v>0.1</v>
      </c>
      <c r="D28" s="58"/>
      <c r="E28" s="49"/>
      <c r="F28" s="3">
        <v>35</v>
      </c>
    </row>
    <row r="29" spans="1:6" x14ac:dyDescent="0.35">
      <c r="A29" s="54">
        <v>28</v>
      </c>
      <c r="B29" s="55" t="s">
        <v>140</v>
      </c>
      <c r="C29" s="42">
        <v>0.25</v>
      </c>
      <c r="D29" s="55" t="s">
        <v>141</v>
      </c>
      <c r="E29" s="42">
        <v>35</v>
      </c>
      <c r="F29" s="3">
        <v>36</v>
      </c>
    </row>
    <row r="30" spans="1:6" x14ac:dyDescent="0.35">
      <c r="A30" s="54">
        <v>29</v>
      </c>
      <c r="B30" s="46" t="s">
        <v>142</v>
      </c>
      <c r="C30" s="47">
        <v>0.75</v>
      </c>
      <c r="D30" s="47"/>
      <c r="E30" s="47"/>
      <c r="F30" s="3">
        <v>36</v>
      </c>
    </row>
    <row r="31" spans="1:6" x14ac:dyDescent="0.35">
      <c r="A31" s="54">
        <v>30</v>
      </c>
      <c r="B31" s="46" t="s">
        <v>143</v>
      </c>
      <c r="C31" s="47">
        <v>1</v>
      </c>
      <c r="D31" s="47"/>
      <c r="E31" s="47"/>
      <c r="F31" s="3">
        <v>37</v>
      </c>
    </row>
    <row r="32" spans="1:6" x14ac:dyDescent="0.35">
      <c r="A32" s="54">
        <v>31</v>
      </c>
      <c r="B32" s="43" t="s">
        <v>144</v>
      </c>
      <c r="C32" s="44">
        <v>1</v>
      </c>
      <c r="D32" s="54"/>
      <c r="E32" s="54"/>
      <c r="F32" s="3">
        <v>38</v>
      </c>
    </row>
    <row r="33" spans="1:6" x14ac:dyDescent="0.35">
      <c r="A33" s="54">
        <v>32</v>
      </c>
      <c r="B33" s="43" t="s">
        <v>145</v>
      </c>
      <c r="C33" s="44">
        <v>1</v>
      </c>
      <c r="D33" s="43"/>
      <c r="E33" s="54"/>
      <c r="F33" s="3">
        <v>39</v>
      </c>
    </row>
    <row r="34" spans="1:6" x14ac:dyDescent="0.35">
      <c r="A34" s="54">
        <v>33</v>
      </c>
      <c r="B34" s="51" t="s">
        <v>146</v>
      </c>
      <c r="C34" s="50">
        <v>1</v>
      </c>
      <c r="D34" s="51" t="s">
        <v>147</v>
      </c>
      <c r="E34" s="54"/>
      <c r="F34" s="3">
        <v>40</v>
      </c>
    </row>
    <row r="35" spans="1:6" x14ac:dyDescent="0.35">
      <c r="A35" s="86" t="s">
        <v>148</v>
      </c>
      <c r="B35" s="86"/>
      <c r="C35" s="59">
        <f>SUM(C2:C34)</f>
        <v>40</v>
      </c>
      <c r="D35" s="54"/>
      <c r="E35" s="54"/>
      <c r="F35" s="3"/>
    </row>
  </sheetData>
  <mergeCells count="1">
    <mergeCell ref="A35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00BB-DF7A-4111-B1F1-48CB664C1C2C}">
  <dimension ref="A1:J59"/>
  <sheetViews>
    <sheetView tabSelected="1" topLeftCell="A39" zoomScale="110" zoomScaleNormal="110" workbookViewId="0">
      <selection activeCell="B49" sqref="B49"/>
    </sheetView>
  </sheetViews>
  <sheetFormatPr defaultRowHeight="14.5" x14ac:dyDescent="0.35"/>
  <cols>
    <col min="1" max="1" width="13.36328125" bestFit="1" customWidth="1"/>
    <col min="2" max="2" width="63.26953125" customWidth="1"/>
    <col min="3" max="3" width="13.54296875" style="66" bestFit="1" customWidth="1"/>
    <col min="4" max="4" width="53.1796875" bestFit="1" customWidth="1"/>
    <col min="5" max="5" width="6.36328125" style="95" bestFit="1" customWidth="1"/>
  </cols>
  <sheetData>
    <row r="1" spans="1:10" ht="39" x14ac:dyDescent="0.35">
      <c r="A1" s="36" t="s">
        <v>28</v>
      </c>
      <c r="B1" s="36" t="s">
        <v>29</v>
      </c>
      <c r="C1" s="37" t="s">
        <v>258</v>
      </c>
      <c r="D1" s="36" t="s">
        <v>255</v>
      </c>
      <c r="E1" s="36" t="s">
        <v>77</v>
      </c>
      <c r="F1" s="14"/>
      <c r="G1" s="14"/>
      <c r="H1" s="14"/>
      <c r="I1" s="14"/>
      <c r="J1" s="14"/>
    </row>
    <row r="2" spans="1:10" x14ac:dyDescent="0.35">
      <c r="A2" s="36"/>
      <c r="B2" s="96" t="s">
        <v>111</v>
      </c>
      <c r="C2" s="37">
        <v>1</v>
      </c>
      <c r="D2" s="36"/>
      <c r="E2" s="93">
        <v>1</v>
      </c>
      <c r="F2" s="14"/>
      <c r="G2" s="14"/>
      <c r="H2" s="14"/>
      <c r="I2" s="14"/>
      <c r="J2" s="14"/>
    </row>
    <row r="3" spans="1:10" x14ac:dyDescent="0.35">
      <c r="A3" s="92" t="s">
        <v>262</v>
      </c>
      <c r="B3" s="92"/>
      <c r="C3" s="92"/>
      <c r="D3" s="92"/>
      <c r="E3" s="93"/>
      <c r="F3" s="14"/>
      <c r="G3" s="14"/>
      <c r="H3" s="14"/>
      <c r="I3" s="14"/>
      <c r="J3" s="14"/>
    </row>
    <row r="4" spans="1:10" x14ac:dyDescent="0.35">
      <c r="A4" s="91" t="s">
        <v>2</v>
      </c>
      <c r="B4" s="34" t="s">
        <v>8</v>
      </c>
      <c r="C4" s="60">
        <v>1.5</v>
      </c>
      <c r="D4" s="97"/>
      <c r="E4" s="98" t="s">
        <v>259</v>
      </c>
    </row>
    <row r="5" spans="1:10" x14ac:dyDescent="0.35">
      <c r="A5" s="91"/>
      <c r="B5" s="97" t="s">
        <v>256</v>
      </c>
      <c r="C5" s="60">
        <v>1.5</v>
      </c>
      <c r="D5" s="97"/>
      <c r="E5" s="98" t="s">
        <v>260</v>
      </c>
    </row>
    <row r="6" spans="1:10" x14ac:dyDescent="0.35">
      <c r="A6" s="91"/>
      <c r="B6" s="96" t="s">
        <v>114</v>
      </c>
      <c r="C6" s="60">
        <v>0.25</v>
      </c>
      <c r="D6" s="97"/>
      <c r="E6" s="98">
        <v>5</v>
      </c>
    </row>
    <row r="7" spans="1:10" x14ac:dyDescent="0.35">
      <c r="A7" s="91"/>
      <c r="B7" s="97" t="s">
        <v>257</v>
      </c>
      <c r="C7" s="61">
        <v>1.75</v>
      </c>
      <c r="D7" s="97"/>
      <c r="E7" s="93" t="s">
        <v>261</v>
      </c>
    </row>
    <row r="8" spans="1:10" x14ac:dyDescent="0.35">
      <c r="A8" s="91"/>
      <c r="B8" s="31" t="s">
        <v>55</v>
      </c>
      <c r="C8" s="60">
        <v>0.5</v>
      </c>
      <c r="D8" s="97"/>
      <c r="E8" s="98">
        <v>7</v>
      </c>
    </row>
    <row r="9" spans="1:10" x14ac:dyDescent="0.35">
      <c r="A9" s="89" t="s">
        <v>66</v>
      </c>
      <c r="B9" s="89"/>
      <c r="C9" s="71">
        <v>0.5</v>
      </c>
      <c r="D9" s="97"/>
      <c r="E9" s="98">
        <v>7</v>
      </c>
    </row>
    <row r="10" spans="1:10" x14ac:dyDescent="0.35">
      <c r="A10" s="88" t="s">
        <v>35</v>
      </c>
      <c r="B10" s="88"/>
      <c r="C10" s="62">
        <f>C4+C5+C7+C8+C9</f>
        <v>5.75</v>
      </c>
      <c r="D10" s="97"/>
      <c r="E10" s="98"/>
    </row>
    <row r="11" spans="1:10" x14ac:dyDescent="0.35">
      <c r="A11" s="92" t="s">
        <v>59</v>
      </c>
      <c r="B11" s="92"/>
      <c r="C11" s="92"/>
      <c r="D11" s="92"/>
      <c r="E11" s="98"/>
    </row>
    <row r="12" spans="1:10" ht="91" x14ac:dyDescent="0.35">
      <c r="A12" s="90" t="s">
        <v>3</v>
      </c>
      <c r="B12" s="29" t="s">
        <v>78</v>
      </c>
      <c r="C12" s="63">
        <v>1</v>
      </c>
      <c r="D12" s="99" t="s">
        <v>85</v>
      </c>
      <c r="E12" s="98">
        <v>8</v>
      </c>
    </row>
    <row r="13" spans="1:10" ht="65" customHeight="1" x14ac:dyDescent="0.35">
      <c r="A13" s="90"/>
      <c r="B13" s="29" t="s">
        <v>79</v>
      </c>
      <c r="C13" s="63">
        <v>1</v>
      </c>
      <c r="D13" s="99" t="s">
        <v>83</v>
      </c>
      <c r="E13" s="98">
        <v>9</v>
      </c>
    </row>
    <row r="14" spans="1:10" ht="71.5" customHeight="1" x14ac:dyDescent="0.35">
      <c r="A14" s="90"/>
      <c r="B14" s="28" t="s">
        <v>80</v>
      </c>
      <c r="C14" s="63">
        <v>1</v>
      </c>
      <c r="D14" s="99" t="s">
        <v>84</v>
      </c>
      <c r="E14" s="98">
        <v>10</v>
      </c>
    </row>
    <row r="15" spans="1:10" x14ac:dyDescent="0.35">
      <c r="A15" s="90"/>
      <c r="B15" s="100" t="s">
        <v>121</v>
      </c>
      <c r="C15" s="101">
        <v>0.25</v>
      </c>
      <c r="D15" s="100" t="s">
        <v>122</v>
      </c>
      <c r="E15" s="98">
        <v>11</v>
      </c>
    </row>
    <row r="16" spans="1:10" ht="65" x14ac:dyDescent="0.35">
      <c r="A16" s="90"/>
      <c r="B16" s="29" t="s">
        <v>81</v>
      </c>
      <c r="C16" s="63">
        <v>0.75</v>
      </c>
      <c r="D16" s="99" t="s">
        <v>82</v>
      </c>
      <c r="E16" s="98">
        <v>11</v>
      </c>
    </row>
    <row r="17" spans="1:5" ht="58.5" customHeight="1" x14ac:dyDescent="0.35">
      <c r="A17" s="90"/>
      <c r="B17" s="28" t="s">
        <v>56</v>
      </c>
      <c r="C17" s="63">
        <v>1</v>
      </c>
      <c r="D17" s="99" t="s">
        <v>87</v>
      </c>
      <c r="E17" s="98">
        <v>12</v>
      </c>
    </row>
    <row r="18" spans="1:5" x14ac:dyDescent="0.35">
      <c r="A18" s="90"/>
      <c r="B18" s="29" t="s">
        <v>86</v>
      </c>
      <c r="C18" s="63">
        <v>0.75</v>
      </c>
      <c r="D18" s="99" t="s">
        <v>87</v>
      </c>
      <c r="E18" s="98">
        <v>13</v>
      </c>
    </row>
    <row r="19" spans="1:5" ht="46" customHeight="1" x14ac:dyDescent="0.35">
      <c r="A19" s="68"/>
      <c r="B19" s="35" t="s">
        <v>57</v>
      </c>
      <c r="C19" s="63">
        <v>0.15</v>
      </c>
      <c r="D19" s="97"/>
      <c r="E19" s="98">
        <v>13</v>
      </c>
    </row>
    <row r="20" spans="1:5" x14ac:dyDescent="0.35">
      <c r="A20" s="89" t="s">
        <v>40</v>
      </c>
      <c r="B20" s="89"/>
      <c r="C20" s="71">
        <v>0.1</v>
      </c>
      <c r="D20" s="97"/>
      <c r="E20" s="98">
        <v>13</v>
      </c>
    </row>
    <row r="21" spans="1:5" x14ac:dyDescent="0.35">
      <c r="A21" s="88" t="s">
        <v>38</v>
      </c>
      <c r="B21" s="88"/>
      <c r="C21" s="64">
        <f>C12+C13+C14+C16+C17+C18+C19+C20</f>
        <v>5.75</v>
      </c>
      <c r="D21" s="97"/>
      <c r="E21" s="98"/>
    </row>
    <row r="22" spans="1:5" x14ac:dyDescent="0.35">
      <c r="A22" s="92" t="s">
        <v>60</v>
      </c>
      <c r="B22" s="92"/>
      <c r="C22" s="92"/>
      <c r="D22" s="92"/>
      <c r="E22" s="98"/>
    </row>
    <row r="23" spans="1:5" s="38" customFormat="1" ht="52" x14ac:dyDescent="0.35">
      <c r="A23" s="33"/>
      <c r="B23" s="29" t="s">
        <v>88</v>
      </c>
      <c r="C23" s="41">
        <v>2</v>
      </c>
      <c r="D23" s="102" t="s">
        <v>89</v>
      </c>
      <c r="E23" s="32" t="s">
        <v>268</v>
      </c>
    </row>
    <row r="24" spans="1:5" s="38" customFormat="1" x14ac:dyDescent="0.35">
      <c r="A24" s="33"/>
      <c r="B24" s="100" t="s">
        <v>125</v>
      </c>
      <c r="C24" s="101">
        <v>1</v>
      </c>
      <c r="D24" s="100" t="s">
        <v>126</v>
      </c>
      <c r="E24" s="32">
        <v>16</v>
      </c>
    </row>
    <row r="25" spans="1:5" s="38" customFormat="1" ht="52" x14ac:dyDescent="0.35">
      <c r="A25" s="33"/>
      <c r="B25" s="29" t="s">
        <v>95</v>
      </c>
      <c r="C25" s="41">
        <v>1</v>
      </c>
      <c r="D25" s="102" t="s">
        <v>90</v>
      </c>
      <c r="E25" s="32">
        <v>17</v>
      </c>
    </row>
    <row r="26" spans="1:5" s="38" customFormat="1" ht="65" x14ac:dyDescent="0.35">
      <c r="A26" s="33"/>
      <c r="B26" s="28" t="s">
        <v>94</v>
      </c>
      <c r="C26" s="41">
        <v>1</v>
      </c>
      <c r="D26" s="102" t="s">
        <v>91</v>
      </c>
      <c r="E26" s="32">
        <v>18</v>
      </c>
    </row>
    <row r="27" spans="1:5" ht="52" x14ac:dyDescent="0.35">
      <c r="A27" s="40"/>
      <c r="B27" s="29" t="s">
        <v>63</v>
      </c>
      <c r="C27" s="41">
        <v>1</v>
      </c>
      <c r="D27" s="99" t="s">
        <v>92</v>
      </c>
      <c r="E27" s="98">
        <v>19</v>
      </c>
    </row>
    <row r="28" spans="1:5" ht="65" x14ac:dyDescent="0.35">
      <c r="A28" s="40"/>
      <c r="B28" s="29" t="s">
        <v>64</v>
      </c>
      <c r="C28" s="41">
        <v>1</v>
      </c>
      <c r="D28" s="97"/>
      <c r="E28" s="98">
        <v>20</v>
      </c>
    </row>
    <row r="29" spans="1:5" x14ac:dyDescent="0.35">
      <c r="A29" s="40"/>
      <c r="B29" s="100" t="s">
        <v>128</v>
      </c>
      <c r="C29" s="101">
        <v>1</v>
      </c>
      <c r="D29" s="100" t="s">
        <v>129</v>
      </c>
      <c r="E29" s="98">
        <v>21</v>
      </c>
    </row>
    <row r="30" spans="1:5" ht="39" x14ac:dyDescent="0.35">
      <c r="A30" s="69"/>
      <c r="B30" s="30" t="s">
        <v>61</v>
      </c>
      <c r="C30" s="63">
        <v>0.9</v>
      </c>
      <c r="D30" s="97"/>
      <c r="E30" s="98">
        <v>22</v>
      </c>
    </row>
    <row r="31" spans="1:5" x14ac:dyDescent="0.35">
      <c r="A31" s="89" t="s">
        <v>62</v>
      </c>
      <c r="B31" s="89"/>
      <c r="C31" s="72">
        <v>0.1</v>
      </c>
      <c r="D31" s="97"/>
      <c r="E31" s="98">
        <v>22</v>
      </c>
    </row>
    <row r="32" spans="1:5" x14ac:dyDescent="0.35">
      <c r="A32" s="88" t="s">
        <v>39</v>
      </c>
      <c r="B32" s="88"/>
      <c r="C32" s="63">
        <f>C23+C25+C26+C27+C28+C30</f>
        <v>6.9</v>
      </c>
      <c r="D32" s="97"/>
      <c r="E32" s="98"/>
    </row>
    <row r="33" spans="1:6" x14ac:dyDescent="0.35">
      <c r="A33" s="67"/>
      <c r="B33" s="104" t="s">
        <v>131</v>
      </c>
      <c r="C33" s="105">
        <v>1</v>
      </c>
      <c r="D33" s="97"/>
      <c r="E33" s="98">
        <v>23</v>
      </c>
    </row>
    <row r="34" spans="1:6" x14ac:dyDescent="0.35">
      <c r="A34" s="92" t="s">
        <v>67</v>
      </c>
      <c r="B34" s="92"/>
      <c r="C34" s="92"/>
      <c r="D34" s="92"/>
      <c r="E34" s="98"/>
    </row>
    <row r="35" spans="1:6" ht="78" x14ac:dyDescent="0.35">
      <c r="A35" s="87"/>
      <c r="B35" s="28" t="s">
        <v>65</v>
      </c>
      <c r="C35" s="63">
        <v>1</v>
      </c>
      <c r="D35" s="99" t="s">
        <v>93</v>
      </c>
      <c r="E35" s="98">
        <v>24</v>
      </c>
    </row>
    <row r="36" spans="1:6" ht="69.5" customHeight="1" x14ac:dyDescent="0.35">
      <c r="A36" s="87"/>
      <c r="B36" s="28" t="s">
        <v>96</v>
      </c>
      <c r="C36" s="63">
        <v>1</v>
      </c>
      <c r="D36" s="99" t="s">
        <v>97</v>
      </c>
      <c r="E36" s="98">
        <v>25</v>
      </c>
    </row>
    <row r="37" spans="1:6" ht="69.5" customHeight="1" x14ac:dyDescent="0.35">
      <c r="A37" s="87"/>
      <c r="B37" s="100" t="s">
        <v>133</v>
      </c>
      <c r="C37" s="101">
        <v>0.25</v>
      </c>
      <c r="D37" s="100" t="s">
        <v>134</v>
      </c>
      <c r="E37" s="98">
        <v>26</v>
      </c>
    </row>
    <row r="38" spans="1:6" ht="39" x14ac:dyDescent="0.35">
      <c r="A38" s="87"/>
      <c r="B38" s="28" t="s">
        <v>99</v>
      </c>
      <c r="C38" s="63">
        <v>0.25</v>
      </c>
      <c r="D38" s="99" t="s">
        <v>98</v>
      </c>
      <c r="E38" s="98">
        <v>26</v>
      </c>
    </row>
    <row r="39" spans="1:6" ht="39" x14ac:dyDescent="0.35">
      <c r="A39" s="87"/>
      <c r="B39" s="28" t="s">
        <v>100</v>
      </c>
      <c r="C39" s="63">
        <v>0.5</v>
      </c>
      <c r="D39" s="99" t="s">
        <v>101</v>
      </c>
      <c r="E39" s="98">
        <v>26</v>
      </c>
    </row>
    <row r="40" spans="1:6" ht="111" customHeight="1" x14ac:dyDescent="0.35">
      <c r="A40" s="87"/>
      <c r="B40" s="30" t="s">
        <v>69</v>
      </c>
      <c r="C40" s="63">
        <v>1</v>
      </c>
      <c r="D40" s="97"/>
      <c r="E40" s="98">
        <v>27</v>
      </c>
    </row>
    <row r="41" spans="1:6" ht="130" x14ac:dyDescent="0.35">
      <c r="A41" s="87"/>
      <c r="B41" s="29" t="s">
        <v>70</v>
      </c>
      <c r="C41" s="63">
        <v>1</v>
      </c>
      <c r="D41" s="97"/>
      <c r="E41" s="98">
        <v>28</v>
      </c>
    </row>
    <row r="42" spans="1:6" ht="95.5" customHeight="1" x14ac:dyDescent="0.35">
      <c r="A42" s="87"/>
      <c r="B42" s="29" t="s">
        <v>71</v>
      </c>
      <c r="C42" s="63">
        <v>1</v>
      </c>
      <c r="D42" s="99" t="s">
        <v>102</v>
      </c>
      <c r="E42" s="98">
        <v>29</v>
      </c>
    </row>
    <row r="43" spans="1:6" s="1" customFormat="1" ht="104" x14ac:dyDescent="0.35">
      <c r="A43" s="87"/>
      <c r="B43" s="28" t="s">
        <v>72</v>
      </c>
      <c r="C43" s="63">
        <v>1</v>
      </c>
      <c r="D43" s="99" t="s">
        <v>105</v>
      </c>
      <c r="E43" s="98">
        <v>30</v>
      </c>
      <c r="F43" s="39"/>
    </row>
    <row r="44" spans="1:6" s="103" customFormat="1" x14ac:dyDescent="0.35">
      <c r="A44" s="87"/>
      <c r="B44" s="100" t="s">
        <v>136</v>
      </c>
      <c r="C44" s="101">
        <v>0.25</v>
      </c>
      <c r="D44" s="100" t="s">
        <v>137</v>
      </c>
      <c r="E44" s="98">
        <v>31</v>
      </c>
    </row>
    <row r="45" spans="1:6" ht="130" x14ac:dyDescent="0.35">
      <c r="A45" s="87"/>
      <c r="B45" s="29" t="s">
        <v>74</v>
      </c>
      <c r="C45" s="63">
        <v>0.75</v>
      </c>
      <c r="D45" s="97" t="s">
        <v>106</v>
      </c>
      <c r="E45" s="98">
        <v>31</v>
      </c>
    </row>
    <row r="46" spans="1:6" ht="91" x14ac:dyDescent="0.35">
      <c r="A46" s="87"/>
      <c r="B46" s="29" t="s">
        <v>75</v>
      </c>
      <c r="C46" s="63">
        <v>0.25</v>
      </c>
      <c r="D46" s="97" t="s">
        <v>103</v>
      </c>
      <c r="E46" s="98">
        <v>32</v>
      </c>
    </row>
    <row r="47" spans="1:6" ht="91" x14ac:dyDescent="0.35">
      <c r="A47" s="87"/>
      <c r="B47" s="29" t="s">
        <v>73</v>
      </c>
      <c r="C47" s="63">
        <v>0.5</v>
      </c>
      <c r="D47" s="97"/>
      <c r="E47" s="98">
        <v>32</v>
      </c>
    </row>
    <row r="48" spans="1:6" ht="52" x14ac:dyDescent="0.35">
      <c r="A48" s="70"/>
      <c r="B48" s="28" t="s">
        <v>41</v>
      </c>
      <c r="C48" s="63">
        <v>0.25</v>
      </c>
      <c r="D48" s="97" t="s">
        <v>104</v>
      </c>
      <c r="E48" s="98">
        <v>32</v>
      </c>
    </row>
    <row r="49" spans="1:5" ht="52" x14ac:dyDescent="0.35">
      <c r="A49" s="70"/>
      <c r="B49" s="35" t="s">
        <v>58</v>
      </c>
      <c r="C49" s="63">
        <v>1</v>
      </c>
      <c r="D49" s="97"/>
      <c r="E49" s="98">
        <v>33</v>
      </c>
    </row>
    <row r="50" spans="1:5" x14ac:dyDescent="0.35">
      <c r="A50" s="70"/>
      <c r="B50" s="100" t="s">
        <v>138</v>
      </c>
      <c r="C50" s="101">
        <v>1</v>
      </c>
      <c r="D50" s="100" t="s">
        <v>139</v>
      </c>
      <c r="E50" s="98">
        <v>34</v>
      </c>
    </row>
    <row r="51" spans="1:5" x14ac:dyDescent="0.35">
      <c r="A51" s="70"/>
      <c r="B51" s="35" t="s">
        <v>68</v>
      </c>
      <c r="C51" s="63">
        <v>0.9</v>
      </c>
      <c r="D51" s="97"/>
      <c r="E51" s="98">
        <v>35</v>
      </c>
    </row>
    <row r="52" spans="1:5" x14ac:dyDescent="0.35">
      <c r="A52" s="89" t="s">
        <v>76</v>
      </c>
      <c r="B52" s="89"/>
      <c r="C52" s="73">
        <v>0.1</v>
      </c>
      <c r="D52" s="97"/>
      <c r="E52" s="98">
        <v>35</v>
      </c>
    </row>
    <row r="53" spans="1:5" x14ac:dyDescent="0.35">
      <c r="A53" s="88" t="s">
        <v>273</v>
      </c>
      <c r="B53" s="88"/>
      <c r="C53" s="65">
        <f>C35+C36+C38+C39+C40+C41+C42+C43+C45+C46+C47+C48+C49+C51</f>
        <v>10.4</v>
      </c>
      <c r="D53" s="97"/>
      <c r="E53" s="98"/>
    </row>
    <row r="54" spans="1:5" x14ac:dyDescent="0.35">
      <c r="A54" s="97"/>
      <c r="B54" s="100" t="s">
        <v>140</v>
      </c>
      <c r="C54" s="101">
        <v>0.25</v>
      </c>
      <c r="D54" s="100" t="s">
        <v>141</v>
      </c>
      <c r="E54" s="32">
        <v>36</v>
      </c>
    </row>
    <row r="55" spans="1:5" x14ac:dyDescent="0.35">
      <c r="A55" s="97"/>
      <c r="B55" s="104" t="s">
        <v>142</v>
      </c>
      <c r="C55" s="105">
        <v>0.75</v>
      </c>
      <c r="D55" s="105"/>
      <c r="E55" s="32">
        <v>36</v>
      </c>
    </row>
    <row r="56" spans="1:5" x14ac:dyDescent="0.35">
      <c r="A56" s="97"/>
      <c r="B56" s="104" t="s">
        <v>143</v>
      </c>
      <c r="C56" s="105">
        <v>1</v>
      </c>
      <c r="D56" s="105"/>
      <c r="E56" s="32">
        <v>37</v>
      </c>
    </row>
    <row r="57" spans="1:5" x14ac:dyDescent="0.35">
      <c r="A57" s="97"/>
      <c r="B57" s="106" t="s">
        <v>144</v>
      </c>
      <c r="C57" s="107">
        <v>1</v>
      </c>
      <c r="D57" s="108"/>
      <c r="E57" s="32">
        <v>38</v>
      </c>
    </row>
    <row r="58" spans="1:5" x14ac:dyDescent="0.35">
      <c r="A58" s="97"/>
      <c r="B58" s="106" t="s">
        <v>145</v>
      </c>
      <c r="C58" s="107">
        <v>1</v>
      </c>
      <c r="D58" s="106"/>
      <c r="E58" s="32">
        <v>39</v>
      </c>
    </row>
    <row r="59" spans="1:5" x14ac:dyDescent="0.35">
      <c r="A59" s="97"/>
      <c r="B59" s="109" t="s">
        <v>146</v>
      </c>
      <c r="C59" s="110">
        <v>1</v>
      </c>
      <c r="D59" s="109" t="s">
        <v>147</v>
      </c>
      <c r="E59" s="32">
        <v>40</v>
      </c>
    </row>
  </sheetData>
  <mergeCells count="15">
    <mergeCell ref="A3:D3"/>
    <mergeCell ref="A10:B10"/>
    <mergeCell ref="A9:B9"/>
    <mergeCell ref="A12:A18"/>
    <mergeCell ref="A4:A8"/>
    <mergeCell ref="A35:A47"/>
    <mergeCell ref="A11:D11"/>
    <mergeCell ref="A53:B53"/>
    <mergeCell ref="A21:B21"/>
    <mergeCell ref="A20:B20"/>
    <mergeCell ref="A32:B32"/>
    <mergeCell ref="A31:B31"/>
    <mergeCell ref="A22:D22"/>
    <mergeCell ref="A34:D34"/>
    <mergeCell ref="A52:B52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579B-F261-448B-AB7A-DEE06E01B8DC}">
  <dimension ref="A1:A132"/>
  <sheetViews>
    <sheetView topLeftCell="A64" workbookViewId="0">
      <selection activeCell="A2" sqref="A2"/>
    </sheetView>
  </sheetViews>
  <sheetFormatPr defaultRowHeight="14.5" x14ac:dyDescent="0.35"/>
  <cols>
    <col min="1" max="1" width="104.90625" bestFit="1" customWidth="1"/>
  </cols>
  <sheetData>
    <row r="1" spans="1:1" x14ac:dyDescent="0.35">
      <c r="A1" t="s">
        <v>149</v>
      </c>
    </row>
    <row r="3" spans="1:1" x14ac:dyDescent="0.35">
      <c r="A3" t="s">
        <v>150</v>
      </c>
    </row>
    <row r="4" spans="1:1" x14ac:dyDescent="0.35">
      <c r="A4" t="s">
        <v>151</v>
      </c>
    </row>
    <row r="5" spans="1:1" x14ac:dyDescent="0.35">
      <c r="A5" t="s">
        <v>152</v>
      </c>
    </row>
    <row r="6" spans="1:1" x14ac:dyDescent="0.35">
      <c r="A6" t="s">
        <v>153</v>
      </c>
    </row>
    <row r="8" spans="1:1" x14ac:dyDescent="0.35">
      <c r="A8" t="s">
        <v>154</v>
      </c>
    </row>
    <row r="9" spans="1:1" x14ac:dyDescent="0.35">
      <c r="A9" t="s">
        <v>155</v>
      </c>
    </row>
    <row r="10" spans="1:1" x14ac:dyDescent="0.35">
      <c r="A10" t="s">
        <v>156</v>
      </c>
    </row>
    <row r="11" spans="1:1" x14ac:dyDescent="0.35">
      <c r="A11" t="s">
        <v>157</v>
      </c>
    </row>
    <row r="12" spans="1:1" x14ac:dyDescent="0.35">
      <c r="A12" t="s">
        <v>158</v>
      </c>
    </row>
    <row r="13" spans="1:1" x14ac:dyDescent="0.35">
      <c r="A13" t="s">
        <v>159</v>
      </c>
    </row>
    <row r="14" spans="1:1" x14ac:dyDescent="0.35">
      <c r="A14" t="s">
        <v>160</v>
      </c>
    </row>
    <row r="15" spans="1:1" x14ac:dyDescent="0.35">
      <c r="A15" t="s">
        <v>161</v>
      </c>
    </row>
    <row r="16" spans="1:1" x14ac:dyDescent="0.35">
      <c r="A16" t="s">
        <v>162</v>
      </c>
    </row>
    <row r="17" spans="1:1" x14ac:dyDescent="0.35">
      <c r="A17" t="s">
        <v>163</v>
      </c>
    </row>
    <row r="19" spans="1:1" x14ac:dyDescent="0.35">
      <c r="A19" t="s">
        <v>164</v>
      </c>
    </row>
    <row r="21" spans="1:1" x14ac:dyDescent="0.35">
      <c r="A21" t="s">
        <v>165</v>
      </c>
    </row>
    <row r="22" spans="1:1" x14ac:dyDescent="0.35">
      <c r="A22" t="s">
        <v>153</v>
      </c>
    </row>
    <row r="24" spans="1:1" x14ac:dyDescent="0.35">
      <c r="A24" t="s">
        <v>166</v>
      </c>
    </row>
    <row r="25" spans="1:1" x14ac:dyDescent="0.35">
      <c r="A25" t="s">
        <v>167</v>
      </c>
    </row>
    <row r="26" spans="1:1" x14ac:dyDescent="0.35">
      <c r="A26" t="s">
        <v>168</v>
      </c>
    </row>
    <row r="27" spans="1:1" x14ac:dyDescent="0.35">
      <c r="A27" t="s">
        <v>169</v>
      </c>
    </row>
    <row r="28" spans="1:1" x14ac:dyDescent="0.35">
      <c r="A28" t="s">
        <v>170</v>
      </c>
    </row>
    <row r="29" spans="1:1" x14ac:dyDescent="0.35">
      <c r="A29" t="s">
        <v>171</v>
      </c>
    </row>
    <row r="30" spans="1:1" x14ac:dyDescent="0.35">
      <c r="A30" t="s">
        <v>172</v>
      </c>
    </row>
    <row r="31" spans="1:1" x14ac:dyDescent="0.35">
      <c r="A31" t="s">
        <v>153</v>
      </c>
    </row>
    <row r="33" spans="1:1" x14ac:dyDescent="0.35">
      <c r="A33" t="s">
        <v>173</v>
      </c>
    </row>
    <row r="34" spans="1:1" x14ac:dyDescent="0.35">
      <c r="A34" t="s">
        <v>174</v>
      </c>
    </row>
    <row r="35" spans="1:1" x14ac:dyDescent="0.35">
      <c r="A35" t="s">
        <v>175</v>
      </c>
    </row>
    <row r="36" spans="1:1" x14ac:dyDescent="0.35">
      <c r="A36" t="s">
        <v>176</v>
      </c>
    </row>
    <row r="37" spans="1:1" x14ac:dyDescent="0.35">
      <c r="A37" t="s">
        <v>177</v>
      </c>
    </row>
    <row r="38" spans="1:1" x14ac:dyDescent="0.35">
      <c r="A38" t="s">
        <v>178</v>
      </c>
    </row>
    <row r="39" spans="1:1" x14ac:dyDescent="0.35">
      <c r="A39" t="s">
        <v>179</v>
      </c>
    </row>
    <row r="40" spans="1:1" x14ac:dyDescent="0.35">
      <c r="A40" t="s">
        <v>180</v>
      </c>
    </row>
    <row r="41" spans="1:1" x14ac:dyDescent="0.35">
      <c r="A41" t="s">
        <v>181</v>
      </c>
    </row>
    <row r="42" spans="1:1" x14ac:dyDescent="0.35">
      <c r="A42" t="s">
        <v>182</v>
      </c>
    </row>
    <row r="43" spans="1:1" x14ac:dyDescent="0.35">
      <c r="A43" t="s">
        <v>183</v>
      </c>
    </row>
    <row r="44" spans="1:1" x14ac:dyDescent="0.35">
      <c r="A44" t="s">
        <v>184</v>
      </c>
    </row>
    <row r="45" spans="1:1" x14ac:dyDescent="0.35">
      <c r="A45" t="s">
        <v>185</v>
      </c>
    </row>
    <row r="46" spans="1:1" x14ac:dyDescent="0.35">
      <c r="A46" t="s">
        <v>150</v>
      </c>
    </row>
    <row r="47" spans="1:1" x14ac:dyDescent="0.35">
      <c r="A47" t="s">
        <v>152</v>
      </c>
    </row>
    <row r="48" spans="1:1" x14ac:dyDescent="0.35">
      <c r="A48" t="s">
        <v>186</v>
      </c>
    </row>
    <row r="49" spans="1:1" x14ac:dyDescent="0.35">
      <c r="A49" t="s">
        <v>187</v>
      </c>
    </row>
    <row r="50" spans="1:1" x14ac:dyDescent="0.35">
      <c r="A50" t="s">
        <v>188</v>
      </c>
    </row>
    <row r="51" spans="1:1" x14ac:dyDescent="0.35">
      <c r="A51" t="s">
        <v>151</v>
      </c>
    </row>
    <row r="54" spans="1:1" x14ac:dyDescent="0.35">
      <c r="A54" t="s">
        <v>189</v>
      </c>
    </row>
    <row r="55" spans="1:1" x14ac:dyDescent="0.35">
      <c r="A55" t="s">
        <v>190</v>
      </c>
    </row>
    <row r="56" spans="1:1" x14ac:dyDescent="0.35">
      <c r="A56" t="s">
        <v>153</v>
      </c>
    </row>
    <row r="58" spans="1:1" x14ac:dyDescent="0.35">
      <c r="A58" t="s">
        <v>191</v>
      </c>
    </row>
    <row r="59" spans="1:1" x14ac:dyDescent="0.35">
      <c r="A59" t="s">
        <v>192</v>
      </c>
    </row>
    <row r="60" spans="1:1" x14ac:dyDescent="0.35">
      <c r="A60" t="s">
        <v>193</v>
      </c>
    </row>
    <row r="61" spans="1:1" x14ac:dyDescent="0.35">
      <c r="A61" t="s">
        <v>153</v>
      </c>
    </row>
    <row r="63" spans="1:1" x14ac:dyDescent="0.35">
      <c r="A63" t="s">
        <v>194</v>
      </c>
    </row>
    <row r="64" spans="1:1" x14ac:dyDescent="0.35">
      <c r="A64" t="s">
        <v>195</v>
      </c>
    </row>
    <row r="65" spans="1:1" x14ac:dyDescent="0.35">
      <c r="A65" t="s">
        <v>196</v>
      </c>
    </row>
    <row r="66" spans="1:1" x14ac:dyDescent="0.35">
      <c r="A66" t="s">
        <v>197</v>
      </c>
    </row>
    <row r="67" spans="1:1" x14ac:dyDescent="0.35">
      <c r="A67" t="s">
        <v>198</v>
      </c>
    </row>
    <row r="68" spans="1:1" x14ac:dyDescent="0.35">
      <c r="A68" t="s">
        <v>199</v>
      </c>
    </row>
    <row r="69" spans="1:1" x14ac:dyDescent="0.35">
      <c r="A69" t="s">
        <v>200</v>
      </c>
    </row>
    <row r="70" spans="1:1" x14ac:dyDescent="0.35">
      <c r="A70" t="s">
        <v>201</v>
      </c>
    </row>
    <row r="71" spans="1:1" x14ac:dyDescent="0.35">
      <c r="A71" t="s">
        <v>202</v>
      </c>
    </row>
    <row r="72" spans="1:1" x14ac:dyDescent="0.35">
      <c r="A72" t="s">
        <v>203</v>
      </c>
    </row>
    <row r="73" spans="1:1" x14ac:dyDescent="0.35">
      <c r="A73" t="s">
        <v>204</v>
      </c>
    </row>
    <row r="74" spans="1:1" x14ac:dyDescent="0.35">
      <c r="A74" t="s">
        <v>153</v>
      </c>
    </row>
    <row r="76" spans="1:1" x14ac:dyDescent="0.35">
      <c r="A76" t="s">
        <v>205</v>
      </c>
    </row>
    <row r="77" spans="1:1" x14ac:dyDescent="0.35">
      <c r="A77" t="s">
        <v>206</v>
      </c>
    </row>
    <row r="78" spans="1:1" x14ac:dyDescent="0.35">
      <c r="A78" t="s">
        <v>207</v>
      </c>
    </row>
    <row r="79" spans="1:1" x14ac:dyDescent="0.35">
      <c r="A79" t="s">
        <v>208</v>
      </c>
    </row>
    <row r="80" spans="1:1" x14ac:dyDescent="0.35">
      <c r="A80" t="s">
        <v>209</v>
      </c>
    </row>
    <row r="81" spans="1:1" x14ac:dyDescent="0.35">
      <c r="A81" t="s">
        <v>210</v>
      </c>
    </row>
    <row r="82" spans="1:1" x14ac:dyDescent="0.35">
      <c r="A82" t="s">
        <v>153</v>
      </c>
    </row>
    <row r="84" spans="1:1" x14ac:dyDescent="0.35">
      <c r="A84" t="s">
        <v>211</v>
      </c>
    </row>
    <row r="85" spans="1:1" x14ac:dyDescent="0.35">
      <c r="A85" t="s">
        <v>212</v>
      </c>
    </row>
    <row r="86" spans="1:1" x14ac:dyDescent="0.35">
      <c r="A86" t="s">
        <v>213</v>
      </c>
    </row>
    <row r="87" spans="1:1" x14ac:dyDescent="0.35">
      <c r="A87" t="s">
        <v>214</v>
      </c>
    </row>
    <row r="88" spans="1:1" x14ac:dyDescent="0.35">
      <c r="A88" t="s">
        <v>215</v>
      </c>
    </row>
    <row r="89" spans="1:1" x14ac:dyDescent="0.35">
      <c r="A89" t="s">
        <v>216</v>
      </c>
    </row>
    <row r="90" spans="1:1" x14ac:dyDescent="0.35">
      <c r="A90" t="s">
        <v>217</v>
      </c>
    </row>
    <row r="91" spans="1:1" x14ac:dyDescent="0.35">
      <c r="A91" t="s">
        <v>218</v>
      </c>
    </row>
    <row r="92" spans="1:1" x14ac:dyDescent="0.35">
      <c r="A92" t="s">
        <v>219</v>
      </c>
    </row>
    <row r="93" spans="1:1" x14ac:dyDescent="0.35">
      <c r="A93" t="s">
        <v>220</v>
      </c>
    </row>
    <row r="94" spans="1:1" x14ac:dyDescent="0.35">
      <c r="A94" t="s">
        <v>221</v>
      </c>
    </row>
    <row r="95" spans="1:1" x14ac:dyDescent="0.35">
      <c r="A95" t="s">
        <v>222</v>
      </c>
    </row>
    <row r="96" spans="1:1" x14ac:dyDescent="0.35">
      <c r="A96" t="s">
        <v>223</v>
      </c>
    </row>
    <row r="97" spans="1:1" x14ac:dyDescent="0.35">
      <c r="A97" t="s">
        <v>224</v>
      </c>
    </row>
    <row r="98" spans="1:1" x14ac:dyDescent="0.35">
      <c r="A98" t="s">
        <v>225</v>
      </c>
    </row>
    <row r="99" spans="1:1" x14ac:dyDescent="0.35">
      <c r="A99" t="s">
        <v>226</v>
      </c>
    </row>
    <row r="100" spans="1:1" x14ac:dyDescent="0.35">
      <c r="A100" t="s">
        <v>227</v>
      </c>
    </row>
    <row r="101" spans="1:1" x14ac:dyDescent="0.35">
      <c r="A101" t="s">
        <v>228</v>
      </c>
    </row>
    <row r="102" spans="1:1" x14ac:dyDescent="0.35">
      <c r="A102" t="s">
        <v>153</v>
      </c>
    </row>
    <row r="104" spans="1:1" x14ac:dyDescent="0.35">
      <c r="A104" t="s">
        <v>229</v>
      </c>
    </row>
    <row r="105" spans="1:1" x14ac:dyDescent="0.35">
      <c r="A105" t="s">
        <v>230</v>
      </c>
    </row>
    <row r="106" spans="1:1" x14ac:dyDescent="0.35">
      <c r="A106" t="s">
        <v>231</v>
      </c>
    </row>
    <row r="107" spans="1:1" x14ac:dyDescent="0.35">
      <c r="A107" t="s">
        <v>232</v>
      </c>
    </row>
    <row r="108" spans="1:1" x14ac:dyDescent="0.35">
      <c r="A108" t="s">
        <v>233</v>
      </c>
    </row>
    <row r="109" spans="1:1" x14ac:dyDescent="0.35">
      <c r="A109" t="s">
        <v>234</v>
      </c>
    </row>
    <row r="110" spans="1:1" x14ac:dyDescent="0.35">
      <c r="A110" t="s">
        <v>235</v>
      </c>
    </row>
    <row r="111" spans="1:1" x14ac:dyDescent="0.35">
      <c r="A111" t="s">
        <v>236</v>
      </c>
    </row>
    <row r="112" spans="1:1" x14ac:dyDescent="0.35">
      <c r="A112" t="s">
        <v>237</v>
      </c>
    </row>
    <row r="113" spans="1:1" x14ac:dyDescent="0.35">
      <c r="A113" t="s">
        <v>238</v>
      </c>
    </row>
    <row r="114" spans="1:1" x14ac:dyDescent="0.35">
      <c r="A114" t="s">
        <v>239</v>
      </c>
    </row>
    <row r="115" spans="1:1" x14ac:dyDescent="0.35">
      <c r="A115" t="s">
        <v>240</v>
      </c>
    </row>
    <row r="116" spans="1:1" x14ac:dyDescent="0.35">
      <c r="A116" t="s">
        <v>241</v>
      </c>
    </row>
    <row r="117" spans="1:1" x14ac:dyDescent="0.35">
      <c r="A117" t="s">
        <v>242</v>
      </c>
    </row>
    <row r="118" spans="1:1" x14ac:dyDescent="0.35">
      <c r="A118" t="s">
        <v>243</v>
      </c>
    </row>
    <row r="119" spans="1:1" x14ac:dyDescent="0.35">
      <c r="A119" t="s">
        <v>244</v>
      </c>
    </row>
    <row r="120" spans="1:1" x14ac:dyDescent="0.35">
      <c r="A120" t="s">
        <v>245</v>
      </c>
    </row>
    <row r="121" spans="1:1" x14ac:dyDescent="0.35">
      <c r="A121" t="s">
        <v>246</v>
      </c>
    </row>
    <row r="122" spans="1:1" x14ac:dyDescent="0.35">
      <c r="A122" t="s">
        <v>247</v>
      </c>
    </row>
    <row r="123" spans="1:1" x14ac:dyDescent="0.35">
      <c r="A123" t="s">
        <v>248</v>
      </c>
    </row>
    <row r="124" spans="1:1" x14ac:dyDescent="0.35">
      <c r="A124" t="s">
        <v>249</v>
      </c>
    </row>
    <row r="125" spans="1:1" x14ac:dyDescent="0.35">
      <c r="A125" t="s">
        <v>250</v>
      </c>
    </row>
    <row r="126" spans="1:1" x14ac:dyDescent="0.35">
      <c r="A126" t="s">
        <v>251</v>
      </c>
    </row>
    <row r="127" spans="1:1" x14ac:dyDescent="0.35">
      <c r="A127" t="s">
        <v>252</v>
      </c>
    </row>
    <row r="128" spans="1:1" x14ac:dyDescent="0.35">
      <c r="A128" t="s">
        <v>253</v>
      </c>
    </row>
    <row r="130" spans="1:1" x14ac:dyDescent="0.35">
      <c r="A130" t="s">
        <v>254</v>
      </c>
    </row>
    <row r="132" spans="1:1" x14ac:dyDescent="0.35">
      <c r="A13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Daywise schedule - 60 Days</vt:lpstr>
      <vt:lpstr>Daywise schedule - 48 Days </vt:lpstr>
      <vt:lpstr>TOC</vt:lpstr>
      <vt:lpstr>Daywise schedule - 40 Days</vt:lpstr>
      <vt:lpstr>Tcodes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Thomson, Roseline</dc:creator>
  <cp:lastModifiedBy>Koleshwar, Vandana</cp:lastModifiedBy>
  <dcterms:created xsi:type="dcterms:W3CDTF">2019-02-08T11:14:59Z</dcterms:created>
  <dcterms:modified xsi:type="dcterms:W3CDTF">2023-07-31T07:01:00Z</dcterms:modified>
</cp:coreProperties>
</file>