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lakrishnan\Documents\Research\opcee\"/>
    </mc:Choice>
  </mc:AlternateContent>
  <xr:revisionPtr revIDLastSave="0" documentId="13_ncr:1_{B1010E50-436C-4338-9F04-8E1A4EEAAE01}" xr6:coauthVersionLast="38" xr6:coauthVersionMax="38" xr10:uidLastSave="{00000000-0000-0000-0000-000000000000}"/>
  <bookViews>
    <workbookView xWindow="0" yWindow="0" windowWidth="16236" windowHeight="3876" activeTab="1" xr2:uid="{7CC6C970-092A-418E-ADD9-96393468D90F}"/>
  </bookViews>
  <sheets>
    <sheet name="Score" sheetId="2" r:id="rId1"/>
    <sheet name="Answers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21" i="1"/>
  <c r="C31" i="2"/>
  <c r="C30" i="2" s="1"/>
  <c r="E50" i="1"/>
  <c r="E51" i="1"/>
  <c r="E52" i="1"/>
  <c r="E53" i="1"/>
  <c r="E18" i="1"/>
  <c r="E17" i="1"/>
  <c r="E10" i="1"/>
  <c r="E11" i="1"/>
  <c r="E14" i="1"/>
  <c r="E15" i="1"/>
  <c r="E16" i="1"/>
  <c r="E25" i="1"/>
  <c r="E26" i="1"/>
  <c r="E27" i="1"/>
  <c r="E28" i="1"/>
  <c r="E29" i="1"/>
  <c r="E32" i="1"/>
  <c r="E35" i="1"/>
  <c r="E36" i="1"/>
  <c r="E37" i="1"/>
  <c r="E40" i="1"/>
  <c r="E41" i="1"/>
  <c r="E44" i="1"/>
  <c r="E45" i="1"/>
  <c r="E48" i="1"/>
  <c r="E49" i="1"/>
  <c r="E5" i="1"/>
  <c r="E6" i="1"/>
  <c r="E7" i="1"/>
  <c r="E8" i="1"/>
  <c r="E9" i="1"/>
  <c r="E3" i="1"/>
  <c r="E4" i="1"/>
  <c r="C19" i="2" l="1"/>
  <c r="C29" i="2"/>
  <c r="C28" i="2"/>
  <c r="C21" i="2" l="1"/>
  <c r="D4" i="2"/>
</calcChain>
</file>

<file path=xl/sharedStrings.xml><?xml version="1.0" encoding="utf-8"?>
<sst xmlns="http://schemas.openxmlformats.org/spreadsheetml/2006/main" count="59" uniqueCount="58">
  <si>
    <t>Question</t>
  </si>
  <si>
    <t>Weight</t>
  </si>
  <si>
    <t>Password policy enforces at least 8 characters long passwords</t>
  </si>
  <si>
    <t>Password policy enforces at least one lower case letter</t>
  </si>
  <si>
    <t>Password policy enforces at least one upper case letter</t>
  </si>
  <si>
    <t>Password policy enforces at least one digit</t>
  </si>
  <si>
    <t>Password policy enforces at least one special character</t>
  </si>
  <si>
    <t>Password expires at least once per year</t>
  </si>
  <si>
    <t>Remembers at least ten old passwords and disallows reusing them</t>
  </si>
  <si>
    <t>Does not allow changing the password more than three times within 12 hours</t>
  </si>
  <si>
    <t>Does not allow commonly used password topologies</t>
  </si>
  <si>
    <t>Your answer</t>
  </si>
  <si>
    <t>Password</t>
  </si>
  <si>
    <t>Session cookies have the HttpOnply flag set</t>
  </si>
  <si>
    <t>Session cookies have the Secure flag set</t>
  </si>
  <si>
    <t>Session cookies have the SameSite flag set</t>
  </si>
  <si>
    <t>Cookies</t>
  </si>
  <si>
    <t>Connection</t>
  </si>
  <si>
    <t>Uses HTTPS throughout the session</t>
  </si>
  <si>
    <t>Security Questions</t>
  </si>
  <si>
    <t>Enforces at least three security questions</t>
  </si>
  <si>
    <t>Enforces minimum length of four-letter for security question answers</t>
  </si>
  <si>
    <t>Security answers are not displayed in clear text</t>
  </si>
  <si>
    <t>The user can choose their own custom security questions</t>
  </si>
  <si>
    <t>Updating security questions and answers requires logging in again</t>
  </si>
  <si>
    <t>Multi-factor Authentication</t>
  </si>
  <si>
    <t>Supports multi-factor authentication</t>
  </si>
  <si>
    <t>Password Reset</t>
  </si>
  <si>
    <t>Allows adding multiple email addresses for password reset notifications and account recovery</t>
  </si>
  <si>
    <t>Allows adding multiple phone numbers for password reset notifications and account recovery</t>
  </si>
  <si>
    <t>Updating associated email addresses and phone numbers requires logging in again</t>
  </si>
  <si>
    <t>Recently Used Locations</t>
  </si>
  <si>
    <t>Shows recently used devices and their corresponding information like IP address, operating system, browser etc.</t>
  </si>
  <si>
    <t>Allows terminating existing opened session on other locations</t>
  </si>
  <si>
    <t>UI/UX</t>
  </si>
  <si>
    <t>Shows password complexity meter or similar mechanism to help use strong password</t>
  </si>
  <si>
    <t>Uses generic error messages for authentication errors</t>
  </si>
  <si>
    <t>Rate Limiting</t>
  </si>
  <si>
    <t>Uses anti-automation techniques to prevent brute force attacks</t>
  </si>
  <si>
    <t>T/F</t>
  </si>
  <si>
    <t>Your Score</t>
  </si>
  <si>
    <t>Start</t>
  </si>
  <si>
    <t>Max</t>
  </si>
  <si>
    <t>Red</t>
  </si>
  <si>
    <t>Yellow</t>
  </si>
  <si>
    <t>Green</t>
  </si>
  <si>
    <t>Colors</t>
  </si>
  <si>
    <t>Total score</t>
  </si>
  <si>
    <t>Pointer width</t>
  </si>
  <si>
    <t>Maximum</t>
  </si>
  <si>
    <t>Score</t>
  </si>
  <si>
    <t>Session cookie is tightly scoped to the path/domain</t>
  </si>
  <si>
    <t>New session cookies are issued on login, logout and permission change</t>
  </si>
  <si>
    <t>SSL implementation gets not red flags from testssl scan</t>
  </si>
  <si>
    <t>Headers</t>
  </si>
  <si>
    <t>Application uses HSTS header</t>
  </si>
  <si>
    <t>Application uses X-Frame-Options header</t>
  </si>
  <si>
    <t>MeasureMe Web App Security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</si>
</sst>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4"/>
      <color theme="1"/>
      <name val="Segoe UI Light"/>
      <family val="2"/>
    </font>
    <font>
      <sz val="16"/>
      <color theme="1"/>
      <name val="Segoe UI Light"/>
      <family val="2"/>
    </font>
    <font>
      <sz val="11"/>
      <color theme="0" tint="-0.1499984740745262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Segoe UI Light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Segoe UI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Score!$B$26</c:f>
              <c:strCache>
                <c:ptCount val="1"/>
                <c:pt idx="0">
                  <c:v>Colors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AB-410F-AFEF-A35834A5A8E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9E-4AE9-9C06-06968D2C58BB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E9E-4AE9-9C06-06968D2C58B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9E-4AE9-9C06-06968D2C58BB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E9E-4AE9-9C06-06968D2C58BB}"/>
              </c:ext>
            </c:extLst>
          </c:dPt>
          <c:val>
            <c:numRef>
              <c:f>Score!$C$27:$C$31</c:f>
              <c:numCache>
                <c:formatCode>General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9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E-4AE9-9C06-06968D2C5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Score!$B$18</c:f>
              <c:strCache>
                <c:ptCount val="1"/>
                <c:pt idx="0">
                  <c:v>Your Score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E9E-4AE9-9C06-06968D2C58B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587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E9E-4AE9-9C06-06968D2C58BB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9E-4AE9-9C06-06968D2C58BB}"/>
              </c:ext>
            </c:extLst>
          </c:dPt>
          <c:dLbls>
            <c:dLbl>
              <c:idx val="1"/>
              <c:tx>
                <c:strRef>
                  <c:f>Score!$C$19</c:f>
                  <c:strCache>
                    <c:ptCount val="1"/>
                    <c:pt idx="0">
                      <c:v>0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{1B766DE2-2DD8-46A5-8E61-658AECEADD52}</c15:txfldGUID>
                      <c15:f>Score!$C$19</c15:f>
                      <c15:dlblFieldTableCache>
                        <c:ptCount val="1"/>
                        <c:pt idx="0">
                          <c:v>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9E9E-4AE9-9C06-06968D2C58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Score!$C$19:$C$21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9E-4AE9-9C06-06968D2C5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D$3" lockText="1" noThreeD="1"/>
</file>

<file path=xl/ctrlProps/ctrlProp2.xml><?xml version="1.0" encoding="utf-8"?>
<formControlPr xmlns="http://schemas.microsoft.com/office/spreadsheetml/2009/9/main" objectType="CheckBox" fmlaLink="$D$4" lockText="1" noThreeD="1"/>
</file>

<file path=xl/ctrlProps/ctrlProp3.xml><?xml version="1.0" encoding="utf-8"?>
<formControlPr xmlns="http://schemas.microsoft.com/office/spreadsheetml/2009/9/main" objectType="CheckBox" fmlaLink="$D$5" lockText="1" noThreeD="1"/>
</file>

<file path=xl/ctrlProps/ctrlProp4.xml><?xml version="1.0" encoding="utf-8"?>
<formControlPr xmlns="http://schemas.microsoft.com/office/spreadsheetml/2009/9/main" objectType="CheckBox" fmlaLink="$D$6" lockText="1" noThreeD="1"/>
</file>

<file path=xl/ctrlProps/ctrlProp5.xml><?xml version="1.0" encoding="utf-8"?>
<formControlPr xmlns="http://schemas.microsoft.com/office/spreadsheetml/2009/9/main" objectType="CheckBox" fmlaLink="$D$7" lockText="1" noThreeD="1"/>
</file>

<file path=xl/ctrlProps/ctrlProp6.xml><?xml version="1.0" encoding="utf-8"?>
<formControlPr xmlns="http://schemas.microsoft.com/office/spreadsheetml/2009/9/main" objectType="CheckBox" fmlaLink="$D$8" lockText="1" noThreeD="1"/>
</file>

<file path=xl/ctrlProps/ctrlProp7.xml><?xml version="1.0" encoding="utf-8"?>
<formControlPr xmlns="http://schemas.microsoft.com/office/spreadsheetml/2009/9/main" objectType="CheckBox" fmlaLink="$D$9" lockText="1" noThreeD="1"/>
</file>

<file path=xl/ctrlProps/ctrlProp8.xml><?xml version="1.0" encoding="utf-8"?>
<formControlPr xmlns="http://schemas.microsoft.com/office/spreadsheetml/2009/9/main" objectType="CheckBox" fmlaLink="$D$10" lockText="1" noThreeD="1"/>
</file>

<file path=xl/ctrlProps/ctrlProp9.xml><?xml version="1.0" encoding="utf-8"?>
<formControlPr xmlns="http://schemas.microsoft.com/office/spreadsheetml/2009/9/main" objectType="CheckBox" fmlaLink="$D$11" lockText="1" noThreeD="1"/>
</file>

<file path=xl/ctrlProps/ctrlProp10.xml><?xml version="1.0" encoding="utf-8"?>
<formControlPr xmlns="http://schemas.microsoft.com/office/spreadsheetml/2009/9/main" objectType="CheckBox" fmlaLink="$D$14" lockText="1" noThreeD="1"/>
</file>

<file path=xl/ctrlProps/ctrlProp11.xml><?xml version="1.0" encoding="utf-8"?>
<formControlPr xmlns="http://schemas.microsoft.com/office/spreadsheetml/2009/9/main" objectType="CheckBox" fmlaLink="$D$15" lockText="1" noThreeD="1"/>
</file>

<file path=xl/ctrlProps/ctrlProp12.xml><?xml version="1.0" encoding="utf-8"?>
<formControlPr xmlns="http://schemas.microsoft.com/office/spreadsheetml/2009/9/main" objectType="CheckBox" fmlaLink="$D$16" lockText="1" noThreeD="1"/>
</file>

<file path=xl/ctrlProps/ctrlProp13.xml><?xml version="1.0" encoding="utf-8"?>
<formControlPr xmlns="http://schemas.microsoft.com/office/spreadsheetml/2009/9/main" objectType="CheckBox" fmlaLink="$D$21" lockText="1" noThreeD="1"/>
</file>

<file path=xl/ctrlProps/ctrlProp14.xml><?xml version="1.0" encoding="utf-8"?>
<formControlPr xmlns="http://schemas.microsoft.com/office/spreadsheetml/2009/9/main" objectType="CheckBox" fmlaLink="$D$25" lockText="1" noThreeD="1"/>
</file>

<file path=xl/ctrlProps/ctrlProp15.xml><?xml version="1.0" encoding="utf-8"?>
<formControlPr xmlns="http://schemas.microsoft.com/office/spreadsheetml/2009/9/main" objectType="CheckBox" fmlaLink="$D$26" lockText="1" noThreeD="1"/>
</file>

<file path=xl/ctrlProps/ctrlProp16.xml><?xml version="1.0" encoding="utf-8"?>
<formControlPr xmlns="http://schemas.microsoft.com/office/spreadsheetml/2009/9/main" objectType="CheckBox" fmlaLink="$D$27" lockText="1" noThreeD="1"/>
</file>

<file path=xl/ctrlProps/ctrlProp17.xml><?xml version="1.0" encoding="utf-8"?>
<formControlPr xmlns="http://schemas.microsoft.com/office/spreadsheetml/2009/9/main" objectType="CheckBox" fmlaLink="$D$28" lockText="1" noThreeD="1"/>
</file>

<file path=xl/ctrlProps/ctrlProp18.xml><?xml version="1.0" encoding="utf-8"?>
<formControlPr xmlns="http://schemas.microsoft.com/office/spreadsheetml/2009/9/main" objectType="CheckBox" fmlaLink="$D$29" lockText="1" noThreeD="1"/>
</file>

<file path=xl/ctrlProps/ctrlProp19.xml><?xml version="1.0" encoding="utf-8"?>
<formControlPr xmlns="http://schemas.microsoft.com/office/spreadsheetml/2009/9/main" objectType="CheckBox" fmlaLink="$D$32" lockText="1" noThreeD="1"/>
</file>

<file path=xl/ctrlProps/ctrlProp20.xml><?xml version="1.0" encoding="utf-8"?>
<formControlPr xmlns="http://schemas.microsoft.com/office/spreadsheetml/2009/9/main" objectType="CheckBox" fmlaLink="$D$35" lockText="1" noThreeD="1"/>
</file>

<file path=xl/ctrlProps/ctrlProp21.xml><?xml version="1.0" encoding="utf-8"?>
<formControlPr xmlns="http://schemas.microsoft.com/office/spreadsheetml/2009/9/main" objectType="CheckBox" fmlaLink="$D$36" lockText="1" noThreeD="1"/>
</file>

<file path=xl/ctrlProps/ctrlProp22.xml><?xml version="1.0" encoding="utf-8"?>
<formControlPr xmlns="http://schemas.microsoft.com/office/spreadsheetml/2009/9/main" objectType="CheckBox" fmlaLink="$D$37" lockText="1" noThreeD="1"/>
</file>

<file path=xl/ctrlProps/ctrlProp23.xml><?xml version="1.0" encoding="utf-8"?>
<formControlPr xmlns="http://schemas.microsoft.com/office/spreadsheetml/2009/9/main" objectType="CheckBox" fmlaLink="$D$40" lockText="1" noThreeD="1"/>
</file>

<file path=xl/ctrlProps/ctrlProp24.xml><?xml version="1.0" encoding="utf-8"?>
<formControlPr xmlns="http://schemas.microsoft.com/office/spreadsheetml/2009/9/main" objectType="CheckBox" fmlaLink="$D$41" lockText="1" noThreeD="1"/>
</file>

<file path=xl/ctrlProps/ctrlProp25.xml><?xml version="1.0" encoding="utf-8"?>
<formControlPr xmlns="http://schemas.microsoft.com/office/spreadsheetml/2009/9/main" objectType="CheckBox" fmlaLink="$D$44" lockText="1" noThreeD="1"/>
</file>

<file path=xl/ctrlProps/ctrlProp26.xml><?xml version="1.0" encoding="utf-8"?>
<formControlPr xmlns="http://schemas.microsoft.com/office/spreadsheetml/2009/9/main" objectType="CheckBox" fmlaLink="$D$45" lockText="1" noThreeD="1"/>
</file>

<file path=xl/ctrlProps/ctrlProp27.xml><?xml version="1.0" encoding="utf-8"?>
<formControlPr xmlns="http://schemas.microsoft.com/office/spreadsheetml/2009/9/main" objectType="CheckBox" fmlaLink="$D$48" lockText="1" noThreeD="1"/>
</file>

<file path=xl/ctrlProps/ctrlProp28.xml><?xml version="1.0" encoding="utf-8"?>
<formControlPr xmlns="http://schemas.microsoft.com/office/spreadsheetml/2009/9/main" objectType="CheckBox" fmlaLink="$D$49" lockText="1" noThreeD="1"/>
</file>

<file path=xl/ctrlProps/ctrlProp29.xml><?xml version="1.0" encoding="utf-8"?>
<formControlPr xmlns="http://schemas.microsoft.com/office/spreadsheetml/2009/9/main" objectType="CheckBox" fmlaLink="$D$16" lockText="1" noThreeD="1"/>
</file>

<file path=xl/ctrlProps/ctrlProp30.xml><?xml version="1.0" encoding="utf-8"?>
<formControlPr xmlns="http://schemas.microsoft.com/office/spreadsheetml/2009/9/main" objectType="CheckBox" fmlaLink="$D$16" lockText="1" noThreeD="1"/>
</file>

<file path=xl/ctrlProps/ctrlProp31.xml><?xml version="1.0" encoding="utf-8"?>
<formControlPr xmlns="http://schemas.microsoft.com/office/spreadsheetml/2009/9/main" objectType="CheckBox" fmlaLink="$D$17" lockText="1" noThreeD="1"/>
</file>

<file path=xl/ctrlProps/ctrlProp32.xml><?xml version="1.0" encoding="utf-8"?>
<formControlPr xmlns="http://schemas.microsoft.com/office/spreadsheetml/2009/9/main" objectType="CheckBox" fmlaLink="$D$16" lockText="1" noThreeD="1"/>
</file>

<file path=xl/ctrlProps/ctrlProp33.xml><?xml version="1.0" encoding="utf-8"?>
<formControlPr xmlns="http://schemas.microsoft.com/office/spreadsheetml/2009/9/main" objectType="CheckBox" fmlaLink="$D$18" lockText="1" noThreeD="1"/>
</file>

<file path=xl/ctrlProps/ctrlProp34.xml><?xml version="1.0" encoding="utf-8"?>
<formControlPr xmlns="http://schemas.microsoft.com/office/spreadsheetml/2009/9/main" objectType="CheckBox" fmlaLink="$D$22" lockText="1" noThreeD="1"/>
</file>

<file path=xl/ctrlProps/ctrlProp35.xml><?xml version="1.0" encoding="utf-8"?>
<formControlPr xmlns="http://schemas.microsoft.com/office/spreadsheetml/2009/9/main" objectType="CheckBox" fmlaLink="$D$52" lockText="1" noThreeD="1"/>
</file>

<file path=xl/ctrlProps/ctrlProp36.xml><?xml version="1.0" encoding="utf-8"?>
<formControlPr xmlns="http://schemas.microsoft.com/office/spreadsheetml/2009/9/main" objectType="CheckBox" fmlaLink="$D$5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5</xdr:row>
      <xdr:rowOff>60960</xdr:rowOff>
    </xdr:from>
    <xdr:to>
      <xdr:col>5</xdr:col>
      <xdr:colOff>91440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5D957-3E6A-41D4-84DF-83E6BFE83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</xdr:row>
          <xdr:rowOff>7620</xdr:rowOff>
        </xdr:from>
        <xdr:to>
          <xdr:col>2</xdr:col>
          <xdr:colOff>784860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</xdr:row>
          <xdr:rowOff>7620</xdr:rowOff>
        </xdr:from>
        <xdr:to>
          <xdr:col>2</xdr:col>
          <xdr:colOff>784860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7620</xdr:rowOff>
        </xdr:from>
        <xdr:to>
          <xdr:col>2</xdr:col>
          <xdr:colOff>784860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7620</xdr:rowOff>
        </xdr:from>
        <xdr:to>
          <xdr:col>2</xdr:col>
          <xdr:colOff>784860</xdr:colOff>
          <xdr:row>6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7620</xdr:rowOff>
        </xdr:from>
        <xdr:to>
          <xdr:col>2</xdr:col>
          <xdr:colOff>784860</xdr:colOff>
          <xdr:row>7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7620</xdr:rowOff>
        </xdr:from>
        <xdr:to>
          <xdr:col>2</xdr:col>
          <xdr:colOff>784860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8</xdr:row>
          <xdr:rowOff>7620</xdr:rowOff>
        </xdr:from>
        <xdr:to>
          <xdr:col>2</xdr:col>
          <xdr:colOff>784860</xdr:colOff>
          <xdr:row>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9</xdr:row>
          <xdr:rowOff>7620</xdr:rowOff>
        </xdr:from>
        <xdr:to>
          <xdr:col>2</xdr:col>
          <xdr:colOff>784860</xdr:colOff>
          <xdr:row>9</xdr:row>
          <xdr:rowOff>220980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10</xdr:row>
          <xdr:rowOff>7620</xdr:rowOff>
        </xdr:from>
        <xdr:to>
          <xdr:col>2</xdr:col>
          <xdr:colOff>784860</xdr:colOff>
          <xdr:row>11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7620</xdr:rowOff>
        </xdr:from>
        <xdr:to>
          <xdr:col>2</xdr:col>
          <xdr:colOff>784860</xdr:colOff>
          <xdr:row>14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14</xdr:row>
          <xdr:rowOff>7620</xdr:rowOff>
        </xdr:from>
        <xdr:to>
          <xdr:col>2</xdr:col>
          <xdr:colOff>784860</xdr:colOff>
          <xdr:row>15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15</xdr:row>
          <xdr:rowOff>7620</xdr:rowOff>
        </xdr:from>
        <xdr:to>
          <xdr:col>2</xdr:col>
          <xdr:colOff>784860</xdr:colOff>
          <xdr:row>16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20</xdr:row>
          <xdr:rowOff>7620</xdr:rowOff>
        </xdr:from>
        <xdr:to>
          <xdr:col>2</xdr:col>
          <xdr:colOff>784860</xdr:colOff>
          <xdr:row>21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24</xdr:row>
          <xdr:rowOff>7620</xdr:rowOff>
        </xdr:from>
        <xdr:to>
          <xdr:col>2</xdr:col>
          <xdr:colOff>784860</xdr:colOff>
          <xdr:row>25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25</xdr:row>
          <xdr:rowOff>7620</xdr:rowOff>
        </xdr:from>
        <xdr:to>
          <xdr:col>2</xdr:col>
          <xdr:colOff>784860</xdr:colOff>
          <xdr:row>26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26</xdr:row>
          <xdr:rowOff>7620</xdr:rowOff>
        </xdr:from>
        <xdr:to>
          <xdr:col>2</xdr:col>
          <xdr:colOff>784860</xdr:colOff>
          <xdr:row>27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27</xdr:row>
          <xdr:rowOff>7620</xdr:rowOff>
        </xdr:from>
        <xdr:to>
          <xdr:col>2</xdr:col>
          <xdr:colOff>784860</xdr:colOff>
          <xdr:row>28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28</xdr:row>
          <xdr:rowOff>7620</xdr:rowOff>
        </xdr:from>
        <xdr:to>
          <xdr:col>2</xdr:col>
          <xdr:colOff>784860</xdr:colOff>
          <xdr:row>29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31</xdr:row>
          <xdr:rowOff>7620</xdr:rowOff>
        </xdr:from>
        <xdr:to>
          <xdr:col>2</xdr:col>
          <xdr:colOff>784860</xdr:colOff>
          <xdr:row>32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34</xdr:row>
          <xdr:rowOff>7620</xdr:rowOff>
        </xdr:from>
        <xdr:to>
          <xdr:col>2</xdr:col>
          <xdr:colOff>784860</xdr:colOff>
          <xdr:row>34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35</xdr:row>
          <xdr:rowOff>7620</xdr:rowOff>
        </xdr:from>
        <xdr:to>
          <xdr:col>2</xdr:col>
          <xdr:colOff>784860</xdr:colOff>
          <xdr:row>35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36</xdr:row>
          <xdr:rowOff>7620</xdr:rowOff>
        </xdr:from>
        <xdr:to>
          <xdr:col>2</xdr:col>
          <xdr:colOff>784860</xdr:colOff>
          <xdr:row>36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39</xdr:row>
          <xdr:rowOff>7620</xdr:rowOff>
        </xdr:from>
        <xdr:to>
          <xdr:col>2</xdr:col>
          <xdr:colOff>784860</xdr:colOff>
          <xdr:row>39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40</xdr:row>
          <xdr:rowOff>7620</xdr:rowOff>
        </xdr:from>
        <xdr:to>
          <xdr:col>2</xdr:col>
          <xdr:colOff>784860</xdr:colOff>
          <xdr:row>41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43</xdr:row>
          <xdr:rowOff>7620</xdr:rowOff>
        </xdr:from>
        <xdr:to>
          <xdr:col>2</xdr:col>
          <xdr:colOff>784860</xdr:colOff>
          <xdr:row>43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44</xdr:row>
          <xdr:rowOff>7620</xdr:rowOff>
        </xdr:from>
        <xdr:to>
          <xdr:col>2</xdr:col>
          <xdr:colOff>784860</xdr:colOff>
          <xdr:row>45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47</xdr:row>
          <xdr:rowOff>7620</xdr:rowOff>
        </xdr:from>
        <xdr:to>
          <xdr:col>2</xdr:col>
          <xdr:colOff>784860</xdr:colOff>
          <xdr:row>47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48</xdr:row>
          <xdr:rowOff>7620</xdr:rowOff>
        </xdr:from>
        <xdr:to>
          <xdr:col>2</xdr:col>
          <xdr:colOff>784860</xdr:colOff>
          <xdr:row>49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15</xdr:row>
          <xdr:rowOff>7620</xdr:rowOff>
        </xdr:from>
        <xdr:to>
          <xdr:col>2</xdr:col>
          <xdr:colOff>784860</xdr:colOff>
          <xdr:row>16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16</xdr:row>
          <xdr:rowOff>7620</xdr:rowOff>
        </xdr:from>
        <xdr:to>
          <xdr:col>2</xdr:col>
          <xdr:colOff>784860</xdr:colOff>
          <xdr:row>17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16</xdr:row>
          <xdr:rowOff>7620</xdr:rowOff>
        </xdr:from>
        <xdr:to>
          <xdr:col>2</xdr:col>
          <xdr:colOff>784860</xdr:colOff>
          <xdr:row>17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17</xdr:row>
          <xdr:rowOff>7620</xdr:rowOff>
        </xdr:from>
        <xdr:to>
          <xdr:col>2</xdr:col>
          <xdr:colOff>784860</xdr:colOff>
          <xdr:row>18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17</xdr:row>
          <xdr:rowOff>7620</xdr:rowOff>
        </xdr:from>
        <xdr:to>
          <xdr:col>2</xdr:col>
          <xdr:colOff>784860</xdr:colOff>
          <xdr:row>18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21</xdr:row>
          <xdr:rowOff>7620</xdr:rowOff>
        </xdr:from>
        <xdr:to>
          <xdr:col>2</xdr:col>
          <xdr:colOff>784860</xdr:colOff>
          <xdr:row>22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51</xdr:row>
          <xdr:rowOff>7620</xdr:rowOff>
        </xdr:from>
        <xdr:to>
          <xdr:col>2</xdr:col>
          <xdr:colOff>784860</xdr:colOff>
          <xdr:row>52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52</xdr:row>
          <xdr:rowOff>7620</xdr:rowOff>
        </xdr:from>
        <xdr:to>
          <xdr:col>2</xdr:col>
          <xdr:colOff>784860</xdr:colOff>
          <xdr:row>53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                  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E01AB-F5BB-46C9-8C9B-35A048B3E82D}" name="Table1" displayName="Table1" ref="A1:E53" totalsRowShown="0" headerRowDxfId="6" dataDxfId="5">
  <autoFilter ref="A1:E53" xr:uid="{CF5A3880-C31C-43E6-80C9-061C57D3211D}"/>
  <tableColumns count="5">
    <tableColumn id="2" xr3:uid="{529050F9-00AB-436E-A4CE-ADE1400850A7}" name="Question" dataDxfId="4"/>
    <tableColumn id="3" xr3:uid="{28FBBFB7-0975-43CB-A4AC-9BDC98FD4F45}" name="Weight" dataDxfId="3"/>
    <tableColumn id="4" xr3:uid="{237D9EFB-A7F2-47B4-A9DB-FC8093F09862}" name="Your answer" dataDxfId="2"/>
    <tableColumn id="5" xr3:uid="{833A4A5C-A1F7-47B3-AFAE-30A307E775A5}" name="T/F" dataDxfId="1"/>
    <tableColumn id="6" xr3:uid="{FB32CD58-D54B-4EC5-98AD-A884CCB69675}" name="Score" dataDxfId="0">
      <calculatedColumnFormula>COUNTIF(D2,TRUE)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E4AC-F049-4237-98B8-F78719957529}">
  <dimension ref="B2:D31"/>
  <sheetViews>
    <sheetView workbookViewId="0">
      <selection activeCell="G9" sqref="G9"/>
    </sheetView>
  </sheetViews>
  <sheetFormatPr defaultRowHeight="14.4" x14ac:dyDescent="0.3"/>
  <cols>
    <col min="5" max="5" width="20.44140625" customWidth="1"/>
  </cols>
  <sheetData>
    <row r="2" spans="2:4" ht="24.6" x14ac:dyDescent="0.55000000000000004">
      <c r="B2" s="2" t="s">
        <v>57</v>
      </c>
    </row>
    <row r="4" spans="2:4" ht="27" x14ac:dyDescent="0.6">
      <c r="D4" s="8">
        <f>Score!$C$19</f>
        <v>0</v>
      </c>
    </row>
    <row r="18" spans="2:3" x14ac:dyDescent="0.3">
      <c r="B18" s="4" t="s">
        <v>40</v>
      </c>
    </row>
    <row r="19" spans="2:3" ht="25.8" x14ac:dyDescent="0.5">
      <c r="B19" s="5" t="s">
        <v>47</v>
      </c>
      <c r="C19" s="5">
        <f>SUM(Answers!E3:'Answers'!E72)</f>
        <v>0</v>
      </c>
    </row>
    <row r="20" spans="2:3" x14ac:dyDescent="0.3">
      <c r="B20" s="4" t="s">
        <v>48</v>
      </c>
      <c r="C20" s="4">
        <v>1</v>
      </c>
    </row>
    <row r="21" spans="2:3" x14ac:dyDescent="0.3">
      <c r="B21" s="4" t="s">
        <v>49</v>
      </c>
      <c r="C21" s="4">
        <f>(C31*2)-(C19+C20)</f>
        <v>71</v>
      </c>
    </row>
    <row r="26" spans="2:3" x14ac:dyDescent="0.3">
      <c r="B26" s="7" t="s">
        <v>46</v>
      </c>
      <c r="C26" s="7"/>
    </row>
    <row r="27" spans="2:3" x14ac:dyDescent="0.3">
      <c r="B27" s="7" t="s">
        <v>41</v>
      </c>
      <c r="C27" s="7">
        <v>0</v>
      </c>
    </row>
    <row r="28" spans="2:3" x14ac:dyDescent="0.3">
      <c r="B28" s="7" t="s">
        <v>43</v>
      </c>
      <c r="C28" s="7">
        <f>(C31*25)/100</f>
        <v>9</v>
      </c>
    </row>
    <row r="29" spans="2:3" x14ac:dyDescent="0.3">
      <c r="B29" s="7" t="s">
        <v>44</v>
      </c>
      <c r="C29" s="7">
        <f>(C31*50)/100</f>
        <v>18</v>
      </c>
    </row>
    <row r="30" spans="2:3" x14ac:dyDescent="0.3">
      <c r="B30" s="7" t="s">
        <v>45</v>
      </c>
      <c r="C30" s="7">
        <f>(C31*25)/100</f>
        <v>9</v>
      </c>
    </row>
    <row r="31" spans="2:3" x14ac:dyDescent="0.3">
      <c r="B31" s="7" t="s">
        <v>42</v>
      </c>
      <c r="C31" s="7">
        <f>SUM(Answers!B3:'Answers'!B72)</f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9D63-830D-4966-B9B6-889E36263DE3}">
  <dimension ref="A1:E60"/>
  <sheetViews>
    <sheetView tabSelected="1" workbookViewId="0">
      <selection activeCell="E23" sqref="E23"/>
    </sheetView>
  </sheetViews>
  <sheetFormatPr defaultRowHeight="16.8" x14ac:dyDescent="0.4"/>
  <cols>
    <col min="1" max="1" width="62.5546875" style="1" customWidth="1"/>
    <col min="2" max="2" width="9.6640625" style="1" customWidth="1"/>
    <col min="3" max="3" width="14.6640625" style="1" customWidth="1"/>
    <col min="4" max="16384" width="8.88671875" style="1"/>
  </cols>
  <sheetData>
    <row r="1" spans="1:5" x14ac:dyDescent="0.4">
      <c r="A1" s="1" t="s">
        <v>0</v>
      </c>
      <c r="B1" s="1" t="s">
        <v>1</v>
      </c>
      <c r="C1" s="1" t="s">
        <v>11</v>
      </c>
      <c r="D1" s="1" t="s">
        <v>39</v>
      </c>
      <c r="E1" s="1" t="s">
        <v>50</v>
      </c>
    </row>
    <row r="2" spans="1:5" ht="20.399999999999999" x14ac:dyDescent="0.4">
      <c r="A2" s="9" t="s">
        <v>12</v>
      </c>
    </row>
    <row r="3" spans="1:5" x14ac:dyDescent="0.4">
      <c r="A3" s="10" t="s">
        <v>2</v>
      </c>
      <c r="B3" s="1">
        <v>1</v>
      </c>
      <c r="D3" s="1" t="b">
        <v>0</v>
      </c>
      <c r="E3" s="1">
        <f t="shared" ref="E3:E49" si="0">COUNTIF(D3,TRUE)</f>
        <v>0</v>
      </c>
    </row>
    <row r="4" spans="1:5" x14ac:dyDescent="0.4">
      <c r="A4" s="10" t="s">
        <v>3</v>
      </c>
      <c r="B4" s="1">
        <v>1</v>
      </c>
      <c r="D4" s="1" t="b">
        <v>0</v>
      </c>
      <c r="E4" s="1">
        <f t="shared" si="0"/>
        <v>0</v>
      </c>
    </row>
    <row r="5" spans="1:5" x14ac:dyDescent="0.4">
      <c r="A5" s="10" t="s">
        <v>4</v>
      </c>
      <c r="B5" s="1">
        <v>1</v>
      </c>
      <c r="D5" s="1" t="b">
        <v>0</v>
      </c>
      <c r="E5" s="1">
        <f t="shared" si="0"/>
        <v>0</v>
      </c>
    </row>
    <row r="6" spans="1:5" x14ac:dyDescent="0.4">
      <c r="A6" s="10" t="s">
        <v>5</v>
      </c>
      <c r="B6" s="1">
        <v>1</v>
      </c>
      <c r="D6" s="1" t="b">
        <v>0</v>
      </c>
      <c r="E6" s="1">
        <f t="shared" si="0"/>
        <v>0</v>
      </c>
    </row>
    <row r="7" spans="1:5" x14ac:dyDescent="0.4">
      <c r="A7" s="10" t="s">
        <v>6</v>
      </c>
      <c r="B7" s="1">
        <v>1</v>
      </c>
      <c r="D7" s="1" t="b">
        <v>0</v>
      </c>
      <c r="E7" s="1">
        <f t="shared" si="0"/>
        <v>0</v>
      </c>
    </row>
    <row r="8" spans="1:5" x14ac:dyDescent="0.4">
      <c r="A8" s="10" t="s">
        <v>7</v>
      </c>
      <c r="B8" s="1">
        <v>1</v>
      </c>
      <c r="D8" s="1" t="b">
        <v>0</v>
      </c>
      <c r="E8" s="1">
        <f t="shared" si="0"/>
        <v>0</v>
      </c>
    </row>
    <row r="9" spans="1:5" x14ac:dyDescent="0.4">
      <c r="A9" s="10" t="s">
        <v>8</v>
      </c>
      <c r="B9" s="1">
        <v>1</v>
      </c>
      <c r="D9" s="1" t="b">
        <v>0</v>
      </c>
      <c r="E9" s="1">
        <f t="shared" si="0"/>
        <v>0</v>
      </c>
    </row>
    <row r="10" spans="1:5" ht="33.6" x14ac:dyDescent="0.4">
      <c r="A10" s="10" t="s">
        <v>9</v>
      </c>
      <c r="B10" s="1">
        <v>1</v>
      </c>
      <c r="D10" s="1" t="b">
        <v>0</v>
      </c>
      <c r="E10" s="1">
        <f t="shared" si="0"/>
        <v>0</v>
      </c>
    </row>
    <row r="11" spans="1:5" x14ac:dyDescent="0.4">
      <c r="A11" s="10" t="s">
        <v>10</v>
      </c>
      <c r="B11" s="1">
        <v>1</v>
      </c>
      <c r="D11" s="1" t="b">
        <v>0</v>
      </c>
      <c r="E11" s="1">
        <f t="shared" si="0"/>
        <v>0</v>
      </c>
    </row>
    <row r="12" spans="1:5" x14ac:dyDescent="0.4">
      <c r="A12" s="11"/>
      <c r="B12"/>
      <c r="C12"/>
    </row>
    <row r="13" spans="1:5" ht="20.399999999999999" x14ac:dyDescent="0.4">
      <c r="A13" s="9" t="s">
        <v>16</v>
      </c>
    </row>
    <row r="14" spans="1:5" x14ac:dyDescent="0.4">
      <c r="A14" s="10" t="s">
        <v>13</v>
      </c>
      <c r="B14" s="1">
        <v>1</v>
      </c>
      <c r="D14" s="1" t="b">
        <v>0</v>
      </c>
      <c r="E14" s="1">
        <f t="shared" si="0"/>
        <v>0</v>
      </c>
    </row>
    <row r="15" spans="1:5" x14ac:dyDescent="0.4">
      <c r="A15" s="10" t="s">
        <v>14</v>
      </c>
      <c r="B15" s="1">
        <v>1</v>
      </c>
      <c r="D15" s="1" t="b">
        <v>0</v>
      </c>
      <c r="E15" s="1">
        <f t="shared" si="0"/>
        <v>0</v>
      </c>
    </row>
    <row r="16" spans="1:5" x14ac:dyDescent="0.4">
      <c r="A16" s="10" t="s">
        <v>15</v>
      </c>
      <c r="B16" s="1">
        <v>1</v>
      </c>
      <c r="D16" s="1" t="b">
        <v>0</v>
      </c>
      <c r="E16" s="1">
        <f t="shared" si="0"/>
        <v>0</v>
      </c>
    </row>
    <row r="17" spans="1:5" x14ac:dyDescent="0.4">
      <c r="A17" s="10" t="s">
        <v>51</v>
      </c>
      <c r="B17" s="1">
        <v>1</v>
      </c>
      <c r="E17" s="6">
        <f>COUNTIF(D17,TRUE)</f>
        <v>0</v>
      </c>
    </row>
    <row r="18" spans="1:5" ht="17.399999999999999" customHeight="1" x14ac:dyDescent="0.4">
      <c r="A18" s="10" t="s">
        <v>52</v>
      </c>
      <c r="B18" s="1">
        <v>1</v>
      </c>
      <c r="D18" s="1" t="b">
        <v>0</v>
      </c>
      <c r="E18" s="6">
        <f>COUNTIF(D18,TRUE)</f>
        <v>0</v>
      </c>
    </row>
    <row r="19" spans="1:5" x14ac:dyDescent="0.4">
      <c r="A19" s="10"/>
    </row>
    <row r="20" spans="1:5" ht="20.399999999999999" x14ac:dyDescent="0.4">
      <c r="A20" s="9" t="s">
        <v>17</v>
      </c>
    </row>
    <row r="21" spans="1:5" x14ac:dyDescent="0.4">
      <c r="A21" s="10" t="s">
        <v>18</v>
      </c>
      <c r="B21" s="1">
        <v>3</v>
      </c>
      <c r="D21" s="1" t="b">
        <v>0</v>
      </c>
      <c r="E21" s="1">
        <f>COUNTIF(D21,TRUE)*B21</f>
        <v>0</v>
      </c>
    </row>
    <row r="22" spans="1:5" x14ac:dyDescent="0.4">
      <c r="A22" s="10" t="s">
        <v>53</v>
      </c>
      <c r="B22" s="1">
        <v>2</v>
      </c>
      <c r="D22" s="1" t="b">
        <v>0</v>
      </c>
      <c r="E22" s="6">
        <f>COUNTIF(D22,TRUE)*B22</f>
        <v>0</v>
      </c>
    </row>
    <row r="23" spans="1:5" x14ac:dyDescent="0.4">
      <c r="A23" s="10"/>
    </row>
    <row r="24" spans="1:5" ht="20.399999999999999" x14ac:dyDescent="0.4">
      <c r="A24" s="9" t="s">
        <v>19</v>
      </c>
    </row>
    <row r="25" spans="1:5" x14ac:dyDescent="0.4">
      <c r="A25" s="10" t="s">
        <v>20</v>
      </c>
      <c r="B25" s="1">
        <v>1</v>
      </c>
      <c r="D25" s="1" t="b">
        <v>0</v>
      </c>
      <c r="E25" s="1">
        <f t="shared" si="0"/>
        <v>0</v>
      </c>
    </row>
    <row r="26" spans="1:5" x14ac:dyDescent="0.4">
      <c r="A26" s="10" t="s">
        <v>21</v>
      </c>
      <c r="B26" s="1">
        <v>1</v>
      </c>
      <c r="D26" s="1" t="b">
        <v>0</v>
      </c>
      <c r="E26" s="1">
        <f t="shared" si="0"/>
        <v>0</v>
      </c>
    </row>
    <row r="27" spans="1:5" x14ac:dyDescent="0.4">
      <c r="A27" s="10" t="s">
        <v>22</v>
      </c>
      <c r="B27" s="1">
        <v>1</v>
      </c>
      <c r="D27" s="1" t="b">
        <v>0</v>
      </c>
      <c r="E27" s="1">
        <f t="shared" si="0"/>
        <v>0</v>
      </c>
    </row>
    <row r="28" spans="1:5" x14ac:dyDescent="0.4">
      <c r="A28" s="10" t="s">
        <v>23</v>
      </c>
      <c r="B28" s="1">
        <v>1</v>
      </c>
      <c r="D28" s="1" t="b">
        <v>0</v>
      </c>
      <c r="E28" s="1">
        <f t="shared" si="0"/>
        <v>0</v>
      </c>
    </row>
    <row r="29" spans="1:5" x14ac:dyDescent="0.4">
      <c r="A29" s="10" t="s">
        <v>24</v>
      </c>
      <c r="B29" s="1">
        <v>1</v>
      </c>
      <c r="D29" s="1" t="b">
        <v>0</v>
      </c>
      <c r="E29" s="1">
        <f t="shared" si="0"/>
        <v>0</v>
      </c>
    </row>
    <row r="30" spans="1:5" x14ac:dyDescent="0.4">
      <c r="A30" s="10"/>
    </row>
    <row r="31" spans="1:5" ht="20.399999999999999" x14ac:dyDescent="0.4">
      <c r="A31" s="9" t="s">
        <v>25</v>
      </c>
    </row>
    <row r="32" spans="1:5" x14ac:dyDescent="0.4">
      <c r="A32" s="10" t="s">
        <v>26</v>
      </c>
      <c r="B32" s="1">
        <v>1</v>
      </c>
      <c r="D32" s="1" t="b">
        <v>0</v>
      </c>
      <c r="E32" s="1">
        <f t="shared" si="0"/>
        <v>0</v>
      </c>
    </row>
    <row r="33" spans="1:5" x14ac:dyDescent="0.4">
      <c r="A33" s="10"/>
    </row>
    <row r="34" spans="1:5" ht="20.399999999999999" x14ac:dyDescent="0.4">
      <c r="A34" s="9" t="s">
        <v>27</v>
      </c>
    </row>
    <row r="35" spans="1:5" ht="33.6" x14ac:dyDescent="0.4">
      <c r="A35" s="10" t="s">
        <v>28</v>
      </c>
      <c r="B35" s="1">
        <v>1</v>
      </c>
      <c r="D35" s="1" t="b">
        <v>0</v>
      </c>
      <c r="E35" s="1">
        <f t="shared" si="0"/>
        <v>0</v>
      </c>
    </row>
    <row r="36" spans="1:5" ht="33.6" x14ac:dyDescent="0.4">
      <c r="A36" s="10" t="s">
        <v>29</v>
      </c>
      <c r="B36" s="1">
        <v>1</v>
      </c>
      <c r="D36" s="1" t="b">
        <v>0</v>
      </c>
      <c r="E36" s="1">
        <f t="shared" si="0"/>
        <v>0</v>
      </c>
    </row>
    <row r="37" spans="1:5" ht="33.6" x14ac:dyDescent="0.4">
      <c r="A37" s="10" t="s">
        <v>30</v>
      </c>
      <c r="B37" s="1">
        <v>1</v>
      </c>
      <c r="D37" s="1" t="b">
        <v>0</v>
      </c>
      <c r="E37" s="1">
        <f t="shared" si="0"/>
        <v>0</v>
      </c>
    </row>
    <row r="38" spans="1:5" x14ac:dyDescent="0.4">
      <c r="A38" s="10"/>
    </row>
    <row r="39" spans="1:5" ht="20.399999999999999" x14ac:dyDescent="0.4">
      <c r="A39" s="9" t="s">
        <v>31</v>
      </c>
    </row>
    <row r="40" spans="1:5" ht="33.6" x14ac:dyDescent="0.4">
      <c r="A40" s="10" t="s">
        <v>32</v>
      </c>
      <c r="B40" s="1">
        <v>1</v>
      </c>
      <c r="D40" s="1" t="b">
        <v>0</v>
      </c>
      <c r="E40" s="1">
        <f t="shared" si="0"/>
        <v>0</v>
      </c>
    </row>
    <row r="41" spans="1:5" x14ac:dyDescent="0.4">
      <c r="A41" s="10" t="s">
        <v>33</v>
      </c>
      <c r="B41" s="1">
        <v>1</v>
      </c>
      <c r="D41" s="1" t="b">
        <v>0</v>
      </c>
      <c r="E41" s="1">
        <f t="shared" si="0"/>
        <v>0</v>
      </c>
    </row>
    <row r="42" spans="1:5" x14ac:dyDescent="0.4">
      <c r="A42" s="10"/>
    </row>
    <row r="43" spans="1:5" ht="20.399999999999999" x14ac:dyDescent="0.4">
      <c r="A43" s="9" t="s">
        <v>34</v>
      </c>
    </row>
    <row r="44" spans="1:5" ht="33.6" x14ac:dyDescent="0.4">
      <c r="A44" s="10" t="s">
        <v>35</v>
      </c>
      <c r="B44" s="1">
        <v>1</v>
      </c>
      <c r="D44" s="1" t="b">
        <v>0</v>
      </c>
      <c r="E44" s="1">
        <f t="shared" si="0"/>
        <v>0</v>
      </c>
    </row>
    <row r="45" spans="1:5" x14ac:dyDescent="0.4">
      <c r="A45" s="10" t="s">
        <v>36</v>
      </c>
      <c r="B45" s="1">
        <v>1</v>
      </c>
      <c r="D45" s="1" t="b">
        <v>0</v>
      </c>
      <c r="E45" s="1">
        <f t="shared" si="0"/>
        <v>0</v>
      </c>
    </row>
    <row r="46" spans="1:5" x14ac:dyDescent="0.4">
      <c r="A46" s="10"/>
    </row>
    <row r="47" spans="1:5" ht="20.399999999999999" x14ac:dyDescent="0.4">
      <c r="A47" s="9" t="s">
        <v>37</v>
      </c>
    </row>
    <row r="48" spans="1:5" ht="33.6" x14ac:dyDescent="0.4">
      <c r="A48" s="10" t="s">
        <v>35</v>
      </c>
      <c r="B48" s="1">
        <v>1</v>
      </c>
      <c r="D48" s="1" t="b">
        <v>0</v>
      </c>
      <c r="E48" s="1">
        <f t="shared" si="0"/>
        <v>0</v>
      </c>
    </row>
    <row r="49" spans="1:5" x14ac:dyDescent="0.4">
      <c r="A49" s="10" t="s">
        <v>38</v>
      </c>
      <c r="B49" s="1">
        <v>1</v>
      </c>
      <c r="D49" s="1" t="b">
        <v>0</v>
      </c>
      <c r="E49" s="1">
        <f t="shared" si="0"/>
        <v>0</v>
      </c>
    </row>
    <row r="50" spans="1:5" x14ac:dyDescent="0.4">
      <c r="A50" s="10"/>
      <c r="E50" s="6">
        <f t="shared" ref="E50:E53" si="1">COUNTIF(D50,TRUE)</f>
        <v>0</v>
      </c>
    </row>
    <row r="51" spans="1:5" ht="20.399999999999999" x14ac:dyDescent="0.4">
      <c r="A51" s="9" t="s">
        <v>54</v>
      </c>
      <c r="E51" s="6">
        <f t="shared" si="1"/>
        <v>0</v>
      </c>
    </row>
    <row r="52" spans="1:5" x14ac:dyDescent="0.4">
      <c r="A52" s="10" t="s">
        <v>55</v>
      </c>
      <c r="B52" s="1">
        <v>1</v>
      </c>
      <c r="D52" s="1" t="b">
        <v>0</v>
      </c>
      <c r="E52" s="6">
        <f t="shared" si="1"/>
        <v>0</v>
      </c>
    </row>
    <row r="53" spans="1:5" x14ac:dyDescent="0.4">
      <c r="A53" s="10" t="s">
        <v>56</v>
      </c>
      <c r="B53" s="1">
        <v>1</v>
      </c>
      <c r="D53" s="1" t="b">
        <v>0</v>
      </c>
      <c r="E53" s="6">
        <f t="shared" si="1"/>
        <v>0</v>
      </c>
    </row>
    <row r="54" spans="1:5" x14ac:dyDescent="0.4">
      <c r="A54" s="3"/>
      <c r="E54" s="6"/>
    </row>
    <row r="55" spans="1:5" x14ac:dyDescent="0.4">
      <c r="A55" s="3"/>
      <c r="E55" s="6"/>
    </row>
    <row r="56" spans="1:5" x14ac:dyDescent="0.4">
      <c r="A56" s="3"/>
      <c r="E56" s="6"/>
    </row>
    <row r="57" spans="1:5" x14ac:dyDescent="0.4">
      <c r="A57" s="3"/>
      <c r="E57" s="6"/>
    </row>
    <row r="58" spans="1:5" x14ac:dyDescent="0.4">
      <c r="A58" s="3"/>
      <c r="E58" s="6"/>
    </row>
    <row r="59" spans="1:5" x14ac:dyDescent="0.4">
      <c r="A59" s="3"/>
      <c r="E59" s="6"/>
    </row>
    <row r="60" spans="1:5" x14ac:dyDescent="0.4">
      <c r="A60" s="3"/>
      <c r="E60" s="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2</xdr:row>
                    <xdr:rowOff>7620</xdr:rowOff>
                  </from>
                  <to>
                    <xdr:col>2</xdr:col>
                    <xdr:colOff>784860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45720</xdr:colOff>
                    <xdr:row>3</xdr:row>
                    <xdr:rowOff>7620</xdr:rowOff>
                  </from>
                  <to>
                    <xdr:col>2</xdr:col>
                    <xdr:colOff>784860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7620</xdr:rowOff>
                  </from>
                  <to>
                    <xdr:col>2</xdr:col>
                    <xdr:colOff>784860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7620</xdr:rowOff>
                  </from>
                  <to>
                    <xdr:col>2</xdr:col>
                    <xdr:colOff>784860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7620</xdr:rowOff>
                  </from>
                  <to>
                    <xdr:col>2</xdr:col>
                    <xdr:colOff>784860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7620</xdr:rowOff>
                  </from>
                  <to>
                    <xdr:col>2</xdr:col>
                    <xdr:colOff>784860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8</xdr:row>
                    <xdr:rowOff>7620</xdr:rowOff>
                  </from>
                  <to>
                    <xdr:col>2</xdr:col>
                    <xdr:colOff>784860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45720</xdr:colOff>
                    <xdr:row>9</xdr:row>
                    <xdr:rowOff>7620</xdr:rowOff>
                  </from>
                  <to>
                    <xdr:col>2</xdr:col>
                    <xdr:colOff>784860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45720</xdr:colOff>
                    <xdr:row>10</xdr:row>
                    <xdr:rowOff>7620</xdr:rowOff>
                  </from>
                  <to>
                    <xdr:col>2</xdr:col>
                    <xdr:colOff>784860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7620</xdr:rowOff>
                  </from>
                  <to>
                    <xdr:col>2</xdr:col>
                    <xdr:colOff>784860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45720</xdr:colOff>
                    <xdr:row>14</xdr:row>
                    <xdr:rowOff>7620</xdr:rowOff>
                  </from>
                  <to>
                    <xdr:col>2</xdr:col>
                    <xdr:colOff>784860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45720</xdr:colOff>
                    <xdr:row>15</xdr:row>
                    <xdr:rowOff>7620</xdr:rowOff>
                  </from>
                  <to>
                    <xdr:col>2</xdr:col>
                    <xdr:colOff>784860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45720</xdr:colOff>
                    <xdr:row>20</xdr:row>
                    <xdr:rowOff>7620</xdr:rowOff>
                  </from>
                  <to>
                    <xdr:col>2</xdr:col>
                    <xdr:colOff>784860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45720</xdr:colOff>
                    <xdr:row>24</xdr:row>
                    <xdr:rowOff>7620</xdr:rowOff>
                  </from>
                  <to>
                    <xdr:col>2</xdr:col>
                    <xdr:colOff>784860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45720</xdr:colOff>
                    <xdr:row>25</xdr:row>
                    <xdr:rowOff>7620</xdr:rowOff>
                  </from>
                  <to>
                    <xdr:col>2</xdr:col>
                    <xdr:colOff>784860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45720</xdr:colOff>
                    <xdr:row>26</xdr:row>
                    <xdr:rowOff>7620</xdr:rowOff>
                  </from>
                  <to>
                    <xdr:col>2</xdr:col>
                    <xdr:colOff>784860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45720</xdr:colOff>
                    <xdr:row>27</xdr:row>
                    <xdr:rowOff>7620</xdr:rowOff>
                  </from>
                  <to>
                    <xdr:col>2</xdr:col>
                    <xdr:colOff>784860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45720</xdr:colOff>
                    <xdr:row>28</xdr:row>
                    <xdr:rowOff>7620</xdr:rowOff>
                  </from>
                  <to>
                    <xdr:col>2</xdr:col>
                    <xdr:colOff>784860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45720</xdr:colOff>
                    <xdr:row>31</xdr:row>
                    <xdr:rowOff>7620</xdr:rowOff>
                  </from>
                  <to>
                    <xdr:col>2</xdr:col>
                    <xdr:colOff>784860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45720</xdr:colOff>
                    <xdr:row>34</xdr:row>
                    <xdr:rowOff>7620</xdr:rowOff>
                  </from>
                  <to>
                    <xdr:col>2</xdr:col>
                    <xdr:colOff>784860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45720</xdr:colOff>
                    <xdr:row>35</xdr:row>
                    <xdr:rowOff>7620</xdr:rowOff>
                  </from>
                  <to>
                    <xdr:col>2</xdr:col>
                    <xdr:colOff>784860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45720</xdr:colOff>
                    <xdr:row>36</xdr:row>
                    <xdr:rowOff>7620</xdr:rowOff>
                  </from>
                  <to>
                    <xdr:col>2</xdr:col>
                    <xdr:colOff>784860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45720</xdr:colOff>
                    <xdr:row>39</xdr:row>
                    <xdr:rowOff>7620</xdr:rowOff>
                  </from>
                  <to>
                    <xdr:col>2</xdr:col>
                    <xdr:colOff>784860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45720</xdr:colOff>
                    <xdr:row>40</xdr:row>
                    <xdr:rowOff>7620</xdr:rowOff>
                  </from>
                  <to>
                    <xdr:col>2</xdr:col>
                    <xdr:colOff>784860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45720</xdr:colOff>
                    <xdr:row>43</xdr:row>
                    <xdr:rowOff>7620</xdr:rowOff>
                  </from>
                  <to>
                    <xdr:col>2</xdr:col>
                    <xdr:colOff>784860</xdr:colOff>
                    <xdr:row>43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</xdr:col>
                    <xdr:colOff>45720</xdr:colOff>
                    <xdr:row>44</xdr:row>
                    <xdr:rowOff>7620</xdr:rowOff>
                  </from>
                  <to>
                    <xdr:col>2</xdr:col>
                    <xdr:colOff>784860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</xdr:col>
                    <xdr:colOff>45720</xdr:colOff>
                    <xdr:row>47</xdr:row>
                    <xdr:rowOff>7620</xdr:rowOff>
                  </from>
                  <to>
                    <xdr:col>2</xdr:col>
                    <xdr:colOff>784860</xdr:colOff>
                    <xdr:row>47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45720</xdr:colOff>
                    <xdr:row>48</xdr:row>
                    <xdr:rowOff>7620</xdr:rowOff>
                  </from>
                  <to>
                    <xdr:col>2</xdr:col>
                    <xdr:colOff>784860</xdr:colOff>
                    <xdr:row>49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45720</xdr:colOff>
                    <xdr:row>15</xdr:row>
                    <xdr:rowOff>7620</xdr:rowOff>
                  </from>
                  <to>
                    <xdr:col>2</xdr:col>
                    <xdr:colOff>784860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45720</xdr:colOff>
                    <xdr:row>16</xdr:row>
                    <xdr:rowOff>7620</xdr:rowOff>
                  </from>
                  <to>
                    <xdr:col>2</xdr:col>
                    <xdr:colOff>784860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45720</xdr:colOff>
                    <xdr:row>16</xdr:row>
                    <xdr:rowOff>7620</xdr:rowOff>
                  </from>
                  <to>
                    <xdr:col>2</xdr:col>
                    <xdr:colOff>784860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45720</xdr:colOff>
                    <xdr:row>17</xdr:row>
                    <xdr:rowOff>7620</xdr:rowOff>
                  </from>
                  <to>
                    <xdr:col>2</xdr:col>
                    <xdr:colOff>784860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45720</xdr:colOff>
                    <xdr:row>17</xdr:row>
                    <xdr:rowOff>7620</xdr:rowOff>
                  </from>
                  <to>
                    <xdr:col>2</xdr:col>
                    <xdr:colOff>784860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45720</xdr:colOff>
                    <xdr:row>21</xdr:row>
                    <xdr:rowOff>7620</xdr:rowOff>
                  </from>
                  <to>
                    <xdr:col>2</xdr:col>
                    <xdr:colOff>784860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45720</xdr:colOff>
                    <xdr:row>51</xdr:row>
                    <xdr:rowOff>7620</xdr:rowOff>
                  </from>
                  <to>
                    <xdr:col>2</xdr:col>
                    <xdr:colOff>784860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</xdr:col>
                    <xdr:colOff>45720</xdr:colOff>
                    <xdr:row>52</xdr:row>
                    <xdr:rowOff>7620</xdr:rowOff>
                  </from>
                  <to>
                    <xdr:col>2</xdr:col>
                    <xdr:colOff>784860</xdr:colOff>
                    <xdr:row>53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abalakrishnan</dc:creator>
  <cp:lastModifiedBy>abalakrishnan</cp:lastModifiedBy>
  <dcterms:created xsi:type="dcterms:W3CDTF">2018-11-09T17:16:40Z</dcterms:created>
  <dcterms:modified xsi:type="dcterms:W3CDTF">2018-11-12T16:17:44Z</dcterms:modified>
</cp:coreProperties>
</file>