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defaultThemeVersion="202300"/>
  <mc:AlternateContent xmlns:mc="http://schemas.openxmlformats.org/markup-compatibility/2006">
    <mc:Choice Requires="x15">
      <x15ac:absPath xmlns:x15ac="http://schemas.microsoft.com/office/spreadsheetml/2010/11/ac" url="E:\Assignments\Projects\Control Of Transport Logistics\HW\"/>
    </mc:Choice>
  </mc:AlternateContent>
  <xr:revisionPtr revIDLastSave="0" documentId="13_ncr:1_{323212FE-A766-4FD6-82F5-5FA4683E0903}" xr6:coauthVersionLast="47" xr6:coauthVersionMax="47" xr10:uidLastSave="{00000000-0000-0000-0000-000000000000}"/>
  <bookViews>
    <workbookView xWindow="-110" yWindow="-110" windowWidth="19420" windowHeight="10420" xr2:uid="{B88B954B-FA6D-4D97-B4C8-0C5DABD3B846}"/>
  </bookViews>
  <sheets>
    <sheet name="Problem Description" sheetId="12" r:id="rId1"/>
    <sheet name="Given Data" sheetId="1" r:id="rId2"/>
    <sheet name="Batch Geocode" sheetId="2" r:id="rId3"/>
    <sheet name="Distance Matrix From Geocode" sheetId="3" r:id="rId4"/>
    <sheet name="Data Cleaning" sheetId="4" r:id="rId5"/>
    <sheet name="Addresses in Budapest" sheetId="7" r:id="rId6"/>
    <sheet name="Addresses Outside of Budapest" sheetId="8" r:id="rId7"/>
    <sheet name="Budapest Distance Matrix" sheetId="9" r:id="rId8"/>
    <sheet name="OutsideDistance Matrix" sheetId="10" r:id="rId9"/>
  </sheets>
  <definedNames>
    <definedName name="_xlnm._FilterDatabase" localSheetId="5" hidden="1">'Addresses in Budapest'!$A$1:$E$87</definedName>
    <definedName name="_xlnm._FilterDatabase" localSheetId="4" hidden="1">'Data Cleaning'!$I$1:$N$87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5" i="10" l="1"/>
  <c r="W105" i="10"/>
  <c r="V62" i="9"/>
  <c r="U62" i="9"/>
  <c r="L137" i="10"/>
  <c r="L138" i="10"/>
  <c r="L139" i="10"/>
  <c r="L140" i="10"/>
  <c r="L141" i="10"/>
  <c r="L142" i="10"/>
  <c r="L143" i="10"/>
  <c r="L144" i="10"/>
  <c r="L145" i="10"/>
  <c r="L146" i="10"/>
  <c r="L147" i="10"/>
  <c r="L148" i="10"/>
  <c r="L149" i="10"/>
  <c r="L150" i="10"/>
  <c r="L151" i="10"/>
  <c r="L136" i="10"/>
  <c r="K136" i="10"/>
  <c r="K137" i="10" s="1"/>
  <c r="K138" i="10" s="1"/>
  <c r="K139" i="10" s="1"/>
  <c r="K140" i="10" s="1"/>
  <c r="K141" i="10" s="1"/>
  <c r="K142" i="10" s="1"/>
  <c r="K143" i="10" s="1"/>
  <c r="K144" i="10" s="1"/>
  <c r="K145" i="10" s="1"/>
  <c r="K146" i="10" s="1"/>
  <c r="K147" i="10" s="1"/>
  <c r="K148" i="10" s="1"/>
  <c r="K149" i="10" s="1"/>
  <c r="K150" i="10" s="1"/>
  <c r="I152" i="10"/>
  <c r="L117" i="10"/>
  <c r="L118" i="10"/>
  <c r="L119" i="10"/>
  <c r="L120" i="10"/>
  <c r="L121" i="10"/>
  <c r="L122" i="10"/>
  <c r="L123" i="10"/>
  <c r="L124" i="10"/>
  <c r="L125" i="10"/>
  <c r="L126" i="10"/>
  <c r="L127" i="10"/>
  <c r="L128" i="10"/>
  <c r="L129" i="10"/>
  <c r="L130" i="10"/>
  <c r="L116" i="10"/>
  <c r="T94" i="10"/>
  <c r="K116" i="10"/>
  <c r="K117" i="10" s="1"/>
  <c r="K118" i="10" s="1"/>
  <c r="K119" i="10" s="1"/>
  <c r="K120" i="10" s="1"/>
  <c r="K121" i="10" s="1"/>
  <c r="K122" i="10" s="1"/>
  <c r="K123" i="10" s="1"/>
  <c r="K124" i="10" s="1"/>
  <c r="K125" i="10" s="1"/>
  <c r="K126" i="10" s="1"/>
  <c r="K127" i="10" s="1"/>
  <c r="K128" i="10" s="1"/>
  <c r="K129" i="10" s="1"/>
  <c r="I132" i="10"/>
  <c r="I110" i="10"/>
  <c r="L108" i="10"/>
  <c r="L99" i="10"/>
  <c r="L100" i="10"/>
  <c r="L101" i="10"/>
  <c r="L102" i="10"/>
  <c r="L103" i="10"/>
  <c r="L104" i="10"/>
  <c r="L105" i="10"/>
  <c r="L106" i="10"/>
  <c r="L107" i="10"/>
  <c r="L98" i="10"/>
  <c r="K98" i="10"/>
  <c r="K99" i="10" s="1"/>
  <c r="K100" i="10" s="1"/>
  <c r="K101" i="10" s="1"/>
  <c r="K102" i="10" s="1"/>
  <c r="K103" i="10" s="1"/>
  <c r="K104" i="10" s="1"/>
  <c r="K105" i="10" s="1"/>
  <c r="K106" i="10" s="1"/>
  <c r="K107" i="10" s="1"/>
  <c r="K108" i="10" s="1"/>
  <c r="H160" i="9"/>
  <c r="H161" i="9"/>
  <c r="H162" i="9"/>
  <c r="H163" i="9"/>
  <c r="H164" i="9"/>
  <c r="H159" i="9"/>
  <c r="G163" i="9"/>
  <c r="E163" i="9"/>
  <c r="G162" i="9"/>
  <c r="E162" i="9"/>
  <c r="G161" i="9"/>
  <c r="E161" i="9"/>
  <c r="G160" i="9"/>
  <c r="G159" i="9"/>
  <c r="E160" i="9"/>
  <c r="E159" i="9"/>
  <c r="H143" i="9"/>
  <c r="H144" i="9"/>
  <c r="H145" i="9"/>
  <c r="H146" i="9"/>
  <c r="H147" i="9"/>
  <c r="H148" i="9"/>
  <c r="H149" i="9"/>
  <c r="H150" i="9"/>
  <c r="H142" i="9"/>
  <c r="AZ57" i="9"/>
  <c r="G142" i="9"/>
  <c r="G143" i="9" s="1"/>
  <c r="G144" i="9" s="1"/>
  <c r="G145" i="9" s="1"/>
  <c r="G146" i="9" s="1"/>
  <c r="G147" i="9" s="1"/>
  <c r="G148" i="9" s="1"/>
  <c r="G149" i="9" s="1"/>
  <c r="H153" i="9"/>
  <c r="H136" i="9"/>
  <c r="G128" i="9"/>
  <c r="G129" i="9" s="1"/>
  <c r="G130" i="9" s="1"/>
  <c r="G131" i="9" s="1"/>
  <c r="G132" i="9" s="1"/>
  <c r="G133" i="9" s="1"/>
  <c r="G134" i="9" s="1"/>
  <c r="G135" i="9" s="1"/>
  <c r="H118" i="9"/>
  <c r="G113" i="9"/>
  <c r="G114" i="9" s="1"/>
  <c r="G115" i="9" s="1"/>
  <c r="G116" i="9" s="1"/>
  <c r="H105" i="9"/>
  <c r="G99" i="9"/>
  <c r="G100" i="9" s="1"/>
  <c r="G101" i="9" s="1"/>
  <c r="G102" i="9" s="1"/>
  <c r="G103" i="9" s="1"/>
  <c r="AC57" i="9" s="1"/>
  <c r="AA94" i="10" l="1"/>
  <c r="K130" i="10"/>
  <c r="L152" i="10"/>
  <c r="L132" i="10"/>
  <c r="L110" i="10"/>
  <c r="H170" i="9"/>
  <c r="E170" i="9"/>
  <c r="AX57" i="9"/>
  <c r="G117" i="9"/>
  <c r="X57" i="9"/>
  <c r="G85" i="9" l="1"/>
  <c r="G86" i="9" s="1"/>
  <c r="G87" i="9" s="1"/>
  <c r="G88" i="9" s="1"/>
  <c r="G89" i="9" s="1"/>
  <c r="G90" i="9" s="1"/>
  <c r="G91" i="9" s="1"/>
  <c r="G76" i="9"/>
  <c r="G77" i="9" s="1"/>
  <c r="G61" i="9"/>
  <c r="G62" i="9" s="1"/>
  <c r="G63" i="9" s="1"/>
  <c r="G64" i="9" s="1"/>
  <c r="G65" i="9" s="1"/>
  <c r="G66" i="9" s="1"/>
  <c r="G67" i="9" s="1"/>
  <c r="G68" i="9" s="1"/>
  <c r="G69" i="9" s="1"/>
  <c r="F1" i="10" a="1"/>
  <c r="F1" i="10" s="1"/>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8" i="10"/>
  <c r="F1" i="9" a="1"/>
  <c r="L78" i="4"/>
  <c r="L74" i="4"/>
  <c r="L26" i="4"/>
  <c r="L22" i="4"/>
  <c r="L8" i="4"/>
  <c r="AS43" i="10" l="1"/>
  <c r="AS39" i="10"/>
  <c r="AS35" i="10"/>
  <c r="AS29" i="10"/>
  <c r="AS21" i="10"/>
  <c r="AS17" i="10"/>
  <c r="AS13" i="10"/>
  <c r="AS9" i="10"/>
  <c r="AJ47" i="10"/>
  <c r="X47" i="10"/>
  <c r="L47" i="10"/>
  <c r="AS8" i="10"/>
  <c r="AR43" i="10"/>
  <c r="AR39" i="10"/>
  <c r="AR33" i="10"/>
  <c r="AR27" i="10"/>
  <c r="AR21" i="10"/>
  <c r="AR15" i="10"/>
  <c r="AR11" i="10"/>
  <c r="AO47" i="10"/>
  <c r="AI47" i="10"/>
  <c r="AC47" i="10"/>
  <c r="W47" i="10"/>
  <c r="Q47" i="10"/>
  <c r="AT46" i="10"/>
  <c r="AT44" i="10"/>
  <c r="AT42" i="10"/>
  <c r="AT40" i="10"/>
  <c r="AT38" i="10"/>
  <c r="AT36" i="10"/>
  <c r="AT34" i="10"/>
  <c r="AT32" i="10"/>
  <c r="AT30" i="10"/>
  <c r="AT28" i="10"/>
  <c r="AT26" i="10"/>
  <c r="AT24" i="10"/>
  <c r="AT22" i="10"/>
  <c r="AT20" i="10"/>
  <c r="AT18" i="10"/>
  <c r="AT16" i="10"/>
  <c r="AT14" i="10"/>
  <c r="AT12" i="10"/>
  <c r="AT10" i="10"/>
  <c r="AT47" i="10"/>
  <c r="AN47" i="10"/>
  <c r="AH47" i="10"/>
  <c r="AB47" i="10"/>
  <c r="V47" i="10"/>
  <c r="P47" i="10"/>
  <c r="J47" i="10"/>
  <c r="AT8" i="10"/>
  <c r="AS45" i="10"/>
  <c r="AS41" i="10"/>
  <c r="AS37" i="10"/>
  <c r="AS33" i="10"/>
  <c r="AS31" i="10"/>
  <c r="AS27" i="10"/>
  <c r="AS25" i="10"/>
  <c r="AS23" i="10"/>
  <c r="AS19" i="10"/>
  <c r="AS15" i="10"/>
  <c r="AS11" i="10"/>
  <c r="AP47" i="10"/>
  <c r="AD47" i="10"/>
  <c r="R47" i="10"/>
  <c r="AR45" i="10"/>
  <c r="AR41" i="10"/>
  <c r="AR37" i="10"/>
  <c r="AR35" i="10"/>
  <c r="AR31" i="10"/>
  <c r="AR29" i="10"/>
  <c r="AR25" i="10"/>
  <c r="AR23" i="10"/>
  <c r="AR19" i="10"/>
  <c r="AR17" i="10"/>
  <c r="AR13" i="10"/>
  <c r="AR9" i="10"/>
  <c r="K47" i="10"/>
  <c r="AS46" i="10"/>
  <c r="AS44" i="10"/>
  <c r="AS42" i="10"/>
  <c r="AS40" i="10"/>
  <c r="AS38" i="10"/>
  <c r="AS36" i="10"/>
  <c r="AS34" i="10"/>
  <c r="AS32" i="10"/>
  <c r="AS30" i="10"/>
  <c r="AS28" i="10"/>
  <c r="AS26" i="10"/>
  <c r="AS24" i="10"/>
  <c r="AS22" i="10"/>
  <c r="AS20" i="10"/>
  <c r="AS18" i="10"/>
  <c r="AS16" i="10"/>
  <c r="AS14" i="10"/>
  <c r="AS12" i="10"/>
  <c r="AS10" i="10"/>
  <c r="AS47" i="10"/>
  <c r="AM47" i="10"/>
  <c r="AG47" i="10"/>
  <c r="AA47" i="10"/>
  <c r="U47" i="10"/>
  <c r="O47" i="10"/>
  <c r="I47" i="10"/>
  <c r="AR46" i="10"/>
  <c r="AR44" i="10"/>
  <c r="AR42" i="10"/>
  <c r="AR40" i="10"/>
  <c r="AR38" i="10"/>
  <c r="AR36" i="10"/>
  <c r="AR34" i="10"/>
  <c r="AR32" i="10"/>
  <c r="AR30" i="10"/>
  <c r="AR28" i="10"/>
  <c r="AR26" i="10"/>
  <c r="AR24" i="10"/>
  <c r="AR22" i="10"/>
  <c r="AR20" i="10"/>
  <c r="AR18" i="10"/>
  <c r="AR16" i="10"/>
  <c r="AR14" i="10"/>
  <c r="AR12" i="10"/>
  <c r="AR10" i="10"/>
  <c r="AR47" i="10"/>
  <c r="AL47" i="10"/>
  <c r="AF47" i="10"/>
  <c r="Z47" i="10"/>
  <c r="T47" i="10"/>
  <c r="N47" i="10"/>
  <c r="H47" i="10"/>
  <c r="AT45" i="10"/>
  <c r="AT43" i="10"/>
  <c r="AT41" i="10"/>
  <c r="AT39" i="10"/>
  <c r="AT37" i="10"/>
  <c r="AT35" i="10"/>
  <c r="AT33" i="10"/>
  <c r="AT31" i="10"/>
  <c r="AT29" i="10"/>
  <c r="AT27" i="10"/>
  <c r="AT25" i="10"/>
  <c r="AT23" i="10"/>
  <c r="AT21" i="10"/>
  <c r="AT19" i="10"/>
  <c r="AT17" i="10"/>
  <c r="AT15" i="10"/>
  <c r="AT13" i="10"/>
  <c r="AT11" i="10"/>
  <c r="AT9" i="10"/>
  <c r="AQ47" i="10"/>
  <c r="AK47" i="10"/>
  <c r="AE47" i="10"/>
  <c r="Y47" i="10"/>
  <c r="S47" i="10"/>
  <c r="M47" i="10"/>
  <c r="G47" i="10"/>
  <c r="AS12" i="9"/>
  <c r="M15" i="9"/>
  <c r="I17" i="9"/>
  <c r="Z19" i="9"/>
  <c r="N21" i="9"/>
  <c r="AZ22" i="9"/>
  <c r="R24" i="9"/>
  <c r="V25" i="9"/>
  <c r="AJ26" i="9"/>
  <c r="AJ27" i="9"/>
  <c r="AY28" i="9"/>
  <c r="Q30" i="9"/>
  <c r="T31" i="9"/>
  <c r="AI32" i="9"/>
  <c r="AG33" i="9"/>
  <c r="AW34" i="9"/>
  <c r="I36" i="9"/>
  <c r="AY36" i="9"/>
  <c r="H38" i="9"/>
  <c r="AS38" i="9"/>
  <c r="AJ39" i="9"/>
  <c r="W40" i="9"/>
  <c r="AW40" i="9"/>
  <c r="AJ41" i="9"/>
  <c r="P42" i="9"/>
  <c r="AY42" i="9"/>
  <c r="AJ43" i="9"/>
  <c r="Q44" i="9"/>
  <c r="AY44" i="9"/>
  <c r="AD45" i="9"/>
  <c r="R46" i="9"/>
  <c r="AY46" i="9"/>
  <c r="AF47" i="9"/>
  <c r="Q48" i="9"/>
  <c r="AS48" i="9"/>
  <c r="AG49" i="9"/>
  <c r="R50" i="9"/>
  <c r="AT50" i="9"/>
  <c r="AF51" i="9"/>
  <c r="M52" i="9"/>
  <c r="AU52" i="9"/>
  <c r="AG53" i="9"/>
  <c r="N54" i="9"/>
  <c r="AK54" i="9"/>
  <c r="I55" i="9"/>
  <c r="AG55" i="9"/>
  <c r="AZ55" i="9"/>
  <c r="AK10" i="9"/>
  <c r="N10" i="9"/>
  <c r="AP9" i="9"/>
  <c r="R9" i="9"/>
  <c r="T29" i="9"/>
  <c r="AY33" i="9"/>
  <c r="J36" i="9"/>
  <c r="N37" i="9"/>
  <c r="I38" i="9"/>
  <c r="I39" i="9"/>
  <c r="AQ39" i="9"/>
  <c r="X40" i="9"/>
  <c r="AK41" i="9"/>
  <c r="Y42" i="9"/>
  <c r="K43" i="9"/>
  <c r="AL43" i="9"/>
  <c r="X44" i="9"/>
  <c r="AZ44" i="9"/>
  <c r="AN45" i="9"/>
  <c r="Y46" i="9"/>
  <c r="BA46" i="9"/>
  <c r="AM47" i="9"/>
  <c r="S48" i="9"/>
  <c r="BA48" i="9"/>
  <c r="AN49" i="9"/>
  <c r="BA50" i="9"/>
  <c r="AH51" i="9"/>
  <c r="U52" i="9"/>
  <c r="G53" i="9"/>
  <c r="AH53" i="9"/>
  <c r="T54" i="9"/>
  <c r="AL54" i="9"/>
  <c r="P55" i="9"/>
  <c r="AH55" i="9"/>
  <c r="BA55" i="9"/>
  <c r="AE10" i="9"/>
  <c r="L10" i="9"/>
  <c r="M11" i="9"/>
  <c r="X13" i="9"/>
  <c r="Q15" i="9"/>
  <c r="AF17" i="9"/>
  <c r="AA19" i="9"/>
  <c r="AL21" i="9"/>
  <c r="U23" i="9"/>
  <c r="V24" i="9"/>
  <c r="AI25" i="9"/>
  <c r="AK26" i="9"/>
  <c r="G28" i="9"/>
  <c r="S30" i="9"/>
  <c r="AF31" i="9"/>
  <c r="AJ32" i="9"/>
  <c r="Q35" i="9"/>
  <c r="I41" i="9"/>
  <c r="AF11" i="9"/>
  <c r="AF13" i="9"/>
  <c r="AP15" i="9"/>
  <c r="AG17" i="9"/>
  <c r="AZ19" i="9"/>
  <c r="J22" i="9"/>
  <c r="V23" i="9"/>
  <c r="AJ24" i="9"/>
  <c r="AJ25" i="9"/>
  <c r="AY26" i="9"/>
  <c r="Q28" i="9"/>
  <c r="U29" i="9"/>
  <c r="AI30" i="9"/>
  <c r="AH31" i="9"/>
  <c r="AW32" i="9"/>
  <c r="O34" i="9"/>
  <c r="R35" i="9"/>
  <c r="X36" i="9"/>
  <c r="P37" i="9"/>
  <c r="U38" i="9"/>
  <c r="Q39" i="9"/>
  <c r="AR39" i="9"/>
  <c r="AE40" i="9"/>
  <c r="L41" i="9"/>
  <c r="AS41" i="9"/>
  <c r="AF42" i="9"/>
  <c r="L43" i="9"/>
  <c r="AS43" i="9"/>
  <c r="Y44" i="9"/>
  <c r="M45" i="9"/>
  <c r="AU45" i="9"/>
  <c r="AM11" i="9"/>
  <c r="AX13" i="9"/>
  <c r="AW15" i="9"/>
  <c r="U18" i="9"/>
  <c r="AG20" i="9"/>
  <c r="K22" i="9"/>
  <c r="AI23" i="9"/>
  <c r="AM24" i="9"/>
  <c r="G26" i="9"/>
  <c r="T27" i="9"/>
  <c r="T28" i="9"/>
  <c r="AG29" i="9"/>
  <c r="AJ30" i="9"/>
  <c r="AZ31" i="9"/>
  <c r="R33" i="9"/>
  <c r="S34" i="9"/>
  <c r="AE35" i="9"/>
  <c r="Y36" i="9"/>
  <c r="AE37" i="9"/>
  <c r="AH38" i="9"/>
  <c r="S39" i="9"/>
  <c r="AZ39" i="9"/>
  <c r="AF40" i="9"/>
  <c r="T41" i="9"/>
  <c r="AZ41" i="9"/>
  <c r="AG42" i="9"/>
  <c r="T43" i="9"/>
  <c r="AU43" i="9"/>
  <c r="AH44" i="9"/>
  <c r="T45" i="9"/>
  <c r="AV45" i="9"/>
  <c r="AG46" i="9"/>
  <c r="N47" i="9"/>
  <c r="AW47" i="9"/>
  <c r="AI48" i="9"/>
  <c r="O49" i="9"/>
  <c r="AV49" i="9"/>
  <c r="AC50" i="9"/>
  <c r="Q51" i="9"/>
  <c r="AW51" i="9"/>
  <c r="AD52" i="9"/>
  <c r="P53" i="9"/>
  <c r="AQ53" i="9"/>
  <c r="AB54" i="9"/>
  <c r="AT54" i="9"/>
  <c r="R55" i="9"/>
  <c r="AO55" i="9"/>
  <c r="AU10" i="9"/>
  <c r="W10" i="9"/>
  <c r="AX9" i="9"/>
  <c r="AF9" i="9"/>
  <c r="H9" i="9"/>
  <c r="AP55" i="9"/>
  <c r="AZ53" i="9"/>
  <c r="K50" i="9"/>
  <c r="AR48" i="9"/>
  <c r="O42" i="9"/>
  <c r="O40" i="9"/>
  <c r="AO37" i="9"/>
  <c r="AI34" i="9"/>
  <c r="R31" i="9"/>
  <c r="AG27" i="9"/>
  <c r="G24" i="9"/>
  <c r="AS18" i="9"/>
  <c r="T12" i="9"/>
  <c r="AS54" i="9"/>
  <c r="AK48" i="9"/>
  <c r="H46" i="9"/>
  <c r="I44" i="9"/>
  <c r="H42" i="9"/>
  <c r="BA39" i="9"/>
  <c r="AN37" i="9"/>
  <c r="AG34" i="9"/>
  <c r="AY30" i="9"/>
  <c r="U27" i="9"/>
  <c r="AJ23" i="9"/>
  <c r="AL18" i="9"/>
  <c r="Q12" i="9"/>
  <c r="N9" i="9"/>
  <c r="AQ9" i="9"/>
  <c r="AL10" i="9"/>
  <c r="Z55" i="9"/>
  <c r="AE54" i="9"/>
  <c r="Z53" i="9"/>
  <c r="K52" i="9"/>
  <c r="AS50" i="9"/>
  <c r="AO49" i="9"/>
  <c r="AB48" i="9"/>
  <c r="M47" i="9"/>
  <c r="AC45" i="9"/>
  <c r="AC43" i="9"/>
  <c r="AB41" i="9"/>
  <c r="AB39" i="9"/>
  <c r="AX36" i="9"/>
  <c r="AF33" i="9"/>
  <c r="AZ29" i="9"/>
  <c r="T26" i="9"/>
  <c r="AM22" i="9"/>
  <c r="H17" i="9"/>
  <c r="U10" i="9"/>
  <c r="X51" i="9"/>
  <c r="AD47" i="9"/>
  <c r="AC54" i="9"/>
  <c r="AA41" i="9"/>
  <c r="S33" i="9"/>
  <c r="R26" i="9"/>
  <c r="AH22" i="9"/>
  <c r="AA16" i="9"/>
  <c r="AH9" i="9"/>
  <c r="AK52" i="9"/>
  <c r="I46" i="9"/>
  <c r="S32" i="9"/>
  <c r="AW54" i="9"/>
  <c r="P44" i="9"/>
  <c r="G9" i="9"/>
  <c r="AI9" i="9"/>
  <c r="AD10" i="9"/>
  <c r="AI55" i="9"/>
  <c r="AP53" i="9"/>
  <c r="AC52" i="9"/>
  <c r="G51" i="9"/>
  <c r="AX49" i="9"/>
  <c r="V47" i="9"/>
  <c r="P9" i="9"/>
  <c r="AW9" i="9"/>
  <c r="AM10" i="9"/>
  <c r="X55" i="9"/>
  <c r="R53" i="9"/>
  <c r="AX51" i="9"/>
  <c r="AK50" i="9"/>
  <c r="X49" i="9"/>
  <c r="J48" i="9"/>
  <c r="AR46" i="9"/>
  <c r="V45" i="9"/>
  <c r="U43" i="9"/>
  <c r="Z39" i="9"/>
  <c r="AK36" i="9"/>
  <c r="AH29" i="9"/>
  <c r="Y9" i="9"/>
  <c r="AZ9" i="9"/>
  <c r="AV10" i="9"/>
  <c r="Q55" i="9"/>
  <c r="U54" i="9"/>
  <c r="I53" i="9"/>
  <c r="AP51" i="9"/>
  <c r="AB50" i="9"/>
  <c r="V49" i="9"/>
  <c r="I48" i="9"/>
  <c r="AJ46" i="9"/>
  <c r="AQ44" i="9"/>
  <c r="AO42" i="9"/>
  <c r="AV40" i="9"/>
  <c r="AR38" i="9"/>
  <c r="AU35" i="9"/>
  <c r="AK28" i="9"/>
  <c r="T25" i="9"/>
  <c r="H21" i="9"/>
  <c r="AK14" i="9"/>
  <c r="Z9" i="9"/>
  <c r="S10" i="9"/>
  <c r="AX55" i="9"/>
  <c r="BA54" i="9"/>
  <c r="M54" i="9"/>
  <c r="AL52" i="9"/>
  <c r="Y51" i="9"/>
  <c r="U50" i="9"/>
  <c r="N49" i="9"/>
  <c r="AN47" i="9"/>
  <c r="Z46" i="9"/>
  <c r="AO44" i="9"/>
  <c r="AN42" i="9"/>
  <c r="AO40" i="9"/>
  <c r="AI38" i="9"/>
  <c r="AF35" i="9"/>
  <c r="Q32" i="9"/>
  <c r="AI28" i="9"/>
  <c r="AZ24" i="9"/>
  <c r="AK20" i="9"/>
  <c r="I14" i="9"/>
  <c r="F1" i="9"/>
  <c r="K11" i="9"/>
  <c r="Q11" i="9"/>
  <c r="W11" i="9"/>
  <c r="AC11" i="9"/>
  <c r="AI11" i="9"/>
  <c r="AO11" i="9"/>
  <c r="AU11" i="9"/>
  <c r="BA11" i="9"/>
  <c r="L12" i="9"/>
  <c r="R12" i="9"/>
  <c r="X12" i="9"/>
  <c r="AD12" i="9"/>
  <c r="AJ12" i="9"/>
  <c r="AP12" i="9"/>
  <c r="AV12" i="9"/>
  <c r="G13" i="9"/>
  <c r="M13" i="9"/>
  <c r="S13" i="9"/>
  <c r="Y13" i="9"/>
  <c r="AE13" i="9"/>
  <c r="AK13" i="9"/>
  <c r="AQ13" i="9"/>
  <c r="AW13" i="9"/>
  <c r="H14" i="9"/>
  <c r="N14" i="9"/>
  <c r="T14" i="9"/>
  <c r="Z14" i="9"/>
  <c r="AF14" i="9"/>
  <c r="AL14" i="9"/>
  <c r="AR14" i="9"/>
  <c r="AX14" i="9"/>
  <c r="I15" i="9"/>
  <c r="O15" i="9"/>
  <c r="U15" i="9"/>
  <c r="AA15" i="9"/>
  <c r="AG15" i="9"/>
  <c r="AM15" i="9"/>
  <c r="AS15" i="9"/>
  <c r="AY15" i="9"/>
  <c r="J16" i="9"/>
  <c r="P16" i="9"/>
  <c r="V16" i="9"/>
  <c r="AB16" i="9"/>
  <c r="AH16" i="9"/>
  <c r="AN16" i="9"/>
  <c r="AT16" i="9"/>
  <c r="AZ16" i="9"/>
  <c r="K17" i="9"/>
  <c r="Q17" i="9"/>
  <c r="W17" i="9"/>
  <c r="AC17" i="9"/>
  <c r="AI17" i="9"/>
  <c r="AO17" i="9"/>
  <c r="AU17" i="9"/>
  <c r="BA17" i="9"/>
  <c r="L18" i="9"/>
  <c r="R18" i="9"/>
  <c r="X18" i="9"/>
  <c r="AD18" i="9"/>
  <c r="AJ18" i="9"/>
  <c r="AP18" i="9"/>
  <c r="AV18" i="9"/>
  <c r="G19" i="9"/>
  <c r="M19" i="9"/>
  <c r="S19" i="9"/>
  <c r="Y19" i="9"/>
  <c r="AE19" i="9"/>
  <c r="AK19" i="9"/>
  <c r="AQ19" i="9"/>
  <c r="AW19" i="9"/>
  <c r="H20" i="9"/>
  <c r="N20" i="9"/>
  <c r="T20" i="9"/>
  <c r="Z20" i="9"/>
  <c r="AF20" i="9"/>
  <c r="AL20" i="9"/>
  <c r="AR20" i="9"/>
  <c r="G11" i="9"/>
  <c r="H11" i="9"/>
  <c r="O11" i="9"/>
  <c r="V11" i="9"/>
  <c r="AD11" i="9"/>
  <c r="AK11" i="9"/>
  <c r="AR11" i="9"/>
  <c r="AY11" i="9"/>
  <c r="K12" i="9"/>
  <c r="S12" i="9"/>
  <c r="Z12" i="9"/>
  <c r="AG12" i="9"/>
  <c r="AN12" i="9"/>
  <c r="AU12" i="9"/>
  <c r="H13" i="9"/>
  <c r="O13" i="9"/>
  <c r="V13" i="9"/>
  <c r="AC13" i="9"/>
  <c r="AJ13" i="9"/>
  <c r="AR13" i="9"/>
  <c r="AY13" i="9"/>
  <c r="K14" i="9"/>
  <c r="R14" i="9"/>
  <c r="Y14" i="9"/>
  <c r="AG14" i="9"/>
  <c r="AN14" i="9"/>
  <c r="AU14" i="9"/>
  <c r="G15" i="9"/>
  <c r="N15" i="9"/>
  <c r="V15" i="9"/>
  <c r="AC15" i="9"/>
  <c r="AJ15" i="9"/>
  <c r="AQ15" i="9"/>
  <c r="AX15" i="9"/>
  <c r="K16" i="9"/>
  <c r="R16" i="9"/>
  <c r="Y16" i="9"/>
  <c r="AF16" i="9"/>
  <c r="AM16" i="9"/>
  <c r="AU16" i="9"/>
  <c r="G17" i="9"/>
  <c r="N17" i="9"/>
  <c r="U17" i="9"/>
  <c r="AB17" i="9"/>
  <c r="AJ17" i="9"/>
  <c r="AQ17" i="9"/>
  <c r="AX17" i="9"/>
  <c r="J18" i="9"/>
  <c r="Q18" i="9"/>
  <c r="Y18" i="9"/>
  <c r="AF18" i="9"/>
  <c r="AM18" i="9"/>
  <c r="AT18" i="9"/>
  <c r="BA18" i="9"/>
  <c r="N19" i="9"/>
  <c r="U19" i="9"/>
  <c r="AB19" i="9"/>
  <c r="AI19" i="9"/>
  <c r="AP19" i="9"/>
  <c r="AX19" i="9"/>
  <c r="J20" i="9"/>
  <c r="Q20" i="9"/>
  <c r="X20" i="9"/>
  <c r="AE20" i="9"/>
  <c r="AM20" i="9"/>
  <c r="AT20" i="9"/>
  <c r="AZ20" i="9"/>
  <c r="K21" i="9"/>
  <c r="Q21" i="9"/>
  <c r="W21" i="9"/>
  <c r="AC21" i="9"/>
  <c r="AI21" i="9"/>
  <c r="AO21" i="9"/>
  <c r="AU21" i="9"/>
  <c r="BA21" i="9"/>
  <c r="L22" i="9"/>
  <c r="R22" i="9"/>
  <c r="X22" i="9"/>
  <c r="AD22" i="9"/>
  <c r="AJ22" i="9"/>
  <c r="P11" i="9"/>
  <c r="Y11" i="9"/>
  <c r="AG11" i="9"/>
  <c r="AP11" i="9"/>
  <c r="AX11" i="9"/>
  <c r="M12" i="9"/>
  <c r="U12" i="9"/>
  <c r="AC12" i="9"/>
  <c r="AL12" i="9"/>
  <c r="AT12" i="9"/>
  <c r="I13" i="9"/>
  <c r="Q13" i="9"/>
  <c r="Z13" i="9"/>
  <c r="AH13" i="9"/>
  <c r="AP13" i="9"/>
  <c r="AZ13" i="9"/>
  <c r="M14" i="9"/>
  <c r="V14" i="9"/>
  <c r="AD14" i="9"/>
  <c r="AM14" i="9"/>
  <c r="AV14" i="9"/>
  <c r="J15" i="9"/>
  <c r="R15" i="9"/>
  <c r="Z15" i="9"/>
  <c r="AI15" i="9"/>
  <c r="AR15" i="9"/>
  <c r="BA15" i="9"/>
  <c r="N16" i="9"/>
  <c r="W16" i="9"/>
  <c r="AE16" i="9"/>
  <c r="AO16" i="9"/>
  <c r="AW16" i="9"/>
  <c r="J17" i="9"/>
  <c r="S17" i="9"/>
  <c r="AA17" i="9"/>
  <c r="AK17" i="9"/>
  <c r="AS17" i="9"/>
  <c r="G18" i="9"/>
  <c r="O18" i="9"/>
  <c r="W18" i="9"/>
  <c r="AG18" i="9"/>
  <c r="AO18" i="9"/>
  <c r="AX18" i="9"/>
  <c r="K19" i="9"/>
  <c r="T19" i="9"/>
  <c r="AC19" i="9"/>
  <c r="AL19" i="9"/>
  <c r="AT19" i="9"/>
  <c r="G20" i="9"/>
  <c r="P20" i="9"/>
  <c r="Y20" i="9"/>
  <c r="AH20" i="9"/>
  <c r="AP20" i="9"/>
  <c r="AX20" i="9"/>
  <c r="J21" i="9"/>
  <c r="R21" i="9"/>
  <c r="Y21" i="9"/>
  <c r="AF21" i="9"/>
  <c r="AM21" i="9"/>
  <c r="AT21" i="9"/>
  <c r="G22" i="9"/>
  <c r="N22" i="9"/>
  <c r="U22" i="9"/>
  <c r="AB22" i="9"/>
  <c r="AI22" i="9"/>
  <c r="AP22" i="9"/>
  <c r="AV22" i="9"/>
  <c r="G23" i="9"/>
  <c r="M23" i="9"/>
  <c r="S23" i="9"/>
  <c r="Y23" i="9"/>
  <c r="AE23" i="9"/>
  <c r="AK23" i="9"/>
  <c r="AQ23" i="9"/>
  <c r="AW23" i="9"/>
  <c r="H24" i="9"/>
  <c r="N24" i="9"/>
  <c r="T24" i="9"/>
  <c r="Z24" i="9"/>
  <c r="AF24" i="9"/>
  <c r="AL24" i="9"/>
  <c r="AR24" i="9"/>
  <c r="AX24" i="9"/>
  <c r="I25" i="9"/>
  <c r="O25" i="9"/>
  <c r="U25" i="9"/>
  <c r="AA25" i="9"/>
  <c r="AG25" i="9"/>
  <c r="AM25" i="9"/>
  <c r="AS25" i="9"/>
  <c r="AY25" i="9"/>
  <c r="J26" i="9"/>
  <c r="P26" i="9"/>
  <c r="V26" i="9"/>
  <c r="AB26" i="9"/>
  <c r="AH26" i="9"/>
  <c r="AN26" i="9"/>
  <c r="AT26" i="9"/>
  <c r="AZ26" i="9"/>
  <c r="K27" i="9"/>
  <c r="Q27" i="9"/>
  <c r="W27" i="9"/>
  <c r="AC27" i="9"/>
  <c r="AI27" i="9"/>
  <c r="AO27" i="9"/>
  <c r="AU27" i="9"/>
  <c r="BA27" i="9"/>
  <c r="L28" i="9"/>
  <c r="R28" i="9"/>
  <c r="X28" i="9"/>
  <c r="AD28" i="9"/>
  <c r="AJ28" i="9"/>
  <c r="AP28" i="9"/>
  <c r="AV28" i="9"/>
  <c r="G29" i="9"/>
  <c r="M29" i="9"/>
  <c r="S29" i="9"/>
  <c r="Y29" i="9"/>
  <c r="AE29" i="9"/>
  <c r="AK29" i="9"/>
  <c r="AQ29" i="9"/>
  <c r="AW29" i="9"/>
  <c r="H30" i="9"/>
  <c r="N30" i="9"/>
  <c r="T30" i="9"/>
  <c r="Z30" i="9"/>
  <c r="AF30" i="9"/>
  <c r="AL30" i="9"/>
  <c r="AR30" i="9"/>
  <c r="AX30" i="9"/>
  <c r="I31" i="9"/>
  <c r="O31" i="9"/>
  <c r="U31" i="9"/>
  <c r="AA31" i="9"/>
  <c r="AG31" i="9"/>
  <c r="AM31" i="9"/>
  <c r="AS31" i="9"/>
  <c r="AY31" i="9"/>
  <c r="J32" i="9"/>
  <c r="P32" i="9"/>
  <c r="V32" i="9"/>
  <c r="AB32" i="9"/>
  <c r="AH32" i="9"/>
  <c r="AN32" i="9"/>
  <c r="AT32" i="9"/>
  <c r="AZ32" i="9"/>
  <c r="K33" i="9"/>
  <c r="Q33" i="9"/>
  <c r="W33" i="9"/>
  <c r="AC33" i="9"/>
  <c r="AI33" i="9"/>
  <c r="AO33" i="9"/>
  <c r="AU33" i="9"/>
  <c r="BA33" i="9"/>
  <c r="L34" i="9"/>
  <c r="R34" i="9"/>
  <c r="X34" i="9"/>
  <c r="AD34" i="9"/>
  <c r="AJ34" i="9"/>
  <c r="AP34" i="9"/>
  <c r="AV34" i="9"/>
  <c r="G35" i="9"/>
  <c r="M35" i="9"/>
  <c r="S35" i="9"/>
  <c r="Y35" i="9"/>
  <c r="R11" i="9"/>
  <c r="AA11" i="9"/>
  <c r="AL11" i="9"/>
  <c r="AV11" i="9"/>
  <c r="J12" i="9"/>
  <c r="V12" i="9"/>
  <c r="AF12" i="9"/>
  <c r="AQ12" i="9"/>
  <c r="AZ12" i="9"/>
  <c r="P13" i="9"/>
  <c r="AA13" i="9"/>
  <c r="AL13" i="9"/>
  <c r="AU13" i="9"/>
  <c r="J14" i="9"/>
  <c r="U14" i="9"/>
  <c r="AE14" i="9"/>
  <c r="AP14" i="9"/>
  <c r="AZ14" i="9"/>
  <c r="P15" i="9"/>
  <c r="Y15" i="9"/>
  <c r="AK15" i="9"/>
  <c r="AU15" i="9"/>
  <c r="I16" i="9"/>
  <c r="T16" i="9"/>
  <c r="AD16" i="9"/>
  <c r="AP16" i="9"/>
  <c r="AY16" i="9"/>
  <c r="O17" i="9"/>
  <c r="Y17" i="9"/>
  <c r="AH17" i="9"/>
  <c r="AT17" i="9"/>
  <c r="I18" i="9"/>
  <c r="T18" i="9"/>
  <c r="AC18" i="9"/>
  <c r="AN18" i="9"/>
  <c r="AY18" i="9"/>
  <c r="O19" i="9"/>
  <c r="X19" i="9"/>
  <c r="AH19" i="9"/>
  <c r="AS19" i="9"/>
  <c r="I20" i="9"/>
  <c r="S20" i="9"/>
  <c r="AC20" i="9"/>
  <c r="AN20" i="9"/>
  <c r="AW20" i="9"/>
  <c r="L21" i="9"/>
  <c r="T21" i="9"/>
  <c r="AB21" i="9"/>
  <c r="AK21" i="9"/>
  <c r="AS21" i="9"/>
  <c r="H22" i="9"/>
  <c r="P22" i="9"/>
  <c r="Y22" i="9"/>
  <c r="AG22" i="9"/>
  <c r="AO22" i="9"/>
  <c r="AW22" i="9"/>
  <c r="I23" i="9"/>
  <c r="P23" i="9"/>
  <c r="W23" i="9"/>
  <c r="AD23" i="9"/>
  <c r="AL23" i="9"/>
  <c r="AS23" i="9"/>
  <c r="AZ23" i="9"/>
  <c r="L24" i="9"/>
  <c r="S24" i="9"/>
  <c r="AA24" i="9"/>
  <c r="AH24" i="9"/>
  <c r="AO24" i="9"/>
  <c r="AV24" i="9"/>
  <c r="H25" i="9"/>
  <c r="P25" i="9"/>
  <c r="W25" i="9"/>
  <c r="AD25" i="9"/>
  <c r="AK25" i="9"/>
  <c r="AR25" i="9"/>
  <c r="AZ25" i="9"/>
  <c r="L26" i="9"/>
  <c r="S26" i="9"/>
  <c r="Z26" i="9"/>
  <c r="AG26" i="9"/>
  <c r="AO26" i="9"/>
  <c r="AV26" i="9"/>
  <c r="H27" i="9"/>
  <c r="O27" i="9"/>
  <c r="V27" i="9"/>
  <c r="AD27" i="9"/>
  <c r="AK27" i="9"/>
  <c r="AR27" i="9"/>
  <c r="AY27" i="9"/>
  <c r="K28" i="9"/>
  <c r="S28" i="9"/>
  <c r="Z28" i="9"/>
  <c r="AG28" i="9"/>
  <c r="AN28" i="9"/>
  <c r="AU28" i="9"/>
  <c r="H29" i="9"/>
  <c r="O29" i="9"/>
  <c r="V29" i="9"/>
  <c r="AC29" i="9"/>
  <c r="AJ29" i="9"/>
  <c r="AR29" i="9"/>
  <c r="AY29" i="9"/>
  <c r="K30" i="9"/>
  <c r="R30" i="9"/>
  <c r="Y30" i="9"/>
  <c r="AG30" i="9"/>
  <c r="AN30" i="9"/>
  <c r="AU30" i="9"/>
  <c r="G31" i="9"/>
  <c r="N31" i="9"/>
  <c r="V31" i="9"/>
  <c r="AC31" i="9"/>
  <c r="AJ31" i="9"/>
  <c r="AQ31" i="9"/>
  <c r="AX31" i="9"/>
  <c r="K32" i="9"/>
  <c r="R32" i="9"/>
  <c r="Y32" i="9"/>
  <c r="AF32" i="9"/>
  <c r="AM32" i="9"/>
  <c r="AU32" i="9"/>
  <c r="G33" i="9"/>
  <c r="N33" i="9"/>
  <c r="U33" i="9"/>
  <c r="AB33" i="9"/>
  <c r="AJ33" i="9"/>
  <c r="AQ33" i="9"/>
  <c r="AX33" i="9"/>
  <c r="J34" i="9"/>
  <c r="Q34" i="9"/>
  <c r="Y34" i="9"/>
  <c r="AF34" i="9"/>
  <c r="AM34" i="9"/>
  <c r="AT34" i="9"/>
  <c r="BA34" i="9"/>
  <c r="N35" i="9"/>
  <c r="U35" i="9"/>
  <c r="AB35" i="9"/>
  <c r="AH35" i="9"/>
  <c r="AN35" i="9"/>
  <c r="AT35" i="9"/>
  <c r="AZ35" i="9"/>
  <c r="K36" i="9"/>
  <c r="Q36" i="9"/>
  <c r="W36" i="9"/>
  <c r="AC36" i="9"/>
  <c r="AI36" i="9"/>
  <c r="AO36" i="9"/>
  <c r="AU36" i="9"/>
  <c r="BA36" i="9"/>
  <c r="L37" i="9"/>
  <c r="R37" i="9"/>
  <c r="X37" i="9"/>
  <c r="AD37" i="9"/>
  <c r="AJ37" i="9"/>
  <c r="AP37" i="9"/>
  <c r="AV37" i="9"/>
  <c r="G38" i="9"/>
  <c r="M38" i="9"/>
  <c r="S38" i="9"/>
  <c r="Y38" i="9"/>
  <c r="AE38" i="9"/>
  <c r="AK38" i="9"/>
  <c r="AQ38" i="9"/>
  <c r="AW38" i="9"/>
  <c r="H39" i="9"/>
  <c r="N39" i="9"/>
  <c r="J11" i="9"/>
  <c r="U11" i="9"/>
  <c r="AH11" i="9"/>
  <c r="AT11" i="9"/>
  <c r="N12" i="9"/>
  <c r="Y12" i="9"/>
  <c r="AK12" i="9"/>
  <c r="AX12" i="9"/>
  <c r="N13" i="9"/>
  <c r="AB13" i="9"/>
  <c r="AN13" i="9"/>
  <c r="BA13" i="9"/>
  <c r="Q14" i="9"/>
  <c r="AC14" i="9"/>
  <c r="AQ14" i="9"/>
  <c r="H15" i="9"/>
  <c r="T15" i="9"/>
  <c r="AF15" i="9"/>
  <c r="AT15" i="9"/>
  <c r="L16" i="9"/>
  <c r="X16" i="9"/>
  <c r="AJ16" i="9"/>
  <c r="AV16" i="9"/>
  <c r="M17" i="9"/>
  <c r="Z17" i="9"/>
  <c r="AM17" i="9"/>
  <c r="AY17" i="9"/>
  <c r="P18" i="9"/>
  <c r="AB18" i="9"/>
  <c r="AQ18" i="9"/>
  <c r="H19" i="9"/>
  <c r="R19" i="9"/>
  <c r="AF19" i="9"/>
  <c r="AR19" i="9"/>
  <c r="K20" i="9"/>
  <c r="V20" i="9"/>
  <c r="AI20" i="9"/>
  <c r="AU20" i="9"/>
  <c r="I21" i="9"/>
  <c r="U21" i="9"/>
  <c r="AE21" i="9"/>
  <c r="AP21" i="9"/>
  <c r="AY21" i="9"/>
  <c r="O22" i="9"/>
  <c r="Z22" i="9"/>
  <c r="AK22" i="9"/>
  <c r="AS22" i="9"/>
  <c r="BA22" i="9"/>
  <c r="O23" i="9"/>
  <c r="X23" i="9"/>
  <c r="AG23" i="9"/>
  <c r="AO23" i="9"/>
  <c r="AX23" i="9"/>
  <c r="K24" i="9"/>
  <c r="U24" i="9"/>
  <c r="AC24" i="9"/>
  <c r="AK24" i="9"/>
  <c r="AT24" i="9"/>
  <c r="G25" i="9"/>
  <c r="Q25" i="9"/>
  <c r="Y25" i="9"/>
  <c r="AH25" i="9"/>
  <c r="AP25" i="9"/>
  <c r="AX25" i="9"/>
  <c r="M26" i="9"/>
  <c r="U26" i="9"/>
  <c r="AD26" i="9"/>
  <c r="AL26" i="9"/>
  <c r="AU26" i="9"/>
  <c r="I27" i="9"/>
  <c r="R27" i="9"/>
  <c r="Z27" i="9"/>
  <c r="AH27" i="9"/>
  <c r="AQ27" i="9"/>
  <c r="AZ27" i="9"/>
  <c r="N28" i="9"/>
  <c r="V28" i="9"/>
  <c r="AE28" i="9"/>
  <c r="AM28" i="9"/>
  <c r="AW28" i="9"/>
  <c r="J29" i="9"/>
  <c r="R29" i="9"/>
  <c r="AA29" i="9"/>
  <c r="AI29" i="9"/>
  <c r="AS29" i="9"/>
  <c r="BA29" i="9"/>
  <c r="O30" i="9"/>
  <c r="W30" i="9"/>
  <c r="AE30" i="9"/>
  <c r="AO30" i="9"/>
  <c r="AW30" i="9"/>
  <c r="K31" i="9"/>
  <c r="S31" i="9"/>
  <c r="AB31" i="9"/>
  <c r="AK31" i="9"/>
  <c r="AT31" i="9"/>
  <c r="G32" i="9"/>
  <c r="O32" i="9"/>
  <c r="X32" i="9"/>
  <c r="AG32" i="9"/>
  <c r="AP32" i="9"/>
  <c r="AX32" i="9"/>
  <c r="L33" i="9"/>
  <c r="T33" i="9"/>
  <c r="AD33" i="9"/>
  <c r="AL33" i="9"/>
  <c r="AT33" i="9"/>
  <c r="H34" i="9"/>
  <c r="P34" i="9"/>
  <c r="Z34" i="9"/>
  <c r="AH34" i="9"/>
  <c r="AQ34" i="9"/>
  <c r="AY34" i="9"/>
  <c r="L35" i="9"/>
  <c r="V35" i="9"/>
  <c r="AD35" i="9"/>
  <c r="AK35" i="9"/>
  <c r="AR35" i="9"/>
  <c r="AY35" i="9"/>
  <c r="L36" i="9"/>
  <c r="S36" i="9"/>
  <c r="Z36" i="9"/>
  <c r="AG36" i="9"/>
  <c r="AN36" i="9"/>
  <c r="AV36" i="9"/>
  <c r="H37" i="9"/>
  <c r="O37" i="9"/>
  <c r="V37" i="9"/>
  <c r="AC37" i="9"/>
  <c r="AK37" i="9"/>
  <c r="AR37" i="9"/>
  <c r="AY37" i="9"/>
  <c r="K38" i="9"/>
  <c r="R38" i="9"/>
  <c r="Z38" i="9"/>
  <c r="AG38" i="9"/>
  <c r="AN38" i="9"/>
  <c r="AU38" i="9"/>
  <c r="G39" i="9"/>
  <c r="O39" i="9"/>
  <c r="U39" i="9"/>
  <c r="AA39" i="9"/>
  <c r="AG39" i="9"/>
  <c r="AM39" i="9"/>
  <c r="AS39" i="9"/>
  <c r="AY39" i="9"/>
  <c r="J40" i="9"/>
  <c r="P40" i="9"/>
  <c r="V40" i="9"/>
  <c r="AB40" i="9"/>
  <c r="AH40" i="9"/>
  <c r="AN40" i="9"/>
  <c r="AT40" i="9"/>
  <c r="AZ40" i="9"/>
  <c r="K41" i="9"/>
  <c r="Q41" i="9"/>
  <c r="W41" i="9"/>
  <c r="AC41" i="9"/>
  <c r="AI41" i="9"/>
  <c r="AO41" i="9"/>
  <c r="AU41" i="9"/>
  <c r="BA41" i="9"/>
  <c r="L42" i="9"/>
  <c r="R42" i="9"/>
  <c r="X42" i="9"/>
  <c r="AD42" i="9"/>
  <c r="AJ42" i="9"/>
  <c r="AP42" i="9"/>
  <c r="AV42" i="9"/>
  <c r="G43" i="9"/>
  <c r="M43" i="9"/>
  <c r="S43" i="9"/>
  <c r="Y43" i="9"/>
  <c r="AE43" i="9"/>
  <c r="AK43" i="9"/>
  <c r="AQ43" i="9"/>
  <c r="AW43" i="9"/>
  <c r="H44" i="9"/>
  <c r="N44" i="9"/>
  <c r="T44" i="9"/>
  <c r="Z44" i="9"/>
  <c r="AF44" i="9"/>
  <c r="AL44" i="9"/>
  <c r="AR44" i="9"/>
  <c r="AX44" i="9"/>
  <c r="I45" i="9"/>
  <c r="O45" i="9"/>
  <c r="U45" i="9"/>
  <c r="AA45" i="9"/>
  <c r="AG45" i="9"/>
  <c r="AM45" i="9"/>
  <c r="AS45" i="9"/>
  <c r="AY45" i="9"/>
  <c r="J46" i="9"/>
  <c r="P46" i="9"/>
  <c r="V46" i="9"/>
  <c r="AB46" i="9"/>
  <c r="AH46" i="9"/>
  <c r="AN46" i="9"/>
  <c r="AT46" i="9"/>
  <c r="AZ46" i="9"/>
  <c r="K47" i="9"/>
  <c r="Q47" i="9"/>
  <c r="W47" i="9"/>
  <c r="AC47" i="9"/>
  <c r="AI47" i="9"/>
  <c r="AO47" i="9"/>
  <c r="AU47" i="9"/>
  <c r="BA47" i="9"/>
  <c r="L48" i="9"/>
  <c r="R48" i="9"/>
  <c r="X48" i="9"/>
  <c r="AD48" i="9"/>
  <c r="AJ48" i="9"/>
  <c r="AP48" i="9"/>
  <c r="AV48" i="9"/>
  <c r="G49" i="9"/>
  <c r="M49" i="9"/>
  <c r="S49" i="9"/>
  <c r="Y49" i="9"/>
  <c r="AE49" i="9"/>
  <c r="AK49" i="9"/>
  <c r="AQ49" i="9"/>
  <c r="AW49" i="9"/>
  <c r="H50" i="9"/>
  <c r="N50" i="9"/>
  <c r="T50" i="9"/>
  <c r="Z50" i="9"/>
  <c r="AF50" i="9"/>
  <c r="AL50" i="9"/>
  <c r="AR50" i="9"/>
  <c r="AX50" i="9"/>
  <c r="I51" i="9"/>
  <c r="O51" i="9"/>
  <c r="U51" i="9"/>
  <c r="AA51" i="9"/>
  <c r="AG51" i="9"/>
  <c r="AM51" i="9"/>
  <c r="AS51" i="9"/>
  <c r="AY51" i="9"/>
  <c r="J52" i="9"/>
  <c r="P52" i="9"/>
  <c r="V52" i="9"/>
  <c r="AB52" i="9"/>
  <c r="AH52" i="9"/>
  <c r="AN52" i="9"/>
  <c r="AT52" i="9"/>
  <c r="AZ52" i="9"/>
  <c r="K53" i="9"/>
  <c r="Q53" i="9"/>
  <c r="W53" i="9"/>
  <c r="AC53" i="9"/>
  <c r="AI53" i="9"/>
  <c r="AO53" i="9"/>
  <c r="AU53" i="9"/>
  <c r="BA53" i="9"/>
  <c r="L54" i="9"/>
  <c r="R54" i="9"/>
  <c r="X54" i="9"/>
  <c r="AD54" i="9"/>
  <c r="AJ54" i="9"/>
  <c r="AP54" i="9"/>
  <c r="AV54" i="9"/>
  <c r="G55" i="9"/>
  <c r="M55" i="9"/>
  <c r="S55" i="9"/>
  <c r="Y55" i="9"/>
  <c r="AE55" i="9"/>
  <c r="AK55" i="9"/>
  <c r="AQ55" i="9"/>
  <c r="AW55" i="9"/>
  <c r="AZ10" i="9"/>
  <c r="AT10" i="9"/>
  <c r="AN10" i="9"/>
  <c r="AH10" i="9"/>
  <c r="AB10" i="9"/>
  <c r="V10" i="9"/>
  <c r="P10" i="9"/>
  <c r="J10" i="9"/>
  <c r="AY9" i="9"/>
  <c r="AS9" i="9"/>
  <c r="AM9" i="9"/>
  <c r="AG9" i="9"/>
  <c r="AA9" i="9"/>
  <c r="U9" i="9"/>
  <c r="O9" i="9"/>
  <c r="I9" i="9"/>
  <c r="L11" i="9"/>
  <c r="X11" i="9"/>
  <c r="AJ11" i="9"/>
  <c r="AW11" i="9"/>
  <c r="O12" i="9"/>
  <c r="AA12" i="9"/>
  <c r="AM12" i="9"/>
  <c r="AY12" i="9"/>
  <c r="R13" i="9"/>
  <c r="AD13" i="9"/>
  <c r="AO13" i="9"/>
  <c r="G14" i="9"/>
  <c r="S14" i="9"/>
  <c r="AH14" i="9"/>
  <c r="AS14" i="9"/>
  <c r="K15" i="9"/>
  <c r="W15" i="9"/>
  <c r="AH15" i="9"/>
  <c r="AV15" i="9"/>
  <c r="M16" i="9"/>
  <c r="Z16" i="9"/>
  <c r="AK16" i="9"/>
  <c r="AX16" i="9"/>
  <c r="P17" i="9"/>
  <c r="AD17" i="9"/>
  <c r="AN17" i="9"/>
  <c r="AZ17" i="9"/>
  <c r="S18" i="9"/>
  <c r="AE18" i="9"/>
  <c r="AR18" i="9"/>
  <c r="I19" i="9"/>
  <c r="V19" i="9"/>
  <c r="AG19" i="9"/>
  <c r="AU19" i="9"/>
  <c r="L20" i="9"/>
  <c r="W20" i="9"/>
  <c r="AJ20" i="9"/>
  <c r="AV20" i="9"/>
  <c r="M21" i="9"/>
  <c r="V21" i="9"/>
  <c r="AG21" i="9"/>
  <c r="AQ21" i="9"/>
  <c r="AZ21" i="9"/>
  <c r="Q22" i="9"/>
  <c r="AA22" i="9"/>
  <c r="AL22" i="9"/>
  <c r="T11" i="9"/>
  <c r="AN11" i="9"/>
  <c r="I12" i="9"/>
  <c r="AE12" i="9"/>
  <c r="AW12" i="9"/>
  <c r="U13" i="9"/>
  <c r="AM13" i="9"/>
  <c r="L14" i="9"/>
  <c r="AB14" i="9"/>
  <c r="AW14" i="9"/>
  <c r="S15" i="9"/>
  <c r="AN15" i="9"/>
  <c r="H16" i="9"/>
  <c r="AC16" i="9"/>
  <c r="AS16" i="9"/>
  <c r="T17" i="9"/>
  <c r="AL17" i="9"/>
  <c r="K18" i="9"/>
  <c r="AA18" i="9"/>
  <c r="AU18" i="9"/>
  <c r="Q19" i="9"/>
  <c r="AM19" i="9"/>
  <c r="BA19" i="9"/>
  <c r="AB20" i="9"/>
  <c r="AS20" i="9"/>
  <c r="O21" i="9"/>
  <c r="AD21" i="9"/>
  <c r="AV21" i="9"/>
  <c r="M22" i="9"/>
  <c r="AE22" i="9"/>
  <c r="AR22" i="9"/>
  <c r="H23" i="9"/>
  <c r="R23" i="9"/>
  <c r="AB23" i="9"/>
  <c r="AM23" i="9"/>
  <c r="AV23" i="9"/>
  <c r="M24" i="9"/>
  <c r="W24" i="9"/>
  <c r="AG24" i="9"/>
  <c r="AQ24" i="9"/>
  <c r="BA24" i="9"/>
  <c r="R25" i="9"/>
  <c r="AB25" i="9"/>
  <c r="AL25" i="9"/>
  <c r="AV25" i="9"/>
  <c r="K26" i="9"/>
  <c r="W26" i="9"/>
  <c r="AF26" i="9"/>
  <c r="AQ26" i="9"/>
  <c r="BA26" i="9"/>
  <c r="P27" i="9"/>
  <c r="AA27" i="9"/>
  <c r="AL27" i="9"/>
  <c r="AV27" i="9"/>
  <c r="J28" i="9"/>
  <c r="U28" i="9"/>
  <c r="AF28" i="9"/>
  <c r="AQ28" i="9"/>
  <c r="AZ28" i="9"/>
  <c r="P29" i="9"/>
  <c r="Z29" i="9"/>
  <c r="AL29" i="9"/>
  <c r="AU29" i="9"/>
  <c r="J30" i="9"/>
  <c r="U30" i="9"/>
  <c r="AD30" i="9"/>
  <c r="AP30" i="9"/>
  <c r="AZ30" i="9"/>
  <c r="P31" i="9"/>
  <c r="Y31" i="9"/>
  <c r="AI31" i="9"/>
  <c r="AU31" i="9"/>
  <c r="I32" i="9"/>
  <c r="T32" i="9"/>
  <c r="AD32" i="9"/>
  <c r="AO32" i="9"/>
  <c r="AY32" i="9"/>
  <c r="O33" i="9"/>
  <c r="Y33" i="9"/>
  <c r="AH33" i="9"/>
  <c r="AS33" i="9"/>
  <c r="I34" i="9"/>
  <c r="T34" i="9"/>
  <c r="AC34" i="9"/>
  <c r="AN34" i="9"/>
  <c r="AX34" i="9"/>
  <c r="O35" i="9"/>
  <c r="X35" i="9"/>
  <c r="AG35" i="9"/>
  <c r="AP35" i="9"/>
  <c r="AX35" i="9"/>
  <c r="M36" i="9"/>
  <c r="U36" i="9"/>
  <c r="AD36" i="9"/>
  <c r="AL36" i="9"/>
  <c r="AT36" i="9"/>
  <c r="I37" i="9"/>
  <c r="Q37" i="9"/>
  <c r="Z37" i="9"/>
  <c r="AH37" i="9"/>
  <c r="AQ37" i="9"/>
  <c r="AZ37" i="9"/>
  <c r="N38" i="9"/>
  <c r="V38" i="9"/>
  <c r="AD38" i="9"/>
  <c r="AM38" i="9"/>
  <c r="AV38" i="9"/>
  <c r="J39" i="9"/>
  <c r="R39" i="9"/>
  <c r="Y39" i="9"/>
  <c r="AF39" i="9"/>
  <c r="AN39" i="9"/>
  <c r="AU39" i="9"/>
  <c r="G40" i="9"/>
  <c r="N40" i="9"/>
  <c r="U40" i="9"/>
  <c r="AC40" i="9"/>
  <c r="AJ40" i="9"/>
  <c r="AQ40" i="9"/>
  <c r="AX40" i="9"/>
  <c r="J41" i="9"/>
  <c r="R41" i="9"/>
  <c r="Y41" i="9"/>
  <c r="AF41" i="9"/>
  <c r="AM41" i="9"/>
  <c r="AT41" i="9"/>
  <c r="G42" i="9"/>
  <c r="N42" i="9"/>
  <c r="U42" i="9"/>
  <c r="AB42" i="9"/>
  <c r="AI42" i="9"/>
  <c r="AQ42" i="9"/>
  <c r="AX42" i="9"/>
  <c r="J43" i="9"/>
  <c r="Q43" i="9"/>
  <c r="X43" i="9"/>
  <c r="AF43" i="9"/>
  <c r="AM43" i="9"/>
  <c r="AT43" i="9"/>
  <c r="BA43" i="9"/>
  <c r="M44" i="9"/>
  <c r="U44" i="9"/>
  <c r="AB44" i="9"/>
  <c r="AI44" i="9"/>
  <c r="AP44" i="9"/>
  <c r="AW44" i="9"/>
  <c r="J45" i="9"/>
  <c r="Q45" i="9"/>
  <c r="X45" i="9"/>
  <c r="AE45" i="9"/>
  <c r="AL45" i="9"/>
  <c r="AT45" i="9"/>
  <c r="BA45" i="9"/>
  <c r="M46" i="9"/>
  <c r="T46" i="9"/>
  <c r="AA46" i="9"/>
  <c r="AI46" i="9"/>
  <c r="AP46" i="9"/>
  <c r="AW46" i="9"/>
  <c r="I47" i="9"/>
  <c r="P47" i="9"/>
  <c r="X47" i="9"/>
  <c r="AE47" i="9"/>
  <c r="AL47" i="9"/>
  <c r="AS47" i="9"/>
  <c r="AZ47" i="9"/>
  <c r="M48" i="9"/>
  <c r="T48" i="9"/>
  <c r="AA48" i="9"/>
  <c r="AH48" i="9"/>
  <c r="AO48" i="9"/>
  <c r="AW48" i="9"/>
  <c r="I49" i="9"/>
  <c r="P49" i="9"/>
  <c r="W49" i="9"/>
  <c r="AD49" i="9"/>
  <c r="AL49" i="9"/>
  <c r="AS49" i="9"/>
  <c r="AZ49" i="9"/>
  <c r="L50" i="9"/>
  <c r="S50" i="9"/>
  <c r="AA50" i="9"/>
  <c r="AH50" i="9"/>
  <c r="AO50" i="9"/>
  <c r="AV50" i="9"/>
  <c r="H51" i="9"/>
  <c r="P51" i="9"/>
  <c r="W51" i="9"/>
  <c r="AD51" i="9"/>
  <c r="AK51" i="9"/>
  <c r="AR51" i="9"/>
  <c r="AZ51" i="9"/>
  <c r="L52" i="9"/>
  <c r="S52" i="9"/>
  <c r="Z52" i="9"/>
  <c r="AG52" i="9"/>
  <c r="AO52" i="9"/>
  <c r="AV52" i="9"/>
  <c r="H53" i="9"/>
  <c r="O53" i="9"/>
  <c r="V53" i="9"/>
  <c r="AD53" i="9"/>
  <c r="AK53" i="9"/>
  <c r="AR53" i="9"/>
  <c r="AY53" i="9"/>
  <c r="K54" i="9"/>
  <c r="S54" i="9"/>
  <c r="Z54" i="9"/>
  <c r="AG54" i="9"/>
  <c r="AN54" i="9"/>
  <c r="AU54" i="9"/>
  <c r="H55" i="9"/>
  <c r="O55" i="9"/>
  <c r="V55" i="9"/>
  <c r="AC55" i="9"/>
  <c r="AJ55" i="9"/>
  <c r="AR55" i="9"/>
  <c r="AY55" i="9"/>
  <c r="AW10" i="9"/>
  <c r="AP10" i="9"/>
  <c r="AI10" i="9"/>
  <c r="AA10" i="9"/>
  <c r="T10" i="9"/>
  <c r="M10" i="9"/>
  <c r="BA9" i="9"/>
  <c r="AT9" i="9"/>
  <c r="AL9" i="9"/>
  <c r="AE9" i="9"/>
  <c r="X9" i="9"/>
  <c r="Q9" i="9"/>
  <c r="J9" i="9"/>
  <c r="Z11" i="9"/>
  <c r="AQ11" i="9"/>
  <c r="P12" i="9"/>
  <c r="AH12" i="9"/>
  <c r="BA12" i="9"/>
  <c r="W13" i="9"/>
  <c r="AS13" i="9"/>
  <c r="O14" i="9"/>
  <c r="AI14" i="9"/>
  <c r="AY14" i="9"/>
  <c r="X15" i="9"/>
  <c r="AO15" i="9"/>
  <c r="O16" i="9"/>
  <c r="AG16" i="9"/>
  <c r="BA16" i="9"/>
  <c r="V17" i="9"/>
  <c r="AP17" i="9"/>
  <c r="M18" i="9"/>
  <c r="AH18" i="9"/>
  <c r="AW18" i="9"/>
  <c r="W19" i="9"/>
  <c r="AN19" i="9"/>
  <c r="M20" i="9"/>
  <c r="AD20" i="9"/>
  <c r="AY20" i="9"/>
  <c r="P21" i="9"/>
  <c r="AH21" i="9"/>
  <c r="AW21" i="9"/>
  <c r="S22" i="9"/>
  <c r="AF22" i="9"/>
  <c r="AT22" i="9"/>
  <c r="J23" i="9"/>
  <c r="T23" i="9"/>
  <c r="AC23" i="9"/>
  <c r="AN23" i="9"/>
  <c r="AY23" i="9"/>
  <c r="O24" i="9"/>
  <c r="X24" i="9"/>
  <c r="AI24" i="9"/>
  <c r="AS24" i="9"/>
  <c r="J25" i="9"/>
  <c r="S25" i="9"/>
  <c r="AC25" i="9"/>
  <c r="AN25" i="9"/>
  <c r="AW25" i="9"/>
  <c r="N26" i="9"/>
  <c r="X26" i="9"/>
  <c r="AI26" i="9"/>
  <c r="AR26" i="9"/>
  <c r="G27" i="9"/>
  <c r="S27" i="9"/>
  <c r="AB27" i="9"/>
  <c r="AM27" i="9"/>
  <c r="AW27" i="9"/>
  <c r="M28" i="9"/>
  <c r="W28" i="9"/>
  <c r="AH28" i="9"/>
  <c r="AR28" i="9"/>
  <c r="BA28" i="9"/>
  <c r="Q29" i="9"/>
  <c r="AB29" i="9"/>
  <c r="AM29" i="9"/>
  <c r="AV29" i="9"/>
  <c r="L30" i="9"/>
  <c r="V30" i="9"/>
  <c r="AH30" i="9"/>
  <c r="AQ30" i="9"/>
  <c r="BA30" i="9"/>
  <c r="Q31" i="9"/>
  <c r="Z31" i="9"/>
  <c r="AL31" i="9"/>
  <c r="AV31" i="9"/>
  <c r="L32" i="9"/>
  <c r="U32" i="9"/>
  <c r="AE32" i="9"/>
  <c r="AQ32" i="9"/>
  <c r="BA32" i="9"/>
  <c r="P33" i="9"/>
  <c r="Z33" i="9"/>
  <c r="AK33" i="9"/>
  <c r="AV33" i="9"/>
  <c r="K34" i="9"/>
  <c r="U34" i="9"/>
  <c r="AE34" i="9"/>
  <c r="AO34" i="9"/>
  <c r="AZ34" i="9"/>
  <c r="P35" i="9"/>
  <c r="Z35" i="9"/>
  <c r="AI35" i="9"/>
  <c r="AQ35" i="9"/>
  <c r="BA35" i="9"/>
  <c r="N36" i="9"/>
  <c r="V36" i="9"/>
  <c r="AE36" i="9"/>
  <c r="AM36" i="9"/>
  <c r="AW36" i="9"/>
  <c r="J37" i="9"/>
  <c r="S37" i="9"/>
  <c r="AA37" i="9"/>
  <c r="AI37" i="9"/>
  <c r="AS37" i="9"/>
  <c r="BA37" i="9"/>
  <c r="O38" i="9"/>
  <c r="W38" i="9"/>
  <c r="AF38" i="9"/>
  <c r="N11" i="9"/>
  <c r="AS11" i="9"/>
  <c r="W12" i="9"/>
  <c r="J13" i="9"/>
  <c r="AG13" i="9"/>
  <c r="P14" i="9"/>
  <c r="AO14" i="9"/>
  <c r="AB15" i="9"/>
  <c r="AZ15" i="9"/>
  <c r="AI16" i="9"/>
  <c r="L17" i="9"/>
  <c r="AR17" i="9"/>
  <c r="V18" i="9"/>
  <c r="AZ18" i="9"/>
  <c r="AD19" i="9"/>
  <c r="O20" i="9"/>
  <c r="AO20" i="9"/>
  <c r="S21" i="9"/>
  <c r="AN21" i="9"/>
  <c r="T22" i="9"/>
  <c r="AN22" i="9"/>
  <c r="K23" i="9"/>
  <c r="Z23" i="9"/>
  <c r="AP23" i="9"/>
  <c r="I24" i="9"/>
  <c r="Y24" i="9"/>
  <c r="AN24" i="9"/>
  <c r="K25" i="9"/>
  <c r="X25" i="9"/>
  <c r="AO25" i="9"/>
  <c r="H26" i="9"/>
  <c r="Y26" i="9"/>
  <c r="AM26" i="9"/>
  <c r="J27" i="9"/>
  <c r="X27" i="9"/>
  <c r="AN27" i="9"/>
  <c r="H28" i="9"/>
  <c r="E101" i="9" s="1"/>
  <c r="H101" i="9" s="1"/>
  <c r="Y28" i="9"/>
  <c r="AL28" i="9"/>
  <c r="I29" i="9"/>
  <c r="W29" i="9"/>
  <c r="AN29" i="9"/>
  <c r="G30" i="9"/>
  <c r="X30" i="9"/>
  <c r="AK30" i="9"/>
  <c r="H31" i="9"/>
  <c r="W31" i="9"/>
  <c r="AN31" i="9"/>
  <c r="BA31" i="9"/>
  <c r="W32" i="9"/>
  <c r="AK32" i="9"/>
  <c r="H33" i="9"/>
  <c r="V33" i="9"/>
  <c r="AM33" i="9"/>
  <c r="AZ33" i="9"/>
  <c r="V34" i="9"/>
  <c r="AK34" i="9"/>
  <c r="H35" i="9"/>
  <c r="T35" i="9"/>
  <c r="AJ35" i="9"/>
  <c r="AV35" i="9"/>
  <c r="O36" i="9"/>
  <c r="AA36" i="9"/>
  <c r="AP36" i="9"/>
  <c r="AZ36" i="9"/>
  <c r="T37" i="9"/>
  <c r="AF37" i="9"/>
  <c r="AT37" i="9"/>
  <c r="J38" i="9"/>
  <c r="X38" i="9"/>
  <c r="AJ38" i="9"/>
  <c r="AT38" i="9"/>
  <c r="K39" i="9"/>
  <c r="T39" i="9"/>
  <c r="AC39" i="9"/>
  <c r="AK39" i="9"/>
  <c r="AT39" i="9"/>
  <c r="H40" i="9"/>
  <c r="Q40" i="9"/>
  <c r="Y40" i="9"/>
  <c r="AG40" i="9"/>
  <c r="AP40" i="9"/>
  <c r="AY40" i="9"/>
  <c r="M41" i="9"/>
  <c r="U41" i="9"/>
  <c r="AD41" i="9"/>
  <c r="AL41" i="9"/>
  <c r="AV41" i="9"/>
  <c r="I42" i="9"/>
  <c r="Q42" i="9"/>
  <c r="Z42" i="9"/>
  <c r="AH42" i="9"/>
  <c r="AR42" i="9"/>
  <c r="AZ42" i="9"/>
  <c r="N43" i="9"/>
  <c r="V43" i="9"/>
  <c r="AD43" i="9"/>
  <c r="AN43" i="9"/>
  <c r="AV43" i="9"/>
  <c r="J44" i="9"/>
  <c r="R44" i="9"/>
  <c r="AA44" i="9"/>
  <c r="AJ44" i="9"/>
  <c r="AS44" i="9"/>
  <c r="BA44" i="9"/>
  <c r="N45" i="9"/>
  <c r="W45" i="9"/>
  <c r="AF45" i="9"/>
  <c r="AO45" i="9"/>
  <c r="AW45" i="9"/>
  <c r="K46" i="9"/>
  <c r="S46" i="9"/>
  <c r="AC46" i="9"/>
  <c r="AK46" i="9"/>
  <c r="AS46" i="9"/>
  <c r="G47" i="9"/>
  <c r="O47" i="9"/>
  <c r="Y47" i="9"/>
  <c r="AG47" i="9"/>
  <c r="AP47" i="9"/>
  <c r="AX47" i="9"/>
  <c r="K48" i="9"/>
  <c r="U48" i="9"/>
  <c r="AC48" i="9"/>
  <c r="AL48" i="9"/>
  <c r="AT48" i="9"/>
  <c r="H49" i="9"/>
  <c r="Q49" i="9"/>
  <c r="Z49" i="9"/>
  <c r="AH49" i="9"/>
  <c r="AP49" i="9"/>
  <c r="AY49" i="9"/>
  <c r="M50" i="9"/>
  <c r="V50" i="9"/>
  <c r="AD50" i="9"/>
  <c r="AM50" i="9"/>
  <c r="AU50" i="9"/>
  <c r="J51" i="9"/>
  <c r="R51" i="9"/>
  <c r="Z51" i="9"/>
  <c r="AI51" i="9"/>
  <c r="AQ51" i="9"/>
  <c r="BA51" i="9"/>
  <c r="N52" i="9"/>
  <c r="W52" i="9"/>
  <c r="AE52" i="9"/>
  <c r="AM52" i="9"/>
  <c r="AW52" i="9"/>
  <c r="J53" i="9"/>
  <c r="S53" i="9"/>
  <c r="AA53" i="9"/>
  <c r="AJ53" i="9"/>
  <c r="AS53" i="9"/>
  <c r="G54" i="9"/>
  <c r="O54" i="9"/>
  <c r="W54" i="9"/>
  <c r="AF54" i="9"/>
  <c r="AO54" i="9"/>
  <c r="AX54" i="9"/>
  <c r="K55" i="9"/>
  <c r="T55" i="9"/>
  <c r="AB55" i="9"/>
  <c r="AL55" i="9"/>
  <c r="AT55" i="9"/>
  <c r="BA10" i="9"/>
  <c r="AR10" i="9"/>
  <c r="AJ10" i="9"/>
  <c r="Z10" i="9"/>
  <c r="R10" i="9"/>
  <c r="I10" i="9"/>
  <c r="AV9" i="9"/>
  <c r="AN9" i="9"/>
  <c r="AD9" i="9"/>
  <c r="V9" i="9"/>
  <c r="M9" i="9"/>
  <c r="S11" i="9"/>
  <c r="AZ11" i="9"/>
  <c r="AB12" i="9"/>
  <c r="K13" i="9"/>
  <c r="AI13" i="9"/>
  <c r="W14" i="9"/>
  <c r="AT14" i="9"/>
  <c r="AD15" i="9"/>
  <c r="G16" i="9"/>
  <c r="AL16" i="9"/>
  <c r="R17" i="9"/>
  <c r="AV17" i="9"/>
  <c r="Z18" i="9"/>
  <c r="J19" i="9"/>
  <c r="AJ19" i="9"/>
  <c r="R20" i="9"/>
  <c r="AQ20" i="9"/>
  <c r="X21" i="9"/>
  <c r="AR21" i="9"/>
  <c r="V22" i="9"/>
  <c r="AQ22" i="9"/>
  <c r="L23" i="9"/>
  <c r="AA23" i="9"/>
  <c r="AR23" i="9"/>
  <c r="J24" i="9"/>
  <c r="AB24" i="9"/>
  <c r="AP24" i="9"/>
  <c r="L25" i="9"/>
  <c r="Z25" i="9"/>
  <c r="AQ25" i="9"/>
  <c r="I26" i="9"/>
  <c r="AA26" i="9"/>
  <c r="AP26" i="9"/>
  <c r="L27" i="9"/>
  <c r="Y27" i="9"/>
  <c r="AP27" i="9"/>
  <c r="I28" i="9"/>
  <c r="AA28" i="9"/>
  <c r="AO28" i="9"/>
  <c r="K29" i="9"/>
  <c r="X29" i="9"/>
  <c r="AO29" i="9"/>
  <c r="I30" i="9"/>
  <c r="AA30" i="9"/>
  <c r="AM30" i="9"/>
  <c r="J31" i="9"/>
  <c r="X31" i="9"/>
  <c r="AO31" i="9"/>
  <c r="H32" i="9"/>
  <c r="Z32" i="9"/>
  <c r="AL32" i="9"/>
  <c r="I33" i="9"/>
  <c r="X33" i="9"/>
  <c r="AN33" i="9"/>
  <c r="G34" i="9"/>
  <c r="W34" i="9"/>
  <c r="AL34" i="9"/>
  <c r="I35" i="9"/>
  <c r="W35" i="9"/>
  <c r="AL35" i="9"/>
  <c r="AW35" i="9"/>
  <c r="P36" i="9"/>
  <c r="AB36" i="9"/>
  <c r="AQ36" i="9"/>
  <c r="G37" i="9"/>
  <c r="U37" i="9"/>
  <c r="AG37" i="9"/>
  <c r="AU37" i="9"/>
  <c r="L38" i="9"/>
  <c r="AA38" i="9"/>
  <c r="AL38" i="9"/>
  <c r="AX38" i="9"/>
  <c r="L39" i="9"/>
  <c r="V39" i="9"/>
  <c r="AD39" i="9"/>
  <c r="AL39" i="9"/>
  <c r="AV39" i="9"/>
  <c r="I40" i="9"/>
  <c r="R40" i="9"/>
  <c r="Z40" i="9"/>
  <c r="AI40" i="9"/>
  <c r="AR40" i="9"/>
  <c r="BA40" i="9"/>
  <c r="N41" i="9"/>
  <c r="V41" i="9"/>
  <c r="AE41" i="9"/>
  <c r="AN41" i="9"/>
  <c r="AW41" i="9"/>
  <c r="J42" i="9"/>
  <c r="S42" i="9"/>
  <c r="AA42" i="9"/>
  <c r="AK42" i="9"/>
  <c r="AS42" i="9"/>
  <c r="BA42" i="9"/>
  <c r="O43" i="9"/>
  <c r="W43" i="9"/>
  <c r="AG43" i="9"/>
  <c r="AO43" i="9"/>
  <c r="AX43" i="9"/>
  <c r="K44" i="9"/>
  <c r="S44" i="9"/>
  <c r="AC44" i="9"/>
  <c r="AK44" i="9"/>
  <c r="AT44" i="9"/>
  <c r="G45" i="9"/>
  <c r="P45" i="9"/>
  <c r="Y45" i="9"/>
  <c r="AH45" i="9"/>
  <c r="AP45" i="9"/>
  <c r="AX45" i="9"/>
  <c r="L46" i="9"/>
  <c r="U46" i="9"/>
  <c r="AD46" i="9"/>
  <c r="AL46" i="9"/>
  <c r="AU46" i="9"/>
  <c r="H47" i="9"/>
  <c r="R47" i="9"/>
  <c r="Z47" i="9"/>
  <c r="AH47" i="9"/>
  <c r="AQ47" i="9"/>
  <c r="AY47" i="9"/>
  <c r="N48" i="9"/>
  <c r="V48" i="9"/>
  <c r="AE48" i="9"/>
  <c r="AM48" i="9"/>
  <c r="AU48" i="9"/>
  <c r="J49" i="9"/>
  <c r="R49" i="9"/>
  <c r="AA49" i="9"/>
  <c r="AI49" i="9"/>
  <c r="AR49" i="9"/>
  <c r="BA49" i="9"/>
  <c r="O50" i="9"/>
  <c r="W50" i="9"/>
  <c r="AE50" i="9"/>
  <c r="AN50" i="9"/>
  <c r="AW50" i="9"/>
  <c r="K51" i="9"/>
  <c r="S51" i="9"/>
  <c r="AB51" i="9"/>
  <c r="AJ51" i="9"/>
  <c r="AT51" i="9"/>
  <c r="G52" i="9"/>
  <c r="O52" i="9"/>
  <c r="X52" i="9"/>
  <c r="AF52" i="9"/>
  <c r="AP52" i="9"/>
  <c r="AX52" i="9"/>
  <c r="L53" i="9"/>
  <c r="T53" i="9"/>
  <c r="AB53" i="9"/>
  <c r="AL53" i="9"/>
  <c r="AT53" i="9"/>
  <c r="H54" i="9"/>
  <c r="P54" i="9"/>
  <c r="Y54" i="9"/>
  <c r="AH54" i="9"/>
  <c r="AQ54" i="9"/>
  <c r="AY54" i="9"/>
  <c r="L55" i="9"/>
  <c r="U55" i="9"/>
  <c r="AD55" i="9"/>
  <c r="AM55" i="9"/>
  <c r="AU55" i="9"/>
  <c r="AY10" i="9"/>
  <c r="AQ10" i="9"/>
  <c r="AG10" i="9"/>
  <c r="Y10" i="9"/>
  <c r="Q10" i="9"/>
  <c r="H10" i="9"/>
  <c r="AU9" i="9"/>
  <c r="AK9" i="9"/>
  <c r="AC9" i="9"/>
  <c r="T9" i="9"/>
  <c r="L9" i="9"/>
  <c r="AB11" i="9"/>
  <c r="G12" i="9"/>
  <c r="AI12" i="9"/>
  <c r="L13" i="9"/>
  <c r="AT13" i="9"/>
  <c r="X14" i="9"/>
  <c r="BA14" i="9"/>
  <c r="AE15" i="9"/>
  <c r="Q16" i="9"/>
  <c r="AQ16" i="9"/>
  <c r="X17" i="9"/>
  <c r="AW17" i="9"/>
  <c r="AI18" i="9"/>
  <c r="L19" i="9"/>
  <c r="AO19" i="9"/>
  <c r="U20" i="9"/>
  <c r="BA20" i="9"/>
  <c r="Z21" i="9"/>
  <c r="AX21" i="9"/>
  <c r="W22" i="9"/>
  <c r="AU22" i="9"/>
  <c r="N23" i="9"/>
  <c r="AF23" i="9"/>
  <c r="AT23" i="9"/>
  <c r="P24" i="9"/>
  <c r="AD24" i="9"/>
  <c r="AU24" i="9"/>
  <c r="M25" i="9"/>
  <c r="AE25" i="9"/>
  <c r="AT25" i="9"/>
  <c r="O26" i="9"/>
  <c r="AC26" i="9"/>
  <c r="AS26" i="9"/>
  <c r="M27" i="9"/>
  <c r="AE27" i="9"/>
  <c r="AS27" i="9"/>
  <c r="O28" i="9"/>
  <c r="AB28" i="9"/>
  <c r="AS28" i="9"/>
  <c r="L29" i="9"/>
  <c r="AD29" i="9"/>
  <c r="AP29" i="9"/>
  <c r="M30" i="9"/>
  <c r="AB30" i="9"/>
  <c r="AS30" i="9"/>
  <c r="L31" i="9"/>
  <c r="AD31" i="9"/>
  <c r="AP31" i="9"/>
  <c r="M32" i="9"/>
  <c r="AA32" i="9"/>
  <c r="AR32" i="9"/>
  <c r="J33" i="9"/>
  <c r="AA33" i="9"/>
  <c r="AP33" i="9"/>
  <c r="M34" i="9"/>
  <c r="AA34" i="9"/>
  <c r="AR34" i="9"/>
  <c r="J35" i="9"/>
  <c r="AA35" i="9"/>
  <c r="AM35" i="9"/>
  <c r="G36" i="9"/>
  <c r="R36" i="9"/>
  <c r="AF36" i="9"/>
  <c r="AR36" i="9"/>
  <c r="K37" i="9"/>
  <c r="W37" i="9"/>
  <c r="AL37" i="9"/>
  <c r="AW37" i="9"/>
  <c r="P38" i="9"/>
  <c r="AB38" i="9"/>
  <c r="AO38" i="9"/>
  <c r="AY38" i="9"/>
  <c r="M39" i="9"/>
  <c r="W39" i="9"/>
  <c r="AE39" i="9"/>
  <c r="AO39" i="9"/>
  <c r="AW39" i="9"/>
  <c r="K40" i="9"/>
  <c r="S40" i="9"/>
  <c r="AA40" i="9"/>
  <c r="AK40" i="9"/>
  <c r="AS40" i="9"/>
  <c r="G41" i="9"/>
  <c r="O41" i="9"/>
  <c r="X41" i="9"/>
  <c r="AG41" i="9"/>
  <c r="AP41" i="9"/>
  <c r="AX41" i="9"/>
  <c r="K42" i="9"/>
  <c r="T42" i="9"/>
  <c r="AC42" i="9"/>
  <c r="AL42" i="9"/>
  <c r="AT42" i="9"/>
  <c r="H43" i="9"/>
  <c r="P43" i="9"/>
  <c r="Z43" i="9"/>
  <c r="AH43" i="9"/>
  <c r="AP43" i="9"/>
  <c r="AY43" i="9"/>
  <c r="L44" i="9"/>
  <c r="V44" i="9"/>
  <c r="AD44" i="9"/>
  <c r="AM44" i="9"/>
  <c r="AU44" i="9"/>
  <c r="H45" i="9"/>
  <c r="R45" i="9"/>
  <c r="Z45" i="9"/>
  <c r="AI45" i="9"/>
  <c r="AQ45" i="9"/>
  <c r="AZ45" i="9"/>
  <c r="N46" i="9"/>
  <c r="W46" i="9"/>
  <c r="AE46" i="9"/>
  <c r="AM46" i="9"/>
  <c r="AV46" i="9"/>
  <c r="J47" i="9"/>
  <c r="S47" i="9"/>
  <c r="AA47" i="9"/>
  <c r="AJ47" i="9"/>
  <c r="AR47" i="9"/>
  <c r="G48" i="9"/>
  <c r="O48" i="9"/>
  <c r="W48" i="9"/>
  <c r="AF48" i="9"/>
  <c r="AN48" i="9"/>
  <c r="AX48" i="9"/>
  <c r="K49" i="9"/>
  <c r="T49" i="9"/>
  <c r="AB49" i="9"/>
  <c r="AJ49" i="9"/>
  <c r="AT49" i="9"/>
  <c r="G50" i="9"/>
  <c r="P50" i="9"/>
  <c r="X50" i="9"/>
  <c r="AG50" i="9"/>
  <c r="AP50" i="9"/>
  <c r="AY50" i="9"/>
  <c r="L51" i="9"/>
  <c r="T51" i="9"/>
  <c r="AC51" i="9"/>
  <c r="AL51" i="9"/>
  <c r="AU51" i="9"/>
  <c r="H52" i="9"/>
  <c r="Q52" i="9"/>
  <c r="Y52" i="9"/>
  <c r="AI52" i="9"/>
  <c r="AQ52" i="9"/>
  <c r="AY52" i="9"/>
  <c r="M53" i="9"/>
  <c r="U53" i="9"/>
  <c r="AE53" i="9"/>
  <c r="AM53" i="9"/>
  <c r="AV53" i="9"/>
  <c r="I54" i="9"/>
  <c r="Q54" i="9"/>
  <c r="AA54" i="9"/>
  <c r="AI54" i="9"/>
  <c r="AR54" i="9"/>
  <c r="AZ54" i="9"/>
  <c r="N55" i="9"/>
  <c r="W55" i="9"/>
  <c r="AF55" i="9"/>
  <c r="AN55" i="9"/>
  <c r="AV55" i="9"/>
  <c r="AX10" i="9"/>
  <c r="AO10" i="9"/>
  <c r="AF10" i="9"/>
  <c r="X10" i="9"/>
  <c r="O10" i="9"/>
  <c r="G10" i="9"/>
  <c r="AR9" i="9"/>
  <c r="AJ9" i="9"/>
  <c r="AB9" i="9"/>
  <c r="S9" i="9"/>
  <c r="K9" i="9"/>
  <c r="AE11" i="9"/>
  <c r="H12" i="9"/>
  <c r="AO12" i="9"/>
  <c r="T13" i="9"/>
  <c r="AV13" i="9"/>
  <c r="AA14" i="9"/>
  <c r="L15" i="9"/>
  <c r="AL15" i="9"/>
  <c r="S16" i="9"/>
  <c r="AR16" i="9"/>
  <c r="AE17" i="9"/>
  <c r="H18" i="9"/>
  <c r="AK18" i="9"/>
  <c r="P19" i="9"/>
  <c r="AV19" i="9"/>
  <c r="AA20" i="9"/>
  <c r="G21" i="9"/>
  <c r="AA21" i="9"/>
  <c r="I22" i="9"/>
  <c r="AC22" i="9"/>
  <c r="AX22" i="9"/>
  <c r="Q23" i="9"/>
  <c r="AH23" i="9"/>
  <c r="AU23" i="9"/>
  <c r="Q24" i="9"/>
  <c r="AE24" i="9"/>
  <c r="AW24" i="9"/>
  <c r="N25" i="9"/>
  <c r="AF25" i="9"/>
  <c r="AU25" i="9"/>
  <c r="Q26" i="9"/>
  <c r="AE26" i="9"/>
  <c r="AW26" i="9"/>
  <c r="N27" i="9"/>
  <c r="AF27" i="9"/>
  <c r="AT27" i="9"/>
  <c r="P28" i="9"/>
  <c r="AC28" i="9"/>
  <c r="AT28" i="9"/>
  <c r="N29" i="9"/>
  <c r="AF29" i="9"/>
  <c r="AT29" i="9"/>
  <c r="P30" i="9"/>
  <c r="AC30" i="9"/>
  <c r="AT30" i="9"/>
  <c r="M31" i="9"/>
  <c r="AE31" i="9"/>
  <c r="AR31" i="9"/>
  <c r="N32" i="9"/>
  <c r="AC32" i="9"/>
  <c r="AS32" i="9"/>
  <c r="M33" i="9"/>
  <c r="AE33" i="9"/>
  <c r="AR33" i="9"/>
  <c r="N34" i="9"/>
  <c r="AB34" i="9"/>
  <c r="AS34" i="9"/>
  <c r="K35" i="9"/>
  <c r="AC35" i="9"/>
  <c r="AO35" i="9"/>
  <c r="H36" i="9"/>
  <c r="T36" i="9"/>
  <c r="AH36" i="9"/>
  <c r="AS36" i="9"/>
  <c r="M37" i="9"/>
  <c r="Y37" i="9"/>
  <c r="AM37" i="9"/>
  <c r="AX37" i="9"/>
  <c r="Q38" i="9"/>
  <c r="AC38" i="9"/>
  <c r="AP38" i="9"/>
  <c r="AZ38" i="9"/>
  <c r="P39" i="9"/>
  <c r="X39" i="9"/>
  <c r="AH39" i="9"/>
  <c r="AP39" i="9"/>
  <c r="AX39" i="9"/>
  <c r="L40" i="9"/>
  <c r="T40" i="9"/>
  <c r="AD40" i="9"/>
  <c r="AL40" i="9"/>
  <c r="AU40" i="9"/>
  <c r="H41" i="9"/>
  <c r="P41" i="9"/>
  <c r="Z41" i="9"/>
  <c r="AH41" i="9"/>
  <c r="AQ41" i="9"/>
  <c r="AY41" i="9"/>
  <c r="M42" i="9"/>
  <c r="V42" i="9"/>
  <c r="AE42" i="9"/>
  <c r="AM42" i="9"/>
  <c r="AU42" i="9"/>
  <c r="I43" i="9"/>
  <c r="R43" i="9"/>
  <c r="AA43" i="9"/>
  <c r="AI43" i="9"/>
  <c r="AR43" i="9"/>
  <c r="AZ43" i="9"/>
  <c r="O44" i="9"/>
  <c r="W44" i="9"/>
  <c r="AE44" i="9"/>
  <c r="AN44" i="9"/>
  <c r="AV44" i="9"/>
  <c r="K45" i="9"/>
  <c r="S45" i="9"/>
  <c r="AB45" i="9"/>
  <c r="AJ45" i="9"/>
  <c r="AR45" i="9"/>
  <c r="G46" i="9"/>
  <c r="O46" i="9"/>
  <c r="X46" i="9"/>
  <c r="AF46" i="9"/>
  <c r="AO46" i="9"/>
  <c r="AX46" i="9"/>
  <c r="L47" i="9"/>
  <c r="T47" i="9"/>
  <c r="AB47" i="9"/>
  <c r="AK47" i="9"/>
  <c r="AT47" i="9"/>
  <c r="H48" i="9"/>
  <c r="P48" i="9"/>
  <c r="Y48" i="9"/>
  <c r="AG48" i="9"/>
  <c r="AQ48" i="9"/>
  <c r="AY48" i="9"/>
  <c r="L49" i="9"/>
  <c r="U49" i="9"/>
  <c r="AC49" i="9"/>
  <c r="AM49" i="9"/>
  <c r="AU49" i="9"/>
  <c r="I50" i="9"/>
  <c r="Q50" i="9"/>
  <c r="Y50" i="9"/>
  <c r="AI50" i="9"/>
  <c r="AQ50" i="9"/>
  <c r="AZ50" i="9"/>
  <c r="M51" i="9"/>
  <c r="V51" i="9"/>
  <c r="AE51" i="9"/>
  <c r="AN51" i="9"/>
  <c r="AV51" i="9"/>
  <c r="I52" i="9"/>
  <c r="R52" i="9"/>
  <c r="AA52" i="9"/>
  <c r="AJ52" i="9"/>
  <c r="AR52" i="9"/>
  <c r="BA52" i="9"/>
  <c r="N53" i="9"/>
  <c r="X53" i="9"/>
  <c r="AF53" i="9"/>
  <c r="AN53" i="9"/>
  <c r="AW53" i="9"/>
  <c r="J54" i="9"/>
  <c r="W9" i="9"/>
  <c r="AO9" i="9"/>
  <c r="K10" i="9"/>
  <c r="AC10" i="9"/>
  <c r="AS10" i="9"/>
  <c r="AS55" i="9"/>
  <c r="AA55" i="9"/>
  <c r="J55" i="9"/>
  <c r="AM54" i="9"/>
  <c r="V54" i="9"/>
  <c r="AX53" i="9"/>
  <c r="Y53" i="9"/>
  <c r="AS52" i="9"/>
  <c r="T52" i="9"/>
  <c r="AO51" i="9"/>
  <c r="N51" i="9"/>
  <c r="AJ50" i="9"/>
  <c r="J50" i="9"/>
  <c r="AF49" i="9"/>
  <c r="AZ48" i="9"/>
  <c r="Z48" i="9"/>
  <c r="AV47" i="9"/>
  <c r="U47" i="9"/>
  <c r="AQ46" i="9"/>
  <c r="Q46" i="9"/>
  <c r="AK45" i="9"/>
  <c r="L45" i="9"/>
  <c r="AG44" i="9"/>
  <c r="G44" i="9"/>
  <c r="AB43" i="9"/>
  <c r="AW42" i="9"/>
  <c r="W42" i="9"/>
  <c r="AR41" i="9"/>
  <c r="S41" i="9"/>
  <c r="AM40" i="9"/>
  <c r="M40" i="9"/>
  <c r="AI39" i="9"/>
  <c r="BA38" i="9"/>
  <c r="T38" i="9"/>
  <c r="AB37" i="9"/>
  <c r="AJ36" i="9"/>
  <c r="AS35" i="9"/>
  <c r="AU34" i="9"/>
  <c r="AW33" i="9"/>
  <c r="AV32" i="9"/>
  <c r="AW31" i="9"/>
  <c r="AV30" i="9"/>
  <c r="AX29" i="9"/>
  <c r="AX28" i="9"/>
  <c r="AX27" i="9"/>
  <c r="AX26" i="9"/>
  <c r="BA25" i="9"/>
  <c r="AY24" i="9"/>
  <c r="BA23" i="9"/>
  <c r="AY22" i="9"/>
  <c r="AJ21" i="9"/>
  <c r="AY19" i="9"/>
  <c r="N18" i="9"/>
  <c r="U16" i="9"/>
  <c r="AJ14" i="9"/>
  <c r="AR12" i="9"/>
  <c r="I11" i="9"/>
  <c r="G10" i="10"/>
  <c r="M10" i="10"/>
  <c r="S10" i="10"/>
  <c r="Y10" i="10"/>
  <c r="AE10" i="10"/>
  <c r="AK10" i="10"/>
  <c r="AQ10" i="10"/>
  <c r="J11" i="10"/>
  <c r="P11" i="10"/>
  <c r="V11" i="10"/>
  <c r="AB11" i="10"/>
  <c r="AH11" i="10"/>
  <c r="AN11" i="10"/>
  <c r="G12" i="10"/>
  <c r="M12" i="10"/>
  <c r="S12" i="10"/>
  <c r="Y12" i="10"/>
  <c r="AE12" i="10"/>
  <c r="AK12" i="10"/>
  <c r="AQ12" i="10"/>
  <c r="J13" i="10"/>
  <c r="P13" i="10"/>
  <c r="V13" i="10"/>
  <c r="AB13" i="10"/>
  <c r="AH13" i="10"/>
  <c r="AN13" i="10"/>
  <c r="G14" i="10"/>
  <c r="M14" i="10"/>
  <c r="S14" i="10"/>
  <c r="Y14" i="10"/>
  <c r="AE14" i="10"/>
  <c r="AK14" i="10"/>
  <c r="AQ14" i="10"/>
  <c r="J15" i="10"/>
  <c r="P15" i="10"/>
  <c r="V15" i="10"/>
  <c r="AB15" i="10"/>
  <c r="AH15" i="10"/>
  <c r="AN15" i="10"/>
  <c r="G16" i="10"/>
  <c r="M16" i="10"/>
  <c r="S16" i="10"/>
  <c r="Y16" i="10"/>
  <c r="AE16" i="10"/>
  <c r="AK16" i="10"/>
  <c r="AQ16" i="10"/>
  <c r="J17" i="10"/>
  <c r="P17" i="10"/>
  <c r="V17" i="10"/>
  <c r="AB17" i="10"/>
  <c r="AH17" i="10"/>
  <c r="AN17" i="10"/>
  <c r="G18" i="10"/>
  <c r="M18" i="10"/>
  <c r="S18" i="10"/>
  <c r="Y18" i="10"/>
  <c r="AE18" i="10"/>
  <c r="AK18" i="10"/>
  <c r="AQ18" i="10"/>
  <c r="J19" i="10"/>
  <c r="P19" i="10"/>
  <c r="V19" i="10"/>
  <c r="AB19" i="10"/>
  <c r="AH19" i="10"/>
  <c r="AN19" i="10"/>
  <c r="G20" i="10"/>
  <c r="H10" i="10"/>
  <c r="N10" i="10"/>
  <c r="T10" i="10"/>
  <c r="Z10" i="10"/>
  <c r="AF10" i="10"/>
  <c r="AL10" i="10"/>
  <c r="K11" i="10"/>
  <c r="Q11" i="10"/>
  <c r="W11" i="10"/>
  <c r="AC11" i="10"/>
  <c r="AI11" i="10"/>
  <c r="AO11" i="10"/>
  <c r="H12" i="10"/>
  <c r="N12" i="10"/>
  <c r="T12" i="10"/>
  <c r="Z12" i="10"/>
  <c r="AF12" i="10"/>
  <c r="AL12" i="10"/>
  <c r="K13" i="10"/>
  <c r="Q13" i="10"/>
  <c r="W13" i="10"/>
  <c r="AC13" i="10"/>
  <c r="AI13" i="10"/>
  <c r="AO13" i="10"/>
  <c r="H14" i="10"/>
  <c r="N14" i="10"/>
  <c r="T14" i="10"/>
  <c r="Z14" i="10"/>
  <c r="AF14" i="10"/>
  <c r="AL14" i="10"/>
  <c r="K15" i="10"/>
  <c r="Q15" i="10"/>
  <c r="W15" i="10"/>
  <c r="AC15" i="10"/>
  <c r="AI15" i="10"/>
  <c r="AO15" i="10"/>
  <c r="H16" i="10"/>
  <c r="N16" i="10"/>
  <c r="T16" i="10"/>
  <c r="Z16" i="10"/>
  <c r="AF16" i="10"/>
  <c r="AL16" i="10"/>
  <c r="K17" i="10"/>
  <c r="Q17" i="10"/>
  <c r="W17" i="10"/>
  <c r="AC17" i="10"/>
  <c r="AI17" i="10"/>
  <c r="AO17" i="10"/>
  <c r="H18" i="10"/>
  <c r="N18" i="10"/>
  <c r="T18" i="10"/>
  <c r="Z18" i="10"/>
  <c r="AF18" i="10"/>
  <c r="AL18" i="10"/>
  <c r="K19" i="10"/>
  <c r="Q19" i="10"/>
  <c r="W19" i="10"/>
  <c r="AC19" i="10"/>
  <c r="AI19" i="10"/>
  <c r="AO19" i="10"/>
  <c r="H20" i="10"/>
  <c r="N20" i="10"/>
  <c r="I10" i="10"/>
  <c r="O10" i="10"/>
  <c r="U10" i="10"/>
  <c r="AA10" i="10"/>
  <c r="AG10" i="10"/>
  <c r="AM10" i="10"/>
  <c r="L11" i="10"/>
  <c r="R11" i="10"/>
  <c r="X11" i="10"/>
  <c r="AD11" i="10"/>
  <c r="AJ11" i="10"/>
  <c r="AP11" i="10"/>
  <c r="I12" i="10"/>
  <c r="O12" i="10"/>
  <c r="U12" i="10"/>
  <c r="AA12" i="10"/>
  <c r="AG12" i="10"/>
  <c r="AM12" i="10"/>
  <c r="L13" i="10"/>
  <c r="R13" i="10"/>
  <c r="X13" i="10"/>
  <c r="AD13" i="10"/>
  <c r="AJ13" i="10"/>
  <c r="AP13" i="10"/>
  <c r="J10" i="10"/>
  <c r="P10" i="10"/>
  <c r="V10" i="10"/>
  <c r="AB10" i="10"/>
  <c r="AH10" i="10"/>
  <c r="AN10" i="10"/>
  <c r="G11" i="10"/>
  <c r="M11" i="10"/>
  <c r="S11" i="10"/>
  <c r="Y11" i="10"/>
  <c r="AE11" i="10"/>
  <c r="AK11" i="10"/>
  <c r="AQ11" i="10"/>
  <c r="J12" i="10"/>
  <c r="P12" i="10"/>
  <c r="V12" i="10"/>
  <c r="AB12" i="10"/>
  <c r="AH12" i="10"/>
  <c r="AN12" i="10"/>
  <c r="G13" i="10"/>
  <c r="M13" i="10"/>
  <c r="S13" i="10"/>
  <c r="Y13" i="10"/>
  <c r="AE13" i="10"/>
  <c r="AK13" i="10"/>
  <c r="AQ13" i="10"/>
  <c r="J14" i="10"/>
  <c r="P14" i="10"/>
  <c r="V14" i="10"/>
  <c r="AB14" i="10"/>
  <c r="AH14" i="10"/>
  <c r="AN14" i="10"/>
  <c r="G15" i="10"/>
  <c r="M15" i="10"/>
  <c r="S15" i="10"/>
  <c r="Y15" i="10"/>
  <c r="AE15" i="10"/>
  <c r="AK15" i="10"/>
  <c r="AQ15" i="10"/>
  <c r="J16" i="10"/>
  <c r="P16" i="10"/>
  <c r="V16" i="10"/>
  <c r="AB16" i="10"/>
  <c r="AH16" i="10"/>
  <c r="AN16" i="10"/>
  <c r="G17" i="10"/>
  <c r="M17" i="10"/>
  <c r="S17" i="10"/>
  <c r="Y17" i="10"/>
  <c r="AE17" i="10"/>
  <c r="AK17" i="10"/>
  <c r="AQ17" i="10"/>
  <c r="J18" i="10"/>
  <c r="P18" i="10"/>
  <c r="V18" i="10"/>
  <c r="AB18" i="10"/>
  <c r="AH18" i="10"/>
  <c r="AN18" i="10"/>
  <c r="G19" i="10"/>
  <c r="M19" i="10"/>
  <c r="S19" i="10"/>
  <c r="Y19" i="10"/>
  <c r="AE19" i="10"/>
  <c r="AK19" i="10"/>
  <c r="AQ19" i="10"/>
  <c r="J20" i="10"/>
  <c r="P20" i="10"/>
  <c r="V20" i="10"/>
  <c r="AB20" i="10"/>
  <c r="AH20" i="10"/>
  <c r="AN20" i="10"/>
  <c r="G21" i="10"/>
  <c r="M21" i="10"/>
  <c r="S21" i="10"/>
  <c r="Y21" i="10"/>
  <c r="AE21" i="10"/>
  <c r="AK21" i="10"/>
  <c r="AQ21" i="10"/>
  <c r="J22" i="10"/>
  <c r="P22" i="10"/>
  <c r="V22" i="10"/>
  <c r="AB22" i="10"/>
  <c r="AH22" i="10"/>
  <c r="AN22" i="10"/>
  <c r="G23" i="10"/>
  <c r="K10" i="10"/>
  <c r="AC10" i="10"/>
  <c r="H11" i="10"/>
  <c r="Z11" i="10"/>
  <c r="W12" i="10"/>
  <c r="AO12" i="10"/>
  <c r="T13" i="10"/>
  <c r="AL13" i="10"/>
  <c r="L14" i="10"/>
  <c r="X14" i="10"/>
  <c r="AJ14" i="10"/>
  <c r="I15" i="10"/>
  <c r="U15" i="10"/>
  <c r="AG15" i="10"/>
  <c r="R16" i="10"/>
  <c r="AD16" i="10"/>
  <c r="AP16" i="10"/>
  <c r="O17" i="10"/>
  <c r="AA17" i="10"/>
  <c r="AM17" i="10"/>
  <c r="L18" i="10"/>
  <c r="X18" i="10"/>
  <c r="AJ18" i="10"/>
  <c r="I19" i="10"/>
  <c r="U19" i="10"/>
  <c r="AG19" i="10"/>
  <c r="Q20" i="10"/>
  <c r="X20" i="10"/>
  <c r="AE20" i="10"/>
  <c r="AL20" i="10"/>
  <c r="N21" i="10"/>
  <c r="U21" i="10"/>
  <c r="AB21" i="10"/>
  <c r="AI21" i="10"/>
  <c r="AP21" i="10"/>
  <c r="K22" i="10"/>
  <c r="R22" i="10"/>
  <c r="Y22" i="10"/>
  <c r="AF22" i="10"/>
  <c r="AM22" i="10"/>
  <c r="H23" i="10"/>
  <c r="N23" i="10"/>
  <c r="T23" i="10"/>
  <c r="Z23" i="10"/>
  <c r="AF23" i="10"/>
  <c r="AL23" i="10"/>
  <c r="L10" i="10"/>
  <c r="AD10" i="10"/>
  <c r="I11" i="10"/>
  <c r="AA11" i="10"/>
  <c r="X12" i="10"/>
  <c r="AP12" i="10"/>
  <c r="U13" i="10"/>
  <c r="AM13" i="10"/>
  <c r="O14" i="10"/>
  <c r="AA14" i="10"/>
  <c r="AM14" i="10"/>
  <c r="L15" i="10"/>
  <c r="X15" i="10"/>
  <c r="AJ15" i="10"/>
  <c r="I16" i="10"/>
  <c r="U16" i="10"/>
  <c r="AG16" i="10"/>
  <c r="R17" i="10"/>
  <c r="AD17" i="10"/>
  <c r="AP17" i="10"/>
  <c r="O18" i="10"/>
  <c r="AA18" i="10"/>
  <c r="AM18" i="10"/>
  <c r="L19" i="10"/>
  <c r="X19" i="10"/>
  <c r="AJ19" i="10"/>
  <c r="I20" i="10"/>
  <c r="R20" i="10"/>
  <c r="Y20" i="10"/>
  <c r="AF20" i="10"/>
  <c r="AM20" i="10"/>
  <c r="H21" i="10"/>
  <c r="O21" i="10"/>
  <c r="V21" i="10"/>
  <c r="AC21" i="10"/>
  <c r="AJ21" i="10"/>
  <c r="L22" i="10"/>
  <c r="S22" i="10"/>
  <c r="Z22" i="10"/>
  <c r="AG22" i="10"/>
  <c r="AO22" i="10"/>
  <c r="I23" i="10"/>
  <c r="O23" i="10"/>
  <c r="U23" i="10"/>
  <c r="AA23" i="10"/>
  <c r="AG23" i="10"/>
  <c r="AM23" i="10"/>
  <c r="L24" i="10"/>
  <c r="R24" i="10"/>
  <c r="X24" i="10"/>
  <c r="AD24" i="10"/>
  <c r="AJ24" i="10"/>
  <c r="AP24" i="10"/>
  <c r="I25" i="10"/>
  <c r="O25" i="10"/>
  <c r="U25" i="10"/>
  <c r="AA25" i="10"/>
  <c r="AG25" i="10"/>
  <c r="AM25" i="10"/>
  <c r="L26" i="10"/>
  <c r="R26" i="10"/>
  <c r="X26" i="10"/>
  <c r="AD26" i="10"/>
  <c r="AJ26" i="10"/>
  <c r="AP26" i="10"/>
  <c r="I27" i="10"/>
  <c r="O27" i="10"/>
  <c r="U27" i="10"/>
  <c r="AA27" i="10"/>
  <c r="AG27" i="10"/>
  <c r="AM27" i="10"/>
  <c r="L28" i="10"/>
  <c r="R28" i="10"/>
  <c r="X28" i="10"/>
  <c r="AD28" i="10"/>
  <c r="AJ28" i="10"/>
  <c r="AP28" i="10"/>
  <c r="I29" i="10"/>
  <c r="O29" i="10"/>
  <c r="Q10" i="10"/>
  <c r="AI10" i="10"/>
  <c r="N11" i="10"/>
  <c r="AF11" i="10"/>
  <c r="K12" i="10"/>
  <c r="AC12" i="10"/>
  <c r="H13" i="10"/>
  <c r="Z13" i="10"/>
  <c r="Q14" i="10"/>
  <c r="AC14" i="10"/>
  <c r="AO14" i="10"/>
  <c r="N15" i="10"/>
  <c r="R10" i="10"/>
  <c r="AJ10" i="10"/>
  <c r="O11" i="10"/>
  <c r="AG11" i="10"/>
  <c r="L12" i="10"/>
  <c r="AD12" i="10"/>
  <c r="I13" i="10"/>
  <c r="AA13" i="10"/>
  <c r="R14" i="10"/>
  <c r="AD14" i="10"/>
  <c r="AP14" i="10"/>
  <c r="O15" i="10"/>
  <c r="AA15" i="10"/>
  <c r="AM15" i="10"/>
  <c r="L16" i="10"/>
  <c r="X16" i="10"/>
  <c r="AJ16" i="10"/>
  <c r="I17" i="10"/>
  <c r="U17" i="10"/>
  <c r="AG17" i="10"/>
  <c r="R18" i="10"/>
  <c r="AD18" i="10"/>
  <c r="AP18" i="10"/>
  <c r="O19" i="10"/>
  <c r="AA19" i="10"/>
  <c r="AM19" i="10"/>
  <c r="L20" i="10"/>
  <c r="T20" i="10"/>
  <c r="AA20" i="10"/>
  <c r="AI20" i="10"/>
  <c r="AP20" i="10"/>
  <c r="J21" i="10"/>
  <c r="Q21" i="10"/>
  <c r="X21" i="10"/>
  <c r="AF21" i="10"/>
  <c r="AM21" i="10"/>
  <c r="G22" i="10"/>
  <c r="N22" i="10"/>
  <c r="U22" i="10"/>
  <c r="AC22" i="10"/>
  <c r="AJ22" i="10"/>
  <c r="AQ22" i="10"/>
  <c r="K23" i="10"/>
  <c r="Q23" i="10"/>
  <c r="W23" i="10"/>
  <c r="AC23" i="10"/>
  <c r="AI23" i="10"/>
  <c r="AO23" i="10"/>
  <c r="H24" i="10"/>
  <c r="N24" i="10"/>
  <c r="T24" i="10"/>
  <c r="Z24" i="10"/>
  <c r="AF24" i="10"/>
  <c r="AL24" i="10"/>
  <c r="K25" i="10"/>
  <c r="Q25" i="10"/>
  <c r="W25" i="10"/>
  <c r="AC25" i="10"/>
  <c r="AI25" i="10"/>
  <c r="AO25" i="10"/>
  <c r="H26" i="10"/>
  <c r="N26" i="10"/>
  <c r="T26" i="10"/>
  <c r="Z26" i="10"/>
  <c r="AF26" i="10"/>
  <c r="AL26" i="10"/>
  <c r="K27" i="10"/>
  <c r="Q27" i="10"/>
  <c r="W27" i="10"/>
  <c r="AC27" i="10"/>
  <c r="AI27" i="10"/>
  <c r="AO27" i="10"/>
  <c r="H28" i="10"/>
  <c r="N28" i="10"/>
  <c r="T28" i="10"/>
  <c r="Z28" i="10"/>
  <c r="AF28" i="10"/>
  <c r="AL28" i="10"/>
  <c r="K29" i="10"/>
  <c r="Q29" i="10"/>
  <c r="W29" i="10"/>
  <c r="AC29" i="10"/>
  <c r="AI29" i="10"/>
  <c r="AO29" i="10"/>
  <c r="H30" i="10"/>
  <c r="N30" i="10"/>
  <c r="T30" i="10"/>
  <c r="Z30" i="10"/>
  <c r="AF30" i="10"/>
  <c r="AL30" i="10"/>
  <c r="K31" i="10"/>
  <c r="Q31" i="10"/>
  <c r="W31" i="10"/>
  <c r="AC31" i="10"/>
  <c r="AI31" i="10"/>
  <c r="AO31" i="10"/>
  <c r="H32" i="10"/>
  <c r="N32" i="10"/>
  <c r="T32" i="10"/>
  <c r="Z32" i="10"/>
  <c r="AF32" i="10"/>
  <c r="AL32" i="10"/>
  <c r="K33" i="10"/>
  <c r="Q33" i="10"/>
  <c r="W33" i="10"/>
  <c r="AC33" i="10"/>
  <c r="AI33" i="10"/>
  <c r="AO33" i="10"/>
  <c r="H34" i="10"/>
  <c r="N34" i="10"/>
  <c r="T34" i="10"/>
  <c r="Z34" i="10"/>
  <c r="AF34" i="10"/>
  <c r="AL34" i="10"/>
  <c r="W10" i="10"/>
  <c r="AL11" i="10"/>
  <c r="N13" i="10"/>
  <c r="U14" i="10"/>
  <c r="R15" i="10"/>
  <c r="AP15" i="10"/>
  <c r="AA16" i="10"/>
  <c r="L17" i="10"/>
  <c r="AJ17" i="10"/>
  <c r="U18" i="10"/>
  <c r="AD19" i="10"/>
  <c r="M20" i="10"/>
  <c r="AC20" i="10"/>
  <c r="AQ20" i="10"/>
  <c r="R21" i="10"/>
  <c r="AG21" i="10"/>
  <c r="H22" i="10"/>
  <c r="W22" i="10"/>
  <c r="AK22" i="10"/>
  <c r="L23" i="10"/>
  <c r="X23" i="10"/>
  <c r="AJ23" i="10"/>
  <c r="I24" i="10"/>
  <c r="Q24" i="10"/>
  <c r="AA24" i="10"/>
  <c r="AI24" i="10"/>
  <c r="N25" i="10"/>
  <c r="X25" i="10"/>
  <c r="AF25" i="10"/>
  <c r="AP25" i="10"/>
  <c r="K26" i="10"/>
  <c r="U26" i="10"/>
  <c r="AC26" i="10"/>
  <c r="AM26" i="10"/>
  <c r="H27" i="10"/>
  <c r="R27" i="10"/>
  <c r="Z27" i="10"/>
  <c r="AJ27" i="10"/>
  <c r="O28" i="10"/>
  <c r="W28" i="10"/>
  <c r="AG28" i="10"/>
  <c r="AO28" i="10"/>
  <c r="L29" i="10"/>
  <c r="T29" i="10"/>
  <c r="AA29" i="10"/>
  <c r="AH29" i="10"/>
  <c r="AP29" i="10"/>
  <c r="J30" i="10"/>
  <c r="Q30" i="10"/>
  <c r="X30" i="10"/>
  <c r="AE30" i="10"/>
  <c r="AM30" i="10"/>
  <c r="G31" i="10"/>
  <c r="N31" i="10"/>
  <c r="U31" i="10"/>
  <c r="AB31" i="10"/>
  <c r="AJ31" i="10"/>
  <c r="AQ31" i="10"/>
  <c r="K32" i="10"/>
  <c r="R32" i="10"/>
  <c r="Y32" i="10"/>
  <c r="AG32" i="10"/>
  <c r="AN32" i="10"/>
  <c r="H33" i="10"/>
  <c r="O33" i="10"/>
  <c r="V33" i="10"/>
  <c r="AD33" i="10"/>
  <c r="AK33" i="10"/>
  <c r="L34" i="10"/>
  <c r="S34" i="10"/>
  <c r="AA34" i="10"/>
  <c r="AH34" i="10"/>
  <c r="AO34" i="10"/>
  <c r="I35" i="10"/>
  <c r="O35" i="10"/>
  <c r="U35" i="10"/>
  <c r="AA35" i="10"/>
  <c r="AG35" i="10"/>
  <c r="AM35" i="10"/>
  <c r="L36" i="10"/>
  <c r="X10" i="10"/>
  <c r="AM11" i="10"/>
  <c r="O13" i="10"/>
  <c r="W14" i="10"/>
  <c r="T15" i="10"/>
  <c r="AC16" i="10"/>
  <c r="N17" i="10"/>
  <c r="AL17" i="10"/>
  <c r="W18" i="10"/>
  <c r="H19" i="10"/>
  <c r="AF19" i="10"/>
  <c r="O20" i="10"/>
  <c r="AD20" i="10"/>
  <c r="T21" i="10"/>
  <c r="AH21" i="10"/>
  <c r="I22" i="10"/>
  <c r="X22" i="10"/>
  <c r="AL22" i="10"/>
  <c r="M23" i="10"/>
  <c r="Y23" i="10"/>
  <c r="AK23" i="10"/>
  <c r="J24" i="10"/>
  <c r="S24" i="10"/>
  <c r="AB24" i="10"/>
  <c r="AK24" i="10"/>
  <c r="G25" i="10"/>
  <c r="P25" i="10"/>
  <c r="Y25" i="10"/>
  <c r="AH25" i="10"/>
  <c r="AQ25" i="10"/>
  <c r="M26" i="10"/>
  <c r="V26" i="10"/>
  <c r="AE26" i="10"/>
  <c r="AN26" i="10"/>
  <c r="J27" i="10"/>
  <c r="S27" i="10"/>
  <c r="AB27" i="10"/>
  <c r="AK27" i="10"/>
  <c r="G28" i="10"/>
  <c r="P28" i="10"/>
  <c r="Y28" i="10"/>
  <c r="AH28" i="10"/>
  <c r="AQ28" i="10"/>
  <c r="M29" i="10"/>
  <c r="U29" i="10"/>
  <c r="AB29" i="10"/>
  <c r="AJ29" i="10"/>
  <c r="AQ29" i="10"/>
  <c r="K30" i="10"/>
  <c r="R30" i="10"/>
  <c r="Y30" i="10"/>
  <c r="AG30" i="10"/>
  <c r="AN30" i="10"/>
  <c r="H31" i="10"/>
  <c r="O31" i="10"/>
  <c r="V31" i="10"/>
  <c r="AD31" i="10"/>
  <c r="AK31" i="10"/>
  <c r="L32" i="10"/>
  <c r="S32" i="10"/>
  <c r="AA32" i="10"/>
  <c r="AH32" i="10"/>
  <c r="AO32" i="10"/>
  <c r="I33" i="10"/>
  <c r="P33" i="10"/>
  <c r="X33" i="10"/>
  <c r="AE33" i="10"/>
  <c r="AL33" i="10"/>
  <c r="M34" i="10"/>
  <c r="U34" i="10"/>
  <c r="AB34" i="10"/>
  <c r="AI34" i="10"/>
  <c r="AP34" i="10"/>
  <c r="J35" i="10"/>
  <c r="P35" i="10"/>
  <c r="V35" i="10"/>
  <c r="AB35" i="10"/>
  <c r="AH35" i="10"/>
  <c r="AN35" i="10"/>
  <c r="G36" i="10"/>
  <c r="M36" i="10"/>
  <c r="S36" i="10"/>
  <c r="Y36" i="10"/>
  <c r="AE36" i="10"/>
  <c r="AK36" i="10"/>
  <c r="AQ36" i="10"/>
  <c r="J37" i="10"/>
  <c r="P37" i="10"/>
  <c r="V37" i="10"/>
  <c r="AB37" i="10"/>
  <c r="AH37" i="10"/>
  <c r="AN37" i="10"/>
  <c r="G38" i="10"/>
  <c r="M38" i="10"/>
  <c r="S38" i="10"/>
  <c r="Y38" i="10"/>
  <c r="AE38" i="10"/>
  <c r="AK38" i="10"/>
  <c r="AQ38" i="10"/>
  <c r="J39" i="10"/>
  <c r="P39" i="10"/>
  <c r="V39" i="10"/>
  <c r="AB39" i="10"/>
  <c r="AH39" i="10"/>
  <c r="AN39" i="10"/>
  <c r="G40" i="10"/>
  <c r="M40" i="10"/>
  <c r="S40" i="10"/>
  <c r="Y40" i="10"/>
  <c r="AE40" i="10"/>
  <c r="AK40" i="10"/>
  <c r="AQ40" i="10"/>
  <c r="J41" i="10"/>
  <c r="P41" i="10"/>
  <c r="V41" i="10"/>
  <c r="AB41" i="10"/>
  <c r="AH41" i="10"/>
  <c r="AN41" i="10"/>
  <c r="G42" i="10"/>
  <c r="M42" i="10"/>
  <c r="S42" i="10"/>
  <c r="Y42" i="10"/>
  <c r="AE42" i="10"/>
  <c r="AK42" i="10"/>
  <c r="AQ42" i="10"/>
  <c r="J43" i="10"/>
  <c r="P43" i="10"/>
  <c r="V43" i="10"/>
  <c r="AB43" i="10"/>
  <c r="AH43" i="10"/>
  <c r="AN43" i="10"/>
  <c r="G44" i="10"/>
  <c r="M44" i="10"/>
  <c r="AO10" i="10"/>
  <c r="Q12" i="10"/>
  <c r="AF13" i="10"/>
  <c r="AG14" i="10"/>
  <c r="Z15" i="10"/>
  <c r="K16" i="10"/>
  <c r="AI16" i="10"/>
  <c r="T17" i="10"/>
  <c r="AC18" i="10"/>
  <c r="N19" i="10"/>
  <c r="AL19" i="10"/>
  <c r="S20" i="10"/>
  <c r="AG20" i="10"/>
  <c r="I21" i="10"/>
  <c r="W21" i="10"/>
  <c r="AL21" i="10"/>
  <c r="M22" i="10"/>
  <c r="AA22" i="10"/>
  <c r="AP22" i="10"/>
  <c r="P23" i="10"/>
  <c r="AP10" i="10"/>
  <c r="R12" i="10"/>
  <c r="AG13" i="10"/>
  <c r="AI14" i="10"/>
  <c r="AD15" i="10"/>
  <c r="O16" i="10"/>
  <c r="AM16" i="10"/>
  <c r="X17" i="10"/>
  <c r="I18" i="10"/>
  <c r="AG18" i="10"/>
  <c r="R19" i="10"/>
  <c r="AP19" i="10"/>
  <c r="U20" i="10"/>
  <c r="AJ20" i="10"/>
  <c r="K21" i="10"/>
  <c r="Z21" i="10"/>
  <c r="AN21" i="10"/>
  <c r="O22" i="10"/>
  <c r="AD22" i="10"/>
  <c r="R23" i="10"/>
  <c r="AD23" i="10"/>
  <c r="AP23" i="10"/>
  <c r="M24" i="10"/>
  <c r="V24" i="10"/>
  <c r="AE24" i="10"/>
  <c r="AN24" i="10"/>
  <c r="J25" i="10"/>
  <c r="S25" i="10"/>
  <c r="AB25" i="10"/>
  <c r="AK25" i="10"/>
  <c r="G26" i="10"/>
  <c r="P26" i="10"/>
  <c r="Y26" i="10"/>
  <c r="AH26" i="10"/>
  <c r="AQ26" i="10"/>
  <c r="M27" i="10"/>
  <c r="V27" i="10"/>
  <c r="AE27" i="10"/>
  <c r="AN27" i="10"/>
  <c r="J28" i="10"/>
  <c r="S28" i="10"/>
  <c r="AB28" i="10"/>
  <c r="AK28" i="10"/>
  <c r="G29" i="10"/>
  <c r="P29" i="10"/>
  <c r="X29" i="10"/>
  <c r="AE29" i="10"/>
  <c r="AL29" i="10"/>
  <c r="M30" i="10"/>
  <c r="U30" i="10"/>
  <c r="AB30" i="10"/>
  <c r="AI30" i="10"/>
  <c r="AP30" i="10"/>
  <c r="J31" i="10"/>
  <c r="R31" i="10"/>
  <c r="Y31" i="10"/>
  <c r="AF31" i="10"/>
  <c r="AM31" i="10"/>
  <c r="G32" i="10"/>
  <c r="O32" i="10"/>
  <c r="V32" i="10"/>
  <c r="AC32" i="10"/>
  <c r="AJ32" i="10"/>
  <c r="AQ32" i="10"/>
  <c r="L33" i="10"/>
  <c r="S33" i="10"/>
  <c r="Z33" i="10"/>
  <c r="AG33" i="10"/>
  <c r="AN33" i="10"/>
  <c r="I34" i="10"/>
  <c r="P34" i="10"/>
  <c r="W34" i="10"/>
  <c r="AD34" i="10"/>
  <c r="AK34" i="10"/>
  <c r="L35" i="10"/>
  <c r="R35" i="10"/>
  <c r="X35" i="10"/>
  <c r="AD35" i="10"/>
  <c r="AJ35" i="10"/>
  <c r="AP35" i="10"/>
  <c r="I36" i="10"/>
  <c r="O36" i="10"/>
  <c r="U36" i="10"/>
  <c r="AA36" i="10"/>
  <c r="AG36" i="10"/>
  <c r="AM36" i="10"/>
  <c r="L37" i="10"/>
  <c r="R37" i="10"/>
  <c r="X37" i="10"/>
  <c r="AD37" i="10"/>
  <c r="AJ37" i="10"/>
  <c r="AP37" i="10"/>
  <c r="I38" i="10"/>
  <c r="O38" i="10"/>
  <c r="U38" i="10"/>
  <c r="AA38" i="10"/>
  <c r="AG38" i="10"/>
  <c r="AM38" i="10"/>
  <c r="L39" i="10"/>
  <c r="R39" i="10"/>
  <c r="X39" i="10"/>
  <c r="AD39" i="10"/>
  <c r="AJ39" i="10"/>
  <c r="AP39" i="10"/>
  <c r="I40" i="10"/>
  <c r="O40" i="10"/>
  <c r="U40" i="10"/>
  <c r="AA40" i="10"/>
  <c r="AG40" i="10"/>
  <c r="AM40" i="10"/>
  <c r="L41" i="10"/>
  <c r="R41" i="10"/>
  <c r="X41" i="10"/>
  <c r="AD41" i="10"/>
  <c r="AJ41" i="10"/>
  <c r="AP41" i="10"/>
  <c r="I42" i="10"/>
  <c r="O42" i="10"/>
  <c r="U42" i="10"/>
  <c r="AA42" i="10"/>
  <c r="AG42" i="10"/>
  <c r="AM42" i="10"/>
  <c r="L43" i="10"/>
  <c r="R43" i="10"/>
  <c r="X43" i="10"/>
  <c r="AD43" i="10"/>
  <c r="AJ43" i="10"/>
  <c r="AP43" i="10"/>
  <c r="I44" i="10"/>
  <c r="O44" i="10"/>
  <c r="T11" i="10"/>
  <c r="AO16" i="10"/>
  <c r="AI18" i="10"/>
  <c r="W20" i="10"/>
  <c r="AA21" i="10"/>
  <c r="AE22" i="10"/>
  <c r="AB23" i="10"/>
  <c r="K24" i="10"/>
  <c r="AC24" i="10"/>
  <c r="H25" i="10"/>
  <c r="Z25" i="10"/>
  <c r="W26" i="10"/>
  <c r="AO26" i="10"/>
  <c r="T27" i="10"/>
  <c r="AL27" i="10"/>
  <c r="Q28" i="10"/>
  <c r="AI28" i="10"/>
  <c r="N29" i="10"/>
  <c r="AD29" i="10"/>
  <c r="S30" i="10"/>
  <c r="AH30" i="10"/>
  <c r="I31" i="10"/>
  <c r="X31" i="10"/>
  <c r="AL31" i="10"/>
  <c r="M32" i="10"/>
  <c r="AB32" i="10"/>
  <c r="AP32" i="10"/>
  <c r="R33" i="10"/>
  <c r="AF33" i="10"/>
  <c r="G34" i="10"/>
  <c r="V34" i="10"/>
  <c r="AJ34" i="10"/>
  <c r="K35" i="10"/>
  <c r="W35" i="10"/>
  <c r="AI35" i="10"/>
  <c r="H36" i="10"/>
  <c r="R36" i="10"/>
  <c r="AB36" i="10"/>
  <c r="AJ36" i="10"/>
  <c r="G37" i="10"/>
  <c r="O37" i="10"/>
  <c r="Y37" i="10"/>
  <c r="AG37" i="10"/>
  <c r="AQ37" i="10"/>
  <c r="L38" i="10"/>
  <c r="V38" i="10"/>
  <c r="AD38" i="10"/>
  <c r="AN38" i="10"/>
  <c r="I39" i="10"/>
  <c r="S39" i="10"/>
  <c r="AA39" i="10"/>
  <c r="AK39" i="10"/>
  <c r="P40" i="10"/>
  <c r="X40" i="10"/>
  <c r="AH40" i="10"/>
  <c r="AP40" i="10"/>
  <c r="M41" i="10"/>
  <c r="U41" i="10"/>
  <c r="AE41" i="10"/>
  <c r="AM41" i="10"/>
  <c r="J42" i="10"/>
  <c r="R42" i="10"/>
  <c r="AB42" i="10"/>
  <c r="AJ42" i="10"/>
  <c r="G43" i="10"/>
  <c r="O43" i="10"/>
  <c r="Y43" i="10"/>
  <c r="AG43" i="10"/>
  <c r="AQ43" i="10"/>
  <c r="L44" i="10"/>
  <c r="T44" i="10"/>
  <c r="Z44" i="10"/>
  <c r="AF44" i="10"/>
  <c r="AL44" i="10"/>
  <c r="K45" i="10"/>
  <c r="Q45" i="10"/>
  <c r="W45" i="10"/>
  <c r="AC45" i="10"/>
  <c r="AI45" i="10"/>
  <c r="AO45" i="10"/>
  <c r="H46" i="10"/>
  <c r="N46" i="10"/>
  <c r="T46" i="10"/>
  <c r="Z46" i="10"/>
  <c r="AF46" i="10"/>
  <c r="AL46" i="10"/>
  <c r="M8" i="10"/>
  <c r="S8" i="10"/>
  <c r="Y8" i="10"/>
  <c r="AE8" i="10"/>
  <c r="AK8" i="10"/>
  <c r="AQ8" i="10"/>
  <c r="L9" i="10"/>
  <c r="R9" i="10"/>
  <c r="X9" i="10"/>
  <c r="AD9" i="10"/>
  <c r="AJ9" i="10"/>
  <c r="AP9" i="10"/>
  <c r="U11" i="10"/>
  <c r="H15" i="10"/>
  <c r="H17" i="10"/>
  <c r="AO18" i="10"/>
  <c r="Z20" i="10"/>
  <c r="AD21" i="10"/>
  <c r="AI22" i="10"/>
  <c r="AE23" i="10"/>
  <c r="O24" i="10"/>
  <c r="AG24" i="10"/>
  <c r="L25" i="10"/>
  <c r="AD25" i="10"/>
  <c r="I26" i="10"/>
  <c r="AA26" i="10"/>
  <c r="X27" i="10"/>
  <c r="AP27" i="10"/>
  <c r="U28" i="10"/>
  <c r="AM28" i="10"/>
  <c r="R29" i="10"/>
  <c r="AF29" i="10"/>
  <c r="G30" i="10"/>
  <c r="V30" i="10"/>
  <c r="AJ30" i="10"/>
  <c r="L31" i="10"/>
  <c r="Z31" i="10"/>
  <c r="AN31" i="10"/>
  <c r="P32" i="10"/>
  <c r="AD32" i="10"/>
  <c r="T33" i="10"/>
  <c r="AH33" i="10"/>
  <c r="J34" i="10"/>
  <c r="X34" i="10"/>
  <c r="AM34" i="10"/>
  <c r="M35" i="10"/>
  <c r="Y35" i="10"/>
  <c r="AK35" i="10"/>
  <c r="J36" i="10"/>
  <c r="T36" i="10"/>
  <c r="AC36" i="10"/>
  <c r="AL36" i="10"/>
  <c r="H37" i="10"/>
  <c r="Q37" i="10"/>
  <c r="Z37" i="10"/>
  <c r="AI37" i="10"/>
  <c r="N38" i="10"/>
  <c r="W38" i="10"/>
  <c r="AF38" i="10"/>
  <c r="AO38" i="10"/>
  <c r="K39" i="10"/>
  <c r="T39" i="10"/>
  <c r="AC39" i="10"/>
  <c r="AL39" i="10"/>
  <c r="H40" i="10"/>
  <c r="Q40" i="10"/>
  <c r="Z40" i="10"/>
  <c r="AI40" i="10"/>
  <c r="N41" i="10"/>
  <c r="W41" i="10"/>
  <c r="AF41" i="10"/>
  <c r="AO41" i="10"/>
  <c r="K42" i="10"/>
  <c r="T42" i="10"/>
  <c r="AC42" i="10"/>
  <c r="AL42" i="10"/>
  <c r="H43" i="10"/>
  <c r="Q43" i="10"/>
  <c r="Z43" i="10"/>
  <c r="AI43" i="10"/>
  <c r="N44" i="10"/>
  <c r="U44" i="10"/>
  <c r="AA44" i="10"/>
  <c r="AG44" i="10"/>
  <c r="AM44" i="10"/>
  <c r="L45" i="10"/>
  <c r="R45" i="10"/>
  <c r="X45" i="10"/>
  <c r="AD45" i="10"/>
  <c r="AJ45" i="10"/>
  <c r="AP45" i="10"/>
  <c r="I46" i="10"/>
  <c r="O46" i="10"/>
  <c r="U46" i="10"/>
  <c r="AA46" i="10"/>
  <c r="AG46" i="10"/>
  <c r="AM46" i="10"/>
  <c r="N8" i="10"/>
  <c r="T8" i="10"/>
  <c r="Z8" i="10"/>
  <c r="AF8" i="10"/>
  <c r="AL8" i="10"/>
  <c r="AR8" i="10"/>
  <c r="M9" i="10"/>
  <c r="S9" i="10"/>
  <c r="Y9" i="10"/>
  <c r="AE9" i="10"/>
  <c r="AK9" i="10"/>
  <c r="AQ9" i="10"/>
  <c r="H9" i="10"/>
  <c r="AI12" i="10"/>
  <c r="AF15" i="10"/>
  <c r="Z17" i="10"/>
  <c r="T19" i="10"/>
  <c r="AK20" i="10"/>
  <c r="AO21" i="10"/>
  <c r="AH23" i="10"/>
  <c r="P24" i="10"/>
  <c r="AH24" i="10"/>
  <c r="M25" i="10"/>
  <c r="AE25" i="10"/>
  <c r="J26" i="10"/>
  <c r="AB26" i="10"/>
  <c r="G27" i="10"/>
  <c r="Y27" i="10"/>
  <c r="AQ27" i="10"/>
  <c r="V28" i="10"/>
  <c r="AN28" i="10"/>
  <c r="S29" i="10"/>
  <c r="AG29" i="10"/>
  <c r="I30" i="10"/>
  <c r="W30" i="10"/>
  <c r="AK30" i="10"/>
  <c r="M31" i="10"/>
  <c r="AA31" i="10"/>
  <c r="AP31" i="10"/>
  <c r="Q32" i="10"/>
  <c r="AE32" i="10"/>
  <c r="G33" i="10"/>
  <c r="U33" i="10"/>
  <c r="AJ33" i="10"/>
  <c r="K34" i="10"/>
  <c r="Y34" i="10"/>
  <c r="AN34" i="10"/>
  <c r="N35" i="10"/>
  <c r="Z35" i="10"/>
  <c r="AL35" i="10"/>
  <c r="K36" i="10"/>
  <c r="V36" i="10"/>
  <c r="AD36" i="10"/>
  <c r="AN36" i="10"/>
  <c r="I37" i="10"/>
  <c r="S37" i="10"/>
  <c r="AA37" i="10"/>
  <c r="AK37" i="10"/>
  <c r="P38" i="10"/>
  <c r="X38" i="10"/>
  <c r="AH38" i="10"/>
  <c r="AP38" i="10"/>
  <c r="M39" i="10"/>
  <c r="U39" i="10"/>
  <c r="AE39" i="10"/>
  <c r="AM39" i="10"/>
  <c r="J40" i="10"/>
  <c r="R40" i="10"/>
  <c r="AB40" i="10"/>
  <c r="AJ40" i="10"/>
  <c r="G41" i="10"/>
  <c r="O41" i="10"/>
  <c r="Y41" i="10"/>
  <c r="AG41" i="10"/>
  <c r="AQ41" i="10"/>
  <c r="L42" i="10"/>
  <c r="V42" i="10"/>
  <c r="AD42" i="10"/>
  <c r="AN42" i="10"/>
  <c r="I43" i="10"/>
  <c r="S43" i="10"/>
  <c r="AA43" i="10"/>
  <c r="AK43" i="10"/>
  <c r="P44" i="10"/>
  <c r="V44" i="10"/>
  <c r="AB44" i="10"/>
  <c r="AH44" i="10"/>
  <c r="AN44" i="10"/>
  <c r="G45" i="10"/>
  <c r="M45" i="10"/>
  <c r="S45" i="10"/>
  <c r="Y45" i="10"/>
  <c r="AE45" i="10"/>
  <c r="AK45" i="10"/>
  <c r="AQ45" i="10"/>
  <c r="AJ12" i="10"/>
  <c r="AL15" i="10"/>
  <c r="AF17" i="10"/>
  <c r="Z19" i="10"/>
  <c r="AO20" i="10"/>
  <c r="J23" i="10"/>
  <c r="AN23" i="10"/>
  <c r="U24" i="10"/>
  <c r="AM24" i="10"/>
  <c r="R25" i="10"/>
  <c r="AJ25" i="10"/>
  <c r="O26" i="10"/>
  <c r="AG26" i="10"/>
  <c r="L27" i="10"/>
  <c r="AD27" i="10"/>
  <c r="I28" i="10"/>
  <c r="AA28" i="10"/>
  <c r="V29" i="10"/>
  <c r="AK29" i="10"/>
  <c r="L30" i="10"/>
  <c r="AA30" i="10"/>
  <c r="AO30" i="10"/>
  <c r="P31" i="10"/>
  <c r="AE31" i="10"/>
  <c r="U32" i="10"/>
  <c r="AI32" i="10"/>
  <c r="J33" i="10"/>
  <c r="Y33" i="10"/>
  <c r="AM33" i="10"/>
  <c r="O34" i="10"/>
  <c r="AC34" i="10"/>
  <c r="AQ34" i="10"/>
  <c r="Q35" i="10"/>
  <c r="AC35" i="10"/>
  <c r="AO35" i="10"/>
  <c r="N36" i="10"/>
  <c r="W36" i="10"/>
  <c r="AF36" i="10"/>
  <c r="AO36" i="10"/>
  <c r="K37" i="10"/>
  <c r="T37" i="10"/>
  <c r="AC37" i="10"/>
  <c r="AL37" i="10"/>
  <c r="H38" i="10"/>
  <c r="Q38" i="10"/>
  <c r="Z38" i="10"/>
  <c r="AI38" i="10"/>
  <c r="N39" i="10"/>
  <c r="W39" i="10"/>
  <c r="AF39" i="10"/>
  <c r="AO39" i="10"/>
  <c r="K40" i="10"/>
  <c r="T40" i="10"/>
  <c r="AC40" i="10"/>
  <c r="AL40" i="10"/>
  <c r="H41" i="10"/>
  <c r="Q41" i="10"/>
  <c r="Z41" i="10"/>
  <c r="AI41" i="10"/>
  <c r="N42" i="10"/>
  <c r="W42" i="10"/>
  <c r="AF42" i="10"/>
  <c r="AO42" i="10"/>
  <c r="K43" i="10"/>
  <c r="T43" i="10"/>
  <c r="AC43" i="10"/>
  <c r="AL43" i="10"/>
  <c r="H44" i="10"/>
  <c r="Q44" i="10"/>
  <c r="W44" i="10"/>
  <c r="AC44" i="10"/>
  <c r="AI44" i="10"/>
  <c r="AO44" i="10"/>
  <c r="H45" i="10"/>
  <c r="N45" i="10"/>
  <c r="T45" i="10"/>
  <c r="Z45" i="10"/>
  <c r="AF45" i="10"/>
  <c r="AL45" i="10"/>
  <c r="K46" i="10"/>
  <c r="Q46" i="10"/>
  <c r="W46" i="10"/>
  <c r="AC46" i="10"/>
  <c r="AI46" i="10"/>
  <c r="AO46" i="10"/>
  <c r="J8" i="10"/>
  <c r="P8" i="10"/>
  <c r="V8" i="10"/>
  <c r="AB8" i="10"/>
  <c r="AH8" i="10"/>
  <c r="AN8" i="10"/>
  <c r="I9" i="10"/>
  <c r="O9" i="10"/>
  <c r="U9" i="10"/>
  <c r="AA9" i="10"/>
  <c r="AG9" i="10"/>
  <c r="AM9" i="10"/>
  <c r="H8" i="10"/>
  <c r="W9" i="10"/>
  <c r="X8" i="10"/>
  <c r="AK46" i="10"/>
  <c r="M46" i="10"/>
  <c r="U45" i="10"/>
  <c r="X44" i="10"/>
  <c r="M43" i="10"/>
  <c r="AK41" i="10"/>
  <c r="V40" i="10"/>
  <c r="G39" i="10"/>
  <c r="AE37" i="10"/>
  <c r="P36" i="10"/>
  <c r="Q34" i="10"/>
  <c r="I32" i="10"/>
  <c r="AM29" i="10"/>
  <c r="N27" i="10"/>
  <c r="K18" i="10"/>
  <c r="AH9" i="10"/>
  <c r="V9" i="10"/>
  <c r="J9" i="10"/>
  <c r="AI8" i="10"/>
  <c r="W8" i="10"/>
  <c r="K8" i="10"/>
  <c r="AJ46" i="10"/>
  <c r="X46" i="10"/>
  <c r="L46" i="10"/>
  <c r="AH45" i="10"/>
  <c r="P45" i="10"/>
  <c r="AK44" i="10"/>
  <c r="S44" i="10"/>
  <c r="AF43" i="10"/>
  <c r="Q42" i="10"/>
  <c r="AC41" i="10"/>
  <c r="AO40" i="10"/>
  <c r="N40" i="10"/>
  <c r="Z39" i="10"/>
  <c r="AL38" i="10"/>
  <c r="K38" i="10"/>
  <c r="W37" i="10"/>
  <c r="AI36" i="10"/>
  <c r="H35" i="10"/>
  <c r="AQ33" i="10"/>
  <c r="AM32" i="10"/>
  <c r="AH31" i="10"/>
  <c r="AD30" i="10"/>
  <c r="Z29" i="10"/>
  <c r="M28" i="10"/>
  <c r="AK26" i="10"/>
  <c r="V25" i="10"/>
  <c r="G24" i="10"/>
  <c r="P21" i="10"/>
  <c r="W16" i="10"/>
  <c r="Q36" i="10"/>
  <c r="K9" i="10"/>
  <c r="AF9" i="10"/>
  <c r="T9" i="10"/>
  <c r="AG8" i="10"/>
  <c r="U8" i="10"/>
  <c r="I8" i="10"/>
  <c r="AH46" i="10"/>
  <c r="V46" i="10"/>
  <c r="J46" i="10"/>
  <c r="AG45" i="10"/>
  <c r="O45" i="10"/>
  <c r="AJ44" i="10"/>
  <c r="R44" i="10"/>
  <c r="AE43" i="10"/>
  <c r="AP42" i="10"/>
  <c r="P42" i="10"/>
  <c r="AA41" i="10"/>
  <c r="AN40" i="10"/>
  <c r="L40" i="10"/>
  <c r="Y39" i="10"/>
  <c r="AJ38" i="10"/>
  <c r="J38" i="10"/>
  <c r="U37" i="10"/>
  <c r="AH36" i="10"/>
  <c r="AQ35" i="10"/>
  <c r="G35" i="10"/>
  <c r="AP33" i="10"/>
  <c r="AK32" i="10"/>
  <c r="AG31" i="10"/>
  <c r="AC30" i="10"/>
  <c r="Y29" i="10"/>
  <c r="K28" i="10"/>
  <c r="AI26" i="10"/>
  <c r="T25" i="10"/>
  <c r="AQ23" i="10"/>
  <c r="L21" i="10"/>
  <c r="Q16" i="10"/>
  <c r="AL9" i="10"/>
  <c r="Z9" i="10"/>
  <c r="N9" i="10"/>
  <c r="AM8" i="10"/>
  <c r="O8" i="10"/>
  <c r="AN46" i="10"/>
  <c r="AB46" i="10"/>
  <c r="P46" i="10"/>
  <c r="AN45" i="10"/>
  <c r="V45" i="10"/>
  <c r="AQ44" i="10"/>
  <c r="AO43" i="10"/>
  <c r="N43" i="10"/>
  <c r="Z42" i="10"/>
  <c r="AL41" i="10"/>
  <c r="K41" i="10"/>
  <c r="W40" i="10"/>
  <c r="AI39" i="10"/>
  <c r="H39" i="10"/>
  <c r="T38" i="10"/>
  <c r="AF37" i="10"/>
  <c r="T35" i="10"/>
  <c r="R34" i="10"/>
  <c r="N33" i="10"/>
  <c r="J32" i="10"/>
  <c r="AN29" i="10"/>
  <c r="AE28" i="10"/>
  <c r="P27" i="10"/>
  <c r="AN25" i="10"/>
  <c r="Y24" i="10"/>
  <c r="T22" i="10"/>
  <c r="AI9" i="10"/>
  <c r="L8" i="10"/>
  <c r="Y46" i="10"/>
  <c r="AM45" i="10"/>
  <c r="AP44" i="10"/>
  <c r="AM43" i="10"/>
  <c r="X42" i="10"/>
  <c r="I41" i="10"/>
  <c r="AG39" i="10"/>
  <c r="R38" i="10"/>
  <c r="AP36" i="10"/>
  <c r="S35" i="10"/>
  <c r="M33" i="10"/>
  <c r="AQ30" i="10"/>
  <c r="AC28" i="10"/>
  <c r="AL25" i="10"/>
  <c r="W24" i="10"/>
  <c r="Q22" i="10"/>
  <c r="G8" i="10"/>
  <c r="AO9" i="10"/>
  <c r="AC9" i="10"/>
  <c r="Q9" i="10"/>
  <c r="AP8" i="10"/>
  <c r="AD8" i="10"/>
  <c r="R8" i="10"/>
  <c r="AQ46" i="10"/>
  <c r="AE46" i="10"/>
  <c r="S46" i="10"/>
  <c r="G46" i="10"/>
  <c r="AB45" i="10"/>
  <c r="J45" i="10"/>
  <c r="AE44" i="10"/>
  <c r="K44" i="10"/>
  <c r="W43" i="10"/>
  <c r="AI42" i="10"/>
  <c r="H42" i="10"/>
  <c r="T41" i="10"/>
  <c r="AF40" i="10"/>
  <c r="Q39" i="10"/>
  <c r="AC38" i="10"/>
  <c r="AO37" i="10"/>
  <c r="N37" i="10"/>
  <c r="Z36" i="10"/>
  <c r="AF35" i="10"/>
  <c r="AG34" i="10"/>
  <c r="AB33" i="10"/>
  <c r="X32" i="10"/>
  <c r="T31" i="10"/>
  <c r="P30" i="10"/>
  <c r="J29" i="10"/>
  <c r="AH27" i="10"/>
  <c r="S26" i="10"/>
  <c r="AQ24" i="10"/>
  <c r="V23" i="10"/>
  <c r="K20" i="10"/>
  <c r="K14" i="10"/>
  <c r="AA8" i="10"/>
  <c r="Y44" i="10"/>
  <c r="Q18" i="10"/>
  <c r="AJ8" i="10"/>
  <c r="G9" i="10"/>
  <c r="AN9" i="10"/>
  <c r="AB9" i="10"/>
  <c r="P9" i="10"/>
  <c r="AO8" i="10"/>
  <c r="AC8" i="10"/>
  <c r="Q8" i="10"/>
  <c r="AP46" i="10"/>
  <c r="AD46" i="10"/>
  <c r="R46" i="10"/>
  <c r="AA45" i="10"/>
  <c r="I45" i="10"/>
  <c r="AD44" i="10"/>
  <c r="J44" i="10"/>
  <c r="U43" i="10"/>
  <c r="AH42" i="10"/>
  <c r="S41" i="10"/>
  <c r="AD40" i="10"/>
  <c r="AQ39" i="10"/>
  <c r="O39" i="10"/>
  <c r="AB38" i="10"/>
  <c r="AM37" i="10"/>
  <c r="M37" i="10"/>
  <c r="X36" i="10"/>
  <c r="AE35" i="10"/>
  <c r="AE34" i="10"/>
  <c r="AA33" i="10"/>
  <c r="W32" i="10"/>
  <c r="S31" i="10"/>
  <c r="O30" i="10"/>
  <c r="H29" i="10"/>
  <c r="AF27" i="10"/>
  <c r="Q26" i="10"/>
  <c r="AO24" i="10"/>
  <c r="S23" i="10"/>
  <c r="I14" i="10"/>
  <c r="E143" i="9" l="1"/>
  <c r="E148" i="9"/>
  <c r="E146" i="9"/>
  <c r="E142" i="9"/>
  <c r="E144" i="9"/>
  <c r="E149" i="9"/>
  <c r="E145" i="9"/>
  <c r="E147" i="9"/>
  <c r="E135" i="9"/>
  <c r="H135" i="9" s="1"/>
  <c r="E68" i="9"/>
  <c r="H68" i="9" s="1"/>
  <c r="E134" i="9"/>
  <c r="H134" i="9" s="1"/>
  <c r="E133" i="9"/>
  <c r="H133" i="9" s="1"/>
  <c r="E100" i="9"/>
  <c r="H100" i="9" s="1"/>
  <c r="E64" i="9"/>
  <c r="H64" i="9" s="1"/>
  <c r="E87" i="9"/>
  <c r="H87" i="9" s="1"/>
  <c r="E65" i="9"/>
  <c r="H65" i="9" s="1"/>
  <c r="E67" i="9"/>
  <c r="H67" i="9" s="1"/>
  <c r="E102" i="9"/>
  <c r="H102" i="9" s="1"/>
  <c r="E69" i="9"/>
  <c r="H69" i="9" s="1"/>
  <c r="E103" i="9"/>
  <c r="H103" i="9" s="1"/>
  <c r="E66" i="9"/>
  <c r="H66" i="9" s="1"/>
  <c r="E63" i="9"/>
  <c r="H63" i="9" s="1"/>
  <c r="E104" i="9"/>
  <c r="H104" i="9" s="1"/>
  <c r="E114" i="9"/>
  <c r="H114" i="9" s="1"/>
  <c r="E91" i="9"/>
  <c r="H91" i="9" s="1"/>
  <c r="E62" i="9"/>
  <c r="H62" i="9" s="1"/>
  <c r="E89" i="9"/>
  <c r="H89" i="9" s="1"/>
  <c r="E131" i="9"/>
  <c r="H131" i="9" s="1"/>
  <c r="E117" i="9"/>
  <c r="H117" i="9" s="1"/>
  <c r="E115" i="9"/>
  <c r="H115" i="9" s="1"/>
  <c r="E77" i="9"/>
  <c r="H77" i="9" s="1"/>
  <c r="E90" i="9"/>
  <c r="H90" i="9" s="1"/>
  <c r="E88" i="9"/>
  <c r="H88" i="9" s="1"/>
  <c r="E130" i="9"/>
  <c r="H130" i="9" s="1"/>
  <c r="E86" i="9"/>
  <c r="H86" i="9" s="1"/>
  <c r="E132" i="9"/>
  <c r="H132" i="9" s="1"/>
  <c r="E128" i="9"/>
  <c r="E113" i="9"/>
  <c r="E99" i="9"/>
  <c r="E85" i="9"/>
  <c r="E76" i="9"/>
  <c r="E61" i="9"/>
  <c r="E116" i="9"/>
  <c r="H116" i="9" s="1"/>
  <c r="E129" i="9"/>
  <c r="H129" i="9" s="1"/>
  <c r="F1" i="3" a="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2" i="1"/>
  <c r="E153" i="9" l="1"/>
  <c r="H128" i="9"/>
  <c r="H137" i="9" s="1"/>
  <c r="E137" i="9"/>
  <c r="E122" i="9"/>
  <c r="H113" i="9"/>
  <c r="H122" i="9" s="1"/>
  <c r="E80" i="9"/>
  <c r="H76" i="9"/>
  <c r="H80" i="9" s="1"/>
  <c r="E94" i="9"/>
  <c r="H85" i="9"/>
  <c r="H94" i="9" s="1"/>
  <c r="E108" i="9"/>
  <c r="H99" i="9"/>
  <c r="H108" i="9" s="1"/>
  <c r="E72" i="9"/>
  <c r="H61" i="9"/>
  <c r="H72" i="9" s="1"/>
  <c r="F1" i="3"/>
  <c r="G9" i="3"/>
  <c r="M9" i="3"/>
  <c r="S9" i="3"/>
  <c r="Y9" i="3"/>
  <c r="AE9" i="3"/>
  <c r="AK9" i="3"/>
  <c r="AQ9" i="3"/>
  <c r="AW9" i="3"/>
  <c r="BC9" i="3"/>
  <c r="BI9" i="3"/>
  <c r="BO9" i="3"/>
  <c r="BU9" i="3"/>
  <c r="CA9" i="3"/>
  <c r="CG9" i="3"/>
  <c r="CM9" i="3"/>
  <c r="CS9" i="3"/>
  <c r="L10" i="3"/>
  <c r="R10" i="3"/>
  <c r="X10" i="3"/>
  <c r="AD10" i="3"/>
  <c r="AJ10" i="3"/>
  <c r="AP10" i="3"/>
  <c r="AV10" i="3"/>
  <c r="BB10" i="3"/>
  <c r="BH10" i="3"/>
  <c r="BN10" i="3"/>
  <c r="BT10" i="3"/>
  <c r="BZ10" i="3"/>
  <c r="CF10" i="3"/>
  <c r="CL10" i="3"/>
  <c r="CR10" i="3"/>
  <c r="K11" i="3"/>
  <c r="Q11" i="3"/>
  <c r="W11" i="3"/>
  <c r="AC11" i="3"/>
  <c r="AI11" i="3"/>
  <c r="AO11" i="3"/>
  <c r="AU11" i="3"/>
  <c r="BA11" i="3"/>
  <c r="BG11" i="3"/>
  <c r="BM11" i="3"/>
  <c r="BS11" i="3"/>
  <c r="BY11" i="3"/>
  <c r="CE11" i="3"/>
  <c r="CK11" i="3"/>
  <c r="CQ11" i="3"/>
  <c r="J12" i="3"/>
  <c r="P12" i="3"/>
  <c r="V12" i="3"/>
  <c r="AB12" i="3"/>
  <c r="AH12" i="3"/>
  <c r="AN12" i="3"/>
  <c r="AT12" i="3"/>
  <c r="AZ12" i="3"/>
  <c r="BF12" i="3"/>
  <c r="BL12" i="3"/>
  <c r="BR12" i="3"/>
  <c r="BX12" i="3"/>
  <c r="CD12" i="3"/>
  <c r="CJ12" i="3"/>
  <c r="CP12" i="3"/>
  <c r="I13" i="3"/>
  <c r="O13" i="3"/>
  <c r="U13" i="3"/>
  <c r="AA13" i="3"/>
  <c r="AG13" i="3"/>
  <c r="AM13" i="3"/>
  <c r="AS13" i="3"/>
  <c r="AY13" i="3"/>
  <c r="BE13" i="3"/>
  <c r="BK13" i="3"/>
  <c r="BQ13" i="3"/>
  <c r="BW13" i="3"/>
  <c r="CC13" i="3"/>
  <c r="CI13" i="3"/>
  <c r="CO13" i="3"/>
  <c r="H14" i="3"/>
  <c r="N14" i="3"/>
  <c r="T14" i="3"/>
  <c r="Z14" i="3"/>
  <c r="AF14" i="3"/>
  <c r="AL14" i="3"/>
  <c r="AR14" i="3"/>
  <c r="AX14" i="3"/>
  <c r="BD14" i="3"/>
  <c r="H9" i="3"/>
  <c r="N9" i="3"/>
  <c r="T9" i="3"/>
  <c r="Z9" i="3"/>
  <c r="AF9" i="3"/>
  <c r="AL9" i="3"/>
  <c r="AR9" i="3"/>
  <c r="AX9" i="3"/>
  <c r="BD9" i="3"/>
  <c r="BJ9" i="3"/>
  <c r="BP9" i="3"/>
  <c r="BV9" i="3"/>
  <c r="CB9" i="3"/>
  <c r="CH9" i="3"/>
  <c r="CN9" i="3"/>
  <c r="G10" i="3"/>
  <c r="M10" i="3"/>
  <c r="S10" i="3"/>
  <c r="Y10" i="3"/>
  <c r="AE10" i="3"/>
  <c r="AK10" i="3"/>
  <c r="AQ10" i="3"/>
  <c r="AW10" i="3"/>
  <c r="BC10" i="3"/>
  <c r="BI10" i="3"/>
  <c r="BO10" i="3"/>
  <c r="BU10" i="3"/>
  <c r="CA10" i="3"/>
  <c r="CG10" i="3"/>
  <c r="CM10" i="3"/>
  <c r="CS10" i="3"/>
  <c r="L11" i="3"/>
  <c r="R11" i="3"/>
  <c r="X11" i="3"/>
  <c r="AD11" i="3"/>
  <c r="AJ11" i="3"/>
  <c r="AP11" i="3"/>
  <c r="AV11" i="3"/>
  <c r="BB11" i="3"/>
  <c r="BH11" i="3"/>
  <c r="BN11" i="3"/>
  <c r="BT11" i="3"/>
  <c r="BZ11" i="3"/>
  <c r="CF11" i="3"/>
  <c r="CL11" i="3"/>
  <c r="CR11" i="3"/>
  <c r="K12" i="3"/>
  <c r="Q12" i="3"/>
  <c r="W12" i="3"/>
  <c r="AC12" i="3"/>
  <c r="AI12" i="3"/>
  <c r="AO12" i="3"/>
  <c r="AU12" i="3"/>
  <c r="BA12" i="3"/>
  <c r="BG12" i="3"/>
  <c r="BM12" i="3"/>
  <c r="BS12" i="3"/>
  <c r="BY12" i="3"/>
  <c r="CE12" i="3"/>
  <c r="CK12" i="3"/>
  <c r="CQ12" i="3"/>
  <c r="J13" i="3"/>
  <c r="P13" i="3"/>
  <c r="V13" i="3"/>
  <c r="AB13" i="3"/>
  <c r="AH13" i="3"/>
  <c r="AN13" i="3"/>
  <c r="AT13" i="3"/>
  <c r="AZ13" i="3"/>
  <c r="BF13" i="3"/>
  <c r="BL13" i="3"/>
  <c r="BR13" i="3"/>
  <c r="BX13" i="3"/>
  <c r="CD13" i="3"/>
  <c r="CJ13" i="3"/>
  <c r="CP13" i="3"/>
  <c r="I14" i="3"/>
  <c r="O14" i="3"/>
  <c r="U14" i="3"/>
  <c r="AA14" i="3"/>
  <c r="AG14" i="3"/>
  <c r="AM14" i="3"/>
  <c r="AS14" i="3"/>
  <c r="AY14" i="3"/>
  <c r="BE14" i="3"/>
  <c r="I9" i="3"/>
  <c r="O9" i="3"/>
  <c r="U9" i="3"/>
  <c r="AA9" i="3"/>
  <c r="AG9" i="3"/>
  <c r="AM9" i="3"/>
  <c r="AS9" i="3"/>
  <c r="AY9" i="3"/>
  <c r="BE9" i="3"/>
  <c r="BK9" i="3"/>
  <c r="BQ9" i="3"/>
  <c r="BW9" i="3"/>
  <c r="CC9" i="3"/>
  <c r="CI9" i="3"/>
  <c r="CO9" i="3"/>
  <c r="H10" i="3"/>
  <c r="N10" i="3"/>
  <c r="T10" i="3"/>
  <c r="Z10" i="3"/>
  <c r="AF10" i="3"/>
  <c r="AL10" i="3"/>
  <c r="AR10" i="3"/>
  <c r="AX10" i="3"/>
  <c r="BD10" i="3"/>
  <c r="BJ10" i="3"/>
  <c r="BP10" i="3"/>
  <c r="BV10" i="3"/>
  <c r="CB10" i="3"/>
  <c r="CH10" i="3"/>
  <c r="CN10" i="3"/>
  <c r="G11" i="3"/>
  <c r="M11" i="3"/>
  <c r="S11" i="3"/>
  <c r="Y11" i="3"/>
  <c r="AE11" i="3"/>
  <c r="AK11" i="3"/>
  <c r="AQ11" i="3"/>
  <c r="AW11" i="3"/>
  <c r="BC11" i="3"/>
  <c r="BI11" i="3"/>
  <c r="BO11" i="3"/>
  <c r="BU11" i="3"/>
  <c r="CA11" i="3"/>
  <c r="CG11" i="3"/>
  <c r="CM11" i="3"/>
  <c r="CS11" i="3"/>
  <c r="L12" i="3"/>
  <c r="R12" i="3"/>
  <c r="X12" i="3"/>
  <c r="AD12" i="3"/>
  <c r="AJ12" i="3"/>
  <c r="AP12" i="3"/>
  <c r="AV12" i="3"/>
  <c r="BB12" i="3"/>
  <c r="BH12" i="3"/>
  <c r="BN12" i="3"/>
  <c r="BT12" i="3"/>
  <c r="BZ12" i="3"/>
  <c r="CF12" i="3"/>
  <c r="CL12" i="3"/>
  <c r="CR12" i="3"/>
  <c r="K13" i="3"/>
  <c r="Q13" i="3"/>
  <c r="W13" i="3"/>
  <c r="AC13" i="3"/>
  <c r="AI13" i="3"/>
  <c r="AO13" i="3"/>
  <c r="AU13" i="3"/>
  <c r="BA13" i="3"/>
  <c r="BG13" i="3"/>
  <c r="BM13" i="3"/>
  <c r="BS13" i="3"/>
  <c r="J9" i="3"/>
  <c r="P9" i="3"/>
  <c r="V9" i="3"/>
  <c r="AB9" i="3"/>
  <c r="AH9" i="3"/>
  <c r="AN9" i="3"/>
  <c r="AT9" i="3"/>
  <c r="AZ9" i="3"/>
  <c r="BF9" i="3"/>
  <c r="BL9" i="3"/>
  <c r="BR9" i="3"/>
  <c r="BX9" i="3"/>
  <c r="CD9" i="3"/>
  <c r="CJ9" i="3"/>
  <c r="CP9" i="3"/>
  <c r="I10" i="3"/>
  <c r="O10" i="3"/>
  <c r="U10" i="3"/>
  <c r="AA10" i="3"/>
  <c r="AG10" i="3"/>
  <c r="AM10" i="3"/>
  <c r="AS10" i="3"/>
  <c r="AY10" i="3"/>
  <c r="BE10" i="3"/>
  <c r="BK10" i="3"/>
  <c r="BQ10" i="3"/>
  <c r="BW10" i="3"/>
  <c r="CC10" i="3"/>
  <c r="CI10" i="3"/>
  <c r="CO10" i="3"/>
  <c r="H11" i="3"/>
  <c r="N11" i="3"/>
  <c r="T11" i="3"/>
  <c r="Z11" i="3"/>
  <c r="AF11" i="3"/>
  <c r="AL11" i="3"/>
  <c r="AR11" i="3"/>
  <c r="AX11" i="3"/>
  <c r="BD11" i="3"/>
  <c r="BJ11" i="3"/>
  <c r="BP11" i="3"/>
  <c r="BV11" i="3"/>
  <c r="CB11" i="3"/>
  <c r="CH11" i="3"/>
  <c r="CN11" i="3"/>
  <c r="G12" i="3"/>
  <c r="M12" i="3"/>
  <c r="S12" i="3"/>
  <c r="Y12" i="3"/>
  <c r="AE12" i="3"/>
  <c r="AK12" i="3"/>
  <c r="AQ12" i="3"/>
  <c r="AW12" i="3"/>
  <c r="BC12" i="3"/>
  <c r="BI12" i="3"/>
  <c r="BO12" i="3"/>
  <c r="BU12" i="3"/>
  <c r="CA12" i="3"/>
  <c r="CG12" i="3"/>
  <c r="CM12" i="3"/>
  <c r="CS12" i="3"/>
  <c r="L13" i="3"/>
  <c r="R13" i="3"/>
  <c r="K9" i="3"/>
  <c r="Q9" i="3"/>
  <c r="W9" i="3"/>
  <c r="AC9" i="3"/>
  <c r="AI9" i="3"/>
  <c r="AO9" i="3"/>
  <c r="AU9" i="3"/>
  <c r="BA9" i="3"/>
  <c r="BG9" i="3"/>
  <c r="BM9" i="3"/>
  <c r="BS9" i="3"/>
  <c r="BY9" i="3"/>
  <c r="CE9" i="3"/>
  <c r="CK9" i="3"/>
  <c r="CQ9" i="3"/>
  <c r="J10" i="3"/>
  <c r="P10" i="3"/>
  <c r="V10" i="3"/>
  <c r="AB10" i="3"/>
  <c r="AH10" i="3"/>
  <c r="AN10" i="3"/>
  <c r="AT10" i="3"/>
  <c r="AZ10" i="3"/>
  <c r="BF10" i="3"/>
  <c r="BL10" i="3"/>
  <c r="BR10" i="3"/>
  <c r="BX10" i="3"/>
  <c r="CD10" i="3"/>
  <c r="CJ10" i="3"/>
  <c r="CP10" i="3"/>
  <c r="I11" i="3"/>
  <c r="O11" i="3"/>
  <c r="U11" i="3"/>
  <c r="AA11" i="3"/>
  <c r="AG11" i="3"/>
  <c r="AM11" i="3"/>
  <c r="AS11" i="3"/>
  <c r="AY11" i="3"/>
  <c r="BE11" i="3"/>
  <c r="BK11" i="3"/>
  <c r="BQ11" i="3"/>
  <c r="BW11" i="3"/>
  <c r="CC11" i="3"/>
  <c r="CI11" i="3"/>
  <c r="CO11" i="3"/>
  <c r="H12" i="3"/>
  <c r="N12" i="3"/>
  <c r="T12" i="3"/>
  <c r="Z12" i="3"/>
  <c r="AF12" i="3"/>
  <c r="AL12" i="3"/>
  <c r="AR12" i="3"/>
  <c r="AX12" i="3"/>
  <c r="BD12" i="3"/>
  <c r="BJ12" i="3"/>
  <c r="BP12" i="3"/>
  <c r="BV12" i="3"/>
  <c r="CB12" i="3"/>
  <c r="L9" i="3"/>
  <c r="AV9" i="3"/>
  <c r="CF9" i="3"/>
  <c r="AC10" i="3"/>
  <c r="BM10" i="3"/>
  <c r="J11" i="3"/>
  <c r="AT11" i="3"/>
  <c r="CD11" i="3"/>
  <c r="AA12" i="3"/>
  <c r="BK12" i="3"/>
  <c r="CN12" i="3"/>
  <c r="S13" i="3"/>
  <c r="AE13" i="3"/>
  <c r="AQ13" i="3"/>
  <c r="BC13" i="3"/>
  <c r="BO13" i="3"/>
  <c r="BZ13" i="3"/>
  <c r="CH13" i="3"/>
  <c r="CR13" i="3"/>
  <c r="M14" i="3"/>
  <c r="W14" i="3"/>
  <c r="AE14" i="3"/>
  <c r="AO14" i="3"/>
  <c r="AW14" i="3"/>
  <c r="BG14" i="3"/>
  <c r="BM14" i="3"/>
  <c r="BS14" i="3"/>
  <c r="BY14" i="3"/>
  <c r="CE14" i="3"/>
  <c r="CK14" i="3"/>
  <c r="CQ14" i="3"/>
  <c r="J15" i="3"/>
  <c r="P15" i="3"/>
  <c r="V15" i="3"/>
  <c r="AB15" i="3"/>
  <c r="AH15" i="3"/>
  <c r="AN15" i="3"/>
  <c r="AT15" i="3"/>
  <c r="AZ15" i="3"/>
  <c r="BF15" i="3"/>
  <c r="BL15" i="3"/>
  <c r="BR15" i="3"/>
  <c r="BX15" i="3"/>
  <c r="CD15" i="3"/>
  <c r="CJ15" i="3"/>
  <c r="CP15" i="3"/>
  <c r="I16" i="3"/>
  <c r="O16" i="3"/>
  <c r="U16" i="3"/>
  <c r="AA16" i="3"/>
  <c r="AG16" i="3"/>
  <c r="AM16" i="3"/>
  <c r="AS16" i="3"/>
  <c r="AY16" i="3"/>
  <c r="BE16" i="3"/>
  <c r="BK16" i="3"/>
  <c r="BQ16" i="3"/>
  <c r="BW16" i="3"/>
  <c r="CC16" i="3"/>
  <c r="CI16" i="3"/>
  <c r="CO16" i="3"/>
  <c r="H17" i="3"/>
  <c r="N17" i="3"/>
  <c r="T17" i="3"/>
  <c r="Z17" i="3"/>
  <c r="AF17" i="3"/>
  <c r="AL17" i="3"/>
  <c r="AR17" i="3"/>
  <c r="AX17" i="3"/>
  <c r="BD17" i="3"/>
  <c r="BJ17" i="3"/>
  <c r="BP17" i="3"/>
  <c r="BV17" i="3"/>
  <c r="CB17" i="3"/>
  <c r="CH17" i="3"/>
  <c r="CN17" i="3"/>
  <c r="G18" i="3"/>
  <c r="M18" i="3"/>
  <c r="S18" i="3"/>
  <c r="Y18" i="3"/>
  <c r="AE18" i="3"/>
  <c r="AK18" i="3"/>
  <c r="AQ18" i="3"/>
  <c r="AW18" i="3"/>
  <c r="BC18" i="3"/>
  <c r="BI18" i="3"/>
  <c r="BO18" i="3"/>
  <c r="BU18" i="3"/>
  <c r="CA18" i="3"/>
  <c r="CG18" i="3"/>
  <c r="CM18" i="3"/>
  <c r="CS18" i="3"/>
  <c r="L19" i="3"/>
  <c r="R19" i="3"/>
  <c r="X19" i="3"/>
  <c r="AD19" i="3"/>
  <c r="AJ19" i="3"/>
  <c r="AP19" i="3"/>
  <c r="R9" i="3"/>
  <c r="BB9" i="3"/>
  <c r="CL9" i="3"/>
  <c r="AI10" i="3"/>
  <c r="BS10" i="3"/>
  <c r="P11" i="3"/>
  <c r="AZ11" i="3"/>
  <c r="CJ11" i="3"/>
  <c r="AG12" i="3"/>
  <c r="BQ12" i="3"/>
  <c r="CO12" i="3"/>
  <c r="T13" i="3"/>
  <c r="AF13" i="3"/>
  <c r="AR13" i="3"/>
  <c r="BD13" i="3"/>
  <c r="BP13" i="3"/>
  <c r="CA13" i="3"/>
  <c r="CK13" i="3"/>
  <c r="CS13" i="3"/>
  <c r="P14" i="3"/>
  <c r="X14" i="3"/>
  <c r="AH14" i="3"/>
  <c r="AP14" i="3"/>
  <c r="AZ14" i="3"/>
  <c r="BH14" i="3"/>
  <c r="BN14" i="3"/>
  <c r="BT14" i="3"/>
  <c r="BZ14" i="3"/>
  <c r="CF14" i="3"/>
  <c r="CL14" i="3"/>
  <c r="CR14" i="3"/>
  <c r="K15" i="3"/>
  <c r="Q15" i="3"/>
  <c r="W15" i="3"/>
  <c r="AC15" i="3"/>
  <c r="AI15" i="3"/>
  <c r="AO15" i="3"/>
  <c r="AU15" i="3"/>
  <c r="BA15" i="3"/>
  <c r="BG15" i="3"/>
  <c r="BM15" i="3"/>
  <c r="BS15" i="3"/>
  <c r="BY15" i="3"/>
  <c r="CE15" i="3"/>
  <c r="CK15" i="3"/>
  <c r="CQ15" i="3"/>
  <c r="J16" i="3"/>
  <c r="P16" i="3"/>
  <c r="V16" i="3"/>
  <c r="AB16" i="3"/>
  <c r="AH16" i="3"/>
  <c r="AN16" i="3"/>
  <c r="AT16" i="3"/>
  <c r="AZ16" i="3"/>
  <c r="BF16" i="3"/>
  <c r="BL16" i="3"/>
  <c r="BR16" i="3"/>
  <c r="BX16" i="3"/>
  <c r="CD16" i="3"/>
  <c r="CJ16" i="3"/>
  <c r="CP16" i="3"/>
  <c r="I17" i="3"/>
  <c r="O17" i="3"/>
  <c r="U17" i="3"/>
  <c r="AA17" i="3"/>
  <c r="AG17" i="3"/>
  <c r="AM17" i="3"/>
  <c r="AS17" i="3"/>
  <c r="AY17" i="3"/>
  <c r="BE17" i="3"/>
  <c r="BK17" i="3"/>
  <c r="BQ17" i="3"/>
  <c r="BW17" i="3"/>
  <c r="CC17" i="3"/>
  <c r="CI17" i="3"/>
  <c r="CO17" i="3"/>
  <c r="H18" i="3"/>
  <c r="N18" i="3"/>
  <c r="T18" i="3"/>
  <c r="Z18" i="3"/>
  <c r="AF18" i="3"/>
  <c r="AL18" i="3"/>
  <c r="AR18" i="3"/>
  <c r="AX18" i="3"/>
  <c r="BD18" i="3"/>
  <c r="BJ18" i="3"/>
  <c r="BP18" i="3"/>
  <c r="BV18" i="3"/>
  <c r="CB18" i="3"/>
  <c r="CH18" i="3"/>
  <c r="CN18" i="3"/>
  <c r="G19" i="3"/>
  <c r="M19" i="3"/>
  <c r="S19" i="3"/>
  <c r="Y19" i="3"/>
  <c r="AE19" i="3"/>
  <c r="AK19" i="3"/>
  <c r="AQ19" i="3"/>
  <c r="AW19" i="3"/>
  <c r="BC19" i="3"/>
  <c r="BI19" i="3"/>
  <c r="BO19" i="3"/>
  <c r="BU19" i="3"/>
  <c r="CA19" i="3"/>
  <c r="CG19" i="3"/>
  <c r="CM19" i="3"/>
  <c r="CS19" i="3"/>
  <c r="L20" i="3"/>
  <c r="R20" i="3"/>
  <c r="X20" i="3"/>
  <c r="AD20" i="3"/>
  <c r="AJ20" i="3"/>
  <c r="AP20" i="3"/>
  <c r="AV20" i="3"/>
  <c r="BB20" i="3"/>
  <c r="BH20" i="3"/>
  <c r="BN20" i="3"/>
  <c r="BT20" i="3"/>
  <c r="BZ20" i="3"/>
  <c r="CF20" i="3"/>
  <c r="CL20" i="3"/>
  <c r="CR20" i="3"/>
  <c r="K21" i="3"/>
  <c r="Q21" i="3"/>
  <c r="W21" i="3"/>
  <c r="AC21" i="3"/>
  <c r="AI21" i="3"/>
  <c r="AO21" i="3"/>
  <c r="AU21" i="3"/>
  <c r="BA21" i="3"/>
  <c r="BG21" i="3"/>
  <c r="BM21" i="3"/>
  <c r="BS21" i="3"/>
  <c r="BY21" i="3"/>
  <c r="CE21" i="3"/>
  <c r="CK21" i="3"/>
  <c r="CQ21" i="3"/>
  <c r="J22" i="3"/>
  <c r="P22" i="3"/>
  <c r="V22" i="3"/>
  <c r="AB22" i="3"/>
  <c r="AH22" i="3"/>
  <c r="AN22" i="3"/>
  <c r="AT22" i="3"/>
  <c r="AZ22" i="3"/>
  <c r="BF22" i="3"/>
  <c r="BL22" i="3"/>
  <c r="BR22" i="3"/>
  <c r="BX22" i="3"/>
  <c r="CD22" i="3"/>
  <c r="CJ22" i="3"/>
  <c r="CP22" i="3"/>
  <c r="I23" i="3"/>
  <c r="O23" i="3"/>
  <c r="U23" i="3"/>
  <c r="AA23" i="3"/>
  <c r="AG23" i="3"/>
  <c r="AM23" i="3"/>
  <c r="AS23" i="3"/>
  <c r="AY23" i="3"/>
  <c r="BE23" i="3"/>
  <c r="BK23" i="3"/>
  <c r="BQ23" i="3"/>
  <c r="BW23" i="3"/>
  <c r="CC23" i="3"/>
  <c r="CI23" i="3"/>
  <c r="CO23" i="3"/>
  <c r="H24" i="3"/>
  <c r="N24" i="3"/>
  <c r="T24" i="3"/>
  <c r="X9" i="3"/>
  <c r="BH9" i="3"/>
  <c r="CR9" i="3"/>
  <c r="AO10" i="3"/>
  <c r="BY10" i="3"/>
  <c r="V11" i="3"/>
  <c r="BF11" i="3"/>
  <c r="CP11" i="3"/>
  <c r="AM12" i="3"/>
  <c r="BW12" i="3"/>
  <c r="G13" i="3"/>
  <c r="X13" i="3"/>
  <c r="AJ13" i="3"/>
  <c r="AV13" i="3"/>
  <c r="BH13" i="3"/>
  <c r="BT13" i="3"/>
  <c r="CB13" i="3"/>
  <c r="CL13" i="3"/>
  <c r="G14" i="3"/>
  <c r="Q14" i="3"/>
  <c r="Y14" i="3"/>
  <c r="AI14" i="3"/>
  <c r="AQ14" i="3"/>
  <c r="BA14" i="3"/>
  <c r="BI14" i="3"/>
  <c r="BO14" i="3"/>
  <c r="BU14" i="3"/>
  <c r="CA14" i="3"/>
  <c r="CG14" i="3"/>
  <c r="CM14" i="3"/>
  <c r="CS14" i="3"/>
  <c r="L15" i="3"/>
  <c r="R15" i="3"/>
  <c r="X15" i="3"/>
  <c r="AD15" i="3"/>
  <c r="AJ15" i="3"/>
  <c r="AP15" i="3"/>
  <c r="AV15" i="3"/>
  <c r="BB15" i="3"/>
  <c r="BH15" i="3"/>
  <c r="BN15" i="3"/>
  <c r="BT15" i="3"/>
  <c r="BZ15" i="3"/>
  <c r="CF15" i="3"/>
  <c r="CL15" i="3"/>
  <c r="CR15" i="3"/>
  <c r="K16" i="3"/>
  <c r="Q16" i="3"/>
  <c r="W16" i="3"/>
  <c r="AC16" i="3"/>
  <c r="AI16" i="3"/>
  <c r="AO16" i="3"/>
  <c r="AU16" i="3"/>
  <c r="BA16" i="3"/>
  <c r="BG16" i="3"/>
  <c r="BM16" i="3"/>
  <c r="BS16" i="3"/>
  <c r="BY16" i="3"/>
  <c r="CE16" i="3"/>
  <c r="CK16" i="3"/>
  <c r="AD9" i="3"/>
  <c r="BN9" i="3"/>
  <c r="K10" i="3"/>
  <c r="AU10" i="3"/>
  <c r="CE10" i="3"/>
  <c r="AB11" i="3"/>
  <c r="BL11" i="3"/>
  <c r="I12" i="3"/>
  <c r="AS12" i="3"/>
  <c r="CC12" i="3"/>
  <c r="H13" i="3"/>
  <c r="Y13" i="3"/>
  <c r="AK13" i="3"/>
  <c r="AW13" i="3"/>
  <c r="BI13" i="3"/>
  <c r="BU13" i="3"/>
  <c r="CE13" i="3"/>
  <c r="CM13" i="3"/>
  <c r="J14" i="3"/>
  <c r="R14" i="3"/>
  <c r="AB14" i="3"/>
  <c r="AJ14" i="3"/>
  <c r="AT14" i="3"/>
  <c r="BB14" i="3"/>
  <c r="BJ14" i="3"/>
  <c r="BP14" i="3"/>
  <c r="BV14" i="3"/>
  <c r="CB14" i="3"/>
  <c r="AJ9" i="3"/>
  <c r="BT9" i="3"/>
  <c r="Q10" i="3"/>
  <c r="BA10" i="3"/>
  <c r="CK10" i="3"/>
  <c r="AH11" i="3"/>
  <c r="BR11" i="3"/>
  <c r="O12" i="3"/>
  <c r="AY12" i="3"/>
  <c r="CH12" i="3"/>
  <c r="M13" i="3"/>
  <c r="Z13" i="3"/>
  <c r="AL13" i="3"/>
  <c r="AX13" i="3"/>
  <c r="BJ13" i="3"/>
  <c r="BV13" i="3"/>
  <c r="CF13" i="3"/>
  <c r="CN13" i="3"/>
  <c r="K14" i="3"/>
  <c r="S14" i="3"/>
  <c r="AC14" i="3"/>
  <c r="AK14" i="3"/>
  <c r="AU14" i="3"/>
  <c r="BC14" i="3"/>
  <c r="BK14" i="3"/>
  <c r="BQ14" i="3"/>
  <c r="BW14" i="3"/>
  <c r="CC14" i="3"/>
  <c r="CI14" i="3"/>
  <c r="CO14" i="3"/>
  <c r="H15" i="3"/>
  <c r="N15" i="3"/>
  <c r="T15" i="3"/>
  <c r="Z15" i="3"/>
  <c r="AF15" i="3"/>
  <c r="AL15" i="3"/>
  <c r="AR15" i="3"/>
  <c r="AX15" i="3"/>
  <c r="BD15" i="3"/>
  <c r="BJ15" i="3"/>
  <c r="BP15" i="3"/>
  <c r="BV15" i="3"/>
  <c r="CB15" i="3"/>
  <c r="CH15" i="3"/>
  <c r="CN15" i="3"/>
  <c r="G16" i="3"/>
  <c r="M16" i="3"/>
  <c r="S16" i="3"/>
  <c r="Y16" i="3"/>
  <c r="AE16" i="3"/>
  <c r="AK16" i="3"/>
  <c r="AQ16" i="3"/>
  <c r="AW16" i="3"/>
  <c r="BC16" i="3"/>
  <c r="BI16" i="3"/>
  <c r="BO16" i="3"/>
  <c r="BU16" i="3"/>
  <c r="CA16" i="3"/>
  <c r="CG16" i="3"/>
  <c r="CM16" i="3"/>
  <c r="AP9" i="3"/>
  <c r="BX11" i="3"/>
  <c r="AP13" i="3"/>
  <c r="L14" i="3"/>
  <c r="BL14" i="3"/>
  <c r="CN14" i="3"/>
  <c r="S15" i="3"/>
  <c r="AK15" i="3"/>
  <c r="BC15" i="3"/>
  <c r="BU15" i="3"/>
  <c r="CM15" i="3"/>
  <c r="R16" i="3"/>
  <c r="AJ16" i="3"/>
  <c r="BB16" i="3"/>
  <c r="BT16" i="3"/>
  <c r="CL16" i="3"/>
  <c r="J17" i="3"/>
  <c r="R17" i="3"/>
  <c r="AB17" i="3"/>
  <c r="AJ17" i="3"/>
  <c r="AT17" i="3"/>
  <c r="BB17" i="3"/>
  <c r="BL17" i="3"/>
  <c r="BT17" i="3"/>
  <c r="CD17" i="3"/>
  <c r="CL17" i="3"/>
  <c r="I18" i="3"/>
  <c r="Q18" i="3"/>
  <c r="AA18" i="3"/>
  <c r="AI18" i="3"/>
  <c r="AS18" i="3"/>
  <c r="BA18" i="3"/>
  <c r="BK18" i="3"/>
  <c r="BS18" i="3"/>
  <c r="CC18" i="3"/>
  <c r="CK18" i="3"/>
  <c r="H19" i="3"/>
  <c r="P19" i="3"/>
  <c r="Z19" i="3"/>
  <c r="AH19" i="3"/>
  <c r="AR19" i="3"/>
  <c r="AY19" i="3"/>
  <c r="BF19" i="3"/>
  <c r="BM19" i="3"/>
  <c r="BT19" i="3"/>
  <c r="CB19" i="3"/>
  <c r="CI19" i="3"/>
  <c r="CP19" i="3"/>
  <c r="J20" i="3"/>
  <c r="Q20" i="3"/>
  <c r="Y20" i="3"/>
  <c r="AF20" i="3"/>
  <c r="AM20" i="3"/>
  <c r="AT20" i="3"/>
  <c r="BA20" i="3"/>
  <c r="BI20" i="3"/>
  <c r="BP20" i="3"/>
  <c r="BW20" i="3"/>
  <c r="CD20" i="3"/>
  <c r="CK20" i="3"/>
  <c r="CS20" i="3"/>
  <c r="M21" i="3"/>
  <c r="T21" i="3"/>
  <c r="AA21" i="3"/>
  <c r="AH21" i="3"/>
  <c r="AP21" i="3"/>
  <c r="AW21" i="3"/>
  <c r="BD21" i="3"/>
  <c r="BK21" i="3"/>
  <c r="BR21" i="3"/>
  <c r="BZ21" i="3"/>
  <c r="CG21" i="3"/>
  <c r="BZ9" i="3"/>
  <c r="U12" i="3"/>
  <c r="BB13" i="3"/>
  <c r="V14" i="3"/>
  <c r="BR14" i="3"/>
  <c r="CP14" i="3"/>
  <c r="U15" i="3"/>
  <c r="AM15" i="3"/>
  <c r="BE15" i="3"/>
  <c r="BW15" i="3"/>
  <c r="CO15" i="3"/>
  <c r="T16" i="3"/>
  <c r="AL16" i="3"/>
  <c r="BD16" i="3"/>
  <c r="BV16" i="3"/>
  <c r="CN16" i="3"/>
  <c r="K17" i="3"/>
  <c r="S17" i="3"/>
  <c r="AC17" i="3"/>
  <c r="AK17" i="3"/>
  <c r="AU17" i="3"/>
  <c r="BC17" i="3"/>
  <c r="BM17" i="3"/>
  <c r="BU17" i="3"/>
  <c r="CE17" i="3"/>
  <c r="CM17" i="3"/>
  <c r="J18" i="3"/>
  <c r="R18" i="3"/>
  <c r="AB18" i="3"/>
  <c r="AJ18" i="3"/>
  <c r="AT18" i="3"/>
  <c r="BB18" i="3"/>
  <c r="BL18" i="3"/>
  <c r="BT18" i="3"/>
  <c r="CD18" i="3"/>
  <c r="CL18" i="3"/>
  <c r="I19" i="3"/>
  <c r="Q19" i="3"/>
  <c r="AA19" i="3"/>
  <c r="AI19" i="3"/>
  <c r="AS19" i="3"/>
  <c r="AZ19" i="3"/>
  <c r="BG19" i="3"/>
  <c r="BN19" i="3"/>
  <c r="BV19" i="3"/>
  <c r="CC19" i="3"/>
  <c r="CJ19" i="3"/>
  <c r="CQ19" i="3"/>
  <c r="K20" i="3"/>
  <c r="S20" i="3"/>
  <c r="Z20" i="3"/>
  <c r="AG20" i="3"/>
  <c r="AN20" i="3"/>
  <c r="AU20" i="3"/>
  <c r="BC20" i="3"/>
  <c r="BJ20" i="3"/>
  <c r="BQ20" i="3"/>
  <c r="BX20" i="3"/>
  <c r="CE20" i="3"/>
  <c r="CM20" i="3"/>
  <c r="G21" i="3"/>
  <c r="N21" i="3"/>
  <c r="U21" i="3"/>
  <c r="AB21" i="3"/>
  <c r="AJ21" i="3"/>
  <c r="AQ21" i="3"/>
  <c r="AX21" i="3"/>
  <c r="BE21" i="3"/>
  <c r="BL21" i="3"/>
  <c r="BT21" i="3"/>
  <c r="CA21" i="3"/>
  <c r="CH21" i="3"/>
  <c r="CO21" i="3"/>
  <c r="I22" i="3"/>
  <c r="Q22" i="3"/>
  <c r="X22" i="3"/>
  <c r="AE22" i="3"/>
  <c r="AL22" i="3"/>
  <c r="AS22" i="3"/>
  <c r="BA22" i="3"/>
  <c r="BH22" i="3"/>
  <c r="BO22" i="3"/>
  <c r="BV22" i="3"/>
  <c r="CC22" i="3"/>
  <c r="CK22" i="3"/>
  <c r="CR22" i="3"/>
  <c r="L23" i="3"/>
  <c r="S23" i="3"/>
  <c r="Z23" i="3"/>
  <c r="AH23" i="3"/>
  <c r="AO23" i="3"/>
  <c r="AV23" i="3"/>
  <c r="BC23" i="3"/>
  <c r="BJ23" i="3"/>
  <c r="BR23" i="3"/>
  <c r="BY23" i="3"/>
  <c r="CF23" i="3"/>
  <c r="CM23" i="3"/>
  <c r="G24" i="3"/>
  <c r="O24" i="3"/>
  <c r="V24" i="3"/>
  <c r="AB24" i="3"/>
  <c r="AH24" i="3"/>
  <c r="AN24" i="3"/>
  <c r="AT24" i="3"/>
  <c r="AZ24" i="3"/>
  <c r="BF24" i="3"/>
  <c r="BL24" i="3"/>
  <c r="BR24" i="3"/>
  <c r="BX24" i="3"/>
  <c r="CD24" i="3"/>
  <c r="CJ24" i="3"/>
  <c r="CP24" i="3"/>
  <c r="I25" i="3"/>
  <c r="O25" i="3"/>
  <c r="U25" i="3"/>
  <c r="AA25" i="3"/>
  <c r="AG25" i="3"/>
  <c r="AM25" i="3"/>
  <c r="AS25" i="3"/>
  <c r="AY25" i="3"/>
  <c r="BE25" i="3"/>
  <c r="BK25" i="3"/>
  <c r="BQ25" i="3"/>
  <c r="BW25" i="3"/>
  <c r="CC25" i="3"/>
  <c r="CI25" i="3"/>
  <c r="CO25" i="3"/>
  <c r="H26" i="3"/>
  <c r="N26" i="3"/>
  <c r="T26" i="3"/>
  <c r="Z26" i="3"/>
  <c r="AF26" i="3"/>
  <c r="AL26" i="3"/>
  <c r="AR26" i="3"/>
  <c r="AX26" i="3"/>
  <c r="BD26" i="3"/>
  <c r="BJ26" i="3"/>
  <c r="BP26" i="3"/>
  <c r="BV26" i="3"/>
  <c r="CB26" i="3"/>
  <c r="CH26" i="3"/>
  <c r="CN26" i="3"/>
  <c r="G27" i="3"/>
  <c r="M27" i="3"/>
  <c r="S27" i="3"/>
  <c r="Y27" i="3"/>
  <c r="AE27" i="3"/>
  <c r="AK27" i="3"/>
  <c r="AQ27" i="3"/>
  <c r="AW27" i="3"/>
  <c r="BC27" i="3"/>
  <c r="BI27" i="3"/>
  <c r="BO27" i="3"/>
  <c r="BU27" i="3"/>
  <c r="CA27" i="3"/>
  <c r="CG27" i="3"/>
  <c r="CM27" i="3"/>
  <c r="CS27" i="3"/>
  <c r="L28" i="3"/>
  <c r="R28" i="3"/>
  <c r="X28" i="3"/>
  <c r="AD28" i="3"/>
  <c r="AJ28" i="3"/>
  <c r="AP28" i="3"/>
  <c r="AV28" i="3"/>
  <c r="BB28" i="3"/>
  <c r="BH28" i="3"/>
  <c r="BN28" i="3"/>
  <c r="BT28" i="3"/>
  <c r="BZ28" i="3"/>
  <c r="CF28" i="3"/>
  <c r="CL28" i="3"/>
  <c r="CR28" i="3"/>
  <c r="W10" i="3"/>
  <c r="BE12" i="3"/>
  <c r="BN13" i="3"/>
  <c r="AD14" i="3"/>
  <c r="BX14" i="3"/>
  <c r="G15" i="3"/>
  <c r="Y15" i="3"/>
  <c r="AQ15" i="3"/>
  <c r="BI15" i="3"/>
  <c r="CA15" i="3"/>
  <c r="CS15" i="3"/>
  <c r="X16" i="3"/>
  <c r="AP16" i="3"/>
  <c r="BH16" i="3"/>
  <c r="BZ16" i="3"/>
  <c r="CQ16" i="3"/>
  <c r="L17" i="3"/>
  <c r="V17" i="3"/>
  <c r="AD17" i="3"/>
  <c r="AN17" i="3"/>
  <c r="AV17" i="3"/>
  <c r="BF17" i="3"/>
  <c r="BN17" i="3"/>
  <c r="BX17" i="3"/>
  <c r="CF17" i="3"/>
  <c r="CP17" i="3"/>
  <c r="K18" i="3"/>
  <c r="U18" i="3"/>
  <c r="AC18" i="3"/>
  <c r="AM18" i="3"/>
  <c r="AU18" i="3"/>
  <c r="BE18" i="3"/>
  <c r="BM18" i="3"/>
  <c r="BW18" i="3"/>
  <c r="CE18" i="3"/>
  <c r="CO18" i="3"/>
  <c r="J19" i="3"/>
  <c r="T19" i="3"/>
  <c r="AB19" i="3"/>
  <c r="AL19" i="3"/>
  <c r="AT19" i="3"/>
  <c r="BA19" i="3"/>
  <c r="BH19" i="3"/>
  <c r="BP19" i="3"/>
  <c r="BW19" i="3"/>
  <c r="CD19" i="3"/>
  <c r="CK19" i="3"/>
  <c r="CR19" i="3"/>
  <c r="M20" i="3"/>
  <c r="T20" i="3"/>
  <c r="AA20" i="3"/>
  <c r="AH20" i="3"/>
  <c r="AO20" i="3"/>
  <c r="AW20" i="3"/>
  <c r="BD20" i="3"/>
  <c r="BK20" i="3"/>
  <c r="BR20" i="3"/>
  <c r="BY20" i="3"/>
  <c r="CG20" i="3"/>
  <c r="CN20" i="3"/>
  <c r="H21" i="3"/>
  <c r="O21" i="3"/>
  <c r="V21" i="3"/>
  <c r="AD21" i="3"/>
  <c r="AK21" i="3"/>
  <c r="AR21" i="3"/>
  <c r="AY21" i="3"/>
  <c r="BF21" i="3"/>
  <c r="BN21" i="3"/>
  <c r="BU21" i="3"/>
  <c r="CB21" i="3"/>
  <c r="BG10" i="3"/>
  <c r="CI12" i="3"/>
  <c r="BY13" i="3"/>
  <c r="AN14" i="3"/>
  <c r="CD14" i="3"/>
  <c r="I15" i="3"/>
  <c r="AA15" i="3"/>
  <c r="AS15" i="3"/>
  <c r="BK15" i="3"/>
  <c r="CC15" i="3"/>
  <c r="H16" i="3"/>
  <c r="Z16" i="3"/>
  <c r="AR16" i="3"/>
  <c r="BJ16" i="3"/>
  <c r="CB16" i="3"/>
  <c r="CR16" i="3"/>
  <c r="M17" i="3"/>
  <c r="W17" i="3"/>
  <c r="AE17" i="3"/>
  <c r="AO17" i="3"/>
  <c r="AW17" i="3"/>
  <c r="BG17" i="3"/>
  <c r="BO17" i="3"/>
  <c r="BY17" i="3"/>
  <c r="CG17" i="3"/>
  <c r="CQ17" i="3"/>
  <c r="CQ10" i="3"/>
  <c r="N13" i="3"/>
  <c r="CG13" i="3"/>
  <c r="AV14" i="3"/>
  <c r="CH14" i="3"/>
  <c r="M15" i="3"/>
  <c r="AE15" i="3"/>
  <c r="AW15" i="3"/>
  <c r="BO15" i="3"/>
  <c r="CG15" i="3"/>
  <c r="L16" i="3"/>
  <c r="AD16" i="3"/>
  <c r="AV16" i="3"/>
  <c r="BN16" i="3"/>
  <c r="CF16" i="3"/>
  <c r="CS16" i="3"/>
  <c r="P17" i="3"/>
  <c r="X17" i="3"/>
  <c r="AH17" i="3"/>
  <c r="AP17" i="3"/>
  <c r="AZ17" i="3"/>
  <c r="BH17" i="3"/>
  <c r="BR17" i="3"/>
  <c r="BZ17" i="3"/>
  <c r="CJ17" i="3"/>
  <c r="CR17" i="3"/>
  <c r="O18" i="3"/>
  <c r="W18" i="3"/>
  <c r="AG18" i="3"/>
  <c r="AO18" i="3"/>
  <c r="AY18" i="3"/>
  <c r="BG18" i="3"/>
  <c r="BQ18" i="3"/>
  <c r="BY18" i="3"/>
  <c r="CI18" i="3"/>
  <c r="CQ18" i="3"/>
  <c r="N19" i="3"/>
  <c r="V19" i="3"/>
  <c r="AF19" i="3"/>
  <c r="AN19" i="3"/>
  <c r="AV19" i="3"/>
  <c r="BD19" i="3"/>
  <c r="BK19" i="3"/>
  <c r="BR19" i="3"/>
  <c r="BY19" i="3"/>
  <c r="CF19" i="3"/>
  <c r="CN19" i="3"/>
  <c r="H20" i="3"/>
  <c r="O20" i="3"/>
  <c r="V20" i="3"/>
  <c r="AC20" i="3"/>
  <c r="AK20" i="3"/>
  <c r="AR20" i="3"/>
  <c r="AY20" i="3"/>
  <c r="BF20" i="3"/>
  <c r="BM20" i="3"/>
  <c r="BU20" i="3"/>
  <c r="CB20" i="3"/>
  <c r="CI20" i="3"/>
  <c r="CP20" i="3"/>
  <c r="J21" i="3"/>
  <c r="R21" i="3"/>
  <c r="Y21" i="3"/>
  <c r="AF21" i="3"/>
  <c r="AM21" i="3"/>
  <c r="AT21" i="3"/>
  <c r="BB21" i="3"/>
  <c r="BI21" i="3"/>
  <c r="BP21" i="3"/>
  <c r="BW21" i="3"/>
  <c r="CD21" i="3"/>
  <c r="CL21" i="3"/>
  <c r="CS21" i="3"/>
  <c r="M22" i="3"/>
  <c r="T22" i="3"/>
  <c r="AA22" i="3"/>
  <c r="AI22" i="3"/>
  <c r="AP22" i="3"/>
  <c r="AW22" i="3"/>
  <c r="BD22" i="3"/>
  <c r="BK22" i="3"/>
  <c r="BS22" i="3"/>
  <c r="BZ22" i="3"/>
  <c r="CG22" i="3"/>
  <c r="CN22" i="3"/>
  <c r="AN11" i="3"/>
  <c r="AG15" i="3"/>
  <c r="AX16" i="3"/>
  <c r="AI17" i="3"/>
  <c r="CK17" i="3"/>
  <c r="AD18" i="3"/>
  <c r="BF18" i="3"/>
  <c r="CF18" i="3"/>
  <c r="U19" i="3"/>
  <c r="AU19" i="3"/>
  <c r="BQ19" i="3"/>
  <c r="CL19" i="3"/>
  <c r="U20" i="3"/>
  <c r="AQ20" i="3"/>
  <c r="BL20" i="3"/>
  <c r="CH20" i="3"/>
  <c r="P21" i="3"/>
  <c r="AL21" i="3"/>
  <c r="BH21" i="3"/>
  <c r="CC21" i="3"/>
  <c r="CP21" i="3"/>
  <c r="N22" i="3"/>
  <c r="Y22" i="3"/>
  <c r="AJ22" i="3"/>
  <c r="AU22" i="3"/>
  <c r="BE22" i="3"/>
  <c r="BP22" i="3"/>
  <c r="CA22" i="3"/>
  <c r="CL22" i="3"/>
  <c r="H23" i="3"/>
  <c r="Q23" i="3"/>
  <c r="Y23" i="3"/>
  <c r="AI23" i="3"/>
  <c r="AQ23" i="3"/>
  <c r="AZ23" i="3"/>
  <c r="BH23" i="3"/>
  <c r="BP23" i="3"/>
  <c r="BZ23" i="3"/>
  <c r="CH23" i="3"/>
  <c r="CQ23" i="3"/>
  <c r="L24" i="3"/>
  <c r="U24" i="3"/>
  <c r="AC24" i="3"/>
  <c r="AJ24" i="3"/>
  <c r="AQ24" i="3"/>
  <c r="AX24" i="3"/>
  <c r="BE24" i="3"/>
  <c r="BM24" i="3"/>
  <c r="BT24" i="3"/>
  <c r="CA24" i="3"/>
  <c r="CH24" i="3"/>
  <c r="CO24" i="3"/>
  <c r="J25" i="3"/>
  <c r="Q25" i="3"/>
  <c r="X25" i="3"/>
  <c r="AE25" i="3"/>
  <c r="AL25" i="3"/>
  <c r="AT25" i="3"/>
  <c r="BA25" i="3"/>
  <c r="BH25" i="3"/>
  <c r="BO25" i="3"/>
  <c r="BV25" i="3"/>
  <c r="CD25" i="3"/>
  <c r="CK25" i="3"/>
  <c r="CR25" i="3"/>
  <c r="L26" i="3"/>
  <c r="S26" i="3"/>
  <c r="AA26" i="3"/>
  <c r="AH26" i="3"/>
  <c r="AO26" i="3"/>
  <c r="AV26" i="3"/>
  <c r="BC26" i="3"/>
  <c r="BK26" i="3"/>
  <c r="BR26" i="3"/>
  <c r="BY26" i="3"/>
  <c r="CF26" i="3"/>
  <c r="CM26" i="3"/>
  <c r="H27" i="3"/>
  <c r="O27" i="3"/>
  <c r="V27" i="3"/>
  <c r="AC27" i="3"/>
  <c r="AJ27" i="3"/>
  <c r="AR27" i="3"/>
  <c r="AY27" i="3"/>
  <c r="BF27" i="3"/>
  <c r="BM27" i="3"/>
  <c r="AD13" i="3"/>
  <c r="AY15" i="3"/>
  <c r="BP16" i="3"/>
  <c r="AQ17" i="3"/>
  <c r="CS17" i="3"/>
  <c r="AH18" i="3"/>
  <c r="BH18" i="3"/>
  <c r="CJ18" i="3"/>
  <c r="W19" i="3"/>
  <c r="AX19" i="3"/>
  <c r="BS19" i="3"/>
  <c r="CO19" i="3"/>
  <c r="W20" i="3"/>
  <c r="AS20" i="3"/>
  <c r="BO20" i="3"/>
  <c r="CJ20" i="3"/>
  <c r="S21" i="3"/>
  <c r="AN21" i="3"/>
  <c r="BJ21" i="3"/>
  <c r="CF21" i="3"/>
  <c r="CR21" i="3"/>
  <c r="O22" i="3"/>
  <c r="Z22" i="3"/>
  <c r="AK22" i="3"/>
  <c r="AV22" i="3"/>
  <c r="BG22" i="3"/>
  <c r="BQ22" i="3"/>
  <c r="CB22" i="3"/>
  <c r="CM22" i="3"/>
  <c r="J23" i="3"/>
  <c r="R23" i="3"/>
  <c r="AB23" i="3"/>
  <c r="AJ23" i="3"/>
  <c r="AR23" i="3"/>
  <c r="BA23" i="3"/>
  <c r="BI23" i="3"/>
  <c r="BS23" i="3"/>
  <c r="CA23" i="3"/>
  <c r="CJ23" i="3"/>
  <c r="CR23" i="3"/>
  <c r="M24" i="3"/>
  <c r="W24" i="3"/>
  <c r="AD24" i="3"/>
  <c r="AK24" i="3"/>
  <c r="AR24" i="3"/>
  <c r="AY24" i="3"/>
  <c r="BG24" i="3"/>
  <c r="BN24" i="3"/>
  <c r="BU24" i="3"/>
  <c r="CB24" i="3"/>
  <c r="CI24" i="3"/>
  <c r="CQ24" i="3"/>
  <c r="K25" i="3"/>
  <c r="R25" i="3"/>
  <c r="Y25" i="3"/>
  <c r="AF25" i="3"/>
  <c r="AN25" i="3"/>
  <c r="AU25" i="3"/>
  <c r="BB25" i="3"/>
  <c r="BI25" i="3"/>
  <c r="BP25" i="3"/>
  <c r="BX25" i="3"/>
  <c r="CE25" i="3"/>
  <c r="CL25" i="3"/>
  <c r="CS25" i="3"/>
  <c r="M26" i="3"/>
  <c r="U26" i="3"/>
  <c r="AB26" i="3"/>
  <c r="AI26" i="3"/>
  <c r="AP26" i="3"/>
  <c r="AW26" i="3"/>
  <c r="BE26" i="3"/>
  <c r="BL26" i="3"/>
  <c r="BS26" i="3"/>
  <c r="BZ26" i="3"/>
  <c r="CG26" i="3"/>
  <c r="CO26" i="3"/>
  <c r="I27" i="3"/>
  <c r="P27" i="3"/>
  <c r="W27" i="3"/>
  <c r="AD27" i="3"/>
  <c r="AL27" i="3"/>
  <c r="AS27" i="3"/>
  <c r="AZ27" i="3"/>
  <c r="BG27" i="3"/>
  <c r="BN27" i="3"/>
  <c r="BV27" i="3"/>
  <c r="CC27" i="3"/>
  <c r="CJ27" i="3"/>
  <c r="CQ27" i="3"/>
  <c r="K28" i="3"/>
  <c r="S28" i="3"/>
  <c r="Z28" i="3"/>
  <c r="AG28" i="3"/>
  <c r="AN28" i="3"/>
  <c r="AU28" i="3"/>
  <c r="BC28" i="3"/>
  <c r="BJ28" i="3"/>
  <c r="BQ28" i="3"/>
  <c r="BX28" i="3"/>
  <c r="CE28" i="3"/>
  <c r="CM28" i="3"/>
  <c r="G29" i="3"/>
  <c r="M29" i="3"/>
  <c r="S29" i="3"/>
  <c r="Y29" i="3"/>
  <c r="AE29" i="3"/>
  <c r="AK29" i="3"/>
  <c r="AQ29" i="3"/>
  <c r="AW29" i="3"/>
  <c r="BC29" i="3"/>
  <c r="BI29" i="3"/>
  <c r="BO29" i="3"/>
  <c r="BU29" i="3"/>
  <c r="CA29" i="3"/>
  <c r="CG29" i="3"/>
  <c r="CM29" i="3"/>
  <c r="CS29" i="3"/>
  <c r="L30" i="3"/>
  <c r="R30" i="3"/>
  <c r="X30" i="3"/>
  <c r="AD30" i="3"/>
  <c r="AJ30" i="3"/>
  <c r="AP30" i="3"/>
  <c r="AV30" i="3"/>
  <c r="BB30" i="3"/>
  <c r="BH30" i="3"/>
  <c r="BN30" i="3"/>
  <c r="BT30" i="3"/>
  <c r="BZ30" i="3"/>
  <c r="CF30" i="3"/>
  <c r="CL30" i="3"/>
  <c r="CR30" i="3"/>
  <c r="K31" i="3"/>
  <c r="Q31" i="3"/>
  <c r="W31" i="3"/>
  <c r="AC31" i="3"/>
  <c r="AI31" i="3"/>
  <c r="AO31" i="3"/>
  <c r="AU31" i="3"/>
  <c r="BA31" i="3"/>
  <c r="BG31" i="3"/>
  <c r="BM31" i="3"/>
  <c r="BS31" i="3"/>
  <c r="BY31" i="3"/>
  <c r="CE31" i="3"/>
  <c r="CK31" i="3"/>
  <c r="CQ31" i="3"/>
  <c r="J32" i="3"/>
  <c r="P32" i="3"/>
  <c r="V32" i="3"/>
  <c r="AB32" i="3"/>
  <c r="AH32" i="3"/>
  <c r="AN32" i="3"/>
  <c r="AT32" i="3"/>
  <c r="AZ32" i="3"/>
  <c r="BF32" i="3"/>
  <c r="BL32" i="3"/>
  <c r="BR32" i="3"/>
  <c r="BX32" i="3"/>
  <c r="CD32" i="3"/>
  <c r="CJ32" i="3"/>
  <c r="CP32" i="3"/>
  <c r="I33" i="3"/>
  <c r="O33" i="3"/>
  <c r="U33" i="3"/>
  <c r="AA33" i="3"/>
  <c r="AG33" i="3"/>
  <c r="AM33" i="3"/>
  <c r="AS33" i="3"/>
  <c r="AY33" i="3"/>
  <c r="BE33" i="3"/>
  <c r="BK33" i="3"/>
  <c r="BQ33" i="3"/>
  <c r="BW33" i="3"/>
  <c r="CC33" i="3"/>
  <c r="CI33" i="3"/>
  <c r="CO33" i="3"/>
  <c r="H34" i="3"/>
  <c r="N34" i="3"/>
  <c r="T34" i="3"/>
  <c r="Z34" i="3"/>
  <c r="AF34" i="3"/>
  <c r="AL34" i="3"/>
  <c r="AR34" i="3"/>
  <c r="AX34" i="3"/>
  <c r="BD34" i="3"/>
  <c r="BJ34" i="3"/>
  <c r="BP34" i="3"/>
  <c r="BV34" i="3"/>
  <c r="CB34" i="3"/>
  <c r="CH34" i="3"/>
  <c r="CQ13" i="3"/>
  <c r="BQ15" i="3"/>
  <c r="CH16" i="3"/>
  <c r="BA17" i="3"/>
  <c r="L18" i="3"/>
  <c r="AN18" i="3"/>
  <c r="BN18" i="3"/>
  <c r="CP18" i="3"/>
  <c r="AC19" i="3"/>
  <c r="BB19" i="3"/>
  <c r="BX19" i="3"/>
  <c r="G20" i="3"/>
  <c r="AB20" i="3"/>
  <c r="AX20" i="3"/>
  <c r="BS20" i="3"/>
  <c r="CO20" i="3"/>
  <c r="X21" i="3"/>
  <c r="AS21" i="3"/>
  <c r="BO21" i="3"/>
  <c r="CI21" i="3"/>
  <c r="G22" i="3"/>
  <c r="R22" i="3"/>
  <c r="AC22" i="3"/>
  <c r="AM22" i="3"/>
  <c r="AX22" i="3"/>
  <c r="BI22" i="3"/>
  <c r="BT22" i="3"/>
  <c r="CE22" i="3"/>
  <c r="CO22" i="3"/>
  <c r="K23" i="3"/>
  <c r="T23" i="3"/>
  <c r="AC23" i="3"/>
  <c r="AK23" i="3"/>
  <c r="AT23" i="3"/>
  <c r="BB23" i="3"/>
  <c r="BL23" i="3"/>
  <c r="BT23" i="3"/>
  <c r="CB23" i="3"/>
  <c r="CK23" i="3"/>
  <c r="CS23" i="3"/>
  <c r="P24" i="3"/>
  <c r="X24" i="3"/>
  <c r="AE24" i="3"/>
  <c r="AL24" i="3"/>
  <c r="AS24" i="3"/>
  <c r="BA24" i="3"/>
  <c r="BH24" i="3"/>
  <c r="BO24" i="3"/>
  <c r="BV24" i="3"/>
  <c r="CC24" i="3"/>
  <c r="CK24" i="3"/>
  <c r="CR24" i="3"/>
  <c r="L25" i="3"/>
  <c r="S25" i="3"/>
  <c r="Z25" i="3"/>
  <c r="AH25" i="3"/>
  <c r="AO25" i="3"/>
  <c r="AV25" i="3"/>
  <c r="BC25" i="3"/>
  <c r="BJ25" i="3"/>
  <c r="BR25" i="3"/>
  <c r="BY25" i="3"/>
  <c r="CF25" i="3"/>
  <c r="CM25" i="3"/>
  <c r="G26" i="3"/>
  <c r="O26" i="3"/>
  <c r="V26" i="3"/>
  <c r="AC26" i="3"/>
  <c r="AJ26" i="3"/>
  <c r="AQ26" i="3"/>
  <c r="AY26" i="3"/>
  <c r="BF26" i="3"/>
  <c r="BM26" i="3"/>
  <c r="BT26" i="3"/>
  <c r="CA26" i="3"/>
  <c r="CI26" i="3"/>
  <c r="CP26" i="3"/>
  <c r="J27" i="3"/>
  <c r="Q27" i="3"/>
  <c r="X27" i="3"/>
  <c r="AF27" i="3"/>
  <c r="AM27" i="3"/>
  <c r="AT27" i="3"/>
  <c r="BA27" i="3"/>
  <c r="BH27" i="3"/>
  <c r="BF14" i="3"/>
  <c r="CI15" i="3"/>
  <c r="G17" i="3"/>
  <c r="BI17" i="3"/>
  <c r="P18" i="3"/>
  <c r="AP18" i="3"/>
  <c r="BR18" i="3"/>
  <c r="CR18" i="3"/>
  <c r="AG19" i="3"/>
  <c r="BE19" i="3"/>
  <c r="BZ19" i="3"/>
  <c r="I20" i="3"/>
  <c r="AE20" i="3"/>
  <c r="AZ20" i="3"/>
  <c r="BV20" i="3"/>
  <c r="CQ20" i="3"/>
  <c r="Z21" i="3"/>
  <c r="AV21" i="3"/>
  <c r="BQ21" i="3"/>
  <c r="CJ21" i="3"/>
  <c r="H22" i="3"/>
  <c r="S22" i="3"/>
  <c r="AD22" i="3"/>
  <c r="AO22" i="3"/>
  <c r="AY22" i="3"/>
  <c r="BJ22" i="3"/>
  <c r="BU22" i="3"/>
  <c r="CF22" i="3"/>
  <c r="CQ22" i="3"/>
  <c r="M23" i="3"/>
  <c r="V23" i="3"/>
  <c r="AD23" i="3"/>
  <c r="AL23" i="3"/>
  <c r="AU23" i="3"/>
  <c r="BD23" i="3"/>
  <c r="BM23" i="3"/>
  <c r="BU23" i="3"/>
  <c r="CD23" i="3"/>
  <c r="CL23" i="3"/>
  <c r="CJ14" i="3"/>
  <c r="N16" i="3"/>
  <c r="Q17" i="3"/>
  <c r="BS17" i="3"/>
  <c r="V18" i="3"/>
  <c r="AV18" i="3"/>
  <c r="BX18" i="3"/>
  <c r="K19" i="3"/>
  <c r="AM19" i="3"/>
  <c r="BJ19" i="3"/>
  <c r="CE19" i="3"/>
  <c r="N20" i="3"/>
  <c r="AI20" i="3"/>
  <c r="BE20" i="3"/>
  <c r="CA20" i="3"/>
  <c r="I21" i="3"/>
  <c r="AE21" i="3"/>
  <c r="AZ21" i="3"/>
  <c r="BV21" i="3"/>
  <c r="CM21" i="3"/>
  <c r="K22" i="3"/>
  <c r="U22" i="3"/>
  <c r="AF22" i="3"/>
  <c r="AQ22" i="3"/>
  <c r="BB22" i="3"/>
  <c r="BM22" i="3"/>
  <c r="BW22" i="3"/>
  <c r="CH22" i="3"/>
  <c r="CS22" i="3"/>
  <c r="N23" i="3"/>
  <c r="W23" i="3"/>
  <c r="AE23" i="3"/>
  <c r="AN23" i="3"/>
  <c r="AW23" i="3"/>
  <c r="BF23" i="3"/>
  <c r="BN23" i="3"/>
  <c r="BV23" i="3"/>
  <c r="CE23" i="3"/>
  <c r="CN23" i="3"/>
  <c r="J24" i="3"/>
  <c r="R24" i="3"/>
  <c r="Z24" i="3"/>
  <c r="AG24" i="3"/>
  <c r="AO24" i="3"/>
  <c r="AV24" i="3"/>
  <c r="BC24" i="3"/>
  <c r="BJ24" i="3"/>
  <c r="BQ24" i="3"/>
  <c r="BY24" i="3"/>
  <c r="CF24" i="3"/>
  <c r="CM24" i="3"/>
  <c r="G25" i="3"/>
  <c r="N25" i="3"/>
  <c r="V25" i="3"/>
  <c r="AC25" i="3"/>
  <c r="AJ25" i="3"/>
  <c r="AQ25" i="3"/>
  <c r="AX25" i="3"/>
  <c r="BF25" i="3"/>
  <c r="BM25" i="3"/>
  <c r="BT25" i="3"/>
  <c r="CA25" i="3"/>
  <c r="CH25" i="3"/>
  <c r="CP25" i="3"/>
  <c r="J26" i="3"/>
  <c r="Q26" i="3"/>
  <c r="X26" i="3"/>
  <c r="AE26" i="3"/>
  <c r="AM26" i="3"/>
  <c r="AT26" i="3"/>
  <c r="BA26" i="3"/>
  <c r="BH26" i="3"/>
  <c r="BO26" i="3"/>
  <c r="BW26" i="3"/>
  <c r="CD26" i="3"/>
  <c r="CK26" i="3"/>
  <c r="CR26" i="3"/>
  <c r="L27" i="3"/>
  <c r="T27" i="3"/>
  <c r="AA27" i="3"/>
  <c r="AH27" i="3"/>
  <c r="AO27" i="3"/>
  <c r="AV27" i="3"/>
  <c r="BD27" i="3"/>
  <c r="BK27" i="3"/>
  <c r="BR27" i="3"/>
  <c r="BY27" i="3"/>
  <c r="CF27" i="3"/>
  <c r="CN27" i="3"/>
  <c r="H28" i="3"/>
  <c r="O28" i="3"/>
  <c r="V28" i="3"/>
  <c r="AC28" i="3"/>
  <c r="AK28" i="3"/>
  <c r="AR28" i="3"/>
  <c r="AY28" i="3"/>
  <c r="BF28" i="3"/>
  <c r="BM28" i="3"/>
  <c r="BU28" i="3"/>
  <c r="O15" i="3"/>
  <c r="BZ18" i="3"/>
  <c r="AL20" i="3"/>
  <c r="BX21" i="3"/>
  <c r="BC22" i="3"/>
  <c r="X23" i="3"/>
  <c r="BX23" i="3"/>
  <c r="S24" i="3"/>
  <c r="AP24" i="3"/>
  <c r="BK24" i="3"/>
  <c r="CG24" i="3"/>
  <c r="P25" i="3"/>
  <c r="AK25" i="3"/>
  <c r="BG25" i="3"/>
  <c r="CB25" i="3"/>
  <c r="K26" i="3"/>
  <c r="AG26" i="3"/>
  <c r="BB26" i="3"/>
  <c r="BX26" i="3"/>
  <c r="CS26" i="3"/>
  <c r="AB27" i="3"/>
  <c r="AX27" i="3"/>
  <c r="BQ27" i="3"/>
  <c r="CB27" i="3"/>
  <c r="CL27" i="3"/>
  <c r="J28" i="3"/>
  <c r="U28" i="3"/>
  <c r="AF28" i="3"/>
  <c r="AQ28" i="3"/>
  <c r="BA28" i="3"/>
  <c r="BL28" i="3"/>
  <c r="BW28" i="3"/>
  <c r="CG28" i="3"/>
  <c r="CO28" i="3"/>
  <c r="J29" i="3"/>
  <c r="Q29" i="3"/>
  <c r="X29" i="3"/>
  <c r="AF29" i="3"/>
  <c r="AM29" i="3"/>
  <c r="AT29" i="3"/>
  <c r="BA29" i="3"/>
  <c r="BH29" i="3"/>
  <c r="BP29" i="3"/>
  <c r="BW29" i="3"/>
  <c r="CD29" i="3"/>
  <c r="CK29" i="3"/>
  <c r="CR29" i="3"/>
  <c r="M30" i="3"/>
  <c r="T30" i="3"/>
  <c r="AA30" i="3"/>
  <c r="AH30" i="3"/>
  <c r="AO30" i="3"/>
  <c r="AW30" i="3"/>
  <c r="BD30" i="3"/>
  <c r="BK30" i="3"/>
  <c r="BR30" i="3"/>
  <c r="BY30" i="3"/>
  <c r="CG30" i="3"/>
  <c r="CN30" i="3"/>
  <c r="H31" i="3"/>
  <c r="O31" i="3"/>
  <c r="V31" i="3"/>
  <c r="AD31" i="3"/>
  <c r="AK31" i="3"/>
  <c r="AR31" i="3"/>
  <c r="AY31" i="3"/>
  <c r="BF31" i="3"/>
  <c r="BN31" i="3"/>
  <c r="BU31" i="3"/>
  <c r="CB31" i="3"/>
  <c r="CI31" i="3"/>
  <c r="CP31" i="3"/>
  <c r="K32" i="3"/>
  <c r="R32" i="3"/>
  <c r="Y32" i="3"/>
  <c r="AF32" i="3"/>
  <c r="AM32" i="3"/>
  <c r="AU32" i="3"/>
  <c r="BB32" i="3"/>
  <c r="BI32" i="3"/>
  <c r="BP32" i="3"/>
  <c r="BW32" i="3"/>
  <c r="CE32" i="3"/>
  <c r="CL32" i="3"/>
  <c r="CS32" i="3"/>
  <c r="M33" i="3"/>
  <c r="T33" i="3"/>
  <c r="AB33" i="3"/>
  <c r="AI33" i="3"/>
  <c r="AP33" i="3"/>
  <c r="AW33" i="3"/>
  <c r="BD33" i="3"/>
  <c r="BL33" i="3"/>
  <c r="BS33" i="3"/>
  <c r="BZ33" i="3"/>
  <c r="CG33" i="3"/>
  <c r="CN33" i="3"/>
  <c r="I34" i="3"/>
  <c r="P34" i="3"/>
  <c r="W34" i="3"/>
  <c r="AD34" i="3"/>
  <c r="AK34" i="3"/>
  <c r="AS34" i="3"/>
  <c r="AZ34" i="3"/>
  <c r="BG34" i="3"/>
  <c r="BN34" i="3"/>
  <c r="BU34" i="3"/>
  <c r="CC34" i="3"/>
  <c r="CJ34" i="3"/>
  <c r="CP34" i="3"/>
  <c r="I35" i="3"/>
  <c r="O35" i="3"/>
  <c r="U35" i="3"/>
  <c r="AA35" i="3"/>
  <c r="AG35" i="3"/>
  <c r="AM35" i="3"/>
  <c r="AS35" i="3"/>
  <c r="AY35" i="3"/>
  <c r="BE35" i="3"/>
  <c r="BK35" i="3"/>
  <c r="BQ35" i="3"/>
  <c r="BW35" i="3"/>
  <c r="CC35" i="3"/>
  <c r="CI35" i="3"/>
  <c r="CO35" i="3"/>
  <c r="H36" i="3"/>
  <c r="N36" i="3"/>
  <c r="T36" i="3"/>
  <c r="Z36" i="3"/>
  <c r="AF36" i="3"/>
  <c r="AL36" i="3"/>
  <c r="AR36" i="3"/>
  <c r="AX36" i="3"/>
  <c r="BD36" i="3"/>
  <c r="BJ36" i="3"/>
  <c r="BP36" i="3"/>
  <c r="BV36" i="3"/>
  <c r="CB36" i="3"/>
  <c r="CH36" i="3"/>
  <c r="CN36" i="3"/>
  <c r="G37" i="3"/>
  <c r="M37" i="3"/>
  <c r="AF16" i="3"/>
  <c r="O19" i="3"/>
  <c r="BG20" i="3"/>
  <c r="CN21" i="3"/>
  <c r="BN22" i="3"/>
  <c r="AF23" i="3"/>
  <c r="CG23" i="3"/>
  <c r="Y24" i="3"/>
  <c r="AU24" i="3"/>
  <c r="BP24" i="3"/>
  <c r="CL24" i="3"/>
  <c r="T25" i="3"/>
  <c r="AP25" i="3"/>
  <c r="BL25" i="3"/>
  <c r="CG25" i="3"/>
  <c r="P26" i="3"/>
  <c r="AK26" i="3"/>
  <c r="BG26" i="3"/>
  <c r="CC26" i="3"/>
  <c r="K27" i="3"/>
  <c r="AG27" i="3"/>
  <c r="BB27" i="3"/>
  <c r="BS27" i="3"/>
  <c r="CD27" i="3"/>
  <c r="CO27" i="3"/>
  <c r="M28" i="3"/>
  <c r="W28" i="3"/>
  <c r="AH28" i="3"/>
  <c r="AS28" i="3"/>
  <c r="BD28" i="3"/>
  <c r="BO28" i="3"/>
  <c r="BY28" i="3"/>
  <c r="CH28" i="3"/>
  <c r="CP28" i="3"/>
  <c r="K29" i="3"/>
  <c r="R29" i="3"/>
  <c r="Z29" i="3"/>
  <c r="AG29" i="3"/>
  <c r="AN29" i="3"/>
  <c r="AU29" i="3"/>
  <c r="BB29" i="3"/>
  <c r="BJ29" i="3"/>
  <c r="BQ29" i="3"/>
  <c r="BX29" i="3"/>
  <c r="CE29" i="3"/>
  <c r="CL29" i="3"/>
  <c r="G30" i="3"/>
  <c r="N30" i="3"/>
  <c r="U30" i="3"/>
  <c r="AB30" i="3"/>
  <c r="AI30" i="3"/>
  <c r="AQ30" i="3"/>
  <c r="AX30" i="3"/>
  <c r="BE30" i="3"/>
  <c r="BL30" i="3"/>
  <c r="BS30" i="3"/>
  <c r="CA30" i="3"/>
  <c r="CH30" i="3"/>
  <c r="CO30" i="3"/>
  <c r="I31" i="3"/>
  <c r="P31" i="3"/>
  <c r="X31" i="3"/>
  <c r="AE31" i="3"/>
  <c r="AL31" i="3"/>
  <c r="AS31" i="3"/>
  <c r="AZ31" i="3"/>
  <c r="BH31" i="3"/>
  <c r="BO31" i="3"/>
  <c r="BV31" i="3"/>
  <c r="CC31" i="3"/>
  <c r="CJ31" i="3"/>
  <c r="CR31" i="3"/>
  <c r="L32" i="3"/>
  <c r="S32" i="3"/>
  <c r="Z32" i="3"/>
  <c r="AG32" i="3"/>
  <c r="AO32" i="3"/>
  <c r="AV32" i="3"/>
  <c r="BC32" i="3"/>
  <c r="BJ32" i="3"/>
  <c r="BQ32" i="3"/>
  <c r="BY32" i="3"/>
  <c r="CF32" i="3"/>
  <c r="CM32" i="3"/>
  <c r="G33" i="3"/>
  <c r="N33" i="3"/>
  <c r="V33" i="3"/>
  <c r="AC33" i="3"/>
  <c r="AJ33" i="3"/>
  <c r="AQ33" i="3"/>
  <c r="AX33" i="3"/>
  <c r="BF33" i="3"/>
  <c r="BM33" i="3"/>
  <c r="BT33" i="3"/>
  <c r="CA33" i="3"/>
  <c r="CH33" i="3"/>
  <c r="CP33" i="3"/>
  <c r="J34" i="3"/>
  <c r="Q34" i="3"/>
  <c r="X34" i="3"/>
  <c r="AE34" i="3"/>
  <c r="AM34" i="3"/>
  <c r="AT34" i="3"/>
  <c r="BA34" i="3"/>
  <c r="BH34" i="3"/>
  <c r="BO34" i="3"/>
  <c r="BW34" i="3"/>
  <c r="CD34" i="3"/>
  <c r="CK34" i="3"/>
  <c r="CQ34" i="3"/>
  <c r="J35" i="3"/>
  <c r="P35" i="3"/>
  <c r="V35" i="3"/>
  <c r="AB35" i="3"/>
  <c r="AH35" i="3"/>
  <c r="AN35" i="3"/>
  <c r="AT35" i="3"/>
  <c r="AZ35" i="3"/>
  <c r="BF35" i="3"/>
  <c r="BL35" i="3"/>
  <c r="BR35" i="3"/>
  <c r="BX35" i="3"/>
  <c r="CD35" i="3"/>
  <c r="CJ35" i="3"/>
  <c r="CP35" i="3"/>
  <c r="I36" i="3"/>
  <c r="O36" i="3"/>
  <c r="U36" i="3"/>
  <c r="AA36" i="3"/>
  <c r="AG36" i="3"/>
  <c r="AM36" i="3"/>
  <c r="AS36" i="3"/>
  <c r="AY36" i="3"/>
  <c r="BE36" i="3"/>
  <c r="BK36" i="3"/>
  <c r="BQ36" i="3"/>
  <c r="BW36" i="3"/>
  <c r="CC36" i="3"/>
  <c r="CI36" i="3"/>
  <c r="CO36" i="3"/>
  <c r="H37" i="3"/>
  <c r="N37" i="3"/>
  <c r="T37" i="3"/>
  <c r="Z37" i="3"/>
  <c r="AF37" i="3"/>
  <c r="AL37" i="3"/>
  <c r="AR37" i="3"/>
  <c r="AX37" i="3"/>
  <c r="BD37" i="3"/>
  <c r="BJ37" i="3"/>
  <c r="BP37" i="3"/>
  <c r="BV37" i="3"/>
  <c r="CB37" i="3"/>
  <c r="CH37" i="3"/>
  <c r="CN37" i="3"/>
  <c r="G38" i="3"/>
  <c r="M38" i="3"/>
  <c r="S38" i="3"/>
  <c r="Y38" i="3"/>
  <c r="AE38" i="3"/>
  <c r="AK38" i="3"/>
  <c r="AQ38" i="3"/>
  <c r="AW38" i="3"/>
  <c r="BC38" i="3"/>
  <c r="BI38" i="3"/>
  <c r="BO38" i="3"/>
  <c r="BU38" i="3"/>
  <c r="CA38" i="3"/>
  <c r="CG38" i="3"/>
  <c r="CM38" i="3"/>
  <c r="CS38" i="3"/>
  <c r="L39" i="3"/>
  <c r="R39" i="3"/>
  <c r="X39" i="3"/>
  <c r="AD39" i="3"/>
  <c r="AJ39" i="3"/>
  <c r="AP39" i="3"/>
  <c r="AV39" i="3"/>
  <c r="BB39" i="3"/>
  <c r="BH39" i="3"/>
  <c r="BN39" i="3"/>
  <c r="BT39" i="3"/>
  <c r="BZ39" i="3"/>
  <c r="CF39" i="3"/>
  <c r="CL39" i="3"/>
  <c r="CR39" i="3"/>
  <c r="K40" i="3"/>
  <c r="Q40" i="3"/>
  <c r="W40" i="3"/>
  <c r="AC40" i="3"/>
  <c r="AI40" i="3"/>
  <c r="AO40" i="3"/>
  <c r="AU40" i="3"/>
  <c r="BA40" i="3"/>
  <c r="BG40" i="3"/>
  <c r="BM40" i="3"/>
  <c r="BS40" i="3"/>
  <c r="BY40" i="3"/>
  <c r="CE40" i="3"/>
  <c r="CK40" i="3"/>
  <c r="CQ40" i="3"/>
  <c r="J41" i="3"/>
  <c r="P41" i="3"/>
  <c r="V41" i="3"/>
  <c r="AB41" i="3"/>
  <c r="AH41" i="3"/>
  <c r="AN41" i="3"/>
  <c r="AT41" i="3"/>
  <c r="AZ41" i="3"/>
  <c r="BF41" i="3"/>
  <c r="BL41" i="3"/>
  <c r="BR41" i="3"/>
  <c r="BX41" i="3"/>
  <c r="CD41" i="3"/>
  <c r="CJ41" i="3"/>
  <c r="CP41" i="3"/>
  <c r="I42" i="3"/>
  <c r="O42" i="3"/>
  <c r="U42" i="3"/>
  <c r="AA42" i="3"/>
  <c r="AG42" i="3"/>
  <c r="AM42" i="3"/>
  <c r="AS42" i="3"/>
  <c r="AY42" i="3"/>
  <c r="BE42" i="3"/>
  <c r="BK42" i="3"/>
  <c r="BQ42" i="3"/>
  <c r="BW42" i="3"/>
  <c r="CC42" i="3"/>
  <c r="CI42" i="3"/>
  <c r="CO42" i="3"/>
  <c r="H43" i="3"/>
  <c r="N43" i="3"/>
  <c r="T43" i="3"/>
  <c r="Z43" i="3"/>
  <c r="AF43" i="3"/>
  <c r="AL43" i="3"/>
  <c r="AR43" i="3"/>
  <c r="AX43" i="3"/>
  <c r="BD43" i="3"/>
  <c r="BJ43" i="3"/>
  <c r="BP43" i="3"/>
  <c r="BV43" i="3"/>
  <c r="CB43" i="3"/>
  <c r="CH43" i="3"/>
  <c r="CN43" i="3"/>
  <c r="G44" i="3"/>
  <c r="M44" i="3"/>
  <c r="S44" i="3"/>
  <c r="Y44" i="3"/>
  <c r="AE44" i="3"/>
  <c r="AK44" i="3"/>
  <c r="AQ44" i="3"/>
  <c r="AW44" i="3"/>
  <c r="BC44" i="3"/>
  <c r="BI44" i="3"/>
  <c r="BO44" i="3"/>
  <c r="BU44" i="3"/>
  <c r="CA44" i="3"/>
  <c r="CG44" i="3"/>
  <c r="CM44" i="3"/>
  <c r="CS44" i="3"/>
  <c r="L45" i="3"/>
  <c r="R45" i="3"/>
  <c r="X45" i="3"/>
  <c r="AD45" i="3"/>
  <c r="AJ45" i="3"/>
  <c r="AP45" i="3"/>
  <c r="AV45" i="3"/>
  <c r="BB45" i="3"/>
  <c r="BH45" i="3"/>
  <c r="BN45" i="3"/>
  <c r="BT45" i="3"/>
  <c r="BZ45" i="3"/>
  <c r="CF45" i="3"/>
  <c r="CL45" i="3"/>
  <c r="CR45" i="3"/>
  <c r="Y17" i="3"/>
  <c r="AO19" i="3"/>
  <c r="CC20" i="3"/>
  <c r="L22" i="3"/>
  <c r="BY22" i="3"/>
  <c r="AP23" i="3"/>
  <c r="CP23" i="3"/>
  <c r="AA24" i="3"/>
  <c r="AW24" i="3"/>
  <c r="BS24" i="3"/>
  <c r="CN24" i="3"/>
  <c r="W25" i="3"/>
  <c r="AR25" i="3"/>
  <c r="BN25" i="3"/>
  <c r="CJ25" i="3"/>
  <c r="R26" i="3"/>
  <c r="AN26" i="3"/>
  <c r="BI26" i="3"/>
  <c r="CE26" i="3"/>
  <c r="N27" i="3"/>
  <c r="AI27" i="3"/>
  <c r="BE27" i="3"/>
  <c r="BT27" i="3"/>
  <c r="CE27" i="3"/>
  <c r="CP27" i="3"/>
  <c r="N28" i="3"/>
  <c r="Y28" i="3"/>
  <c r="AI28" i="3"/>
  <c r="AT28" i="3"/>
  <c r="BE28" i="3"/>
  <c r="BP28" i="3"/>
  <c r="CA28" i="3"/>
  <c r="CI28" i="3"/>
  <c r="CQ28" i="3"/>
  <c r="L29" i="3"/>
  <c r="T29" i="3"/>
  <c r="AA29" i="3"/>
  <c r="AH29" i="3"/>
  <c r="AO29" i="3"/>
  <c r="AV29" i="3"/>
  <c r="BD29" i="3"/>
  <c r="BK29" i="3"/>
  <c r="BR29" i="3"/>
  <c r="BY29" i="3"/>
  <c r="CF29" i="3"/>
  <c r="CN29" i="3"/>
  <c r="H30" i="3"/>
  <c r="O30" i="3"/>
  <c r="V30" i="3"/>
  <c r="AC30" i="3"/>
  <c r="AK30" i="3"/>
  <c r="AR30" i="3"/>
  <c r="AY30" i="3"/>
  <c r="BF30" i="3"/>
  <c r="BM30" i="3"/>
  <c r="BU30" i="3"/>
  <c r="CB30" i="3"/>
  <c r="CI30" i="3"/>
  <c r="CP30" i="3"/>
  <c r="J31" i="3"/>
  <c r="R31" i="3"/>
  <c r="Y31" i="3"/>
  <c r="AF31" i="3"/>
  <c r="AM31" i="3"/>
  <c r="AT31" i="3"/>
  <c r="BB31" i="3"/>
  <c r="BI31" i="3"/>
  <c r="BP31" i="3"/>
  <c r="BW31" i="3"/>
  <c r="CD31" i="3"/>
  <c r="CL31" i="3"/>
  <c r="CS31" i="3"/>
  <c r="M32" i="3"/>
  <c r="T32" i="3"/>
  <c r="AA32" i="3"/>
  <c r="AI32" i="3"/>
  <c r="AP32" i="3"/>
  <c r="AW32" i="3"/>
  <c r="BD32" i="3"/>
  <c r="BK32" i="3"/>
  <c r="BS32" i="3"/>
  <c r="BZ32" i="3"/>
  <c r="CG32" i="3"/>
  <c r="CN32" i="3"/>
  <c r="H33" i="3"/>
  <c r="P33" i="3"/>
  <c r="W33" i="3"/>
  <c r="AD33" i="3"/>
  <c r="AK33" i="3"/>
  <c r="AR33" i="3"/>
  <c r="AZ33" i="3"/>
  <c r="BG33" i="3"/>
  <c r="BN33" i="3"/>
  <c r="BU33" i="3"/>
  <c r="CB33" i="3"/>
  <c r="CJ33" i="3"/>
  <c r="CQ33" i="3"/>
  <c r="K34" i="3"/>
  <c r="R34" i="3"/>
  <c r="Y34" i="3"/>
  <c r="AG34" i="3"/>
  <c r="AN34" i="3"/>
  <c r="AU34" i="3"/>
  <c r="BB34" i="3"/>
  <c r="BI34" i="3"/>
  <c r="BQ34" i="3"/>
  <c r="BX34" i="3"/>
  <c r="CE34" i="3"/>
  <c r="CL34" i="3"/>
  <c r="CR34" i="3"/>
  <c r="K35" i="3"/>
  <c r="Q35" i="3"/>
  <c r="W35" i="3"/>
  <c r="AC35" i="3"/>
  <c r="AI35" i="3"/>
  <c r="AO35" i="3"/>
  <c r="AU35" i="3"/>
  <c r="BA35" i="3"/>
  <c r="BG35" i="3"/>
  <c r="BM35" i="3"/>
  <c r="BS35" i="3"/>
  <c r="BY35" i="3"/>
  <c r="CE35" i="3"/>
  <c r="CK35" i="3"/>
  <c r="CQ35" i="3"/>
  <c r="J36" i="3"/>
  <c r="P36" i="3"/>
  <c r="V36" i="3"/>
  <c r="AB36" i="3"/>
  <c r="AH36" i="3"/>
  <c r="AN36" i="3"/>
  <c r="AT36" i="3"/>
  <c r="AZ36" i="3"/>
  <c r="BF36" i="3"/>
  <c r="BL36" i="3"/>
  <c r="BR36" i="3"/>
  <c r="BX36" i="3"/>
  <c r="CD36" i="3"/>
  <c r="CJ36" i="3"/>
  <c r="CP36" i="3"/>
  <c r="I37" i="3"/>
  <c r="O37" i="3"/>
  <c r="CA17" i="3"/>
  <c r="BL19" i="3"/>
  <c r="L21" i="3"/>
  <c r="W22" i="3"/>
  <c r="CI22" i="3"/>
  <c r="AX23" i="3"/>
  <c r="I24" i="3"/>
  <c r="AF24" i="3"/>
  <c r="BB24" i="3"/>
  <c r="BW24" i="3"/>
  <c r="CS24" i="3"/>
  <c r="AB25" i="3"/>
  <c r="AW25" i="3"/>
  <c r="BS25" i="3"/>
  <c r="CN25" i="3"/>
  <c r="W26" i="3"/>
  <c r="AS26" i="3"/>
  <c r="BN26" i="3"/>
  <c r="CJ26" i="3"/>
  <c r="R27" i="3"/>
  <c r="AN27" i="3"/>
  <c r="BJ27" i="3"/>
  <c r="BW27" i="3"/>
  <c r="CH27" i="3"/>
  <c r="CR27" i="3"/>
  <c r="P28" i="3"/>
  <c r="AA28" i="3"/>
  <c r="AL28" i="3"/>
  <c r="AW28" i="3"/>
  <c r="BG28" i="3"/>
  <c r="BR28" i="3"/>
  <c r="CB28" i="3"/>
  <c r="CJ28" i="3"/>
  <c r="CS28" i="3"/>
  <c r="N29" i="3"/>
  <c r="U29" i="3"/>
  <c r="AB29" i="3"/>
  <c r="AI29" i="3"/>
  <c r="AP29" i="3"/>
  <c r="AX29" i="3"/>
  <c r="BE29" i="3"/>
  <c r="BL29" i="3"/>
  <c r="BS29" i="3"/>
  <c r="BZ29" i="3"/>
  <c r="CH29" i="3"/>
  <c r="CO29" i="3"/>
  <c r="I30" i="3"/>
  <c r="P30" i="3"/>
  <c r="W30" i="3"/>
  <c r="AE30" i="3"/>
  <c r="AL30" i="3"/>
  <c r="AS30" i="3"/>
  <c r="AZ30" i="3"/>
  <c r="BG30" i="3"/>
  <c r="BO30" i="3"/>
  <c r="BV30" i="3"/>
  <c r="CC30" i="3"/>
  <c r="CJ30" i="3"/>
  <c r="CQ30" i="3"/>
  <c r="L31" i="3"/>
  <c r="S31" i="3"/>
  <c r="Z31" i="3"/>
  <c r="AG31" i="3"/>
  <c r="AN31" i="3"/>
  <c r="AV31" i="3"/>
  <c r="BC31" i="3"/>
  <c r="BJ31" i="3"/>
  <c r="BQ31" i="3"/>
  <c r="BX31" i="3"/>
  <c r="CF31" i="3"/>
  <c r="CM31" i="3"/>
  <c r="G32" i="3"/>
  <c r="N32" i="3"/>
  <c r="U32" i="3"/>
  <c r="AC32" i="3"/>
  <c r="AJ32" i="3"/>
  <c r="AQ32" i="3"/>
  <c r="AX32" i="3"/>
  <c r="BE32" i="3"/>
  <c r="BM32" i="3"/>
  <c r="BT32" i="3"/>
  <c r="CA32" i="3"/>
  <c r="CH32" i="3"/>
  <c r="CO32" i="3"/>
  <c r="J33" i="3"/>
  <c r="X18" i="3"/>
  <c r="CH19" i="3"/>
  <c r="AG21" i="3"/>
  <c r="AG22" i="3"/>
  <c r="G23" i="3"/>
  <c r="BG23" i="3"/>
  <c r="K24" i="3"/>
  <c r="AI24" i="3"/>
  <c r="BD24" i="3"/>
  <c r="BZ24" i="3"/>
  <c r="H25" i="3"/>
  <c r="AD25" i="3"/>
  <c r="AZ25" i="3"/>
  <c r="BU25" i="3"/>
  <c r="CQ25" i="3"/>
  <c r="Y26" i="3"/>
  <c r="AU26" i="3"/>
  <c r="BQ26" i="3"/>
  <c r="CL26" i="3"/>
  <c r="U27" i="3"/>
  <c r="AP27" i="3"/>
  <c r="BL27" i="3"/>
  <c r="BX27" i="3"/>
  <c r="CI27" i="3"/>
  <c r="G28" i="3"/>
  <c r="Q28" i="3"/>
  <c r="AB28" i="3"/>
  <c r="AM28" i="3"/>
  <c r="AX28" i="3"/>
  <c r="BI28" i="3"/>
  <c r="BS28" i="3"/>
  <c r="CC28" i="3"/>
  <c r="CK28" i="3"/>
  <c r="H29" i="3"/>
  <c r="O29" i="3"/>
  <c r="V29" i="3"/>
  <c r="AC29" i="3"/>
  <c r="AJ29" i="3"/>
  <c r="AR29" i="3"/>
  <c r="AY29" i="3"/>
  <c r="BF29" i="3"/>
  <c r="BM29" i="3"/>
  <c r="BT29" i="3"/>
  <c r="CB29" i="3"/>
  <c r="CI29" i="3"/>
  <c r="CP29" i="3"/>
  <c r="J30" i="3"/>
  <c r="Q30" i="3"/>
  <c r="Y30" i="3"/>
  <c r="AF30" i="3"/>
  <c r="AM30" i="3"/>
  <c r="AT30" i="3"/>
  <c r="BA30" i="3"/>
  <c r="BI30" i="3"/>
  <c r="BP30" i="3"/>
  <c r="BW30" i="3"/>
  <c r="CD30" i="3"/>
  <c r="CK30" i="3"/>
  <c r="CS30" i="3"/>
  <c r="M31" i="3"/>
  <c r="T31" i="3"/>
  <c r="AA31" i="3"/>
  <c r="AH31" i="3"/>
  <c r="AP31" i="3"/>
  <c r="AW31" i="3"/>
  <c r="BD31" i="3"/>
  <c r="BK31" i="3"/>
  <c r="BR31" i="3"/>
  <c r="BZ31" i="3"/>
  <c r="CG31" i="3"/>
  <c r="CN31" i="3"/>
  <c r="H32" i="3"/>
  <c r="O32" i="3"/>
  <c r="W32" i="3"/>
  <c r="AD32" i="3"/>
  <c r="AK32" i="3"/>
  <c r="AR32" i="3"/>
  <c r="AY32" i="3"/>
  <c r="BG32" i="3"/>
  <c r="BN32" i="3"/>
  <c r="BU32" i="3"/>
  <c r="CB32" i="3"/>
  <c r="CI32" i="3"/>
  <c r="CQ32" i="3"/>
  <c r="K33" i="3"/>
  <c r="R33" i="3"/>
  <c r="Y33" i="3"/>
  <c r="AF33" i="3"/>
  <c r="AN33" i="3"/>
  <c r="AU33" i="3"/>
  <c r="BB33" i="3"/>
  <c r="BI33" i="3"/>
  <c r="BP33" i="3"/>
  <c r="BX33" i="3"/>
  <c r="CE33" i="3"/>
  <c r="CL33" i="3"/>
  <c r="CS33" i="3"/>
  <c r="M34" i="3"/>
  <c r="U34" i="3"/>
  <c r="AB34" i="3"/>
  <c r="AI34" i="3"/>
  <c r="AP34" i="3"/>
  <c r="AW34" i="3"/>
  <c r="BE34" i="3"/>
  <c r="BL34" i="3"/>
  <c r="BS34" i="3"/>
  <c r="BZ34" i="3"/>
  <c r="CG34" i="3"/>
  <c r="CN34" i="3"/>
  <c r="G35" i="3"/>
  <c r="M35" i="3"/>
  <c r="S35" i="3"/>
  <c r="Y35" i="3"/>
  <c r="AE35" i="3"/>
  <c r="AK35" i="3"/>
  <c r="AQ35" i="3"/>
  <c r="AW35" i="3"/>
  <c r="BC35" i="3"/>
  <c r="BI35" i="3"/>
  <c r="BO35" i="3"/>
  <c r="BU35" i="3"/>
  <c r="CA35" i="3"/>
  <c r="CG35" i="3"/>
  <c r="CM35" i="3"/>
  <c r="CS35" i="3"/>
  <c r="L36" i="3"/>
  <c r="R36" i="3"/>
  <c r="X36" i="3"/>
  <c r="AD36" i="3"/>
  <c r="AJ36" i="3"/>
  <c r="AP36" i="3"/>
  <c r="AV36" i="3"/>
  <c r="BB36" i="3"/>
  <c r="BH36" i="3"/>
  <c r="BN36" i="3"/>
  <c r="BT36" i="3"/>
  <c r="BZ36" i="3"/>
  <c r="CF36" i="3"/>
  <c r="CL36" i="3"/>
  <c r="CR36" i="3"/>
  <c r="K37" i="3"/>
  <c r="Q37" i="3"/>
  <c r="W37" i="3"/>
  <c r="AC37" i="3"/>
  <c r="AI37" i="3"/>
  <c r="AO37" i="3"/>
  <c r="AU37" i="3"/>
  <c r="BA37" i="3"/>
  <c r="BG37" i="3"/>
  <c r="BM37" i="3"/>
  <c r="BS37" i="3"/>
  <c r="BY37" i="3"/>
  <c r="CE37" i="3"/>
  <c r="CK37" i="3"/>
  <c r="CQ37" i="3"/>
  <c r="J38" i="3"/>
  <c r="P38" i="3"/>
  <c r="AZ18" i="3"/>
  <c r="Q24" i="3"/>
  <c r="BD25" i="3"/>
  <c r="CQ26" i="3"/>
  <c r="I28" i="3"/>
  <c r="BV28" i="3"/>
  <c r="AD29" i="3"/>
  <c r="BV29" i="3"/>
  <c r="Z30" i="3"/>
  <c r="BQ30" i="3"/>
  <c r="U31" i="3"/>
  <c r="BL31" i="3"/>
  <c r="Q32" i="3"/>
  <c r="BH32" i="3"/>
  <c r="L33" i="3"/>
  <c r="AH33" i="3"/>
  <c r="BC33" i="3"/>
  <c r="BY33" i="3"/>
  <c r="G34" i="3"/>
  <c r="AC34" i="3"/>
  <c r="AY34" i="3"/>
  <c r="BT34" i="3"/>
  <c r="CO34" i="3"/>
  <c r="T35" i="3"/>
  <c r="AL35" i="3"/>
  <c r="BD35" i="3"/>
  <c r="BV35" i="3"/>
  <c r="CN35" i="3"/>
  <c r="S36" i="3"/>
  <c r="AK36" i="3"/>
  <c r="BC36" i="3"/>
  <c r="BU36" i="3"/>
  <c r="CM36" i="3"/>
  <c r="R37" i="3"/>
  <c r="AA37" i="3"/>
  <c r="AJ37" i="3"/>
  <c r="AS37" i="3"/>
  <c r="BB37" i="3"/>
  <c r="BK37" i="3"/>
  <c r="BT37" i="3"/>
  <c r="CC37" i="3"/>
  <c r="CL37" i="3"/>
  <c r="H38" i="3"/>
  <c r="Q38" i="3"/>
  <c r="X38" i="3"/>
  <c r="AF38" i="3"/>
  <c r="AM38" i="3"/>
  <c r="AT38" i="3"/>
  <c r="BA38" i="3"/>
  <c r="BH38" i="3"/>
  <c r="BP38" i="3"/>
  <c r="BW38" i="3"/>
  <c r="CD38" i="3"/>
  <c r="CK38" i="3"/>
  <c r="CR38" i="3"/>
  <c r="M39" i="3"/>
  <c r="T39" i="3"/>
  <c r="AA39" i="3"/>
  <c r="AH39" i="3"/>
  <c r="AO39" i="3"/>
  <c r="AW39" i="3"/>
  <c r="BD39" i="3"/>
  <c r="BK39" i="3"/>
  <c r="BR39" i="3"/>
  <c r="BY39" i="3"/>
  <c r="CG39" i="3"/>
  <c r="CN39" i="3"/>
  <c r="H40" i="3"/>
  <c r="O40" i="3"/>
  <c r="V40" i="3"/>
  <c r="AD40" i="3"/>
  <c r="AK40" i="3"/>
  <c r="AR40" i="3"/>
  <c r="AY40" i="3"/>
  <c r="BF40" i="3"/>
  <c r="BN40" i="3"/>
  <c r="BU40" i="3"/>
  <c r="CB40" i="3"/>
  <c r="CI40" i="3"/>
  <c r="CP40" i="3"/>
  <c r="K41" i="3"/>
  <c r="R41" i="3"/>
  <c r="Y41" i="3"/>
  <c r="AF41" i="3"/>
  <c r="AM41" i="3"/>
  <c r="AU41" i="3"/>
  <c r="BB41" i="3"/>
  <c r="BI41" i="3"/>
  <c r="BP41" i="3"/>
  <c r="BW41" i="3"/>
  <c r="CE41" i="3"/>
  <c r="CL41" i="3"/>
  <c r="CS41" i="3"/>
  <c r="M42" i="3"/>
  <c r="T42" i="3"/>
  <c r="AB42" i="3"/>
  <c r="AI42" i="3"/>
  <c r="AP42" i="3"/>
  <c r="AW42" i="3"/>
  <c r="BD42" i="3"/>
  <c r="BL42" i="3"/>
  <c r="BS42" i="3"/>
  <c r="BZ42" i="3"/>
  <c r="CG42" i="3"/>
  <c r="CN42" i="3"/>
  <c r="I43" i="3"/>
  <c r="P43" i="3"/>
  <c r="W43" i="3"/>
  <c r="AD43" i="3"/>
  <c r="AK43" i="3"/>
  <c r="AS43" i="3"/>
  <c r="AZ43" i="3"/>
  <c r="BG43" i="3"/>
  <c r="BN43" i="3"/>
  <c r="BU43" i="3"/>
  <c r="CC43" i="3"/>
  <c r="CJ43" i="3"/>
  <c r="CQ43" i="3"/>
  <c r="K44" i="3"/>
  <c r="R44" i="3"/>
  <c r="Z44" i="3"/>
  <c r="AG44" i="3"/>
  <c r="AN44" i="3"/>
  <c r="AU44" i="3"/>
  <c r="BB44" i="3"/>
  <c r="BJ44" i="3"/>
  <c r="BQ44" i="3"/>
  <c r="BX44" i="3"/>
  <c r="CE44" i="3"/>
  <c r="CL44" i="3"/>
  <c r="G45" i="3"/>
  <c r="N45" i="3"/>
  <c r="U45" i="3"/>
  <c r="AB45" i="3"/>
  <c r="AI45" i="3"/>
  <c r="AQ45" i="3"/>
  <c r="AX45" i="3"/>
  <c r="BE45" i="3"/>
  <c r="BL45" i="3"/>
  <c r="BS45" i="3"/>
  <c r="CA45" i="3"/>
  <c r="CH45" i="3"/>
  <c r="CO45" i="3"/>
  <c r="I46" i="3"/>
  <c r="O46" i="3"/>
  <c r="U46" i="3"/>
  <c r="AA46" i="3"/>
  <c r="AG46" i="3"/>
  <c r="AM46" i="3"/>
  <c r="AS46" i="3"/>
  <c r="AY46" i="3"/>
  <c r="BE46" i="3"/>
  <c r="BK46" i="3"/>
  <c r="BQ46" i="3"/>
  <c r="BW46" i="3"/>
  <c r="P20" i="3"/>
  <c r="AM24" i="3"/>
  <c r="BZ25" i="3"/>
  <c r="Z27" i="3"/>
  <c r="T28" i="3"/>
  <c r="CD28" i="3"/>
  <c r="AL29" i="3"/>
  <c r="CC29" i="3"/>
  <c r="AG30" i="3"/>
  <c r="BX30" i="3"/>
  <c r="AB31" i="3"/>
  <c r="BT31" i="3"/>
  <c r="X32" i="3"/>
  <c r="BO32" i="3"/>
  <c r="Q33" i="3"/>
  <c r="AL33" i="3"/>
  <c r="BH33" i="3"/>
  <c r="CD33" i="3"/>
  <c r="L34" i="3"/>
  <c r="AH34" i="3"/>
  <c r="BC34" i="3"/>
  <c r="BY34" i="3"/>
  <c r="CS34" i="3"/>
  <c r="X35" i="3"/>
  <c r="AP35" i="3"/>
  <c r="BH35" i="3"/>
  <c r="BZ35" i="3"/>
  <c r="CR35" i="3"/>
  <c r="W36" i="3"/>
  <c r="AO36" i="3"/>
  <c r="BG36" i="3"/>
  <c r="BY36" i="3"/>
  <c r="CQ36" i="3"/>
  <c r="S37" i="3"/>
  <c r="AB37" i="3"/>
  <c r="AK37" i="3"/>
  <c r="AT37" i="3"/>
  <c r="BC37" i="3"/>
  <c r="BL37" i="3"/>
  <c r="BU37" i="3"/>
  <c r="CD37" i="3"/>
  <c r="CM37" i="3"/>
  <c r="I38" i="3"/>
  <c r="R38" i="3"/>
  <c r="Z38" i="3"/>
  <c r="AG38" i="3"/>
  <c r="AN38" i="3"/>
  <c r="AU38" i="3"/>
  <c r="BB38" i="3"/>
  <c r="BJ38" i="3"/>
  <c r="BQ38" i="3"/>
  <c r="BX38" i="3"/>
  <c r="CE38" i="3"/>
  <c r="CL38" i="3"/>
  <c r="G39" i="3"/>
  <c r="N39" i="3"/>
  <c r="U39" i="3"/>
  <c r="AB39" i="3"/>
  <c r="AI39" i="3"/>
  <c r="AQ39" i="3"/>
  <c r="AX39" i="3"/>
  <c r="BE39" i="3"/>
  <c r="BL39" i="3"/>
  <c r="BS39" i="3"/>
  <c r="CA39" i="3"/>
  <c r="CH39" i="3"/>
  <c r="CO39" i="3"/>
  <c r="I40" i="3"/>
  <c r="P40" i="3"/>
  <c r="X40" i="3"/>
  <c r="AE40" i="3"/>
  <c r="AL40" i="3"/>
  <c r="AS40" i="3"/>
  <c r="AZ40" i="3"/>
  <c r="BH40" i="3"/>
  <c r="BO40" i="3"/>
  <c r="BV40" i="3"/>
  <c r="CC40" i="3"/>
  <c r="CJ40" i="3"/>
  <c r="CR40" i="3"/>
  <c r="L41" i="3"/>
  <c r="S41" i="3"/>
  <c r="Z41" i="3"/>
  <c r="AG41" i="3"/>
  <c r="AO41" i="3"/>
  <c r="AV41" i="3"/>
  <c r="BC41" i="3"/>
  <c r="BJ41" i="3"/>
  <c r="BQ41" i="3"/>
  <c r="BC21" i="3"/>
  <c r="BI24" i="3"/>
  <c r="I26" i="3"/>
  <c r="AU27" i="3"/>
  <c r="AE28" i="3"/>
  <c r="CN28" i="3"/>
  <c r="AS29" i="3"/>
  <c r="CJ29" i="3"/>
  <c r="AN30" i="3"/>
  <c r="CE30" i="3"/>
  <c r="AJ31" i="3"/>
  <c r="CA31" i="3"/>
  <c r="AE32" i="3"/>
  <c r="BV32" i="3"/>
  <c r="S33" i="3"/>
  <c r="AO33" i="3"/>
  <c r="BJ33" i="3"/>
  <c r="CF33" i="3"/>
  <c r="O34" i="3"/>
  <c r="AJ34" i="3"/>
  <c r="BF34" i="3"/>
  <c r="CA34" i="3"/>
  <c r="H35" i="3"/>
  <c r="Z35" i="3"/>
  <c r="AR35" i="3"/>
  <c r="BJ35" i="3"/>
  <c r="CB35" i="3"/>
  <c r="G36" i="3"/>
  <c r="Y36" i="3"/>
  <c r="AQ36" i="3"/>
  <c r="BI36" i="3"/>
  <c r="CA36" i="3"/>
  <c r="CS36" i="3"/>
  <c r="U37" i="3"/>
  <c r="AD37" i="3"/>
  <c r="AM37" i="3"/>
  <c r="AV37" i="3"/>
  <c r="BE37" i="3"/>
  <c r="BN37" i="3"/>
  <c r="BW37" i="3"/>
  <c r="CF37" i="3"/>
  <c r="CO37" i="3"/>
  <c r="K38" i="3"/>
  <c r="T38" i="3"/>
  <c r="AA38" i="3"/>
  <c r="AH38" i="3"/>
  <c r="AO38" i="3"/>
  <c r="AV38" i="3"/>
  <c r="BD38" i="3"/>
  <c r="BK38" i="3"/>
  <c r="BR38" i="3"/>
  <c r="BY38" i="3"/>
  <c r="CF38" i="3"/>
  <c r="CN38" i="3"/>
  <c r="H39" i="3"/>
  <c r="O39" i="3"/>
  <c r="V39" i="3"/>
  <c r="AC39" i="3"/>
  <c r="AK39" i="3"/>
  <c r="AR39" i="3"/>
  <c r="AY39" i="3"/>
  <c r="BF39" i="3"/>
  <c r="BM39" i="3"/>
  <c r="BU39" i="3"/>
  <c r="CB39" i="3"/>
  <c r="CI39" i="3"/>
  <c r="CP39" i="3"/>
  <c r="J40" i="3"/>
  <c r="R40" i="3"/>
  <c r="Y40" i="3"/>
  <c r="AF40" i="3"/>
  <c r="AM40" i="3"/>
  <c r="AT40" i="3"/>
  <c r="BB40" i="3"/>
  <c r="BI40" i="3"/>
  <c r="BP40" i="3"/>
  <c r="BW40" i="3"/>
  <c r="CD40" i="3"/>
  <c r="CL40" i="3"/>
  <c r="CS40" i="3"/>
  <c r="M41" i="3"/>
  <c r="T41" i="3"/>
  <c r="AA41" i="3"/>
  <c r="AI41" i="3"/>
  <c r="AP41" i="3"/>
  <c r="AW41" i="3"/>
  <c r="BD41" i="3"/>
  <c r="BK41" i="3"/>
  <c r="BS41" i="3"/>
  <c r="BZ41" i="3"/>
  <c r="CG41" i="3"/>
  <c r="CN41" i="3"/>
  <c r="H42" i="3"/>
  <c r="P42" i="3"/>
  <c r="W42" i="3"/>
  <c r="AD42" i="3"/>
  <c r="AK42" i="3"/>
  <c r="AR42" i="3"/>
  <c r="AZ42" i="3"/>
  <c r="BG42" i="3"/>
  <c r="BN42" i="3"/>
  <c r="BU42" i="3"/>
  <c r="CB42" i="3"/>
  <c r="CJ42" i="3"/>
  <c r="CQ42" i="3"/>
  <c r="K43" i="3"/>
  <c r="R43" i="3"/>
  <c r="Y43" i="3"/>
  <c r="AG43" i="3"/>
  <c r="AN43" i="3"/>
  <c r="AU43" i="3"/>
  <c r="BB43" i="3"/>
  <c r="BI43" i="3"/>
  <c r="BQ43" i="3"/>
  <c r="BX43" i="3"/>
  <c r="CE43" i="3"/>
  <c r="CL43" i="3"/>
  <c r="CS43" i="3"/>
  <c r="N44" i="3"/>
  <c r="U44" i="3"/>
  <c r="AB44" i="3"/>
  <c r="AI44" i="3"/>
  <c r="AR22" i="3"/>
  <c r="CE24" i="3"/>
  <c r="AD26" i="3"/>
  <c r="BP27" i="3"/>
  <c r="AO28" i="3"/>
  <c r="I29" i="3"/>
  <c r="AZ29" i="3"/>
  <c r="CQ29" i="3"/>
  <c r="AU30" i="3"/>
  <c r="CM30" i="3"/>
  <c r="AQ31" i="3"/>
  <c r="CH31" i="3"/>
  <c r="AL32" i="3"/>
  <c r="CC32" i="3"/>
  <c r="X33" i="3"/>
  <c r="AT33" i="3"/>
  <c r="BO33" i="3"/>
  <c r="CK33" i="3"/>
  <c r="S34" i="3"/>
  <c r="AO34" i="3"/>
  <c r="BK34" i="3"/>
  <c r="CF34" i="3"/>
  <c r="L35" i="3"/>
  <c r="AD35" i="3"/>
  <c r="AV35" i="3"/>
  <c r="BN35" i="3"/>
  <c r="CF35" i="3"/>
  <c r="K36" i="3"/>
  <c r="AC36" i="3"/>
  <c r="AU36" i="3"/>
  <c r="BM36" i="3"/>
  <c r="CE36" i="3"/>
  <c r="J37" i="3"/>
  <c r="V37" i="3"/>
  <c r="AE37" i="3"/>
  <c r="AN37" i="3"/>
  <c r="AW37" i="3"/>
  <c r="BF37" i="3"/>
  <c r="BO37" i="3"/>
  <c r="BX37" i="3"/>
  <c r="CG37" i="3"/>
  <c r="CP37" i="3"/>
  <c r="L38" i="3"/>
  <c r="U38" i="3"/>
  <c r="AB38" i="3"/>
  <c r="AI38" i="3"/>
  <c r="AP38" i="3"/>
  <c r="AX38" i="3"/>
  <c r="BE38" i="3"/>
  <c r="BL38" i="3"/>
  <c r="BS38" i="3"/>
  <c r="BZ38" i="3"/>
  <c r="CH38" i="3"/>
  <c r="CO38" i="3"/>
  <c r="I39" i="3"/>
  <c r="P39" i="3"/>
  <c r="W39" i="3"/>
  <c r="AE39" i="3"/>
  <c r="AL39" i="3"/>
  <c r="AS39" i="3"/>
  <c r="AZ39" i="3"/>
  <c r="BG39" i="3"/>
  <c r="BO39" i="3"/>
  <c r="BV39" i="3"/>
  <c r="CC39" i="3"/>
  <c r="CJ39" i="3"/>
  <c r="CQ39" i="3"/>
  <c r="L40" i="3"/>
  <c r="S40" i="3"/>
  <c r="Z40" i="3"/>
  <c r="AG40" i="3"/>
  <c r="AN40" i="3"/>
  <c r="AV40" i="3"/>
  <c r="BC40" i="3"/>
  <c r="BJ40" i="3"/>
  <c r="BQ40" i="3"/>
  <c r="BX40" i="3"/>
  <c r="CF40" i="3"/>
  <c r="CM40" i="3"/>
  <c r="G41" i="3"/>
  <c r="N41" i="3"/>
  <c r="U41" i="3"/>
  <c r="AC41" i="3"/>
  <c r="AJ41" i="3"/>
  <c r="AQ41" i="3"/>
  <c r="AX41" i="3"/>
  <c r="BE41" i="3"/>
  <c r="BM41" i="3"/>
  <c r="BT41" i="3"/>
  <c r="CA41" i="3"/>
  <c r="CH41" i="3"/>
  <c r="CO41" i="3"/>
  <c r="J42" i="3"/>
  <c r="Q42" i="3"/>
  <c r="X42" i="3"/>
  <c r="AE42" i="3"/>
  <c r="AL42" i="3"/>
  <c r="AT42" i="3"/>
  <c r="BA42" i="3"/>
  <c r="BH42" i="3"/>
  <c r="BO42" i="3"/>
  <c r="BV42" i="3"/>
  <c r="CD42" i="3"/>
  <c r="CK42" i="3"/>
  <c r="CR42" i="3"/>
  <c r="L43" i="3"/>
  <c r="S43" i="3"/>
  <c r="AA43" i="3"/>
  <c r="AH43" i="3"/>
  <c r="AO43" i="3"/>
  <c r="AV43" i="3"/>
  <c r="BC43" i="3"/>
  <c r="BK43" i="3"/>
  <c r="BR43" i="3"/>
  <c r="BY43" i="3"/>
  <c r="CF43" i="3"/>
  <c r="CM43" i="3"/>
  <c r="H44" i="3"/>
  <c r="O44" i="3"/>
  <c r="V44" i="3"/>
  <c r="AC44" i="3"/>
  <c r="AJ44" i="3"/>
  <c r="AR44" i="3"/>
  <c r="AY44" i="3"/>
  <c r="BF44" i="3"/>
  <c r="BM44" i="3"/>
  <c r="BT44" i="3"/>
  <c r="CB44" i="3"/>
  <c r="CI44" i="3"/>
  <c r="CP44" i="3"/>
  <c r="J45" i="3"/>
  <c r="Q45" i="3"/>
  <c r="Y45" i="3"/>
  <c r="AF45" i="3"/>
  <c r="AM45" i="3"/>
  <c r="AT45" i="3"/>
  <c r="BA45" i="3"/>
  <c r="BI45" i="3"/>
  <c r="BP45" i="3"/>
  <c r="BW45" i="3"/>
  <c r="CD45" i="3"/>
  <c r="CK45" i="3"/>
  <c r="CS45" i="3"/>
  <c r="L46" i="3"/>
  <c r="R46" i="3"/>
  <c r="X46" i="3"/>
  <c r="AD46" i="3"/>
  <c r="AJ46" i="3"/>
  <c r="AP46" i="3"/>
  <c r="AV46" i="3"/>
  <c r="BB46" i="3"/>
  <c r="BH46" i="3"/>
  <c r="BN46" i="3"/>
  <c r="BT46" i="3"/>
  <c r="BZ46" i="3"/>
  <c r="CF46" i="3"/>
  <c r="CL46" i="3"/>
  <c r="CR46" i="3"/>
  <c r="K47" i="3"/>
  <c r="Q47" i="3"/>
  <c r="W47" i="3"/>
  <c r="AC47" i="3"/>
  <c r="AI47" i="3"/>
  <c r="AO47" i="3"/>
  <c r="AU47" i="3"/>
  <c r="BA47" i="3"/>
  <c r="BG47" i="3"/>
  <c r="BM47" i="3"/>
  <c r="BS47" i="3"/>
  <c r="BY47" i="3"/>
  <c r="P23" i="3"/>
  <c r="BZ27" i="3"/>
  <c r="BG29" i="3"/>
  <c r="G31" i="3"/>
  <c r="AS32" i="3"/>
  <c r="AV33" i="3"/>
  <c r="V34" i="3"/>
  <c r="CI34" i="3"/>
  <c r="AX35" i="3"/>
  <c r="M36" i="3"/>
  <c r="BO36" i="3"/>
  <c r="X37" i="3"/>
  <c r="AY37" i="3"/>
  <c r="BZ37" i="3"/>
  <c r="N38" i="3"/>
  <c r="AJ38" i="3"/>
  <c r="BF38" i="3"/>
  <c r="CB38" i="3"/>
  <c r="J39" i="3"/>
  <c r="AF39" i="3"/>
  <c r="BA39" i="3"/>
  <c r="BW39" i="3"/>
  <c r="CS39" i="3"/>
  <c r="AA40" i="3"/>
  <c r="AW40" i="3"/>
  <c r="BR40" i="3"/>
  <c r="CN40" i="3"/>
  <c r="W41" i="3"/>
  <c r="AR41" i="3"/>
  <c r="BN41" i="3"/>
  <c r="CC41" i="3"/>
  <c r="CR41" i="3"/>
  <c r="S42" i="3"/>
  <c r="AH42" i="3"/>
  <c r="AV42" i="3"/>
  <c r="BJ42" i="3"/>
  <c r="BY42" i="3"/>
  <c r="CM42" i="3"/>
  <c r="O43" i="3"/>
  <c r="AC43" i="3"/>
  <c r="AQ43" i="3"/>
  <c r="BF43" i="3"/>
  <c r="BT43" i="3"/>
  <c r="CI43" i="3"/>
  <c r="J44" i="3"/>
  <c r="X44" i="3"/>
  <c r="AM44" i="3"/>
  <c r="AX44" i="3"/>
  <c r="BH44" i="3"/>
  <c r="BS44" i="3"/>
  <c r="CD44" i="3"/>
  <c r="CO44" i="3"/>
  <c r="M45" i="3"/>
  <c r="W45" i="3"/>
  <c r="AH45" i="3"/>
  <c r="AS45" i="3"/>
  <c r="BD45" i="3"/>
  <c r="BO45" i="3"/>
  <c r="BY45" i="3"/>
  <c r="CJ45" i="3"/>
  <c r="H46" i="3"/>
  <c r="Q46" i="3"/>
  <c r="Z46" i="3"/>
  <c r="AI46" i="3"/>
  <c r="AR46" i="3"/>
  <c r="BA46" i="3"/>
  <c r="BJ46" i="3"/>
  <c r="BS46" i="3"/>
  <c r="CB46" i="3"/>
  <c r="CI46" i="3"/>
  <c r="CP46" i="3"/>
  <c r="J47" i="3"/>
  <c r="R47" i="3"/>
  <c r="Y47" i="3"/>
  <c r="AF47" i="3"/>
  <c r="AM47" i="3"/>
  <c r="AT47" i="3"/>
  <c r="BB47" i="3"/>
  <c r="BI47" i="3"/>
  <c r="BP47" i="3"/>
  <c r="BW47" i="3"/>
  <c r="CD47" i="3"/>
  <c r="CJ47" i="3"/>
  <c r="CP47" i="3"/>
  <c r="I48" i="3"/>
  <c r="O48" i="3"/>
  <c r="U48" i="3"/>
  <c r="AA48" i="3"/>
  <c r="AG48" i="3"/>
  <c r="AM48" i="3"/>
  <c r="AS48" i="3"/>
  <c r="AY48" i="3"/>
  <c r="BE48" i="3"/>
  <c r="BK48" i="3"/>
  <c r="BQ48" i="3"/>
  <c r="BW48" i="3"/>
  <c r="CC48" i="3"/>
  <c r="CI48" i="3"/>
  <c r="CO48" i="3"/>
  <c r="H49" i="3"/>
  <c r="N49" i="3"/>
  <c r="T49" i="3"/>
  <c r="Z49" i="3"/>
  <c r="AF49" i="3"/>
  <c r="AL49" i="3"/>
  <c r="AR49" i="3"/>
  <c r="AX49" i="3"/>
  <c r="BD49" i="3"/>
  <c r="BJ49" i="3"/>
  <c r="BP49" i="3"/>
  <c r="BV49" i="3"/>
  <c r="CB49" i="3"/>
  <c r="CH49" i="3"/>
  <c r="CN49" i="3"/>
  <c r="G50" i="3"/>
  <c r="M50" i="3"/>
  <c r="S50" i="3"/>
  <c r="Y50" i="3"/>
  <c r="AE50" i="3"/>
  <c r="AK50" i="3"/>
  <c r="AQ50" i="3"/>
  <c r="AW50" i="3"/>
  <c r="BC50" i="3"/>
  <c r="BI50" i="3"/>
  <c r="BO50" i="3"/>
  <c r="BU50" i="3"/>
  <c r="CA50" i="3"/>
  <c r="CG50" i="3"/>
  <c r="CM50" i="3"/>
  <c r="CS50" i="3"/>
  <c r="L51" i="3"/>
  <c r="R51" i="3"/>
  <c r="X51" i="3"/>
  <c r="AD51" i="3"/>
  <c r="AJ51" i="3"/>
  <c r="AP51" i="3"/>
  <c r="AV51" i="3"/>
  <c r="BB51" i="3"/>
  <c r="BH51" i="3"/>
  <c r="BN51" i="3"/>
  <c r="BT51" i="3"/>
  <c r="BZ51" i="3"/>
  <c r="CF51" i="3"/>
  <c r="CL51" i="3"/>
  <c r="CR51" i="3"/>
  <c r="K52" i="3"/>
  <c r="Q52" i="3"/>
  <c r="W52" i="3"/>
  <c r="AC52" i="3"/>
  <c r="AI52" i="3"/>
  <c r="AO52" i="3"/>
  <c r="AU52" i="3"/>
  <c r="BA52" i="3"/>
  <c r="BG52" i="3"/>
  <c r="BM52" i="3"/>
  <c r="BS52" i="3"/>
  <c r="BY52" i="3"/>
  <c r="CE52" i="3"/>
  <c r="CK52" i="3"/>
  <c r="CQ52" i="3"/>
  <c r="J53" i="3"/>
  <c r="P53" i="3"/>
  <c r="V53" i="3"/>
  <c r="AB53" i="3"/>
  <c r="AH53" i="3"/>
  <c r="AN53" i="3"/>
  <c r="AT53" i="3"/>
  <c r="AZ53" i="3"/>
  <c r="BF53" i="3"/>
  <c r="BL53" i="3"/>
  <c r="BO23" i="3"/>
  <c r="CK27" i="3"/>
  <c r="BN29" i="3"/>
  <c r="N31" i="3"/>
  <c r="BA32" i="3"/>
  <c r="BA33" i="3"/>
  <c r="AA34" i="3"/>
  <c r="CM34" i="3"/>
  <c r="BB35" i="3"/>
  <c r="Q36" i="3"/>
  <c r="BS36" i="3"/>
  <c r="Y37" i="3"/>
  <c r="AZ37" i="3"/>
  <c r="CA37" i="3"/>
  <c r="O38" i="3"/>
  <c r="AL38" i="3"/>
  <c r="BG38" i="3"/>
  <c r="CC38" i="3"/>
  <c r="K39" i="3"/>
  <c r="AG39" i="3"/>
  <c r="BC39" i="3"/>
  <c r="BX39" i="3"/>
  <c r="G40" i="3"/>
  <c r="AB40" i="3"/>
  <c r="AX40" i="3"/>
  <c r="BT40" i="3"/>
  <c r="CO40" i="3"/>
  <c r="X41" i="3"/>
  <c r="AS41" i="3"/>
  <c r="BO41" i="3"/>
  <c r="CF41" i="3"/>
  <c r="G42" i="3"/>
  <c r="V42" i="3"/>
  <c r="AJ42" i="3"/>
  <c r="AX42" i="3"/>
  <c r="BM42" i="3"/>
  <c r="CA42" i="3"/>
  <c r="CP42" i="3"/>
  <c r="Q43" i="3"/>
  <c r="AE43" i="3"/>
  <c r="AT43" i="3"/>
  <c r="BH43" i="3"/>
  <c r="BW43" i="3"/>
  <c r="CK43" i="3"/>
  <c r="L44" i="3"/>
  <c r="AA44" i="3"/>
  <c r="AO44" i="3"/>
  <c r="AZ44" i="3"/>
  <c r="BK44" i="3"/>
  <c r="BV44" i="3"/>
  <c r="CF44" i="3"/>
  <c r="CQ44" i="3"/>
  <c r="O45" i="3"/>
  <c r="Z45" i="3"/>
  <c r="AK45" i="3"/>
  <c r="AU45" i="3"/>
  <c r="BF45" i="3"/>
  <c r="BQ45" i="3"/>
  <c r="CB45" i="3"/>
  <c r="CM45" i="3"/>
  <c r="J46" i="3"/>
  <c r="S46" i="3"/>
  <c r="AB46" i="3"/>
  <c r="AK46" i="3"/>
  <c r="AT46" i="3"/>
  <c r="BC46" i="3"/>
  <c r="BL46" i="3"/>
  <c r="BU46" i="3"/>
  <c r="CC46" i="3"/>
  <c r="CJ46" i="3"/>
  <c r="CQ46" i="3"/>
  <c r="L47" i="3"/>
  <c r="S47" i="3"/>
  <c r="Z47" i="3"/>
  <c r="AG47" i="3"/>
  <c r="AN47" i="3"/>
  <c r="AV47" i="3"/>
  <c r="BC47" i="3"/>
  <c r="BJ47" i="3"/>
  <c r="BQ47" i="3"/>
  <c r="BX47" i="3"/>
  <c r="CE47" i="3"/>
  <c r="CK47" i="3"/>
  <c r="CQ47" i="3"/>
  <c r="J48" i="3"/>
  <c r="P48" i="3"/>
  <c r="V48" i="3"/>
  <c r="AB48" i="3"/>
  <c r="AH48" i="3"/>
  <c r="AN48" i="3"/>
  <c r="AT48" i="3"/>
  <c r="AZ48" i="3"/>
  <c r="BF48" i="3"/>
  <c r="BL48" i="3"/>
  <c r="BR48" i="3"/>
  <c r="BX48" i="3"/>
  <c r="CD48" i="3"/>
  <c r="CJ48" i="3"/>
  <c r="CP48" i="3"/>
  <c r="I49" i="3"/>
  <c r="O49" i="3"/>
  <c r="U49" i="3"/>
  <c r="AA49" i="3"/>
  <c r="AG49" i="3"/>
  <c r="AM49" i="3"/>
  <c r="AS49" i="3"/>
  <c r="AY49" i="3"/>
  <c r="BE49" i="3"/>
  <c r="BK49" i="3"/>
  <c r="BQ49" i="3"/>
  <c r="BW49" i="3"/>
  <c r="CC49" i="3"/>
  <c r="CI49" i="3"/>
  <c r="CO49" i="3"/>
  <c r="H50" i="3"/>
  <c r="N50" i="3"/>
  <c r="T50" i="3"/>
  <c r="Z50" i="3"/>
  <c r="AF50" i="3"/>
  <c r="AL50" i="3"/>
  <c r="AR50" i="3"/>
  <c r="AX50" i="3"/>
  <c r="BD50" i="3"/>
  <c r="BJ50" i="3"/>
  <c r="BP50" i="3"/>
  <c r="BV50" i="3"/>
  <c r="CB50" i="3"/>
  <c r="CH50" i="3"/>
  <c r="CN50" i="3"/>
  <c r="G51" i="3"/>
  <c r="M51" i="3"/>
  <c r="S51" i="3"/>
  <c r="Y51" i="3"/>
  <c r="AE51" i="3"/>
  <c r="AK51" i="3"/>
  <c r="AQ51" i="3"/>
  <c r="AW51" i="3"/>
  <c r="BC51" i="3"/>
  <c r="BI51" i="3"/>
  <c r="BO51" i="3"/>
  <c r="BU51" i="3"/>
  <c r="CA51" i="3"/>
  <c r="CG51" i="3"/>
  <c r="CM51" i="3"/>
  <c r="CS51" i="3"/>
  <c r="L52" i="3"/>
  <c r="R52" i="3"/>
  <c r="X52" i="3"/>
  <c r="AD52" i="3"/>
  <c r="AJ52" i="3"/>
  <c r="AP52" i="3"/>
  <c r="AV52" i="3"/>
  <c r="BB52" i="3"/>
  <c r="BH52" i="3"/>
  <c r="BN52" i="3"/>
  <c r="BT52" i="3"/>
  <c r="BZ52" i="3"/>
  <c r="CF52" i="3"/>
  <c r="CL52" i="3"/>
  <c r="CR52" i="3"/>
  <c r="K53" i="3"/>
  <c r="Q53" i="3"/>
  <c r="W53" i="3"/>
  <c r="AC53" i="3"/>
  <c r="AI53" i="3"/>
  <c r="AO53" i="3"/>
  <c r="AU53" i="3"/>
  <c r="BA53" i="3"/>
  <c r="BG53" i="3"/>
  <c r="BM53" i="3"/>
  <c r="M25" i="3"/>
  <c r="AZ28" i="3"/>
  <c r="K30" i="3"/>
  <c r="AX31" i="3"/>
  <c r="CK32" i="3"/>
  <c r="BR33" i="3"/>
  <c r="AQ34" i="3"/>
  <c r="N35" i="3"/>
  <c r="BP35" i="3"/>
  <c r="AE36" i="3"/>
  <c r="CG36" i="3"/>
  <c r="AG37" i="3"/>
  <c r="BH37" i="3"/>
  <c r="CI37" i="3"/>
  <c r="V38" i="3"/>
  <c r="AR38" i="3"/>
  <c r="BM38" i="3"/>
  <c r="CI38" i="3"/>
  <c r="Q39" i="3"/>
  <c r="AM39" i="3"/>
  <c r="BI39" i="3"/>
  <c r="CD39" i="3"/>
  <c r="M40" i="3"/>
  <c r="AH40" i="3"/>
  <c r="BD40" i="3"/>
  <c r="BZ40" i="3"/>
  <c r="H41" i="3"/>
  <c r="AD41" i="3"/>
  <c r="AY41" i="3"/>
  <c r="BU41" i="3"/>
  <c r="CI41" i="3"/>
  <c r="K42" i="3"/>
  <c r="Y42" i="3"/>
  <c r="AN42" i="3"/>
  <c r="BB42" i="3"/>
  <c r="BP42" i="3"/>
  <c r="CE42" i="3"/>
  <c r="CS42" i="3"/>
  <c r="U43" i="3"/>
  <c r="AI43" i="3"/>
  <c r="AW43" i="3"/>
  <c r="BL43" i="3"/>
  <c r="BZ43" i="3"/>
  <c r="CO43" i="3"/>
  <c r="P44" i="3"/>
  <c r="AD44" i="3"/>
  <c r="AP44" i="3"/>
  <c r="BA44" i="3"/>
  <c r="BL44" i="3"/>
  <c r="BW44" i="3"/>
  <c r="CH44" i="3"/>
  <c r="CR44" i="3"/>
  <c r="P45" i="3"/>
  <c r="AA45" i="3"/>
  <c r="AL45" i="3"/>
  <c r="AW45" i="3"/>
  <c r="BG45" i="3"/>
  <c r="BR45" i="3"/>
  <c r="CC45" i="3"/>
  <c r="CN45" i="3"/>
  <c r="K46" i="3"/>
  <c r="T46" i="3"/>
  <c r="AC46" i="3"/>
  <c r="AL46" i="3"/>
  <c r="AU46" i="3"/>
  <c r="BD46" i="3"/>
  <c r="BM46" i="3"/>
  <c r="BV46" i="3"/>
  <c r="CD46" i="3"/>
  <c r="CK46" i="3"/>
  <c r="CS46" i="3"/>
  <c r="M47" i="3"/>
  <c r="T47" i="3"/>
  <c r="AA47" i="3"/>
  <c r="AH47" i="3"/>
  <c r="AP47" i="3"/>
  <c r="AW47" i="3"/>
  <c r="BD47" i="3"/>
  <c r="BK47" i="3"/>
  <c r="BR47" i="3"/>
  <c r="BZ47" i="3"/>
  <c r="CF47" i="3"/>
  <c r="CL47" i="3"/>
  <c r="CR47" i="3"/>
  <c r="K48" i="3"/>
  <c r="Q48" i="3"/>
  <c r="W48" i="3"/>
  <c r="AC48" i="3"/>
  <c r="AI48" i="3"/>
  <c r="AO48" i="3"/>
  <c r="AU48" i="3"/>
  <c r="BA48" i="3"/>
  <c r="BG48" i="3"/>
  <c r="BM48" i="3"/>
  <c r="BS48" i="3"/>
  <c r="BY48" i="3"/>
  <c r="CE48" i="3"/>
  <c r="CK48" i="3"/>
  <c r="CQ48" i="3"/>
  <c r="J49" i="3"/>
  <c r="P49" i="3"/>
  <c r="V49" i="3"/>
  <c r="AB49" i="3"/>
  <c r="AH49" i="3"/>
  <c r="AN49" i="3"/>
  <c r="AT49" i="3"/>
  <c r="AZ49" i="3"/>
  <c r="BF49" i="3"/>
  <c r="BL49" i="3"/>
  <c r="BR49" i="3"/>
  <c r="BX49" i="3"/>
  <c r="CD49" i="3"/>
  <c r="CJ49" i="3"/>
  <c r="CP49" i="3"/>
  <c r="I50" i="3"/>
  <c r="O50" i="3"/>
  <c r="U50" i="3"/>
  <c r="AA50" i="3"/>
  <c r="AG50" i="3"/>
  <c r="AM50" i="3"/>
  <c r="AS50" i="3"/>
  <c r="AY50" i="3"/>
  <c r="BE50" i="3"/>
  <c r="BK50" i="3"/>
  <c r="BQ50" i="3"/>
  <c r="BW50" i="3"/>
  <c r="CC50" i="3"/>
  <c r="CI50" i="3"/>
  <c r="CO50" i="3"/>
  <c r="H51" i="3"/>
  <c r="N51" i="3"/>
  <c r="T51" i="3"/>
  <c r="Z51" i="3"/>
  <c r="AF51" i="3"/>
  <c r="AL51" i="3"/>
  <c r="AR51" i="3"/>
  <c r="AX51" i="3"/>
  <c r="BD51" i="3"/>
  <c r="BJ51" i="3"/>
  <c r="BP51" i="3"/>
  <c r="BV51" i="3"/>
  <c r="CB51" i="3"/>
  <c r="CH51" i="3"/>
  <c r="CN51" i="3"/>
  <c r="G52" i="3"/>
  <c r="M52" i="3"/>
  <c r="S52" i="3"/>
  <c r="Y52" i="3"/>
  <c r="AE52" i="3"/>
  <c r="AK52" i="3"/>
  <c r="AQ52" i="3"/>
  <c r="AI25" i="3"/>
  <c r="BK28" i="3"/>
  <c r="S30" i="3"/>
  <c r="BE31" i="3"/>
  <c r="CR32" i="3"/>
  <c r="BV33" i="3"/>
  <c r="AV34" i="3"/>
  <c r="R35" i="3"/>
  <c r="BT35" i="3"/>
  <c r="AI36" i="3"/>
  <c r="CK36" i="3"/>
  <c r="AH37" i="3"/>
  <c r="BI37" i="3"/>
  <c r="CJ37" i="3"/>
  <c r="W38" i="3"/>
  <c r="AS38" i="3"/>
  <c r="BN38" i="3"/>
  <c r="CJ38" i="3"/>
  <c r="S39" i="3"/>
  <c r="AN39" i="3"/>
  <c r="BJ39" i="3"/>
  <c r="CE39" i="3"/>
  <c r="N40" i="3"/>
  <c r="AJ40" i="3"/>
  <c r="BE40" i="3"/>
  <c r="CA40" i="3"/>
  <c r="I41" i="3"/>
  <c r="AE41" i="3"/>
  <c r="BA41" i="3"/>
  <c r="BV41" i="3"/>
  <c r="CK41" i="3"/>
  <c r="L42" i="3"/>
  <c r="Z42" i="3"/>
  <c r="AO42" i="3"/>
  <c r="BC42" i="3"/>
  <c r="BR42" i="3"/>
  <c r="CF42" i="3"/>
  <c r="G43" i="3"/>
  <c r="V43" i="3"/>
  <c r="AJ43" i="3"/>
  <c r="AY43" i="3"/>
  <c r="BM43" i="3"/>
  <c r="CA43" i="3"/>
  <c r="CP43" i="3"/>
  <c r="Q44" i="3"/>
  <c r="AF44" i="3"/>
  <c r="AS44" i="3"/>
  <c r="BD44" i="3"/>
  <c r="BN44" i="3"/>
  <c r="BY44" i="3"/>
  <c r="CJ44" i="3"/>
  <c r="H45" i="3"/>
  <c r="S45" i="3"/>
  <c r="AC45" i="3"/>
  <c r="AN45" i="3"/>
  <c r="AY45" i="3"/>
  <c r="BJ45" i="3"/>
  <c r="BU45" i="3"/>
  <c r="CE45" i="3"/>
  <c r="CP45" i="3"/>
  <c r="M46" i="3"/>
  <c r="V46" i="3"/>
  <c r="AE46" i="3"/>
  <c r="AN46" i="3"/>
  <c r="AW46" i="3"/>
  <c r="BF46" i="3"/>
  <c r="BO46" i="3"/>
  <c r="BX46" i="3"/>
  <c r="CE46" i="3"/>
  <c r="CM46" i="3"/>
  <c r="G47" i="3"/>
  <c r="N47" i="3"/>
  <c r="U47" i="3"/>
  <c r="AB47" i="3"/>
  <c r="AJ47" i="3"/>
  <c r="AQ47" i="3"/>
  <c r="AX47" i="3"/>
  <c r="BE47" i="3"/>
  <c r="BL47" i="3"/>
  <c r="BT47" i="3"/>
  <c r="CA47" i="3"/>
  <c r="CG47" i="3"/>
  <c r="CM47" i="3"/>
  <c r="CS47" i="3"/>
  <c r="L48" i="3"/>
  <c r="R48" i="3"/>
  <c r="X48" i="3"/>
  <c r="AD48" i="3"/>
  <c r="AJ48" i="3"/>
  <c r="AP48" i="3"/>
  <c r="AV48" i="3"/>
  <c r="BB48" i="3"/>
  <c r="BH48" i="3"/>
  <c r="BN48" i="3"/>
  <c r="BT48" i="3"/>
  <c r="BZ48" i="3"/>
  <c r="CF48" i="3"/>
  <c r="CL48" i="3"/>
  <c r="CR48" i="3"/>
  <c r="K49" i="3"/>
  <c r="Q49" i="3"/>
  <c r="W49" i="3"/>
  <c r="AC49" i="3"/>
  <c r="AI49" i="3"/>
  <c r="AO49" i="3"/>
  <c r="AU49" i="3"/>
  <c r="BA49" i="3"/>
  <c r="BG49" i="3"/>
  <c r="BM49" i="3"/>
  <c r="BS49" i="3"/>
  <c r="BY49" i="3"/>
  <c r="CE49" i="3"/>
  <c r="CK49" i="3"/>
  <c r="CQ49" i="3"/>
  <c r="J50" i="3"/>
  <c r="P50" i="3"/>
  <c r="V50" i="3"/>
  <c r="AB50" i="3"/>
  <c r="AH50" i="3"/>
  <c r="AN50" i="3"/>
  <c r="AT50" i="3"/>
  <c r="AZ50" i="3"/>
  <c r="BF50" i="3"/>
  <c r="BL50" i="3"/>
  <c r="BR50" i="3"/>
  <c r="BX50" i="3"/>
  <c r="CD50" i="3"/>
  <c r="CJ50" i="3"/>
  <c r="CP50" i="3"/>
  <c r="I51" i="3"/>
  <c r="O51" i="3"/>
  <c r="U51" i="3"/>
  <c r="AA51" i="3"/>
  <c r="AG51" i="3"/>
  <c r="AM51" i="3"/>
  <c r="AS51" i="3"/>
  <c r="AY51" i="3"/>
  <c r="BE51" i="3"/>
  <c r="BK51" i="3"/>
  <c r="BQ51" i="3"/>
  <c r="BW51" i="3"/>
  <c r="CC51" i="3"/>
  <c r="CI51" i="3"/>
  <c r="CO51" i="3"/>
  <c r="H52" i="3"/>
  <c r="N52" i="3"/>
  <c r="T52" i="3"/>
  <c r="Z52" i="3"/>
  <c r="AF52" i="3"/>
  <c r="AL52" i="3"/>
  <c r="AR52" i="3"/>
  <c r="AX52" i="3"/>
  <c r="BD52" i="3"/>
  <c r="BJ52" i="3"/>
  <c r="BP52" i="3"/>
  <c r="BV52" i="3"/>
  <c r="CB52" i="3"/>
  <c r="CH52" i="3"/>
  <c r="CN52" i="3"/>
  <c r="G53" i="3"/>
  <c r="M53" i="3"/>
  <c r="S53" i="3"/>
  <c r="Y53" i="3"/>
  <c r="AE53" i="3"/>
  <c r="AK53" i="3"/>
  <c r="AQ53" i="3"/>
  <c r="AW53" i="3"/>
  <c r="BC53" i="3"/>
  <c r="BI53" i="3"/>
  <c r="BO53" i="3"/>
  <c r="BU53" i="3"/>
  <c r="CA53" i="3"/>
  <c r="CG53" i="3"/>
  <c r="CM53" i="3"/>
  <c r="CS53" i="3"/>
  <c r="L54" i="3"/>
  <c r="R54" i="3"/>
  <c r="X54" i="3"/>
  <c r="AD54" i="3"/>
  <c r="AJ54" i="3"/>
  <c r="AP54" i="3"/>
  <c r="AV54" i="3"/>
  <c r="BB54" i="3"/>
  <c r="BH54" i="3"/>
  <c r="BN54" i="3"/>
  <c r="BT54" i="3"/>
  <c r="BZ54" i="3"/>
  <c r="CF54" i="3"/>
  <c r="CL54" i="3"/>
  <c r="CR54" i="3"/>
  <c r="K55" i="3"/>
  <c r="Q55" i="3"/>
  <c r="W55" i="3"/>
  <c r="AC55" i="3"/>
  <c r="AI55" i="3"/>
  <c r="AO55" i="3"/>
  <c r="AU55" i="3"/>
  <c r="BA55" i="3"/>
  <c r="BG55" i="3"/>
  <c r="BM55" i="3"/>
  <c r="BS55" i="3"/>
  <c r="BY55" i="3"/>
  <c r="CE55" i="3"/>
  <c r="CK55" i="3"/>
  <c r="CQ55" i="3"/>
  <c r="J56" i="3"/>
  <c r="P56" i="3"/>
  <c r="V56" i="3"/>
  <c r="AB56" i="3"/>
  <c r="AH56" i="3"/>
  <c r="AN56" i="3"/>
  <c r="AT56" i="3"/>
  <c r="AZ56" i="3"/>
  <c r="BF56" i="3"/>
  <c r="BL56" i="3"/>
  <c r="BR56" i="3"/>
  <c r="BX56" i="3"/>
  <c r="CD56" i="3"/>
  <c r="CJ56" i="3"/>
  <c r="CP56" i="3"/>
  <c r="I57" i="3"/>
  <c r="O57" i="3"/>
  <c r="U57" i="3"/>
  <c r="AA57" i="3"/>
  <c r="AG57" i="3"/>
  <c r="AM57" i="3"/>
  <c r="AS57" i="3"/>
  <c r="AY57" i="3"/>
  <c r="BE57" i="3"/>
  <c r="BK57" i="3"/>
  <c r="BQ57" i="3"/>
  <c r="BW57" i="3"/>
  <c r="CC57" i="3"/>
  <c r="CI57" i="3"/>
  <c r="CO57" i="3"/>
  <c r="H58" i="3"/>
  <c r="N58" i="3"/>
  <c r="T58" i="3"/>
  <c r="Z58" i="3"/>
  <c r="AF58" i="3"/>
  <c r="AL58" i="3"/>
  <c r="AZ26" i="3"/>
  <c r="CO31" i="3"/>
  <c r="BM34" i="3"/>
  <c r="AW36" i="3"/>
  <c r="BQ37" i="3"/>
  <c r="AY38" i="3"/>
  <c r="Y39" i="3"/>
  <c r="CK39" i="3"/>
  <c r="BK40" i="3"/>
  <c r="AK41" i="3"/>
  <c r="CM41" i="3"/>
  <c r="AQ42" i="3"/>
  <c r="CH42" i="3"/>
  <c r="AM43" i="3"/>
  <c r="CD43" i="3"/>
  <c r="AH44" i="3"/>
  <c r="BP44" i="3"/>
  <c r="I45" i="3"/>
  <c r="AO45" i="3"/>
  <c r="BV45" i="3"/>
  <c r="N46" i="3"/>
  <c r="AO46" i="3"/>
  <c r="BP46" i="3"/>
  <c r="CN46" i="3"/>
  <c r="V47" i="3"/>
  <c r="AR47" i="3"/>
  <c r="BN47" i="3"/>
  <c r="CH47" i="3"/>
  <c r="M48" i="3"/>
  <c r="AE48" i="3"/>
  <c r="AW48" i="3"/>
  <c r="BO48" i="3"/>
  <c r="CG48" i="3"/>
  <c r="L49" i="3"/>
  <c r="AD49" i="3"/>
  <c r="AV49" i="3"/>
  <c r="BN49" i="3"/>
  <c r="CF49" i="3"/>
  <c r="K50" i="3"/>
  <c r="AC50" i="3"/>
  <c r="AU50" i="3"/>
  <c r="BM50" i="3"/>
  <c r="CE50" i="3"/>
  <c r="J51" i="3"/>
  <c r="AB51" i="3"/>
  <c r="AT51" i="3"/>
  <c r="BL51" i="3"/>
  <c r="CD51" i="3"/>
  <c r="I52" i="3"/>
  <c r="AA52" i="3"/>
  <c r="AS52" i="3"/>
  <c r="BE52" i="3"/>
  <c r="BQ52" i="3"/>
  <c r="CC52" i="3"/>
  <c r="CO52" i="3"/>
  <c r="N53" i="3"/>
  <c r="Z53" i="3"/>
  <c r="AL53" i="3"/>
  <c r="AX53" i="3"/>
  <c r="BJ53" i="3"/>
  <c r="BS53" i="3"/>
  <c r="BZ53" i="3"/>
  <c r="CH53" i="3"/>
  <c r="CO53" i="3"/>
  <c r="I54" i="3"/>
  <c r="P54" i="3"/>
  <c r="W54" i="3"/>
  <c r="AE54" i="3"/>
  <c r="AL54" i="3"/>
  <c r="AS54" i="3"/>
  <c r="AZ54" i="3"/>
  <c r="BG54" i="3"/>
  <c r="BO54" i="3"/>
  <c r="BV54" i="3"/>
  <c r="CC54" i="3"/>
  <c r="CJ54" i="3"/>
  <c r="CQ54" i="3"/>
  <c r="L55" i="3"/>
  <c r="S55" i="3"/>
  <c r="Z55" i="3"/>
  <c r="AG55" i="3"/>
  <c r="AN55" i="3"/>
  <c r="AV55" i="3"/>
  <c r="BC55" i="3"/>
  <c r="BJ55" i="3"/>
  <c r="BQ55" i="3"/>
  <c r="BX55" i="3"/>
  <c r="CF55" i="3"/>
  <c r="CM55" i="3"/>
  <c r="G56" i="3"/>
  <c r="N56" i="3"/>
  <c r="U56" i="3"/>
  <c r="AC56" i="3"/>
  <c r="AJ56" i="3"/>
  <c r="AQ56" i="3"/>
  <c r="AX56" i="3"/>
  <c r="BE56" i="3"/>
  <c r="BM56" i="3"/>
  <c r="BT56" i="3"/>
  <c r="CA56" i="3"/>
  <c r="CH56" i="3"/>
  <c r="CO56" i="3"/>
  <c r="J57" i="3"/>
  <c r="Q57" i="3"/>
  <c r="X57" i="3"/>
  <c r="AE57" i="3"/>
  <c r="AL57" i="3"/>
  <c r="AT57" i="3"/>
  <c r="BA57" i="3"/>
  <c r="BH57" i="3"/>
  <c r="BO57" i="3"/>
  <c r="BV57" i="3"/>
  <c r="CD57" i="3"/>
  <c r="CK57" i="3"/>
  <c r="CR57" i="3"/>
  <c r="L58" i="3"/>
  <c r="S58" i="3"/>
  <c r="AA58" i="3"/>
  <c r="AH58" i="3"/>
  <c r="AO58" i="3"/>
  <c r="AU58" i="3"/>
  <c r="BA58" i="3"/>
  <c r="BG58" i="3"/>
  <c r="BM58" i="3"/>
  <c r="BS58" i="3"/>
  <c r="BY58" i="3"/>
  <c r="CE58" i="3"/>
  <c r="CK58" i="3"/>
  <c r="CQ58" i="3"/>
  <c r="J59" i="3"/>
  <c r="P59" i="3"/>
  <c r="V59" i="3"/>
  <c r="AB59" i="3"/>
  <c r="AH59" i="3"/>
  <c r="AN59" i="3"/>
  <c r="AT59" i="3"/>
  <c r="AZ59" i="3"/>
  <c r="BF59" i="3"/>
  <c r="BL59" i="3"/>
  <c r="BR59" i="3"/>
  <c r="BX59" i="3"/>
  <c r="CD59" i="3"/>
  <c r="CJ59" i="3"/>
  <c r="CP59" i="3"/>
  <c r="I60" i="3"/>
  <c r="O60" i="3"/>
  <c r="U60" i="3"/>
  <c r="AA60" i="3"/>
  <c r="AG60" i="3"/>
  <c r="AM60" i="3"/>
  <c r="AS60" i="3"/>
  <c r="AY60" i="3"/>
  <c r="BE60" i="3"/>
  <c r="BK60" i="3"/>
  <c r="BQ60" i="3"/>
  <c r="BW60" i="3"/>
  <c r="CC60" i="3"/>
  <c r="CI60" i="3"/>
  <c r="CO60" i="3"/>
  <c r="H61" i="3"/>
  <c r="N61" i="3"/>
  <c r="T61" i="3"/>
  <c r="Z61" i="3"/>
  <c r="AF61" i="3"/>
  <c r="AL61" i="3"/>
  <c r="AR61" i="3"/>
  <c r="AX61" i="3"/>
  <c r="BD61" i="3"/>
  <c r="BJ61" i="3"/>
  <c r="BP61" i="3"/>
  <c r="BV61" i="3"/>
  <c r="CB61" i="3"/>
  <c r="CH61" i="3"/>
  <c r="CN61" i="3"/>
  <c r="G62" i="3"/>
  <c r="M62" i="3"/>
  <c r="S62" i="3"/>
  <c r="Y62" i="3"/>
  <c r="AE62" i="3"/>
  <c r="AK62" i="3"/>
  <c r="AQ62" i="3"/>
  <c r="AW62" i="3"/>
  <c r="BC62" i="3"/>
  <c r="BI62" i="3"/>
  <c r="BO62" i="3"/>
  <c r="BU62" i="3"/>
  <c r="CA62" i="3"/>
  <c r="CG62" i="3"/>
  <c r="CM62" i="3"/>
  <c r="CS62" i="3"/>
  <c r="L63" i="3"/>
  <c r="R63" i="3"/>
  <c r="X63" i="3"/>
  <c r="AD63" i="3"/>
  <c r="AJ63" i="3"/>
  <c r="AP63" i="3"/>
  <c r="AV63" i="3"/>
  <c r="BB63" i="3"/>
  <c r="BH63" i="3"/>
  <c r="BN63" i="3"/>
  <c r="BT63" i="3"/>
  <c r="BZ63" i="3"/>
  <c r="CF63" i="3"/>
  <c r="CL63" i="3"/>
  <c r="CR63" i="3"/>
  <c r="K64" i="3"/>
  <c r="Q64" i="3"/>
  <c r="W64" i="3"/>
  <c r="AC64" i="3"/>
  <c r="AI64" i="3"/>
  <c r="AO64" i="3"/>
  <c r="AU64" i="3"/>
  <c r="BA64" i="3"/>
  <c r="BG64" i="3"/>
  <c r="BM64" i="3"/>
  <c r="BS64" i="3"/>
  <c r="BY64" i="3"/>
  <c r="CE64" i="3"/>
  <c r="CK64" i="3"/>
  <c r="CQ64" i="3"/>
  <c r="J65" i="3"/>
  <c r="P65" i="3"/>
  <c r="V65" i="3"/>
  <c r="AB65" i="3"/>
  <c r="AH65" i="3"/>
  <c r="AN65" i="3"/>
  <c r="AT65" i="3"/>
  <c r="AZ65" i="3"/>
  <c r="BF65" i="3"/>
  <c r="BL65" i="3"/>
  <c r="BR65" i="3"/>
  <c r="BX65" i="3"/>
  <c r="CD65" i="3"/>
  <c r="CJ65" i="3"/>
  <c r="CP65" i="3"/>
  <c r="I66" i="3"/>
  <c r="O66" i="3"/>
  <c r="U66" i="3"/>
  <c r="AA66" i="3"/>
  <c r="AG66" i="3"/>
  <c r="AM66" i="3"/>
  <c r="AS66" i="3"/>
  <c r="AY66" i="3"/>
  <c r="BE66" i="3"/>
  <c r="BK66" i="3"/>
  <c r="BQ66" i="3"/>
  <c r="BW66" i="3"/>
  <c r="CC66" i="3"/>
  <c r="CI66" i="3"/>
  <c r="CO66" i="3"/>
  <c r="H67" i="3"/>
  <c r="N67" i="3"/>
  <c r="T67" i="3"/>
  <c r="Z67" i="3"/>
  <c r="AF67" i="3"/>
  <c r="AL67" i="3"/>
  <c r="AR67" i="3"/>
  <c r="AX67" i="3"/>
  <c r="BD67" i="3"/>
  <c r="BJ67" i="3"/>
  <c r="BU26" i="3"/>
  <c r="I32" i="3"/>
  <c r="BR34" i="3"/>
  <c r="BA36" i="3"/>
  <c r="BR37" i="3"/>
  <c r="AZ38" i="3"/>
  <c r="Z39" i="3"/>
  <c r="CM39" i="3"/>
  <c r="BL40" i="3"/>
  <c r="AL41" i="3"/>
  <c r="CQ41" i="3"/>
  <c r="AU42" i="3"/>
  <c r="CL42" i="3"/>
  <c r="AP43" i="3"/>
  <c r="CG43" i="3"/>
  <c r="AL44" i="3"/>
  <c r="BR44" i="3"/>
  <c r="K45" i="3"/>
  <c r="AR45" i="3"/>
  <c r="BX45" i="3"/>
  <c r="P46" i="3"/>
  <c r="AQ46" i="3"/>
  <c r="BR46" i="3"/>
  <c r="CO46" i="3"/>
  <c r="X47" i="3"/>
  <c r="AS47" i="3"/>
  <c r="BO47" i="3"/>
  <c r="CI47" i="3"/>
  <c r="N48" i="3"/>
  <c r="AF48" i="3"/>
  <c r="AX48" i="3"/>
  <c r="BP48" i="3"/>
  <c r="CH48" i="3"/>
  <c r="M49" i="3"/>
  <c r="AE49" i="3"/>
  <c r="AW49" i="3"/>
  <c r="BO49" i="3"/>
  <c r="CG49" i="3"/>
  <c r="L50" i="3"/>
  <c r="AD50" i="3"/>
  <c r="AV50" i="3"/>
  <c r="BN50" i="3"/>
  <c r="CF50" i="3"/>
  <c r="K51" i="3"/>
  <c r="AC51" i="3"/>
  <c r="AU51" i="3"/>
  <c r="BM51" i="3"/>
  <c r="CE51" i="3"/>
  <c r="J52" i="3"/>
  <c r="AB52" i="3"/>
  <c r="AT52" i="3"/>
  <c r="BF52" i="3"/>
  <c r="BR52" i="3"/>
  <c r="CD52" i="3"/>
  <c r="CP52" i="3"/>
  <c r="O53" i="3"/>
  <c r="AA53" i="3"/>
  <c r="AM53" i="3"/>
  <c r="AY53" i="3"/>
  <c r="BK53" i="3"/>
  <c r="BT53" i="3"/>
  <c r="CB53" i="3"/>
  <c r="CI53" i="3"/>
  <c r="CP53" i="3"/>
  <c r="J54" i="3"/>
  <c r="Q54" i="3"/>
  <c r="Y54" i="3"/>
  <c r="AF54" i="3"/>
  <c r="AM54" i="3"/>
  <c r="AT54" i="3"/>
  <c r="BA54" i="3"/>
  <c r="BI54" i="3"/>
  <c r="BP54" i="3"/>
  <c r="BW54" i="3"/>
  <c r="CD54" i="3"/>
  <c r="CK54" i="3"/>
  <c r="CS54" i="3"/>
  <c r="M55" i="3"/>
  <c r="T55" i="3"/>
  <c r="AA55" i="3"/>
  <c r="AH55" i="3"/>
  <c r="AP55" i="3"/>
  <c r="AW55" i="3"/>
  <c r="BD55" i="3"/>
  <c r="BK55" i="3"/>
  <c r="BR55" i="3"/>
  <c r="BZ55" i="3"/>
  <c r="CG55" i="3"/>
  <c r="CN55" i="3"/>
  <c r="H56" i="3"/>
  <c r="O56" i="3"/>
  <c r="W56" i="3"/>
  <c r="AD56" i="3"/>
  <c r="AK56" i="3"/>
  <c r="AR56" i="3"/>
  <c r="AY56" i="3"/>
  <c r="BG56" i="3"/>
  <c r="BN56" i="3"/>
  <c r="BU56" i="3"/>
  <c r="CB56" i="3"/>
  <c r="CI56" i="3"/>
  <c r="CQ56" i="3"/>
  <c r="K57" i="3"/>
  <c r="R57" i="3"/>
  <c r="Y57" i="3"/>
  <c r="AF57" i="3"/>
  <c r="AN57" i="3"/>
  <c r="AU57" i="3"/>
  <c r="BB57" i="3"/>
  <c r="BI57" i="3"/>
  <c r="BP57" i="3"/>
  <c r="BX57" i="3"/>
  <c r="CE57" i="3"/>
  <c r="CL57" i="3"/>
  <c r="CS57" i="3"/>
  <c r="M58" i="3"/>
  <c r="U58" i="3"/>
  <c r="AB58" i="3"/>
  <c r="AI58" i="3"/>
  <c r="AP58" i="3"/>
  <c r="AV58" i="3"/>
  <c r="BB58" i="3"/>
  <c r="BH58" i="3"/>
  <c r="BN58" i="3"/>
  <c r="BT58" i="3"/>
  <c r="BZ58" i="3"/>
  <c r="CF58" i="3"/>
  <c r="CL58" i="3"/>
  <c r="CR58" i="3"/>
  <c r="K59" i="3"/>
  <c r="Q59" i="3"/>
  <c r="W59" i="3"/>
  <c r="AC59" i="3"/>
  <c r="AI59" i="3"/>
  <c r="AO59" i="3"/>
  <c r="AU59" i="3"/>
  <c r="BA59" i="3"/>
  <c r="BG59" i="3"/>
  <c r="BM59" i="3"/>
  <c r="BS59" i="3"/>
  <c r="BY59" i="3"/>
  <c r="CE59" i="3"/>
  <c r="CK59" i="3"/>
  <c r="CQ59" i="3"/>
  <c r="J60" i="3"/>
  <c r="P60" i="3"/>
  <c r="V60" i="3"/>
  <c r="AB60" i="3"/>
  <c r="AH60" i="3"/>
  <c r="AN60" i="3"/>
  <c r="AT60" i="3"/>
  <c r="AZ60" i="3"/>
  <c r="BF60" i="3"/>
  <c r="BL60" i="3"/>
  <c r="BR60" i="3"/>
  <c r="BX60" i="3"/>
  <c r="CD60" i="3"/>
  <c r="CJ60" i="3"/>
  <c r="CP60" i="3"/>
  <c r="I61" i="3"/>
  <c r="O61" i="3"/>
  <c r="U61" i="3"/>
  <c r="AA61" i="3"/>
  <c r="AG61" i="3"/>
  <c r="AM61" i="3"/>
  <c r="AS61" i="3"/>
  <c r="AY61" i="3"/>
  <c r="BE61" i="3"/>
  <c r="BK61" i="3"/>
  <c r="BQ61" i="3"/>
  <c r="BW61" i="3"/>
  <c r="CC61" i="3"/>
  <c r="CI61" i="3"/>
  <c r="CO61" i="3"/>
  <c r="H62" i="3"/>
  <c r="N62" i="3"/>
  <c r="T62" i="3"/>
  <c r="Z62" i="3"/>
  <c r="AF62" i="3"/>
  <c r="AL62" i="3"/>
  <c r="AR62" i="3"/>
  <c r="AX62" i="3"/>
  <c r="BD62" i="3"/>
  <c r="BJ62" i="3"/>
  <c r="BP62" i="3"/>
  <c r="BV62" i="3"/>
  <c r="CB62" i="3"/>
  <c r="CH62" i="3"/>
  <c r="CN62" i="3"/>
  <c r="G63" i="3"/>
  <c r="M63" i="3"/>
  <c r="S63" i="3"/>
  <c r="Y63" i="3"/>
  <c r="AE63" i="3"/>
  <c r="AK63" i="3"/>
  <c r="AQ63" i="3"/>
  <c r="AW63" i="3"/>
  <c r="BC63" i="3"/>
  <c r="BI63" i="3"/>
  <c r="BO63" i="3"/>
  <c r="BU63" i="3"/>
  <c r="CA63" i="3"/>
  <c r="CG63" i="3"/>
  <c r="CM63" i="3"/>
  <c r="CS63" i="3"/>
  <c r="L64" i="3"/>
  <c r="R64" i="3"/>
  <c r="X64" i="3"/>
  <c r="AD64" i="3"/>
  <c r="AJ64" i="3"/>
  <c r="AP64" i="3"/>
  <c r="AV64" i="3"/>
  <c r="BB64" i="3"/>
  <c r="BH64" i="3"/>
  <c r="BN64" i="3"/>
  <c r="BT64" i="3"/>
  <c r="BZ64" i="3"/>
  <c r="CF64" i="3"/>
  <c r="CL64" i="3"/>
  <c r="CR64" i="3"/>
  <c r="K65" i="3"/>
  <c r="Q65" i="3"/>
  <c r="W65" i="3"/>
  <c r="AC65" i="3"/>
  <c r="AI65" i="3"/>
  <c r="AO65" i="3"/>
  <c r="AU65" i="3"/>
  <c r="BA65" i="3"/>
  <c r="BG65" i="3"/>
  <c r="BM65" i="3"/>
  <c r="BS65" i="3"/>
  <c r="BY65" i="3"/>
  <c r="CE65" i="3"/>
  <c r="CK65" i="3"/>
  <c r="CQ65" i="3"/>
  <c r="J66" i="3"/>
  <c r="P66" i="3"/>
  <c r="V66" i="3"/>
  <c r="AB66" i="3"/>
  <c r="AH66" i="3"/>
  <c r="AN66" i="3"/>
  <c r="AT66" i="3"/>
  <c r="AZ66" i="3"/>
  <c r="BF66" i="3"/>
  <c r="BL66" i="3"/>
  <c r="BR66" i="3"/>
  <c r="BX66" i="3"/>
  <c r="CD66" i="3"/>
  <c r="CJ66" i="3"/>
  <c r="CP66" i="3"/>
  <c r="I67" i="3"/>
  <c r="O67" i="3"/>
  <c r="U67" i="3"/>
  <c r="AA67" i="3"/>
  <c r="AG67" i="3"/>
  <c r="AM67" i="3"/>
  <c r="AS67" i="3"/>
  <c r="AY67" i="3"/>
  <c r="BE67" i="3"/>
  <c r="BK67" i="3"/>
  <c r="BQ67" i="3"/>
  <c r="BW67" i="3"/>
  <c r="CC67" i="3"/>
  <c r="CI67" i="3"/>
  <c r="CO67" i="3"/>
  <c r="H68" i="3"/>
  <c r="N68" i="3"/>
  <c r="T68" i="3"/>
  <c r="Z68" i="3"/>
  <c r="AF68" i="3"/>
  <c r="AL68" i="3"/>
  <c r="AR68" i="3"/>
  <c r="AX68" i="3"/>
  <c r="BD68" i="3"/>
  <c r="BJ68" i="3"/>
  <c r="BP68" i="3"/>
  <c r="BV68" i="3"/>
  <c r="CB68" i="3"/>
  <c r="CH68" i="3"/>
  <c r="CN68" i="3"/>
  <c r="G69" i="3"/>
  <c r="M69" i="3"/>
  <c r="S69" i="3"/>
  <c r="Y69" i="3"/>
  <c r="AE69" i="3"/>
  <c r="AK69" i="3"/>
  <c r="AQ69" i="3"/>
  <c r="AW69" i="3"/>
  <c r="BC69" i="3"/>
  <c r="BI69" i="3"/>
  <c r="BO69" i="3"/>
  <c r="BU69" i="3"/>
  <c r="CA69" i="3"/>
  <c r="CG69" i="3"/>
  <c r="CM69" i="3"/>
  <c r="CS69" i="3"/>
  <c r="L70" i="3"/>
  <c r="R70" i="3"/>
  <c r="X70" i="3"/>
  <c r="AD70" i="3"/>
  <c r="AJ70" i="3"/>
  <c r="AP70" i="3"/>
  <c r="AV70" i="3"/>
  <c r="BB70" i="3"/>
  <c r="BH70" i="3"/>
  <c r="BN70" i="3"/>
  <c r="BT70" i="3"/>
  <c r="BZ70" i="3"/>
  <c r="CF70" i="3"/>
  <c r="CL70" i="3"/>
  <c r="CR70" i="3"/>
  <c r="K71" i="3"/>
  <c r="Q71" i="3"/>
  <c r="W71" i="3"/>
  <c r="AC71" i="3"/>
  <c r="AI71" i="3"/>
  <c r="AO71" i="3"/>
  <c r="AU71" i="3"/>
  <c r="BA71" i="3"/>
  <c r="BG71" i="3"/>
  <c r="BM71" i="3"/>
  <c r="BS71" i="3"/>
  <c r="BY71" i="3"/>
  <c r="CE71" i="3"/>
  <c r="CK71" i="3"/>
  <c r="CQ71" i="3"/>
  <c r="J72" i="3"/>
  <c r="P72" i="3"/>
  <c r="V72" i="3"/>
  <c r="AB72" i="3"/>
  <c r="AH72" i="3"/>
  <c r="AN72" i="3"/>
  <c r="AT72" i="3"/>
  <c r="AZ72" i="3"/>
  <c r="BF72" i="3"/>
  <c r="BL72" i="3"/>
  <c r="BR72" i="3"/>
  <c r="BX72" i="3"/>
  <c r="CD72" i="3"/>
  <c r="CJ72" i="3"/>
  <c r="CP72" i="3"/>
  <c r="P29" i="3"/>
  <c r="Z33" i="3"/>
  <c r="AF35" i="3"/>
  <c r="L37" i="3"/>
  <c r="CR37" i="3"/>
  <c r="BT38" i="3"/>
  <c r="AT39" i="3"/>
  <c r="T40" i="3"/>
  <c r="CG40" i="3"/>
  <c r="BG41" i="3"/>
  <c r="N42" i="3"/>
  <c r="BF42" i="3"/>
  <c r="J43" i="3"/>
  <c r="BA43" i="3"/>
  <c r="CR43" i="3"/>
  <c r="AT44" i="3"/>
  <c r="BZ44" i="3"/>
  <c r="T45" i="3"/>
  <c r="AZ45" i="3"/>
  <c r="CG45" i="3"/>
  <c r="W46" i="3"/>
  <c r="AX46" i="3"/>
  <c r="BY46" i="3"/>
  <c r="H47" i="3"/>
  <c r="AD47" i="3"/>
  <c r="AY47" i="3"/>
  <c r="BU47" i="3"/>
  <c r="CN47" i="3"/>
  <c r="S48" i="3"/>
  <c r="AK48" i="3"/>
  <c r="BC48" i="3"/>
  <c r="BU48" i="3"/>
  <c r="CM48" i="3"/>
  <c r="R49" i="3"/>
  <c r="AJ49" i="3"/>
  <c r="BB49" i="3"/>
  <c r="BT49" i="3"/>
  <c r="CL49" i="3"/>
  <c r="Q50" i="3"/>
  <c r="AI50" i="3"/>
  <c r="BA50" i="3"/>
  <c r="BS50" i="3"/>
  <c r="CK50" i="3"/>
  <c r="P51" i="3"/>
  <c r="AH51" i="3"/>
  <c r="AZ51" i="3"/>
  <c r="BR51" i="3"/>
  <c r="CJ51" i="3"/>
  <c r="O52" i="3"/>
  <c r="AG52" i="3"/>
  <c r="AW52" i="3"/>
  <c r="BI52" i="3"/>
  <c r="BU52" i="3"/>
  <c r="CG52" i="3"/>
  <c r="CS52" i="3"/>
  <c r="R53" i="3"/>
  <c r="AD53" i="3"/>
  <c r="AP53" i="3"/>
  <c r="BB53" i="3"/>
  <c r="BN53" i="3"/>
  <c r="BV53" i="3"/>
  <c r="CC53" i="3"/>
  <c r="CJ53" i="3"/>
  <c r="CQ53" i="3"/>
  <c r="K54" i="3"/>
  <c r="S54" i="3"/>
  <c r="Z54" i="3"/>
  <c r="AG54" i="3"/>
  <c r="AN54" i="3"/>
  <c r="AU54" i="3"/>
  <c r="BC54" i="3"/>
  <c r="BJ54" i="3"/>
  <c r="BQ54" i="3"/>
  <c r="BX54" i="3"/>
  <c r="CE54" i="3"/>
  <c r="CM54" i="3"/>
  <c r="G55" i="3"/>
  <c r="N55" i="3"/>
  <c r="U55" i="3"/>
  <c r="AB55" i="3"/>
  <c r="AJ55" i="3"/>
  <c r="AQ55" i="3"/>
  <c r="AX55" i="3"/>
  <c r="BE55" i="3"/>
  <c r="BL55" i="3"/>
  <c r="BT55" i="3"/>
  <c r="CA55" i="3"/>
  <c r="CH55" i="3"/>
  <c r="CO55" i="3"/>
  <c r="I56" i="3"/>
  <c r="Q56" i="3"/>
  <c r="X56" i="3"/>
  <c r="AE56" i="3"/>
  <c r="AL56" i="3"/>
  <c r="AS56" i="3"/>
  <c r="BA56" i="3"/>
  <c r="BH56" i="3"/>
  <c r="BO56" i="3"/>
  <c r="BV56" i="3"/>
  <c r="CC56" i="3"/>
  <c r="CK56" i="3"/>
  <c r="CR56" i="3"/>
  <c r="L57" i="3"/>
  <c r="S57" i="3"/>
  <c r="Z57" i="3"/>
  <c r="AH57" i="3"/>
  <c r="AO57" i="3"/>
  <c r="AV57" i="3"/>
  <c r="BC57" i="3"/>
  <c r="BJ57" i="3"/>
  <c r="BR57" i="3"/>
  <c r="BY57" i="3"/>
  <c r="CF57" i="3"/>
  <c r="CM57" i="3"/>
  <c r="G58" i="3"/>
  <c r="O58" i="3"/>
  <c r="V58" i="3"/>
  <c r="AC58" i="3"/>
  <c r="AJ58" i="3"/>
  <c r="AQ58" i="3"/>
  <c r="AW58" i="3"/>
  <c r="BC58" i="3"/>
  <c r="BI58" i="3"/>
  <c r="BO58" i="3"/>
  <c r="BU58" i="3"/>
  <c r="CA58" i="3"/>
  <c r="CG58" i="3"/>
  <c r="CM58" i="3"/>
  <c r="CS58" i="3"/>
  <c r="L59" i="3"/>
  <c r="R59" i="3"/>
  <c r="X59" i="3"/>
  <c r="AD59" i="3"/>
  <c r="AJ59" i="3"/>
  <c r="AP59" i="3"/>
  <c r="AV59" i="3"/>
  <c r="BB59" i="3"/>
  <c r="BH59" i="3"/>
  <c r="BN59" i="3"/>
  <c r="BT59" i="3"/>
  <c r="BZ59" i="3"/>
  <c r="CF59" i="3"/>
  <c r="CL59" i="3"/>
  <c r="CR59" i="3"/>
  <c r="K60" i="3"/>
  <c r="Q60" i="3"/>
  <c r="W60" i="3"/>
  <c r="AC60" i="3"/>
  <c r="AI60" i="3"/>
  <c r="AO60" i="3"/>
  <c r="AU60" i="3"/>
  <c r="BA60" i="3"/>
  <c r="BG60" i="3"/>
  <c r="BM60" i="3"/>
  <c r="BS60" i="3"/>
  <c r="BY60" i="3"/>
  <c r="CE60" i="3"/>
  <c r="CK60" i="3"/>
  <c r="CQ60" i="3"/>
  <c r="J61" i="3"/>
  <c r="P61" i="3"/>
  <c r="V61" i="3"/>
  <c r="AB61" i="3"/>
  <c r="AH61" i="3"/>
  <c r="AN61" i="3"/>
  <c r="AT61" i="3"/>
  <c r="AZ61" i="3"/>
  <c r="BF61" i="3"/>
  <c r="BL61" i="3"/>
  <c r="BR61" i="3"/>
  <c r="W29" i="3"/>
  <c r="AE33" i="3"/>
  <c r="AJ35" i="3"/>
  <c r="P37" i="3"/>
  <c r="CS37" i="3"/>
  <c r="BV38" i="3"/>
  <c r="AU39" i="3"/>
  <c r="U40" i="3"/>
  <c r="CH40" i="3"/>
  <c r="BH41" i="3"/>
  <c r="R42" i="3"/>
  <c r="BI42" i="3"/>
  <c r="M43" i="3"/>
  <c r="BE43" i="3"/>
  <c r="I44" i="3"/>
  <c r="AV44" i="3"/>
  <c r="CC44" i="3"/>
  <c r="V45" i="3"/>
  <c r="BC45" i="3"/>
  <c r="CI45" i="3"/>
  <c r="Y46" i="3"/>
  <c r="AZ46" i="3"/>
  <c r="CA46" i="3"/>
  <c r="I47" i="3"/>
  <c r="AE47" i="3"/>
  <c r="AZ47" i="3"/>
  <c r="BV47" i="3"/>
  <c r="CO47" i="3"/>
  <c r="T48" i="3"/>
  <c r="AL48" i="3"/>
  <c r="BD48" i="3"/>
  <c r="BV48" i="3"/>
  <c r="CN48" i="3"/>
  <c r="S49" i="3"/>
  <c r="AK49" i="3"/>
  <c r="BC49" i="3"/>
  <c r="BU49" i="3"/>
  <c r="CM49" i="3"/>
  <c r="R50" i="3"/>
  <c r="AJ50" i="3"/>
  <c r="BB50" i="3"/>
  <c r="BT50" i="3"/>
  <c r="CL50" i="3"/>
  <c r="Q51" i="3"/>
  <c r="AI51" i="3"/>
  <c r="BA51" i="3"/>
  <c r="BS51" i="3"/>
  <c r="CK51" i="3"/>
  <c r="P52" i="3"/>
  <c r="AH52" i="3"/>
  <c r="AY52" i="3"/>
  <c r="BK52" i="3"/>
  <c r="BW52" i="3"/>
  <c r="CI52" i="3"/>
  <c r="H53" i="3"/>
  <c r="T53" i="3"/>
  <c r="AF53" i="3"/>
  <c r="AR53" i="3"/>
  <c r="BD53" i="3"/>
  <c r="BP53" i="3"/>
  <c r="BW53" i="3"/>
  <c r="CD53" i="3"/>
  <c r="CK53" i="3"/>
  <c r="CR53" i="3"/>
  <c r="M54" i="3"/>
  <c r="T54" i="3"/>
  <c r="AA54" i="3"/>
  <c r="AH54" i="3"/>
  <c r="AO54" i="3"/>
  <c r="AW54" i="3"/>
  <c r="BD54" i="3"/>
  <c r="BK54" i="3"/>
  <c r="BR54" i="3"/>
  <c r="BY54" i="3"/>
  <c r="CG54" i="3"/>
  <c r="CN54" i="3"/>
  <c r="H55" i="3"/>
  <c r="O55" i="3"/>
  <c r="V55" i="3"/>
  <c r="AD55" i="3"/>
  <c r="AK55" i="3"/>
  <c r="AR55" i="3"/>
  <c r="AY55" i="3"/>
  <c r="BF55" i="3"/>
  <c r="BN55" i="3"/>
  <c r="BU55" i="3"/>
  <c r="CB55" i="3"/>
  <c r="CI55" i="3"/>
  <c r="CP55" i="3"/>
  <c r="K56" i="3"/>
  <c r="R56" i="3"/>
  <c r="Y56" i="3"/>
  <c r="AF56" i="3"/>
  <c r="AM56" i="3"/>
  <c r="AU56" i="3"/>
  <c r="BB56" i="3"/>
  <c r="BI56" i="3"/>
  <c r="BP56" i="3"/>
  <c r="BW56" i="3"/>
  <c r="CE56" i="3"/>
  <c r="CL56" i="3"/>
  <c r="CS56" i="3"/>
  <c r="M57" i="3"/>
  <c r="T57" i="3"/>
  <c r="AB57" i="3"/>
  <c r="AI57" i="3"/>
  <c r="AP57" i="3"/>
  <c r="AW57" i="3"/>
  <c r="BD57" i="3"/>
  <c r="BL57" i="3"/>
  <c r="BS57" i="3"/>
  <c r="BZ57" i="3"/>
  <c r="CG57" i="3"/>
  <c r="CN57" i="3"/>
  <c r="I58" i="3"/>
  <c r="P58" i="3"/>
  <c r="W58" i="3"/>
  <c r="AD58" i="3"/>
  <c r="AK58" i="3"/>
  <c r="AR58" i="3"/>
  <c r="AX58" i="3"/>
  <c r="BD58" i="3"/>
  <c r="BJ58" i="3"/>
  <c r="BP58" i="3"/>
  <c r="BV58" i="3"/>
  <c r="CB58" i="3"/>
  <c r="CH58" i="3"/>
  <c r="CN58" i="3"/>
  <c r="G59" i="3"/>
  <c r="M59" i="3"/>
  <c r="S59" i="3"/>
  <c r="Y59" i="3"/>
  <c r="AE59" i="3"/>
  <c r="AK59" i="3"/>
  <c r="AQ59" i="3"/>
  <c r="AW59" i="3"/>
  <c r="BC59" i="3"/>
  <c r="BI59" i="3"/>
  <c r="BO59" i="3"/>
  <c r="BU59" i="3"/>
  <c r="CA59" i="3"/>
  <c r="CG59" i="3"/>
  <c r="CM59" i="3"/>
  <c r="CS59" i="3"/>
  <c r="L60" i="3"/>
  <c r="R60" i="3"/>
  <c r="X60" i="3"/>
  <c r="AD60" i="3"/>
  <c r="AJ60" i="3"/>
  <c r="AP60" i="3"/>
  <c r="AV60" i="3"/>
  <c r="BB60" i="3"/>
  <c r="BH60" i="3"/>
  <c r="BN60" i="3"/>
  <c r="BT60" i="3"/>
  <c r="BZ60" i="3"/>
  <c r="CF60" i="3"/>
  <c r="CL60" i="3"/>
  <c r="CR60" i="3"/>
  <c r="K61" i="3"/>
  <c r="Q61" i="3"/>
  <c r="W61" i="3"/>
  <c r="AC61" i="3"/>
  <c r="AI61" i="3"/>
  <c r="AO61" i="3"/>
  <c r="AU61" i="3"/>
  <c r="BA61" i="3"/>
  <c r="BG61" i="3"/>
  <c r="BM61" i="3"/>
  <c r="BS61" i="3"/>
  <c r="BC30" i="3"/>
  <c r="AP37" i="3"/>
  <c r="BP39" i="3"/>
  <c r="BY41" i="3"/>
  <c r="X43" i="3"/>
  <c r="BE44" i="3"/>
  <c r="BK45" i="3"/>
  <c r="BG46" i="3"/>
  <c r="AK47" i="3"/>
  <c r="G48" i="3"/>
  <c r="BI48" i="3"/>
  <c r="X49" i="3"/>
  <c r="BZ49" i="3"/>
  <c r="AO50" i="3"/>
  <c r="CQ50" i="3"/>
  <c r="BF51" i="3"/>
  <c r="U52" i="3"/>
  <c r="BL52" i="3"/>
  <c r="I53" i="3"/>
  <c r="AS53" i="3"/>
  <c r="BX53" i="3"/>
  <c r="G54" i="3"/>
  <c r="AB54" i="3"/>
  <c r="AX54" i="3"/>
  <c r="BS54" i="3"/>
  <c r="CO54" i="3"/>
  <c r="X55" i="3"/>
  <c r="AS55" i="3"/>
  <c r="BO55" i="3"/>
  <c r="CJ55" i="3"/>
  <c r="S56" i="3"/>
  <c r="AO56" i="3"/>
  <c r="BJ56" i="3"/>
  <c r="CF56" i="3"/>
  <c r="N57" i="3"/>
  <c r="AJ57" i="3"/>
  <c r="BF57" i="3"/>
  <c r="CA57" i="3"/>
  <c r="J58" i="3"/>
  <c r="AE58" i="3"/>
  <c r="AY58" i="3"/>
  <c r="BQ58" i="3"/>
  <c r="CI58" i="3"/>
  <c r="N59" i="3"/>
  <c r="AF59" i="3"/>
  <c r="AX59" i="3"/>
  <c r="BP59" i="3"/>
  <c r="CH59" i="3"/>
  <c r="M60" i="3"/>
  <c r="AE60" i="3"/>
  <c r="AW60" i="3"/>
  <c r="BO60" i="3"/>
  <c r="CG60" i="3"/>
  <c r="L61" i="3"/>
  <c r="AD61" i="3"/>
  <c r="AV61" i="3"/>
  <c r="BN61" i="3"/>
  <c r="BZ61" i="3"/>
  <c r="CJ61" i="3"/>
  <c r="CR61" i="3"/>
  <c r="O62" i="3"/>
  <c r="W62" i="3"/>
  <c r="AG62" i="3"/>
  <c r="AO62" i="3"/>
  <c r="AY62" i="3"/>
  <c r="BG62" i="3"/>
  <c r="BQ62" i="3"/>
  <c r="BY62" i="3"/>
  <c r="CI62" i="3"/>
  <c r="CQ62" i="3"/>
  <c r="N63" i="3"/>
  <c r="V63" i="3"/>
  <c r="AF63" i="3"/>
  <c r="AN63" i="3"/>
  <c r="AX63" i="3"/>
  <c r="BF63" i="3"/>
  <c r="BP63" i="3"/>
  <c r="BX63" i="3"/>
  <c r="CH63" i="3"/>
  <c r="CP63" i="3"/>
  <c r="BJ30" i="3"/>
  <c r="AQ37" i="3"/>
  <c r="BQ39" i="3"/>
  <c r="CB41" i="3"/>
  <c r="AB43" i="3"/>
  <c r="BG44" i="3"/>
  <c r="BM45" i="3"/>
  <c r="BI46" i="3"/>
  <c r="AL47" i="3"/>
  <c r="H48" i="3"/>
  <c r="BJ48" i="3"/>
  <c r="Y49" i="3"/>
  <c r="CA49" i="3"/>
  <c r="AP50" i="3"/>
  <c r="CR50" i="3"/>
  <c r="BG51" i="3"/>
  <c r="V52" i="3"/>
  <c r="BO52" i="3"/>
  <c r="L53" i="3"/>
  <c r="AV53" i="3"/>
  <c r="BY53" i="3"/>
  <c r="H54" i="3"/>
  <c r="AC54" i="3"/>
  <c r="AY54" i="3"/>
  <c r="BU54" i="3"/>
  <c r="CP54" i="3"/>
  <c r="Y55" i="3"/>
  <c r="AT55" i="3"/>
  <c r="BP55" i="3"/>
  <c r="CL55" i="3"/>
  <c r="T56" i="3"/>
  <c r="AP56" i="3"/>
  <c r="BK56" i="3"/>
  <c r="CG56" i="3"/>
  <c r="P57" i="3"/>
  <c r="AK57" i="3"/>
  <c r="BG57" i="3"/>
  <c r="CB57" i="3"/>
  <c r="K58" i="3"/>
  <c r="AG58" i="3"/>
  <c r="AZ58" i="3"/>
  <c r="BR58" i="3"/>
  <c r="CJ58" i="3"/>
  <c r="O59" i="3"/>
  <c r="AG59" i="3"/>
  <c r="AY59" i="3"/>
  <c r="BQ59" i="3"/>
  <c r="CI59" i="3"/>
  <c r="N60" i="3"/>
  <c r="AF60" i="3"/>
  <c r="AX60" i="3"/>
  <c r="BP60" i="3"/>
  <c r="CH60" i="3"/>
  <c r="M61" i="3"/>
  <c r="AE61" i="3"/>
  <c r="AW61" i="3"/>
  <c r="BO61" i="3"/>
  <c r="CA61" i="3"/>
  <c r="CK61" i="3"/>
  <c r="CS61" i="3"/>
  <c r="P62" i="3"/>
  <c r="X62" i="3"/>
  <c r="AH62" i="3"/>
  <c r="AP62" i="3"/>
  <c r="AZ62" i="3"/>
  <c r="BH62" i="3"/>
  <c r="BR62" i="3"/>
  <c r="BZ62" i="3"/>
  <c r="CJ62" i="3"/>
  <c r="CR62" i="3"/>
  <c r="O63" i="3"/>
  <c r="W63" i="3"/>
  <c r="AG63" i="3"/>
  <c r="AO63" i="3"/>
  <c r="AY63" i="3"/>
  <c r="BG63" i="3"/>
  <c r="BQ63" i="3"/>
  <c r="BY63" i="3"/>
  <c r="CI63" i="3"/>
  <c r="CQ63" i="3"/>
  <c r="N64" i="3"/>
  <c r="V64" i="3"/>
  <c r="AF64" i="3"/>
  <c r="AN64" i="3"/>
  <c r="AX64" i="3"/>
  <c r="BF64" i="3"/>
  <c r="BP64" i="3"/>
  <c r="BX64" i="3"/>
  <c r="CH64" i="3"/>
  <c r="CP64" i="3"/>
  <c r="M65" i="3"/>
  <c r="U65" i="3"/>
  <c r="AE65" i="3"/>
  <c r="AM65" i="3"/>
  <c r="AW65" i="3"/>
  <c r="BE65" i="3"/>
  <c r="BO65" i="3"/>
  <c r="BW65" i="3"/>
  <c r="CG65" i="3"/>
  <c r="CO65" i="3"/>
  <c r="L66" i="3"/>
  <c r="T66" i="3"/>
  <c r="AD66" i="3"/>
  <c r="AL66" i="3"/>
  <c r="AV66" i="3"/>
  <c r="BD66" i="3"/>
  <c r="BN66" i="3"/>
  <c r="BV66" i="3"/>
  <c r="CF66" i="3"/>
  <c r="CN66" i="3"/>
  <c r="K67" i="3"/>
  <c r="S67" i="3"/>
  <c r="AC67" i="3"/>
  <c r="AK67" i="3"/>
  <c r="AU67" i="3"/>
  <c r="BC67" i="3"/>
  <c r="BM67" i="3"/>
  <c r="BT67" i="3"/>
  <c r="CA67" i="3"/>
  <c r="CH67" i="3"/>
  <c r="CP67" i="3"/>
  <c r="J68" i="3"/>
  <c r="Q68" i="3"/>
  <c r="X68" i="3"/>
  <c r="AE68" i="3"/>
  <c r="AM68" i="3"/>
  <c r="AT68" i="3"/>
  <c r="BA68" i="3"/>
  <c r="BH68" i="3"/>
  <c r="BO68" i="3"/>
  <c r="BW68" i="3"/>
  <c r="CD68" i="3"/>
  <c r="CK68" i="3"/>
  <c r="CR68" i="3"/>
  <c r="L69" i="3"/>
  <c r="T69" i="3"/>
  <c r="AA69" i="3"/>
  <c r="AH69" i="3"/>
  <c r="AO69" i="3"/>
  <c r="AV69" i="3"/>
  <c r="BD69" i="3"/>
  <c r="BK69" i="3"/>
  <c r="BR69" i="3"/>
  <c r="BY69" i="3"/>
  <c r="CF69" i="3"/>
  <c r="CN69" i="3"/>
  <c r="H70" i="3"/>
  <c r="O70" i="3"/>
  <c r="V70" i="3"/>
  <c r="AC70" i="3"/>
  <c r="AK70" i="3"/>
  <c r="AR70" i="3"/>
  <c r="AY70" i="3"/>
  <c r="BF70" i="3"/>
  <c r="BM70" i="3"/>
  <c r="BU70" i="3"/>
  <c r="CB70" i="3"/>
  <c r="CI70" i="3"/>
  <c r="CP70" i="3"/>
  <c r="J71" i="3"/>
  <c r="R71" i="3"/>
  <c r="Y71" i="3"/>
  <c r="AF71" i="3"/>
  <c r="AM71" i="3"/>
  <c r="AT71" i="3"/>
  <c r="BB71" i="3"/>
  <c r="BI71" i="3"/>
  <c r="BP71" i="3"/>
  <c r="BW71" i="3"/>
  <c r="CD71" i="3"/>
  <c r="CL71" i="3"/>
  <c r="CM33" i="3"/>
  <c r="AC38" i="3"/>
  <c r="AP40" i="3"/>
  <c r="AC42" i="3"/>
  <c r="BO43" i="3"/>
  <c r="CK44" i="3"/>
  <c r="CQ45" i="3"/>
  <c r="CG46" i="3"/>
  <c r="BF47" i="3"/>
  <c r="Y48" i="3"/>
  <c r="CA48" i="3"/>
  <c r="AP49" i="3"/>
  <c r="CR49" i="3"/>
  <c r="BG50" i="3"/>
  <c r="V51" i="3"/>
  <c r="BX51" i="3"/>
  <c r="AM52" i="3"/>
  <c r="BX52" i="3"/>
  <c r="U53" i="3"/>
  <c r="BE53" i="3"/>
  <c r="CE53" i="3"/>
  <c r="N54" i="3"/>
  <c r="AI54" i="3"/>
  <c r="BE54" i="3"/>
  <c r="CA54" i="3"/>
  <c r="I55" i="3"/>
  <c r="AE55" i="3"/>
  <c r="AZ55" i="3"/>
  <c r="BV55" i="3"/>
  <c r="CR55" i="3"/>
  <c r="Z56" i="3"/>
  <c r="AV56" i="3"/>
  <c r="BQ56" i="3"/>
  <c r="CM56" i="3"/>
  <c r="V57" i="3"/>
  <c r="AQ57" i="3"/>
  <c r="BM57" i="3"/>
  <c r="CH57" i="3"/>
  <c r="Q58" i="3"/>
  <c r="AM58" i="3"/>
  <c r="BE58" i="3"/>
  <c r="BW58" i="3"/>
  <c r="CO58" i="3"/>
  <c r="T59" i="3"/>
  <c r="AL59" i="3"/>
  <c r="BD59" i="3"/>
  <c r="BV59" i="3"/>
  <c r="CN59" i="3"/>
  <c r="S60" i="3"/>
  <c r="AK60" i="3"/>
  <c r="BC60" i="3"/>
  <c r="BU60" i="3"/>
  <c r="CM60" i="3"/>
  <c r="R61" i="3"/>
  <c r="AJ61" i="3"/>
  <c r="BB61" i="3"/>
  <c r="BT61" i="3"/>
  <c r="CD61" i="3"/>
  <c r="CL61" i="3"/>
  <c r="I62" i="3"/>
  <c r="Q62" i="3"/>
  <c r="AA62" i="3"/>
  <c r="AI62" i="3"/>
  <c r="AS62" i="3"/>
  <c r="BA62" i="3"/>
  <c r="BK62" i="3"/>
  <c r="BS62" i="3"/>
  <c r="CC62" i="3"/>
  <c r="CK62" i="3"/>
  <c r="H63" i="3"/>
  <c r="P63" i="3"/>
  <c r="Z63" i="3"/>
  <c r="AH63" i="3"/>
  <c r="AR63" i="3"/>
  <c r="AZ63" i="3"/>
  <c r="BJ63" i="3"/>
  <c r="BR63" i="3"/>
  <c r="CB63" i="3"/>
  <c r="CJ63" i="3"/>
  <c r="CR33" i="3"/>
  <c r="AD38" i="3"/>
  <c r="AQ40" i="3"/>
  <c r="AF42" i="3"/>
  <c r="BS43" i="3"/>
  <c r="CN44" i="3"/>
  <c r="G46" i="3"/>
  <c r="CH46" i="3"/>
  <c r="BH47" i="3"/>
  <c r="Z48" i="3"/>
  <c r="CB48" i="3"/>
  <c r="AQ49" i="3"/>
  <c r="CS49" i="3"/>
  <c r="BH50" i="3"/>
  <c r="W51" i="3"/>
  <c r="BY51" i="3"/>
  <c r="AN52" i="3"/>
  <c r="CA52" i="3"/>
  <c r="X53" i="3"/>
  <c r="BH53" i="3"/>
  <c r="CF53" i="3"/>
  <c r="O54" i="3"/>
  <c r="AK54" i="3"/>
  <c r="BF54" i="3"/>
  <c r="CB54" i="3"/>
  <c r="J55" i="3"/>
  <c r="AF55" i="3"/>
  <c r="BB55" i="3"/>
  <c r="BW55" i="3"/>
  <c r="CS55" i="3"/>
  <c r="AA56" i="3"/>
  <c r="AW56" i="3"/>
  <c r="BS56" i="3"/>
  <c r="CN56" i="3"/>
  <c r="W57" i="3"/>
  <c r="AR57" i="3"/>
  <c r="BN57" i="3"/>
  <c r="CJ57" i="3"/>
  <c r="R58" i="3"/>
  <c r="AN58" i="3"/>
  <c r="BF58" i="3"/>
  <c r="BX58" i="3"/>
  <c r="CP58" i="3"/>
  <c r="U59" i="3"/>
  <c r="AM59" i="3"/>
  <c r="BE59" i="3"/>
  <c r="BW59" i="3"/>
  <c r="CO59" i="3"/>
  <c r="T60" i="3"/>
  <c r="AL60" i="3"/>
  <c r="BD60" i="3"/>
  <c r="BV60" i="3"/>
  <c r="CN60" i="3"/>
  <c r="S61" i="3"/>
  <c r="AK61" i="3"/>
  <c r="BC61" i="3"/>
  <c r="BU61" i="3"/>
  <c r="CE61" i="3"/>
  <c r="CM61" i="3"/>
  <c r="J62" i="3"/>
  <c r="R62" i="3"/>
  <c r="AB62" i="3"/>
  <c r="AJ62" i="3"/>
  <c r="AT62" i="3"/>
  <c r="BB62" i="3"/>
  <c r="BL62" i="3"/>
  <c r="BT62" i="3"/>
  <c r="CD62" i="3"/>
  <c r="CL62" i="3"/>
  <c r="I63" i="3"/>
  <c r="Q63" i="3"/>
  <c r="AA63" i="3"/>
  <c r="AI63" i="3"/>
  <c r="AS63" i="3"/>
  <c r="BA63" i="3"/>
  <c r="BK63" i="3"/>
  <c r="BS63" i="3"/>
  <c r="CC63" i="3"/>
  <c r="CK63" i="3"/>
  <c r="CH35" i="3"/>
  <c r="CP38" i="3"/>
  <c r="O41" i="3"/>
  <c r="BT42" i="3"/>
  <c r="T44" i="3"/>
  <c r="AE45" i="3"/>
  <c r="AF46" i="3"/>
  <c r="O47" i="3"/>
  <c r="CB47" i="3"/>
  <c r="AQ48" i="3"/>
  <c r="CS48" i="3"/>
  <c r="BH49" i="3"/>
  <c r="W50" i="3"/>
  <c r="BY50" i="3"/>
  <c r="AN51" i="3"/>
  <c r="CP51" i="3"/>
  <c r="AZ52" i="3"/>
  <c r="CJ52" i="3"/>
  <c r="AG53" i="3"/>
  <c r="BQ53" i="3"/>
  <c r="CL53" i="3"/>
  <c r="U54" i="3"/>
  <c r="AQ54" i="3"/>
  <c r="BL54" i="3"/>
  <c r="CH54" i="3"/>
  <c r="P55" i="3"/>
  <c r="AL55" i="3"/>
  <c r="BH55" i="3"/>
  <c r="CC55" i="3"/>
  <c r="L56" i="3"/>
  <c r="AG56" i="3"/>
  <c r="BC56" i="3"/>
  <c r="BY56" i="3"/>
  <c r="G57" i="3"/>
  <c r="AC57" i="3"/>
  <c r="AX57" i="3"/>
  <c r="BT57" i="3"/>
  <c r="CP57" i="3"/>
  <c r="X58" i="3"/>
  <c r="AS58" i="3"/>
  <c r="BK58" i="3"/>
  <c r="CC58" i="3"/>
  <c r="H59" i="3"/>
  <c r="Z59" i="3"/>
  <c r="AR59" i="3"/>
  <c r="BJ59" i="3"/>
  <c r="CB59" i="3"/>
  <c r="G60" i="3"/>
  <c r="Y60" i="3"/>
  <c r="AQ60" i="3"/>
  <c r="BI60" i="3"/>
  <c r="CA60" i="3"/>
  <c r="CS60" i="3"/>
  <c r="X61" i="3"/>
  <c r="AP61" i="3"/>
  <c r="BH61" i="3"/>
  <c r="BX61" i="3"/>
  <c r="CF61" i="3"/>
  <c r="CP61" i="3"/>
  <c r="K62" i="3"/>
  <c r="U62" i="3"/>
  <c r="AC62" i="3"/>
  <c r="AM62" i="3"/>
  <c r="AU62" i="3"/>
  <c r="BE62" i="3"/>
  <c r="BM62" i="3"/>
  <c r="BW62" i="3"/>
  <c r="CE62" i="3"/>
  <c r="CO62" i="3"/>
  <c r="J63" i="3"/>
  <c r="T63" i="3"/>
  <c r="AB63" i="3"/>
  <c r="AL63" i="3"/>
  <c r="AT63" i="3"/>
  <c r="BD63" i="3"/>
  <c r="BL63" i="3"/>
  <c r="BV63" i="3"/>
  <c r="CD63" i="3"/>
  <c r="CN63" i="3"/>
  <c r="I64" i="3"/>
  <c r="S64" i="3"/>
  <c r="AA64" i="3"/>
  <c r="AK64" i="3"/>
  <c r="AS64" i="3"/>
  <c r="BC64" i="3"/>
  <c r="BK64" i="3"/>
  <c r="BU64" i="3"/>
  <c r="CC64" i="3"/>
  <c r="CM64" i="3"/>
  <c r="H65" i="3"/>
  <c r="R65" i="3"/>
  <c r="Z65" i="3"/>
  <c r="AJ65" i="3"/>
  <c r="AR65" i="3"/>
  <c r="BB65" i="3"/>
  <c r="BJ65" i="3"/>
  <c r="BT65" i="3"/>
  <c r="CB65" i="3"/>
  <c r="CL65" i="3"/>
  <c r="G66" i="3"/>
  <c r="Q66" i="3"/>
  <c r="Y66" i="3"/>
  <c r="AI66" i="3"/>
  <c r="AQ66" i="3"/>
  <c r="BA66" i="3"/>
  <c r="BI66" i="3"/>
  <c r="BS66" i="3"/>
  <c r="CA66" i="3"/>
  <c r="CK66" i="3"/>
  <c r="CS66" i="3"/>
  <c r="P67" i="3"/>
  <c r="X67" i="3"/>
  <c r="AH67" i="3"/>
  <c r="AP67" i="3"/>
  <c r="AZ67" i="3"/>
  <c r="BH67" i="3"/>
  <c r="BP67" i="3"/>
  <c r="BX67" i="3"/>
  <c r="CE67" i="3"/>
  <c r="CL67" i="3"/>
  <c r="CS67" i="3"/>
  <c r="M68" i="3"/>
  <c r="U68" i="3"/>
  <c r="AB68" i="3"/>
  <c r="AI68" i="3"/>
  <c r="AP68" i="3"/>
  <c r="AW68" i="3"/>
  <c r="BE68" i="3"/>
  <c r="BL68" i="3"/>
  <c r="BS68" i="3"/>
  <c r="BZ68" i="3"/>
  <c r="CG68" i="3"/>
  <c r="CO68" i="3"/>
  <c r="I69" i="3"/>
  <c r="P69" i="3"/>
  <c r="W69" i="3"/>
  <c r="AD69" i="3"/>
  <c r="AL69" i="3"/>
  <c r="AS69" i="3"/>
  <c r="AZ69" i="3"/>
  <c r="BG69" i="3"/>
  <c r="BN69" i="3"/>
  <c r="BV69" i="3"/>
  <c r="CC69" i="3"/>
  <c r="CJ69" i="3"/>
  <c r="CQ69" i="3"/>
  <c r="K70" i="3"/>
  <c r="S70" i="3"/>
  <c r="Z70" i="3"/>
  <c r="AG70" i="3"/>
  <c r="AN70" i="3"/>
  <c r="AU70" i="3"/>
  <c r="BC70" i="3"/>
  <c r="BJ70" i="3"/>
  <c r="BQ70" i="3"/>
  <c r="BX70" i="3"/>
  <c r="CE70" i="3"/>
  <c r="CM70" i="3"/>
  <c r="G71" i="3"/>
  <c r="N71" i="3"/>
  <c r="U71" i="3"/>
  <c r="AB71" i="3"/>
  <c r="AJ71" i="3"/>
  <c r="AQ71" i="3"/>
  <c r="AX71" i="3"/>
  <c r="BE71" i="3"/>
  <c r="BL71" i="3"/>
  <c r="BT71" i="3"/>
  <c r="CA71" i="3"/>
  <c r="CH71" i="3"/>
  <c r="CL35" i="3"/>
  <c r="AH46" i="3"/>
  <c r="X50" i="3"/>
  <c r="AJ53" i="3"/>
  <c r="CI54" i="3"/>
  <c r="AI56" i="3"/>
  <c r="BU57" i="3"/>
  <c r="I59" i="3"/>
  <c r="Z60" i="3"/>
  <c r="AQ61" i="3"/>
  <c r="V62" i="3"/>
  <c r="BX62" i="3"/>
  <c r="AM63" i="3"/>
  <c r="CO63" i="3"/>
  <c r="P64" i="3"/>
  <c r="AE64" i="3"/>
  <c r="AR64" i="3"/>
  <c r="BE64" i="3"/>
  <c r="BR64" i="3"/>
  <c r="CG64" i="3"/>
  <c r="G65" i="3"/>
  <c r="T65" i="3"/>
  <c r="AG65" i="3"/>
  <c r="AV65" i="3"/>
  <c r="BI65" i="3"/>
  <c r="BV65" i="3"/>
  <c r="CI65" i="3"/>
  <c r="K66" i="3"/>
  <c r="X66" i="3"/>
  <c r="AK66" i="3"/>
  <c r="AX66" i="3"/>
  <c r="BM66" i="3"/>
  <c r="BZ66" i="3"/>
  <c r="CM66" i="3"/>
  <c r="M67" i="3"/>
  <c r="AB67" i="3"/>
  <c r="AO67" i="3"/>
  <c r="BB67" i="3"/>
  <c r="BO67" i="3"/>
  <c r="BZ67" i="3"/>
  <c r="CK67" i="3"/>
  <c r="I68" i="3"/>
  <c r="S68" i="3"/>
  <c r="AD68" i="3"/>
  <c r="AO68" i="3"/>
  <c r="AZ68" i="3"/>
  <c r="BK68" i="3"/>
  <c r="BU68" i="3"/>
  <c r="CF68" i="3"/>
  <c r="CQ68" i="3"/>
  <c r="O69" i="3"/>
  <c r="Z69" i="3"/>
  <c r="AJ69" i="3"/>
  <c r="AU69" i="3"/>
  <c r="BF69" i="3"/>
  <c r="BQ69" i="3"/>
  <c r="CB69" i="3"/>
  <c r="CL69" i="3"/>
  <c r="J70" i="3"/>
  <c r="U70" i="3"/>
  <c r="AF70" i="3"/>
  <c r="AQ70" i="3"/>
  <c r="BA70" i="3"/>
  <c r="BL70" i="3"/>
  <c r="BW70" i="3"/>
  <c r="CH70" i="3"/>
  <c r="CS70" i="3"/>
  <c r="P71" i="3"/>
  <c r="AA71" i="3"/>
  <c r="AL71" i="3"/>
  <c r="AW71" i="3"/>
  <c r="BH71" i="3"/>
  <c r="BR71" i="3"/>
  <c r="CC71" i="3"/>
  <c r="CN71" i="3"/>
  <c r="H72" i="3"/>
  <c r="O72" i="3"/>
  <c r="W72" i="3"/>
  <c r="AD72" i="3"/>
  <c r="AK72" i="3"/>
  <c r="AR72" i="3"/>
  <c r="AY72" i="3"/>
  <c r="BG72" i="3"/>
  <c r="BN72" i="3"/>
  <c r="BU72" i="3"/>
  <c r="CB72" i="3"/>
  <c r="CI72" i="3"/>
  <c r="CQ72" i="3"/>
  <c r="J73" i="3"/>
  <c r="P73" i="3"/>
  <c r="V73" i="3"/>
  <c r="AB73" i="3"/>
  <c r="AH73" i="3"/>
  <c r="AN73" i="3"/>
  <c r="AT73" i="3"/>
  <c r="AZ73" i="3"/>
  <c r="BF73" i="3"/>
  <c r="BL73" i="3"/>
  <c r="BR73" i="3"/>
  <c r="BX73" i="3"/>
  <c r="CD73" i="3"/>
  <c r="CJ73" i="3"/>
  <c r="CP73" i="3"/>
  <c r="I74" i="3"/>
  <c r="O74" i="3"/>
  <c r="U74" i="3"/>
  <c r="AA74" i="3"/>
  <c r="AG74" i="3"/>
  <c r="AM74" i="3"/>
  <c r="AS74" i="3"/>
  <c r="AY74" i="3"/>
  <c r="BE74" i="3"/>
  <c r="BK74" i="3"/>
  <c r="BQ74" i="3"/>
  <c r="BW74" i="3"/>
  <c r="CC74" i="3"/>
  <c r="CI74" i="3"/>
  <c r="CO74" i="3"/>
  <c r="H75" i="3"/>
  <c r="N75" i="3"/>
  <c r="T75" i="3"/>
  <c r="Z75" i="3"/>
  <c r="AF75" i="3"/>
  <c r="AL75" i="3"/>
  <c r="AR75" i="3"/>
  <c r="AX75" i="3"/>
  <c r="BD75" i="3"/>
  <c r="BJ75" i="3"/>
  <c r="BP75" i="3"/>
  <c r="BV75" i="3"/>
  <c r="CB75" i="3"/>
  <c r="CH75" i="3"/>
  <c r="CN75" i="3"/>
  <c r="G76" i="3"/>
  <c r="M76" i="3"/>
  <c r="S76" i="3"/>
  <c r="Y76" i="3"/>
  <c r="AE76" i="3"/>
  <c r="AK76" i="3"/>
  <c r="AQ76" i="3"/>
  <c r="AW76" i="3"/>
  <c r="BC76" i="3"/>
  <c r="BI76" i="3"/>
  <c r="BO76" i="3"/>
  <c r="BU76" i="3"/>
  <c r="CA76" i="3"/>
  <c r="CG76" i="3"/>
  <c r="CM76" i="3"/>
  <c r="CS76" i="3"/>
  <c r="L77" i="3"/>
  <c r="R77" i="3"/>
  <c r="X77" i="3"/>
  <c r="AD77" i="3"/>
  <c r="AJ77" i="3"/>
  <c r="AP77" i="3"/>
  <c r="AV77" i="3"/>
  <c r="BB77" i="3"/>
  <c r="BH77" i="3"/>
  <c r="BN77" i="3"/>
  <c r="BT77" i="3"/>
  <c r="BZ77" i="3"/>
  <c r="CF77" i="3"/>
  <c r="CL77" i="3"/>
  <c r="CR77" i="3"/>
  <c r="K78" i="3"/>
  <c r="Q78" i="3"/>
  <c r="W78" i="3"/>
  <c r="AC78" i="3"/>
  <c r="AI78" i="3"/>
  <c r="AO78" i="3"/>
  <c r="AU78" i="3"/>
  <c r="BA78" i="3"/>
  <c r="BG78" i="3"/>
  <c r="BM78" i="3"/>
  <c r="BS78" i="3"/>
  <c r="BY78" i="3"/>
  <c r="CE78" i="3"/>
  <c r="CK78" i="3"/>
  <c r="CQ78" i="3"/>
  <c r="J79" i="3"/>
  <c r="P79" i="3"/>
  <c r="V79" i="3"/>
  <c r="AB79" i="3"/>
  <c r="AH79" i="3"/>
  <c r="AN79" i="3"/>
  <c r="AT79" i="3"/>
  <c r="AZ79" i="3"/>
  <c r="BF79" i="3"/>
  <c r="BL79" i="3"/>
  <c r="BR79" i="3"/>
  <c r="BX79" i="3"/>
  <c r="CD79" i="3"/>
  <c r="CJ79" i="3"/>
  <c r="CP79" i="3"/>
  <c r="I80" i="3"/>
  <c r="O80" i="3"/>
  <c r="U80" i="3"/>
  <c r="AA80" i="3"/>
  <c r="AG80" i="3"/>
  <c r="AM80" i="3"/>
  <c r="AS80" i="3"/>
  <c r="AY80" i="3"/>
  <c r="BE80" i="3"/>
  <c r="BK80" i="3"/>
  <c r="BQ80" i="3"/>
  <c r="BW80" i="3"/>
  <c r="CC80" i="3"/>
  <c r="CI80" i="3"/>
  <c r="CO80" i="3"/>
  <c r="H81" i="3"/>
  <c r="N81" i="3"/>
  <c r="T81" i="3"/>
  <c r="Z81" i="3"/>
  <c r="AF81" i="3"/>
  <c r="AL81" i="3"/>
  <c r="AR81" i="3"/>
  <c r="AX81" i="3"/>
  <c r="BD81" i="3"/>
  <c r="BJ81" i="3"/>
  <c r="BP81" i="3"/>
  <c r="BV81" i="3"/>
  <c r="CB81" i="3"/>
  <c r="CH81" i="3"/>
  <c r="CN81" i="3"/>
  <c r="G82" i="3"/>
  <c r="M82" i="3"/>
  <c r="S82" i="3"/>
  <c r="Y82" i="3"/>
  <c r="AE82" i="3"/>
  <c r="AK82" i="3"/>
  <c r="AQ82" i="3"/>
  <c r="AW82" i="3"/>
  <c r="BC82" i="3"/>
  <c r="BI82" i="3"/>
  <c r="BO82" i="3"/>
  <c r="BU82" i="3"/>
  <c r="CA82" i="3"/>
  <c r="CG82" i="3"/>
  <c r="CM82" i="3"/>
  <c r="CS82" i="3"/>
  <c r="L83" i="3"/>
  <c r="R83" i="3"/>
  <c r="X83" i="3"/>
  <c r="AD83" i="3"/>
  <c r="AJ83" i="3"/>
  <c r="AP83" i="3"/>
  <c r="AV83" i="3"/>
  <c r="BB83" i="3"/>
  <c r="BH83" i="3"/>
  <c r="BN83" i="3"/>
  <c r="BT83" i="3"/>
  <c r="BZ83" i="3"/>
  <c r="CF83" i="3"/>
  <c r="CL83" i="3"/>
  <c r="CR83" i="3"/>
  <c r="K84" i="3"/>
  <c r="Q84" i="3"/>
  <c r="W84" i="3"/>
  <c r="AC84" i="3"/>
  <c r="AI84" i="3"/>
  <c r="AO84" i="3"/>
  <c r="AU84" i="3"/>
  <c r="BA84" i="3"/>
  <c r="BG84" i="3"/>
  <c r="BM84" i="3"/>
  <c r="BS84" i="3"/>
  <c r="BY84" i="3"/>
  <c r="CE84" i="3"/>
  <c r="CK84" i="3"/>
  <c r="CQ84" i="3"/>
  <c r="J85" i="3"/>
  <c r="P85" i="3"/>
  <c r="V85" i="3"/>
  <c r="AB85" i="3"/>
  <c r="AH85" i="3"/>
  <c r="AN85" i="3"/>
  <c r="AT85" i="3"/>
  <c r="AZ85" i="3"/>
  <c r="BF85" i="3"/>
  <c r="BL85" i="3"/>
  <c r="BR85" i="3"/>
  <c r="BX85" i="3"/>
  <c r="CD85" i="3"/>
  <c r="CJ85" i="3"/>
  <c r="CP85" i="3"/>
  <c r="I86" i="3"/>
  <c r="O86" i="3"/>
  <c r="U86" i="3"/>
  <c r="AA86" i="3"/>
  <c r="AG86" i="3"/>
  <c r="AM86" i="3"/>
  <c r="AS86" i="3"/>
  <c r="AY86" i="3"/>
  <c r="BE86" i="3"/>
  <c r="BK86" i="3"/>
  <c r="BQ86" i="3"/>
  <c r="BW86" i="3"/>
  <c r="CC86" i="3"/>
  <c r="CI86" i="3"/>
  <c r="CO86" i="3"/>
  <c r="H87" i="3"/>
  <c r="N87" i="3"/>
  <c r="T87" i="3"/>
  <c r="Z87" i="3"/>
  <c r="AF87" i="3"/>
  <c r="AL87" i="3"/>
  <c r="AR87" i="3"/>
  <c r="AX87" i="3"/>
  <c r="BD87" i="3"/>
  <c r="BJ87" i="3"/>
  <c r="BP87" i="3"/>
  <c r="BV87" i="3"/>
  <c r="CB87" i="3"/>
  <c r="CH87" i="3"/>
  <c r="CN87" i="3"/>
  <c r="G88" i="3"/>
  <c r="M88" i="3"/>
  <c r="S88" i="3"/>
  <c r="Y88" i="3"/>
  <c r="AE88" i="3"/>
  <c r="AK88" i="3"/>
  <c r="AQ88" i="3"/>
  <c r="AW88" i="3"/>
  <c r="BC88" i="3"/>
  <c r="BI88" i="3"/>
  <c r="BO88" i="3"/>
  <c r="BU88" i="3"/>
  <c r="CA88" i="3"/>
  <c r="CG88" i="3"/>
  <c r="CM88" i="3"/>
  <c r="CS88" i="3"/>
  <c r="L89" i="3"/>
  <c r="R89" i="3"/>
  <c r="X89" i="3"/>
  <c r="AD89" i="3"/>
  <c r="AJ89" i="3"/>
  <c r="AP89" i="3"/>
  <c r="AV89" i="3"/>
  <c r="BB89" i="3"/>
  <c r="BH89" i="3"/>
  <c r="BN89" i="3"/>
  <c r="CQ38" i="3"/>
  <c r="P47" i="3"/>
  <c r="BZ50" i="3"/>
  <c r="BR53" i="3"/>
  <c r="R55" i="3"/>
  <c r="BD56" i="3"/>
  <c r="CQ57" i="3"/>
  <c r="AA59" i="3"/>
  <c r="AR60" i="3"/>
  <c r="BI61" i="3"/>
  <c r="AD62" i="3"/>
  <c r="CF62" i="3"/>
  <c r="AU63" i="3"/>
  <c r="G64" i="3"/>
  <c r="T64" i="3"/>
  <c r="AG64" i="3"/>
  <c r="AT64" i="3"/>
  <c r="BI64" i="3"/>
  <c r="BV64" i="3"/>
  <c r="CI64" i="3"/>
  <c r="I65" i="3"/>
  <c r="X65" i="3"/>
  <c r="AK65" i="3"/>
  <c r="AX65" i="3"/>
  <c r="BK65" i="3"/>
  <c r="BZ65" i="3"/>
  <c r="CM65" i="3"/>
  <c r="M66" i="3"/>
  <c r="Z66" i="3"/>
  <c r="AO66" i="3"/>
  <c r="BB66" i="3"/>
  <c r="BO66" i="3"/>
  <c r="CB66" i="3"/>
  <c r="CQ66" i="3"/>
  <c r="Q67" i="3"/>
  <c r="AD67" i="3"/>
  <c r="AQ67" i="3"/>
  <c r="BF67" i="3"/>
  <c r="BR67" i="3"/>
  <c r="CB67" i="3"/>
  <c r="CM67" i="3"/>
  <c r="K68" i="3"/>
  <c r="V68" i="3"/>
  <c r="AG68" i="3"/>
  <c r="AQ68" i="3"/>
  <c r="BB68" i="3"/>
  <c r="BM68" i="3"/>
  <c r="BX68" i="3"/>
  <c r="CI68" i="3"/>
  <c r="CS68" i="3"/>
  <c r="Q69" i="3"/>
  <c r="AB69" i="3"/>
  <c r="AM69" i="3"/>
  <c r="AX69" i="3"/>
  <c r="BH69" i="3"/>
  <c r="BS69" i="3"/>
  <c r="CD69" i="3"/>
  <c r="CO69" i="3"/>
  <c r="M70" i="3"/>
  <c r="W70" i="3"/>
  <c r="AH70" i="3"/>
  <c r="AS70" i="3"/>
  <c r="BD70" i="3"/>
  <c r="BO70" i="3"/>
  <c r="BY70" i="3"/>
  <c r="CJ70" i="3"/>
  <c r="H71" i="3"/>
  <c r="S71" i="3"/>
  <c r="AD71" i="3"/>
  <c r="AN71" i="3"/>
  <c r="AY71" i="3"/>
  <c r="BJ71" i="3"/>
  <c r="BU71" i="3"/>
  <c r="CF71" i="3"/>
  <c r="CO71" i="3"/>
  <c r="I72" i="3"/>
  <c r="Q72" i="3"/>
  <c r="X72" i="3"/>
  <c r="AE72" i="3"/>
  <c r="AL72" i="3"/>
  <c r="AS72" i="3"/>
  <c r="BA72" i="3"/>
  <c r="BH72" i="3"/>
  <c r="BO72" i="3"/>
  <c r="BV72" i="3"/>
  <c r="CC72" i="3"/>
  <c r="CK72" i="3"/>
  <c r="CR72" i="3"/>
  <c r="K73" i="3"/>
  <c r="Q73" i="3"/>
  <c r="W73" i="3"/>
  <c r="AC73" i="3"/>
  <c r="AI73" i="3"/>
  <c r="AO73" i="3"/>
  <c r="AU73" i="3"/>
  <c r="BA73" i="3"/>
  <c r="BG73" i="3"/>
  <c r="BM73" i="3"/>
  <c r="BS73" i="3"/>
  <c r="BY73" i="3"/>
  <c r="CE73" i="3"/>
  <c r="CK73" i="3"/>
  <c r="CQ73" i="3"/>
  <c r="J74" i="3"/>
  <c r="P74" i="3"/>
  <c r="V74" i="3"/>
  <c r="AB74" i="3"/>
  <c r="AH74" i="3"/>
  <c r="AN74" i="3"/>
  <c r="AT74" i="3"/>
  <c r="AZ74" i="3"/>
  <c r="BF74" i="3"/>
  <c r="BL74" i="3"/>
  <c r="BR74" i="3"/>
  <c r="BX74" i="3"/>
  <c r="CD74" i="3"/>
  <c r="CJ74" i="3"/>
  <c r="CP74" i="3"/>
  <c r="I75" i="3"/>
  <c r="O75" i="3"/>
  <c r="U75" i="3"/>
  <c r="AA75" i="3"/>
  <c r="AG75" i="3"/>
  <c r="AM75" i="3"/>
  <c r="AS75" i="3"/>
  <c r="AY75" i="3"/>
  <c r="BE75" i="3"/>
  <c r="BK75" i="3"/>
  <c r="BQ75" i="3"/>
  <c r="BW75" i="3"/>
  <c r="CC75" i="3"/>
  <c r="CI75" i="3"/>
  <c r="CO75" i="3"/>
  <c r="H76" i="3"/>
  <c r="N76" i="3"/>
  <c r="T76" i="3"/>
  <c r="Z76" i="3"/>
  <c r="AF76" i="3"/>
  <c r="AL76" i="3"/>
  <c r="AR76" i="3"/>
  <c r="AX76" i="3"/>
  <c r="BD76" i="3"/>
  <c r="BJ76" i="3"/>
  <c r="BP76" i="3"/>
  <c r="BV76" i="3"/>
  <c r="Q41" i="3"/>
  <c r="CC47" i="3"/>
  <c r="AO51" i="3"/>
  <c r="CN53" i="3"/>
  <c r="AM55" i="3"/>
  <c r="BZ56" i="3"/>
  <c r="Y58" i="3"/>
  <c r="AS59" i="3"/>
  <c r="BJ60" i="3"/>
  <c r="BY61" i="3"/>
  <c r="AN62" i="3"/>
  <c r="CP62" i="3"/>
  <c r="BE63" i="3"/>
  <c r="H64" i="3"/>
  <c r="U64" i="3"/>
  <c r="AH64" i="3"/>
  <c r="AW64" i="3"/>
  <c r="BJ64" i="3"/>
  <c r="BW64" i="3"/>
  <c r="CJ64" i="3"/>
  <c r="L65" i="3"/>
  <c r="Y65" i="3"/>
  <c r="AL65" i="3"/>
  <c r="AY65" i="3"/>
  <c r="BN65" i="3"/>
  <c r="CA65" i="3"/>
  <c r="CN65" i="3"/>
  <c r="N66" i="3"/>
  <c r="AC66" i="3"/>
  <c r="AP66" i="3"/>
  <c r="BC66" i="3"/>
  <c r="BP66" i="3"/>
  <c r="CE66" i="3"/>
  <c r="CR66" i="3"/>
  <c r="R67" i="3"/>
  <c r="AE67" i="3"/>
  <c r="AT67" i="3"/>
  <c r="BG67" i="3"/>
  <c r="BS67" i="3"/>
  <c r="CD67" i="3"/>
  <c r="CN67" i="3"/>
  <c r="L68" i="3"/>
  <c r="W68" i="3"/>
  <c r="AH68" i="3"/>
  <c r="AS68" i="3"/>
  <c r="BC68" i="3"/>
  <c r="BN68" i="3"/>
  <c r="BY68" i="3"/>
  <c r="CJ68" i="3"/>
  <c r="H69" i="3"/>
  <c r="R69" i="3"/>
  <c r="AC69" i="3"/>
  <c r="AN69" i="3"/>
  <c r="AY69" i="3"/>
  <c r="BJ69" i="3"/>
  <c r="BT69" i="3"/>
  <c r="CE69" i="3"/>
  <c r="CP69" i="3"/>
  <c r="N70" i="3"/>
  <c r="Y70" i="3"/>
  <c r="AI70" i="3"/>
  <c r="AT70" i="3"/>
  <c r="BE70" i="3"/>
  <c r="BP70" i="3"/>
  <c r="CA70" i="3"/>
  <c r="CK70" i="3"/>
  <c r="I71" i="3"/>
  <c r="T71" i="3"/>
  <c r="AE71" i="3"/>
  <c r="AP71" i="3"/>
  <c r="AZ71" i="3"/>
  <c r="BK71" i="3"/>
  <c r="BV71" i="3"/>
  <c r="CG71" i="3"/>
  <c r="CP71" i="3"/>
  <c r="K72" i="3"/>
  <c r="R72" i="3"/>
  <c r="Y72" i="3"/>
  <c r="AF72" i="3"/>
  <c r="AM72" i="3"/>
  <c r="AU72" i="3"/>
  <c r="BB72" i="3"/>
  <c r="BI72" i="3"/>
  <c r="BP72" i="3"/>
  <c r="BW72" i="3"/>
  <c r="CE72" i="3"/>
  <c r="CL72" i="3"/>
  <c r="CS72" i="3"/>
  <c r="L73" i="3"/>
  <c r="R73" i="3"/>
  <c r="X73" i="3"/>
  <c r="AD73" i="3"/>
  <c r="AJ73" i="3"/>
  <c r="AP73" i="3"/>
  <c r="AV73" i="3"/>
  <c r="BB73" i="3"/>
  <c r="BH73" i="3"/>
  <c r="BN73" i="3"/>
  <c r="BT73" i="3"/>
  <c r="BZ73" i="3"/>
  <c r="CF73" i="3"/>
  <c r="CL73" i="3"/>
  <c r="CR73" i="3"/>
  <c r="K74" i="3"/>
  <c r="Q74" i="3"/>
  <c r="W74" i="3"/>
  <c r="AC74" i="3"/>
  <c r="AI74" i="3"/>
  <c r="AO74" i="3"/>
  <c r="AU74" i="3"/>
  <c r="BA74" i="3"/>
  <c r="BG74" i="3"/>
  <c r="BM74" i="3"/>
  <c r="BS74" i="3"/>
  <c r="BY74" i="3"/>
  <c r="CE74" i="3"/>
  <c r="CK74" i="3"/>
  <c r="CQ74" i="3"/>
  <c r="J75" i="3"/>
  <c r="P75" i="3"/>
  <c r="V75" i="3"/>
  <c r="AB75" i="3"/>
  <c r="AH75" i="3"/>
  <c r="AN75" i="3"/>
  <c r="AT75" i="3"/>
  <c r="AZ75" i="3"/>
  <c r="BF75" i="3"/>
  <c r="BL75" i="3"/>
  <c r="BR75" i="3"/>
  <c r="BX75" i="3"/>
  <c r="CD75" i="3"/>
  <c r="CJ75" i="3"/>
  <c r="CP75" i="3"/>
  <c r="I76" i="3"/>
  <c r="O76" i="3"/>
  <c r="U76" i="3"/>
  <c r="AA76" i="3"/>
  <c r="AG76" i="3"/>
  <c r="AM76" i="3"/>
  <c r="AS76" i="3"/>
  <c r="AY76" i="3"/>
  <c r="BE76" i="3"/>
  <c r="BK76" i="3"/>
  <c r="BQ76" i="3"/>
  <c r="BW76" i="3"/>
  <c r="BX42" i="3"/>
  <c r="AR48" i="3"/>
  <c r="CQ51" i="3"/>
  <c r="V54" i="3"/>
  <c r="BI55" i="3"/>
  <c r="H57" i="3"/>
  <c r="AT58" i="3"/>
  <c r="BK59" i="3"/>
  <c r="CB60" i="3"/>
  <c r="CG61" i="3"/>
  <c r="AV62" i="3"/>
  <c r="K63" i="3"/>
  <c r="BM63" i="3"/>
  <c r="J64" i="3"/>
  <c r="Y64" i="3"/>
  <c r="AL64" i="3"/>
  <c r="AY64" i="3"/>
  <c r="BL64" i="3"/>
  <c r="CA64" i="3"/>
  <c r="CN64" i="3"/>
  <c r="N65" i="3"/>
  <c r="AA65" i="3"/>
  <c r="AP65" i="3"/>
  <c r="BC65" i="3"/>
  <c r="BP65" i="3"/>
  <c r="CC65" i="3"/>
  <c r="CR65" i="3"/>
  <c r="R66" i="3"/>
  <c r="AE66" i="3"/>
  <c r="AR66" i="3"/>
  <c r="BG66" i="3"/>
  <c r="BT66" i="3"/>
  <c r="CG66" i="3"/>
  <c r="G67" i="3"/>
  <c r="V67" i="3"/>
  <c r="AI67" i="3"/>
  <c r="AV67" i="3"/>
  <c r="BI67" i="3"/>
  <c r="BU67" i="3"/>
  <c r="CF67" i="3"/>
  <c r="CQ67" i="3"/>
  <c r="O68" i="3"/>
  <c r="Y68" i="3"/>
  <c r="AJ68" i="3"/>
  <c r="AU68" i="3"/>
  <c r="BF68" i="3"/>
  <c r="BQ68" i="3"/>
  <c r="CA68" i="3"/>
  <c r="CL68" i="3"/>
  <c r="J69" i="3"/>
  <c r="U69" i="3"/>
  <c r="AF69" i="3"/>
  <c r="AP69" i="3"/>
  <c r="BA69" i="3"/>
  <c r="BL69" i="3"/>
  <c r="BW69" i="3"/>
  <c r="CH69" i="3"/>
  <c r="CR69" i="3"/>
  <c r="P70" i="3"/>
  <c r="AA70" i="3"/>
  <c r="AL70" i="3"/>
  <c r="AW70" i="3"/>
  <c r="BG70" i="3"/>
  <c r="BR70" i="3"/>
  <c r="CC70" i="3"/>
  <c r="CN70" i="3"/>
  <c r="L71" i="3"/>
  <c r="V71" i="3"/>
  <c r="AG71" i="3"/>
  <c r="AR71" i="3"/>
  <c r="BC71" i="3"/>
  <c r="BN71" i="3"/>
  <c r="BX71" i="3"/>
  <c r="CI71" i="3"/>
  <c r="CR71" i="3"/>
  <c r="L72" i="3"/>
  <c r="S72" i="3"/>
  <c r="Z72" i="3"/>
  <c r="AG72" i="3"/>
  <c r="AO72" i="3"/>
  <c r="AV72" i="3"/>
  <c r="BC72" i="3"/>
  <c r="BJ72" i="3"/>
  <c r="BQ72" i="3"/>
  <c r="BY72" i="3"/>
  <c r="CF72" i="3"/>
  <c r="CM72" i="3"/>
  <c r="G73" i="3"/>
  <c r="M73" i="3"/>
  <c r="S73" i="3"/>
  <c r="Y73" i="3"/>
  <c r="AE73" i="3"/>
  <c r="AK73" i="3"/>
  <c r="AQ73" i="3"/>
  <c r="AW73" i="3"/>
  <c r="BC73" i="3"/>
  <c r="BI73" i="3"/>
  <c r="BO73" i="3"/>
  <c r="BU73" i="3"/>
  <c r="CA73" i="3"/>
  <c r="CG73" i="3"/>
  <c r="CM73" i="3"/>
  <c r="CS73" i="3"/>
  <c r="L74" i="3"/>
  <c r="R74" i="3"/>
  <c r="X74" i="3"/>
  <c r="AD74" i="3"/>
  <c r="AJ74" i="3"/>
  <c r="AP74" i="3"/>
  <c r="AV74" i="3"/>
  <c r="BB74" i="3"/>
  <c r="BH74" i="3"/>
  <c r="BN74" i="3"/>
  <c r="BT74" i="3"/>
  <c r="BZ74" i="3"/>
  <c r="CF74" i="3"/>
  <c r="CL74" i="3"/>
  <c r="CR74" i="3"/>
  <c r="K75" i="3"/>
  <c r="Q75" i="3"/>
  <c r="W75" i="3"/>
  <c r="AC75" i="3"/>
  <c r="AI75" i="3"/>
  <c r="AO75" i="3"/>
  <c r="AU75" i="3"/>
  <c r="BA75" i="3"/>
  <c r="BG75" i="3"/>
  <c r="BM75" i="3"/>
  <c r="BS75" i="3"/>
  <c r="BY75" i="3"/>
  <c r="CE75" i="3"/>
  <c r="CK75" i="3"/>
  <c r="CQ75" i="3"/>
  <c r="J76" i="3"/>
  <c r="P76" i="3"/>
  <c r="V76" i="3"/>
  <c r="AB76" i="3"/>
  <c r="AH76" i="3"/>
  <c r="AN76" i="3"/>
  <c r="AT76" i="3"/>
  <c r="AZ76" i="3"/>
  <c r="BF76" i="3"/>
  <c r="BL76" i="3"/>
  <c r="BR76" i="3"/>
  <c r="BX76" i="3"/>
  <c r="W44" i="3"/>
  <c r="G49" i="3"/>
  <c r="BC52" i="3"/>
  <c r="AR54" i="3"/>
  <c r="CD55" i="3"/>
  <c r="AD57" i="3"/>
  <c r="BL58" i="3"/>
  <c r="CC59" i="3"/>
  <c r="G61" i="3"/>
  <c r="CQ61" i="3"/>
  <c r="BF62" i="3"/>
  <c r="U63" i="3"/>
  <c r="BW63" i="3"/>
  <c r="M64" i="3"/>
  <c r="Z64" i="3"/>
  <c r="AM64" i="3"/>
  <c r="AZ64" i="3"/>
  <c r="BO64" i="3"/>
  <c r="CB64" i="3"/>
  <c r="CO64" i="3"/>
  <c r="O65" i="3"/>
  <c r="AD65" i="3"/>
  <c r="AQ65" i="3"/>
  <c r="BD65" i="3"/>
  <c r="BQ65" i="3"/>
  <c r="CF65" i="3"/>
  <c r="CS65" i="3"/>
  <c r="S66" i="3"/>
  <c r="AF66" i="3"/>
  <c r="AU66" i="3"/>
  <c r="BH66" i="3"/>
  <c r="BU66" i="3"/>
  <c r="CH66" i="3"/>
  <c r="J67" i="3"/>
  <c r="W67" i="3"/>
  <c r="AJ67" i="3"/>
  <c r="AW67" i="3"/>
  <c r="BL67" i="3"/>
  <c r="BV67" i="3"/>
  <c r="CG67" i="3"/>
  <c r="CR67" i="3"/>
  <c r="P68" i="3"/>
  <c r="AA68" i="3"/>
  <c r="AK68" i="3"/>
  <c r="AV68" i="3"/>
  <c r="BG68" i="3"/>
  <c r="BR68" i="3"/>
  <c r="CC68" i="3"/>
  <c r="CM68" i="3"/>
  <c r="K69" i="3"/>
  <c r="V69" i="3"/>
  <c r="AG69" i="3"/>
  <c r="AR69" i="3"/>
  <c r="BB69" i="3"/>
  <c r="BM69" i="3"/>
  <c r="BX69" i="3"/>
  <c r="CI69" i="3"/>
  <c r="G70" i="3"/>
  <c r="Q70" i="3"/>
  <c r="AB70" i="3"/>
  <c r="AM70" i="3"/>
  <c r="AX70" i="3"/>
  <c r="BI70" i="3"/>
  <c r="BS70" i="3"/>
  <c r="CD70" i="3"/>
  <c r="CO70" i="3"/>
  <c r="M71" i="3"/>
  <c r="X71" i="3"/>
  <c r="AH71" i="3"/>
  <c r="AS71" i="3"/>
  <c r="BD71" i="3"/>
  <c r="BO71" i="3"/>
  <c r="BZ71" i="3"/>
  <c r="CJ71" i="3"/>
  <c r="CS71" i="3"/>
  <c r="M72" i="3"/>
  <c r="T72" i="3"/>
  <c r="AA72" i="3"/>
  <c r="AI72" i="3"/>
  <c r="AP72" i="3"/>
  <c r="AW72" i="3"/>
  <c r="BD72" i="3"/>
  <c r="BK72" i="3"/>
  <c r="BS72" i="3"/>
  <c r="BZ72" i="3"/>
  <c r="CG72" i="3"/>
  <c r="CN72" i="3"/>
  <c r="H73" i="3"/>
  <c r="N73" i="3"/>
  <c r="T73" i="3"/>
  <c r="Z73" i="3"/>
  <c r="AF73" i="3"/>
  <c r="AL73" i="3"/>
  <c r="AR73" i="3"/>
  <c r="AX73" i="3"/>
  <c r="BD73" i="3"/>
  <c r="BJ73" i="3"/>
  <c r="BP73" i="3"/>
  <c r="BV73" i="3"/>
  <c r="CB73" i="3"/>
  <c r="CH73" i="3"/>
  <c r="CN73" i="3"/>
  <c r="G74" i="3"/>
  <c r="M74" i="3"/>
  <c r="S74" i="3"/>
  <c r="Y74" i="3"/>
  <c r="AE74" i="3"/>
  <c r="AK74" i="3"/>
  <c r="AQ74" i="3"/>
  <c r="AW74" i="3"/>
  <c r="BC74" i="3"/>
  <c r="BI74" i="3"/>
  <c r="BO74" i="3"/>
  <c r="BU74" i="3"/>
  <c r="CA74" i="3"/>
  <c r="CG74" i="3"/>
  <c r="CM74" i="3"/>
  <c r="CS74" i="3"/>
  <c r="L75" i="3"/>
  <c r="R75" i="3"/>
  <c r="X75" i="3"/>
  <c r="AD75" i="3"/>
  <c r="AJ75" i="3"/>
  <c r="AP75" i="3"/>
  <c r="AV75" i="3"/>
  <c r="BB75" i="3"/>
  <c r="BH75" i="3"/>
  <c r="BN75" i="3"/>
  <c r="BT75" i="3"/>
  <c r="BZ75" i="3"/>
  <c r="CF75" i="3"/>
  <c r="CL75" i="3"/>
  <c r="CR75" i="3"/>
  <c r="K76" i="3"/>
  <c r="Q76" i="3"/>
  <c r="W76" i="3"/>
  <c r="AC76" i="3"/>
  <c r="AI76" i="3"/>
  <c r="AO76" i="3"/>
  <c r="AU76" i="3"/>
  <c r="BA76" i="3"/>
  <c r="BG76" i="3"/>
  <c r="BM76" i="3"/>
  <c r="BS76" i="3"/>
  <c r="BY76" i="3"/>
  <c r="CE76" i="3"/>
  <c r="CK76" i="3"/>
  <c r="CQ76" i="3"/>
  <c r="J77" i="3"/>
  <c r="P77" i="3"/>
  <c r="V77" i="3"/>
  <c r="AB77" i="3"/>
  <c r="AH77" i="3"/>
  <c r="AN77" i="3"/>
  <c r="AT77" i="3"/>
  <c r="AZ77" i="3"/>
  <c r="BF77" i="3"/>
  <c r="BL77" i="3"/>
  <c r="BR77" i="3"/>
  <c r="BX77" i="3"/>
  <c r="CD77" i="3"/>
  <c r="CJ77" i="3"/>
  <c r="CP77" i="3"/>
  <c r="I78" i="3"/>
  <c r="O78" i="3"/>
  <c r="U78" i="3"/>
  <c r="AA78" i="3"/>
  <c r="AG78" i="3"/>
  <c r="AM78" i="3"/>
  <c r="AS78" i="3"/>
  <c r="AY78" i="3"/>
  <c r="BE78" i="3"/>
  <c r="BK78" i="3"/>
  <c r="BQ78" i="3"/>
  <c r="BW78" i="3"/>
  <c r="CC78" i="3"/>
  <c r="CI78" i="3"/>
  <c r="CO78" i="3"/>
  <c r="H79" i="3"/>
  <c r="N79" i="3"/>
  <c r="T79" i="3"/>
  <c r="Z79" i="3"/>
  <c r="AF79" i="3"/>
  <c r="AL79" i="3"/>
  <c r="AR79" i="3"/>
  <c r="AX79" i="3"/>
  <c r="BD79" i="3"/>
  <c r="BJ79" i="3"/>
  <c r="BP79" i="3"/>
  <c r="BV79" i="3"/>
  <c r="CB79" i="3"/>
  <c r="CH79" i="3"/>
  <c r="CN79" i="3"/>
  <c r="G80" i="3"/>
  <c r="M80" i="3"/>
  <c r="S80" i="3"/>
  <c r="Y80" i="3"/>
  <c r="AE80" i="3"/>
  <c r="AK80" i="3"/>
  <c r="AQ80" i="3"/>
  <c r="AW80" i="3"/>
  <c r="BC80" i="3"/>
  <c r="BI80" i="3"/>
  <c r="BO80" i="3"/>
  <c r="BU80" i="3"/>
  <c r="CA80" i="3"/>
  <c r="CG80" i="3"/>
  <c r="CM80" i="3"/>
  <c r="CS80" i="3"/>
  <c r="L81" i="3"/>
  <c r="R81" i="3"/>
  <c r="X81" i="3"/>
  <c r="AD81" i="3"/>
  <c r="AJ81" i="3"/>
  <c r="AP81" i="3"/>
  <c r="AV81" i="3"/>
  <c r="BB81" i="3"/>
  <c r="BH81" i="3"/>
  <c r="BN81" i="3"/>
  <c r="BT81" i="3"/>
  <c r="BZ81" i="3"/>
  <c r="CF81" i="3"/>
  <c r="CL81" i="3"/>
  <c r="CR81" i="3"/>
  <c r="K82" i="3"/>
  <c r="Q82" i="3"/>
  <c r="W82" i="3"/>
  <c r="AC82" i="3"/>
  <c r="AI82" i="3"/>
  <c r="AO82" i="3"/>
  <c r="AU82" i="3"/>
  <c r="BA82" i="3"/>
  <c r="BG82" i="3"/>
  <c r="BM82" i="3"/>
  <c r="BS82" i="3"/>
  <c r="BY82" i="3"/>
  <c r="CE82" i="3"/>
  <c r="CK82" i="3"/>
  <c r="CQ82" i="3"/>
  <c r="J83" i="3"/>
  <c r="P83" i="3"/>
  <c r="V83" i="3"/>
  <c r="AB83" i="3"/>
  <c r="AH83" i="3"/>
  <c r="AN83" i="3"/>
  <c r="AT83" i="3"/>
  <c r="AZ83" i="3"/>
  <c r="BF83" i="3"/>
  <c r="BL83" i="3"/>
  <c r="BR83" i="3"/>
  <c r="BX83" i="3"/>
  <c r="CD83" i="3"/>
  <c r="CJ83" i="3"/>
  <c r="CP83" i="3"/>
  <c r="I84" i="3"/>
  <c r="O84" i="3"/>
  <c r="U84" i="3"/>
  <c r="AA84" i="3"/>
  <c r="AG84" i="3"/>
  <c r="AM84" i="3"/>
  <c r="AS84" i="3"/>
  <c r="AY84" i="3"/>
  <c r="BE84" i="3"/>
  <c r="BK84" i="3"/>
  <c r="BQ84" i="3"/>
  <c r="BW84" i="3"/>
  <c r="CC84" i="3"/>
  <c r="CI84" i="3"/>
  <c r="CO84" i="3"/>
  <c r="H85" i="3"/>
  <c r="N85" i="3"/>
  <c r="T85" i="3"/>
  <c r="Z85" i="3"/>
  <c r="AF85" i="3"/>
  <c r="AL85" i="3"/>
  <c r="AR85" i="3"/>
  <c r="AX85" i="3"/>
  <c r="BD85" i="3"/>
  <c r="BJ85" i="3"/>
  <c r="BP85" i="3"/>
  <c r="BV85" i="3"/>
  <c r="CB85" i="3"/>
  <c r="CH85" i="3"/>
  <c r="CN85" i="3"/>
  <c r="G86" i="3"/>
  <c r="M86" i="3"/>
  <c r="S86" i="3"/>
  <c r="Y86" i="3"/>
  <c r="AE86" i="3"/>
  <c r="AK86" i="3"/>
  <c r="AQ86" i="3"/>
  <c r="AW86" i="3"/>
  <c r="BC86" i="3"/>
  <c r="BI86" i="3"/>
  <c r="BO86" i="3"/>
  <c r="BU86" i="3"/>
  <c r="CA86" i="3"/>
  <c r="CG86" i="3"/>
  <c r="CM86" i="3"/>
  <c r="AG45" i="3"/>
  <c r="CD58" i="3"/>
  <c r="CE63" i="3"/>
  <c r="CD64" i="3"/>
  <c r="BU65" i="3"/>
  <c r="BJ66" i="3"/>
  <c r="BA67" i="3"/>
  <c r="AC68" i="3"/>
  <c r="CP68" i="3"/>
  <c r="BP69" i="3"/>
  <c r="AO70" i="3"/>
  <c r="O71" i="3"/>
  <c r="CB71" i="3"/>
  <c r="AJ72" i="3"/>
  <c r="CA72" i="3"/>
  <c r="AA73" i="3"/>
  <c r="BK73" i="3"/>
  <c r="H74" i="3"/>
  <c r="AR74" i="3"/>
  <c r="CB74" i="3"/>
  <c r="Y75" i="3"/>
  <c r="BI75" i="3"/>
  <c r="CS75" i="3"/>
  <c r="AP76" i="3"/>
  <c r="BZ76" i="3"/>
  <c r="CI76" i="3"/>
  <c r="CR76" i="3"/>
  <c r="N77" i="3"/>
  <c r="W77" i="3"/>
  <c r="AF77" i="3"/>
  <c r="AO77" i="3"/>
  <c r="AX77" i="3"/>
  <c r="BG77" i="3"/>
  <c r="BP77" i="3"/>
  <c r="BY77" i="3"/>
  <c r="CH77" i="3"/>
  <c r="CQ77" i="3"/>
  <c r="M78" i="3"/>
  <c r="V78" i="3"/>
  <c r="AE78" i="3"/>
  <c r="AN78" i="3"/>
  <c r="AW78" i="3"/>
  <c r="BF78" i="3"/>
  <c r="BO78" i="3"/>
  <c r="BX78" i="3"/>
  <c r="CG78" i="3"/>
  <c r="CP78" i="3"/>
  <c r="L79" i="3"/>
  <c r="U79" i="3"/>
  <c r="AD79" i="3"/>
  <c r="AM79" i="3"/>
  <c r="AV79" i="3"/>
  <c r="BE79" i="3"/>
  <c r="BN79" i="3"/>
  <c r="BW79" i="3"/>
  <c r="CF79" i="3"/>
  <c r="CO79" i="3"/>
  <c r="K80" i="3"/>
  <c r="T80" i="3"/>
  <c r="AC80" i="3"/>
  <c r="AL80" i="3"/>
  <c r="AU80" i="3"/>
  <c r="BD80" i="3"/>
  <c r="BM80" i="3"/>
  <c r="BV80" i="3"/>
  <c r="CE80" i="3"/>
  <c r="CN80" i="3"/>
  <c r="J81" i="3"/>
  <c r="S81" i="3"/>
  <c r="AB81" i="3"/>
  <c r="AK81" i="3"/>
  <c r="AT81" i="3"/>
  <c r="BC81" i="3"/>
  <c r="BL81" i="3"/>
  <c r="BU81" i="3"/>
  <c r="CD81" i="3"/>
  <c r="CM81" i="3"/>
  <c r="I82" i="3"/>
  <c r="R82" i="3"/>
  <c r="AA82" i="3"/>
  <c r="AJ82" i="3"/>
  <c r="AS82" i="3"/>
  <c r="BB82" i="3"/>
  <c r="BK82" i="3"/>
  <c r="BT82" i="3"/>
  <c r="CC82" i="3"/>
  <c r="CL82" i="3"/>
  <c r="H83" i="3"/>
  <c r="Q83" i="3"/>
  <c r="Z83" i="3"/>
  <c r="AI83" i="3"/>
  <c r="AR83" i="3"/>
  <c r="BA83" i="3"/>
  <c r="BJ83" i="3"/>
  <c r="BS83" i="3"/>
  <c r="CB83" i="3"/>
  <c r="CK83" i="3"/>
  <c r="G84" i="3"/>
  <c r="P84" i="3"/>
  <c r="Y84" i="3"/>
  <c r="AH84" i="3"/>
  <c r="AQ84" i="3"/>
  <c r="AZ84" i="3"/>
  <c r="BI84" i="3"/>
  <c r="BR84" i="3"/>
  <c r="CA84" i="3"/>
  <c r="CJ84" i="3"/>
  <c r="CS84" i="3"/>
  <c r="O85" i="3"/>
  <c r="X85" i="3"/>
  <c r="AG85" i="3"/>
  <c r="AP85" i="3"/>
  <c r="AY85" i="3"/>
  <c r="BH85" i="3"/>
  <c r="BQ85" i="3"/>
  <c r="BZ85" i="3"/>
  <c r="CI85" i="3"/>
  <c r="CR85" i="3"/>
  <c r="N86" i="3"/>
  <c r="W86" i="3"/>
  <c r="AF86" i="3"/>
  <c r="AO86" i="3"/>
  <c r="AX86" i="3"/>
  <c r="BG86" i="3"/>
  <c r="BP86" i="3"/>
  <c r="BY86" i="3"/>
  <c r="CH86" i="3"/>
  <c r="CQ86" i="3"/>
  <c r="K87" i="3"/>
  <c r="R87" i="3"/>
  <c r="Y87" i="3"/>
  <c r="AG87" i="3"/>
  <c r="AN87" i="3"/>
  <c r="AU87" i="3"/>
  <c r="BB87" i="3"/>
  <c r="BI87" i="3"/>
  <c r="BQ87" i="3"/>
  <c r="BX87" i="3"/>
  <c r="CE87" i="3"/>
  <c r="CL87" i="3"/>
  <c r="CS87" i="3"/>
  <c r="N88" i="3"/>
  <c r="U88" i="3"/>
  <c r="AB88" i="3"/>
  <c r="AI88" i="3"/>
  <c r="AP88" i="3"/>
  <c r="AX88" i="3"/>
  <c r="BE88" i="3"/>
  <c r="BL88" i="3"/>
  <c r="BS88" i="3"/>
  <c r="BZ88" i="3"/>
  <c r="CH88" i="3"/>
  <c r="CO88" i="3"/>
  <c r="I89" i="3"/>
  <c r="P89" i="3"/>
  <c r="W89" i="3"/>
  <c r="AE89" i="3"/>
  <c r="AL89" i="3"/>
  <c r="AS89" i="3"/>
  <c r="AZ89" i="3"/>
  <c r="BG89" i="3"/>
  <c r="BO89" i="3"/>
  <c r="BU89" i="3"/>
  <c r="CA89" i="3"/>
  <c r="CG89" i="3"/>
  <c r="CM89" i="3"/>
  <c r="CS89" i="3"/>
  <c r="L90" i="3"/>
  <c r="R90" i="3"/>
  <c r="X90" i="3"/>
  <c r="AD90" i="3"/>
  <c r="AJ90" i="3"/>
  <c r="AP90" i="3"/>
  <c r="AV90" i="3"/>
  <c r="BB90" i="3"/>
  <c r="BH90" i="3"/>
  <c r="BN90" i="3"/>
  <c r="BT90" i="3"/>
  <c r="BZ90" i="3"/>
  <c r="CF90" i="3"/>
  <c r="CL90" i="3"/>
  <c r="CR90" i="3"/>
  <c r="K91" i="3"/>
  <c r="Q91" i="3"/>
  <c r="W91" i="3"/>
  <c r="AC91" i="3"/>
  <c r="AI91" i="3"/>
  <c r="AO91" i="3"/>
  <c r="AU91" i="3"/>
  <c r="BA91" i="3"/>
  <c r="BG91" i="3"/>
  <c r="BM91" i="3"/>
  <c r="BS91" i="3"/>
  <c r="BY91" i="3"/>
  <c r="CE91" i="3"/>
  <c r="CK91" i="3"/>
  <c r="CQ91" i="3"/>
  <c r="J92" i="3"/>
  <c r="P92" i="3"/>
  <c r="V92" i="3"/>
  <c r="AB92" i="3"/>
  <c r="AH92" i="3"/>
  <c r="AN92" i="3"/>
  <c r="AT92" i="3"/>
  <c r="AZ92" i="3"/>
  <c r="BF92" i="3"/>
  <c r="BL92" i="3"/>
  <c r="BR92" i="3"/>
  <c r="BX92" i="3"/>
  <c r="CD92" i="3"/>
  <c r="CJ92" i="3"/>
  <c r="CP92" i="3"/>
  <c r="I93" i="3"/>
  <c r="O93" i="3"/>
  <c r="U93" i="3"/>
  <c r="AA93" i="3"/>
  <c r="AG93" i="3"/>
  <c r="AM93" i="3"/>
  <c r="AS93" i="3"/>
  <c r="AY93" i="3"/>
  <c r="BE93" i="3"/>
  <c r="BK93" i="3"/>
  <c r="BQ93" i="3"/>
  <c r="BW93" i="3"/>
  <c r="CC93" i="3"/>
  <c r="CI93" i="3"/>
  <c r="CO93" i="3"/>
  <c r="H94" i="3"/>
  <c r="N94" i="3"/>
  <c r="T94" i="3"/>
  <c r="Z94" i="3"/>
  <c r="AF94" i="3"/>
  <c r="AL94" i="3"/>
  <c r="AR94" i="3"/>
  <c r="AX94" i="3"/>
  <c r="BD94" i="3"/>
  <c r="BJ94" i="3"/>
  <c r="BP94" i="3"/>
  <c r="BV94" i="3"/>
  <c r="CB94" i="3"/>
  <c r="CH94" i="3"/>
  <c r="CN94" i="3"/>
  <c r="G95" i="3"/>
  <c r="M95" i="3"/>
  <c r="S95" i="3"/>
  <c r="Y95" i="3"/>
  <c r="AE95" i="3"/>
  <c r="AK95" i="3"/>
  <c r="AQ95" i="3"/>
  <c r="AW95" i="3"/>
  <c r="BC95" i="3"/>
  <c r="BI95" i="3"/>
  <c r="BO95" i="3"/>
  <c r="BU95" i="3"/>
  <c r="CA95" i="3"/>
  <c r="CG95" i="3"/>
  <c r="CM95" i="3"/>
  <c r="CS95" i="3"/>
  <c r="L96" i="3"/>
  <c r="R96" i="3"/>
  <c r="X96" i="3"/>
  <c r="AD96" i="3"/>
  <c r="AJ96" i="3"/>
  <c r="AP96" i="3"/>
  <c r="AV96" i="3"/>
  <c r="BB96" i="3"/>
  <c r="BH96" i="3"/>
  <c r="BN96" i="3"/>
  <c r="BT96" i="3"/>
  <c r="BZ96" i="3"/>
  <c r="CF96" i="3"/>
  <c r="CL96" i="3"/>
  <c r="CR96" i="3"/>
  <c r="K97" i="3"/>
  <c r="Q97" i="3"/>
  <c r="W97" i="3"/>
  <c r="AC97" i="3"/>
  <c r="AI97" i="3"/>
  <c r="AO97" i="3"/>
  <c r="AU97" i="3"/>
  <c r="BA97" i="3"/>
  <c r="BG97" i="3"/>
  <c r="BM97" i="3"/>
  <c r="BS97" i="3"/>
  <c r="BY97" i="3"/>
  <c r="CE97" i="3"/>
  <c r="CK97" i="3"/>
  <c r="CQ97" i="3"/>
  <c r="J98" i="3"/>
  <c r="P98" i="3"/>
  <c r="V98" i="3"/>
  <c r="AB98" i="3"/>
  <c r="AH98" i="3"/>
  <c r="AN98" i="3"/>
  <c r="AT98" i="3"/>
  <c r="AZ98" i="3"/>
  <c r="BF98" i="3"/>
  <c r="BL98" i="3"/>
  <c r="BR98" i="3"/>
  <c r="BX98" i="3"/>
  <c r="CD98" i="3"/>
  <c r="CJ98" i="3"/>
  <c r="CP98" i="3"/>
  <c r="J8" i="3"/>
  <c r="P8" i="3"/>
  <c r="V8" i="3"/>
  <c r="AB8" i="3"/>
  <c r="AH8" i="3"/>
  <c r="AN8" i="3"/>
  <c r="AT8" i="3"/>
  <c r="AZ8" i="3"/>
  <c r="BF8" i="3"/>
  <c r="BL8" i="3"/>
  <c r="BR8" i="3"/>
  <c r="BX8" i="3"/>
  <c r="CD8" i="3"/>
  <c r="CJ8" i="3"/>
  <c r="CP8" i="3"/>
  <c r="AQ90" i="3"/>
  <c r="AD91" i="3"/>
  <c r="AV91" i="3"/>
  <c r="BN91" i="3"/>
  <c r="BZ91" i="3"/>
  <c r="CL91" i="3"/>
  <c r="CR91" i="3"/>
  <c r="K92" i="3"/>
  <c r="W92" i="3"/>
  <c r="AI92" i="3"/>
  <c r="AU92" i="3"/>
  <c r="BG92" i="3"/>
  <c r="BS92" i="3"/>
  <c r="CE92" i="3"/>
  <c r="CQ92" i="3"/>
  <c r="P93" i="3"/>
  <c r="AB93" i="3"/>
  <c r="AN93" i="3"/>
  <c r="AZ93" i="3"/>
  <c r="BL93" i="3"/>
  <c r="BX93" i="3"/>
  <c r="CJ93" i="3"/>
  <c r="I94" i="3"/>
  <c r="U94" i="3"/>
  <c r="AG94" i="3"/>
  <c r="AS94" i="3"/>
  <c r="BK94" i="3"/>
  <c r="BW94" i="3"/>
  <c r="CO94" i="3"/>
  <c r="N95" i="3"/>
  <c r="Z95" i="3"/>
  <c r="AL95" i="3"/>
  <c r="BD95" i="3"/>
  <c r="BP95" i="3"/>
  <c r="CB95" i="3"/>
  <c r="CN95" i="3"/>
  <c r="M96" i="3"/>
  <c r="Y96" i="3"/>
  <c r="AK96" i="3"/>
  <c r="AW96" i="3"/>
  <c r="BI96" i="3"/>
  <c r="BU96" i="3"/>
  <c r="CA96" i="3"/>
  <c r="CS96" i="3"/>
  <c r="R97" i="3"/>
  <c r="AD97" i="3"/>
  <c r="AP97" i="3"/>
  <c r="BB97" i="3"/>
  <c r="BN97" i="3"/>
  <c r="BZ97" i="3"/>
  <c r="CR97" i="3"/>
  <c r="Q98" i="3"/>
  <c r="AC98" i="3"/>
  <c r="AO98" i="3"/>
  <c r="BG98" i="3"/>
  <c r="BS98" i="3"/>
  <c r="CE98" i="3"/>
  <c r="CQ98" i="3"/>
  <c r="Q8" i="3"/>
  <c r="W8" i="3"/>
  <c r="AI8" i="3"/>
  <c r="AU8" i="3"/>
  <c r="BG8" i="3"/>
  <c r="BS8" i="3"/>
  <c r="CE8" i="3"/>
  <c r="CQ8" i="3"/>
  <c r="BI49" i="3"/>
  <c r="H60" i="3"/>
  <c r="O64" i="3"/>
  <c r="CS64" i="3"/>
  <c r="CH65" i="3"/>
  <c r="BY66" i="3"/>
  <c r="BN67" i="3"/>
  <c r="AN68" i="3"/>
  <c r="N69" i="3"/>
  <c r="BZ69" i="3"/>
  <c r="AZ70" i="3"/>
  <c r="Z71" i="3"/>
  <c r="CM71" i="3"/>
  <c r="AQ72" i="3"/>
  <c r="CH72" i="3"/>
  <c r="AG73" i="3"/>
  <c r="BQ73" i="3"/>
  <c r="N74" i="3"/>
  <c r="AX74" i="3"/>
  <c r="CH74" i="3"/>
  <c r="AE75" i="3"/>
  <c r="BO75" i="3"/>
  <c r="L76" i="3"/>
  <c r="AV76" i="3"/>
  <c r="CB76" i="3"/>
  <c r="CJ76" i="3"/>
  <c r="G77" i="3"/>
  <c r="O77" i="3"/>
  <c r="Y77" i="3"/>
  <c r="AG77" i="3"/>
  <c r="AQ77" i="3"/>
  <c r="AY77" i="3"/>
  <c r="BI77" i="3"/>
  <c r="BQ77" i="3"/>
  <c r="CA77" i="3"/>
  <c r="CI77" i="3"/>
  <c r="CS77" i="3"/>
  <c r="N78" i="3"/>
  <c r="X78" i="3"/>
  <c r="AF78" i="3"/>
  <c r="AP78" i="3"/>
  <c r="AX78" i="3"/>
  <c r="BH78" i="3"/>
  <c r="BP78" i="3"/>
  <c r="BZ78" i="3"/>
  <c r="CH78" i="3"/>
  <c r="CR78" i="3"/>
  <c r="M79" i="3"/>
  <c r="W79" i="3"/>
  <c r="AE79" i="3"/>
  <c r="AO79" i="3"/>
  <c r="AW79" i="3"/>
  <c r="BG79" i="3"/>
  <c r="BO79" i="3"/>
  <c r="BY79" i="3"/>
  <c r="CG79" i="3"/>
  <c r="CQ79" i="3"/>
  <c r="L80" i="3"/>
  <c r="V80" i="3"/>
  <c r="AD80" i="3"/>
  <c r="AN80" i="3"/>
  <c r="AV80" i="3"/>
  <c r="BF80" i="3"/>
  <c r="BN80" i="3"/>
  <c r="BX80" i="3"/>
  <c r="CF80" i="3"/>
  <c r="CP80" i="3"/>
  <c r="K81" i="3"/>
  <c r="U81" i="3"/>
  <c r="AC81" i="3"/>
  <c r="AM81" i="3"/>
  <c r="AU81" i="3"/>
  <c r="BE81" i="3"/>
  <c r="BM81" i="3"/>
  <c r="BW81" i="3"/>
  <c r="CE81" i="3"/>
  <c r="CO81" i="3"/>
  <c r="J82" i="3"/>
  <c r="T82" i="3"/>
  <c r="AB82" i="3"/>
  <c r="AL82" i="3"/>
  <c r="AT82" i="3"/>
  <c r="BD82" i="3"/>
  <c r="BL82" i="3"/>
  <c r="BV82" i="3"/>
  <c r="CD82" i="3"/>
  <c r="CN82" i="3"/>
  <c r="I83" i="3"/>
  <c r="S83" i="3"/>
  <c r="AA83" i="3"/>
  <c r="AK83" i="3"/>
  <c r="AS83" i="3"/>
  <c r="BC83" i="3"/>
  <c r="BK83" i="3"/>
  <c r="BU83" i="3"/>
  <c r="CC83" i="3"/>
  <c r="CM83" i="3"/>
  <c r="H84" i="3"/>
  <c r="R84" i="3"/>
  <c r="Z84" i="3"/>
  <c r="AJ84" i="3"/>
  <c r="AR84" i="3"/>
  <c r="BB84" i="3"/>
  <c r="BJ84" i="3"/>
  <c r="BT84" i="3"/>
  <c r="CB84" i="3"/>
  <c r="CL84" i="3"/>
  <c r="G85" i="3"/>
  <c r="Q85" i="3"/>
  <c r="Y85" i="3"/>
  <c r="AI85" i="3"/>
  <c r="AQ85" i="3"/>
  <c r="BA85" i="3"/>
  <c r="BI85" i="3"/>
  <c r="BS85" i="3"/>
  <c r="CA85" i="3"/>
  <c r="CK85" i="3"/>
  <c r="CS85" i="3"/>
  <c r="P86" i="3"/>
  <c r="X86" i="3"/>
  <c r="AH86" i="3"/>
  <c r="AP86" i="3"/>
  <c r="AZ86" i="3"/>
  <c r="BH86" i="3"/>
  <c r="BR86" i="3"/>
  <c r="BZ86" i="3"/>
  <c r="CJ86" i="3"/>
  <c r="CR86" i="3"/>
  <c r="L87" i="3"/>
  <c r="S87" i="3"/>
  <c r="AA87" i="3"/>
  <c r="AH87" i="3"/>
  <c r="AO87" i="3"/>
  <c r="AV87" i="3"/>
  <c r="BC87" i="3"/>
  <c r="BK87" i="3"/>
  <c r="BR87" i="3"/>
  <c r="BY87" i="3"/>
  <c r="CF87" i="3"/>
  <c r="CM87" i="3"/>
  <c r="H88" i="3"/>
  <c r="O88" i="3"/>
  <c r="V88" i="3"/>
  <c r="AC88" i="3"/>
  <c r="AJ88" i="3"/>
  <c r="AR88" i="3"/>
  <c r="AY88" i="3"/>
  <c r="BF88" i="3"/>
  <c r="BM88" i="3"/>
  <c r="BT88" i="3"/>
  <c r="CB88" i="3"/>
  <c r="CI88" i="3"/>
  <c r="CP88" i="3"/>
  <c r="J89" i="3"/>
  <c r="Q89" i="3"/>
  <c r="Y89" i="3"/>
  <c r="AF89" i="3"/>
  <c r="AM89" i="3"/>
  <c r="AT89" i="3"/>
  <c r="BA89" i="3"/>
  <c r="BI89" i="3"/>
  <c r="BP89" i="3"/>
  <c r="BV89" i="3"/>
  <c r="CB89" i="3"/>
  <c r="CH89" i="3"/>
  <c r="CN89" i="3"/>
  <c r="G90" i="3"/>
  <c r="M90" i="3"/>
  <c r="S90" i="3"/>
  <c r="Y90" i="3"/>
  <c r="AE90" i="3"/>
  <c r="AK90" i="3"/>
  <c r="AW90" i="3"/>
  <c r="BC90" i="3"/>
  <c r="BI90" i="3"/>
  <c r="BO90" i="3"/>
  <c r="BU90" i="3"/>
  <c r="CA90" i="3"/>
  <c r="CG90" i="3"/>
  <c r="CM90" i="3"/>
  <c r="CS90" i="3"/>
  <c r="L91" i="3"/>
  <c r="R91" i="3"/>
  <c r="X91" i="3"/>
  <c r="AJ91" i="3"/>
  <c r="AP91" i="3"/>
  <c r="BB91" i="3"/>
  <c r="BH91" i="3"/>
  <c r="BT91" i="3"/>
  <c r="CF91" i="3"/>
  <c r="Q92" i="3"/>
  <c r="AC92" i="3"/>
  <c r="AO92" i="3"/>
  <c r="BA92" i="3"/>
  <c r="BM92" i="3"/>
  <c r="BY92" i="3"/>
  <c r="CK92" i="3"/>
  <c r="J93" i="3"/>
  <c r="V93" i="3"/>
  <c r="AH93" i="3"/>
  <c r="AT93" i="3"/>
  <c r="BF93" i="3"/>
  <c r="BR93" i="3"/>
  <c r="CD93" i="3"/>
  <c r="CP93" i="3"/>
  <c r="O94" i="3"/>
  <c r="AA94" i="3"/>
  <c r="AM94" i="3"/>
  <c r="AY94" i="3"/>
  <c r="BE94" i="3"/>
  <c r="BQ94" i="3"/>
  <c r="CC94" i="3"/>
  <c r="CI94" i="3"/>
  <c r="H95" i="3"/>
  <c r="T95" i="3"/>
  <c r="AF95" i="3"/>
  <c r="AR95" i="3"/>
  <c r="AX95" i="3"/>
  <c r="BJ95" i="3"/>
  <c r="BV95" i="3"/>
  <c r="CH95" i="3"/>
  <c r="G96" i="3"/>
  <c r="S96" i="3"/>
  <c r="AE96" i="3"/>
  <c r="AQ96" i="3"/>
  <c r="BC96" i="3"/>
  <c r="BO96" i="3"/>
  <c r="CG96" i="3"/>
  <c r="CM96" i="3"/>
  <c r="L97" i="3"/>
  <c r="X97" i="3"/>
  <c r="AJ97" i="3"/>
  <c r="AV97" i="3"/>
  <c r="BH97" i="3"/>
  <c r="BT97" i="3"/>
  <c r="CF97" i="3"/>
  <c r="CL97" i="3"/>
  <c r="K98" i="3"/>
  <c r="W98" i="3"/>
  <c r="AI98" i="3"/>
  <c r="AU98" i="3"/>
  <c r="BA98" i="3"/>
  <c r="BM98" i="3"/>
  <c r="BY98" i="3"/>
  <c r="CK98" i="3"/>
  <c r="K8" i="3"/>
  <c r="AC8" i="3"/>
  <c r="AO8" i="3"/>
  <c r="BA8" i="3"/>
  <c r="BM8" i="3"/>
  <c r="BY8" i="3"/>
  <c r="CK8" i="3"/>
  <c r="CS8" i="3"/>
  <c r="AC63" i="3"/>
  <c r="AN67" i="3"/>
  <c r="BE69" i="3"/>
  <c r="CQ70" i="3"/>
  <c r="BT72" i="3"/>
  <c r="CO73" i="3"/>
  <c r="S75" i="3"/>
  <c r="AJ76" i="3"/>
  <c r="CH76" i="3"/>
  <c r="U77" i="3"/>
  <c r="AW77" i="3"/>
  <c r="BW77" i="3"/>
  <c r="L78" i="3"/>
  <c r="AL78" i="3"/>
  <c r="BD78" i="3"/>
  <c r="CF78" i="3"/>
  <c r="S79" i="3"/>
  <c r="AU79" i="3"/>
  <c r="BM79" i="3"/>
  <c r="CM79" i="3"/>
  <c r="AB80" i="3"/>
  <c r="BB80" i="3"/>
  <c r="CD80" i="3"/>
  <c r="Q81" i="3"/>
  <c r="AS81" i="3"/>
  <c r="BK81" i="3"/>
  <c r="CK81" i="3"/>
  <c r="CM52" i="3"/>
  <c r="Y61" i="3"/>
  <c r="AB64" i="3"/>
  <c r="S65" i="3"/>
  <c r="H66" i="3"/>
  <c r="CL66" i="3"/>
  <c r="BY67" i="3"/>
  <c r="AY68" i="3"/>
  <c r="X69" i="3"/>
  <c r="CK69" i="3"/>
  <c r="BK70" i="3"/>
  <c r="AK71" i="3"/>
  <c r="G72" i="3"/>
  <c r="AX72" i="3"/>
  <c r="CO72" i="3"/>
  <c r="AM73" i="3"/>
  <c r="BW73" i="3"/>
  <c r="T74" i="3"/>
  <c r="BD74" i="3"/>
  <c r="CN74" i="3"/>
  <c r="AK75" i="3"/>
  <c r="BU75" i="3"/>
  <c r="R76" i="3"/>
  <c r="BB76" i="3"/>
  <c r="CC76" i="3"/>
  <c r="CL76" i="3"/>
  <c r="H77" i="3"/>
  <c r="Q77" i="3"/>
  <c r="Z77" i="3"/>
  <c r="AI77" i="3"/>
  <c r="AR77" i="3"/>
  <c r="BA77" i="3"/>
  <c r="BJ77" i="3"/>
  <c r="BS77" i="3"/>
  <c r="CB77" i="3"/>
  <c r="CK77" i="3"/>
  <c r="G78" i="3"/>
  <c r="P78" i="3"/>
  <c r="Y78" i="3"/>
  <c r="AH78" i="3"/>
  <c r="AQ78" i="3"/>
  <c r="AZ78" i="3"/>
  <c r="BI78" i="3"/>
  <c r="BR78" i="3"/>
  <c r="CA78" i="3"/>
  <c r="CJ78" i="3"/>
  <c r="CS78" i="3"/>
  <c r="O79" i="3"/>
  <c r="X79" i="3"/>
  <c r="AG79" i="3"/>
  <c r="AP79" i="3"/>
  <c r="AY79" i="3"/>
  <c r="BH79" i="3"/>
  <c r="BQ79" i="3"/>
  <c r="BZ79" i="3"/>
  <c r="CI79" i="3"/>
  <c r="CR79" i="3"/>
  <c r="N80" i="3"/>
  <c r="W80" i="3"/>
  <c r="AF80" i="3"/>
  <c r="AO80" i="3"/>
  <c r="AX80" i="3"/>
  <c r="BG80" i="3"/>
  <c r="BP80" i="3"/>
  <c r="BY80" i="3"/>
  <c r="CH80" i="3"/>
  <c r="CQ80" i="3"/>
  <c r="M81" i="3"/>
  <c r="V81" i="3"/>
  <c r="AE81" i="3"/>
  <c r="AN81" i="3"/>
  <c r="AW81" i="3"/>
  <c r="BF81" i="3"/>
  <c r="BO81" i="3"/>
  <c r="BX81" i="3"/>
  <c r="CG81" i="3"/>
  <c r="CP81" i="3"/>
  <c r="L82" i="3"/>
  <c r="U82" i="3"/>
  <c r="AD82" i="3"/>
  <c r="AM82" i="3"/>
  <c r="AV82" i="3"/>
  <c r="BE82" i="3"/>
  <c r="BN82" i="3"/>
  <c r="BW82" i="3"/>
  <c r="CF82" i="3"/>
  <c r="CO82" i="3"/>
  <c r="K83" i="3"/>
  <c r="T83" i="3"/>
  <c r="AC83" i="3"/>
  <c r="AL83" i="3"/>
  <c r="AU83" i="3"/>
  <c r="BD83" i="3"/>
  <c r="BM83" i="3"/>
  <c r="BV83" i="3"/>
  <c r="CE83" i="3"/>
  <c r="CN83" i="3"/>
  <c r="J84" i="3"/>
  <c r="S84" i="3"/>
  <c r="AB84" i="3"/>
  <c r="AK84" i="3"/>
  <c r="AT84" i="3"/>
  <c r="BC84" i="3"/>
  <c r="BL84" i="3"/>
  <c r="BU84" i="3"/>
  <c r="CD84" i="3"/>
  <c r="CM84" i="3"/>
  <c r="I85" i="3"/>
  <c r="R85" i="3"/>
  <c r="AA85" i="3"/>
  <c r="AJ85" i="3"/>
  <c r="AS85" i="3"/>
  <c r="BB85" i="3"/>
  <c r="BK85" i="3"/>
  <c r="BT85" i="3"/>
  <c r="CC85" i="3"/>
  <c r="CL85" i="3"/>
  <c r="H86" i="3"/>
  <c r="Q86" i="3"/>
  <c r="Z86" i="3"/>
  <c r="AI86" i="3"/>
  <c r="AR86" i="3"/>
  <c r="BA86" i="3"/>
  <c r="BJ86" i="3"/>
  <c r="BS86" i="3"/>
  <c r="CB86" i="3"/>
  <c r="CK86" i="3"/>
  <c r="CS86" i="3"/>
  <c r="M87" i="3"/>
  <c r="U87" i="3"/>
  <c r="AB87" i="3"/>
  <c r="AI87" i="3"/>
  <c r="AP87" i="3"/>
  <c r="AW87" i="3"/>
  <c r="BE87" i="3"/>
  <c r="BL87" i="3"/>
  <c r="BS87" i="3"/>
  <c r="BZ87" i="3"/>
  <c r="CG87" i="3"/>
  <c r="CO87" i="3"/>
  <c r="I88" i="3"/>
  <c r="P88" i="3"/>
  <c r="W88" i="3"/>
  <c r="AD88" i="3"/>
  <c r="AL88" i="3"/>
  <c r="AS88" i="3"/>
  <c r="AZ88" i="3"/>
  <c r="BG88" i="3"/>
  <c r="BN88" i="3"/>
  <c r="BV88" i="3"/>
  <c r="CC88" i="3"/>
  <c r="CJ88" i="3"/>
  <c r="CQ88" i="3"/>
  <c r="K89" i="3"/>
  <c r="S89" i="3"/>
  <c r="Z89" i="3"/>
  <c r="AG89" i="3"/>
  <c r="AN89" i="3"/>
  <c r="AU89" i="3"/>
  <c r="BC89" i="3"/>
  <c r="BJ89" i="3"/>
  <c r="BQ89" i="3"/>
  <c r="BW89" i="3"/>
  <c r="CC89" i="3"/>
  <c r="CI89" i="3"/>
  <c r="CO89" i="3"/>
  <c r="H90" i="3"/>
  <c r="N90" i="3"/>
  <c r="T90" i="3"/>
  <c r="Z90" i="3"/>
  <c r="AF90" i="3"/>
  <c r="AL90" i="3"/>
  <c r="AR90" i="3"/>
  <c r="AX90" i="3"/>
  <c r="BD90" i="3"/>
  <c r="BJ90" i="3"/>
  <c r="BP90" i="3"/>
  <c r="BV90" i="3"/>
  <c r="CB90" i="3"/>
  <c r="CH90" i="3"/>
  <c r="CN90" i="3"/>
  <c r="G91" i="3"/>
  <c r="M91" i="3"/>
  <c r="S91" i="3"/>
  <c r="Y91" i="3"/>
  <c r="AE91" i="3"/>
  <c r="AK91" i="3"/>
  <c r="AQ91" i="3"/>
  <c r="AW91" i="3"/>
  <c r="BC91" i="3"/>
  <c r="BI91" i="3"/>
  <c r="BO91" i="3"/>
  <c r="BU91" i="3"/>
  <c r="CA91" i="3"/>
  <c r="CG91" i="3"/>
  <c r="CM91" i="3"/>
  <c r="CS91" i="3"/>
  <c r="L92" i="3"/>
  <c r="R92" i="3"/>
  <c r="X92" i="3"/>
  <c r="AD92" i="3"/>
  <c r="AJ92" i="3"/>
  <c r="AP92" i="3"/>
  <c r="AV92" i="3"/>
  <c r="BB92" i="3"/>
  <c r="BH92" i="3"/>
  <c r="BN92" i="3"/>
  <c r="BT92" i="3"/>
  <c r="BZ92" i="3"/>
  <c r="CF92" i="3"/>
  <c r="CL92" i="3"/>
  <c r="CR92" i="3"/>
  <c r="K93" i="3"/>
  <c r="Q93" i="3"/>
  <c r="W93" i="3"/>
  <c r="AC93" i="3"/>
  <c r="AI93" i="3"/>
  <c r="AO93" i="3"/>
  <c r="AU93" i="3"/>
  <c r="BA93" i="3"/>
  <c r="BG93" i="3"/>
  <c r="BM93" i="3"/>
  <c r="BS93" i="3"/>
  <c r="BY93" i="3"/>
  <c r="CE93" i="3"/>
  <c r="CK93" i="3"/>
  <c r="CQ93" i="3"/>
  <c r="J94" i="3"/>
  <c r="P94" i="3"/>
  <c r="V94" i="3"/>
  <c r="AB94" i="3"/>
  <c r="AH94" i="3"/>
  <c r="AN94" i="3"/>
  <c r="AT94" i="3"/>
  <c r="AZ94" i="3"/>
  <c r="BF94" i="3"/>
  <c r="BL94" i="3"/>
  <c r="BR94" i="3"/>
  <c r="BX94" i="3"/>
  <c r="CD94" i="3"/>
  <c r="CJ94" i="3"/>
  <c r="CP94" i="3"/>
  <c r="I95" i="3"/>
  <c r="O95" i="3"/>
  <c r="U95" i="3"/>
  <c r="AA95" i="3"/>
  <c r="AG95" i="3"/>
  <c r="AM95" i="3"/>
  <c r="AS95" i="3"/>
  <c r="AY95" i="3"/>
  <c r="BE95" i="3"/>
  <c r="BK95" i="3"/>
  <c r="BQ95" i="3"/>
  <c r="BW95" i="3"/>
  <c r="CC95" i="3"/>
  <c r="CI95" i="3"/>
  <c r="CO95" i="3"/>
  <c r="H96" i="3"/>
  <c r="N96" i="3"/>
  <c r="T96" i="3"/>
  <c r="Z96" i="3"/>
  <c r="AF96" i="3"/>
  <c r="AL96" i="3"/>
  <c r="AR96" i="3"/>
  <c r="AX96" i="3"/>
  <c r="BD96" i="3"/>
  <c r="BJ96" i="3"/>
  <c r="BP96" i="3"/>
  <c r="BV96" i="3"/>
  <c r="CB96" i="3"/>
  <c r="CH96" i="3"/>
  <c r="CN96" i="3"/>
  <c r="G97" i="3"/>
  <c r="M97" i="3"/>
  <c r="S97" i="3"/>
  <c r="Y97" i="3"/>
  <c r="AE97" i="3"/>
  <c r="AK97" i="3"/>
  <c r="AQ97" i="3"/>
  <c r="AW97" i="3"/>
  <c r="BC97" i="3"/>
  <c r="BI97" i="3"/>
  <c r="BO97" i="3"/>
  <c r="BU97" i="3"/>
  <c r="CA97" i="3"/>
  <c r="CG97" i="3"/>
  <c r="CM97" i="3"/>
  <c r="CS97" i="3"/>
  <c r="L98" i="3"/>
  <c r="R98" i="3"/>
  <c r="X98" i="3"/>
  <c r="AD98" i="3"/>
  <c r="AJ98" i="3"/>
  <c r="AP98" i="3"/>
  <c r="AV98" i="3"/>
  <c r="BB98" i="3"/>
  <c r="BH98" i="3"/>
  <c r="BN98" i="3"/>
  <c r="BT98" i="3"/>
  <c r="BZ98" i="3"/>
  <c r="CF98" i="3"/>
  <c r="CL98" i="3"/>
  <c r="CR98" i="3"/>
  <c r="L8" i="3"/>
  <c r="R8" i="3"/>
  <c r="X8" i="3"/>
  <c r="AD8" i="3"/>
  <c r="AJ8" i="3"/>
  <c r="AP8" i="3"/>
  <c r="AV8" i="3"/>
  <c r="BB8" i="3"/>
  <c r="BH8" i="3"/>
  <c r="BN8" i="3"/>
  <c r="BT8" i="3"/>
  <c r="BZ8" i="3"/>
  <c r="CF8" i="3"/>
  <c r="CL8" i="3"/>
  <c r="CR8" i="3"/>
  <c r="BQ64" i="3"/>
  <c r="CE68" i="3"/>
  <c r="BQ71" i="3"/>
  <c r="U73" i="3"/>
  <c r="AL74" i="3"/>
  <c r="BC75" i="3"/>
  <c r="BT76" i="3"/>
  <c r="M77" i="3"/>
  <c r="AM77" i="3"/>
  <c r="BO77" i="3"/>
  <c r="CO77" i="3"/>
  <c r="AD78" i="3"/>
  <c r="BN78" i="3"/>
  <c r="CN78" i="3"/>
  <c r="AC79" i="3"/>
  <c r="BC79" i="3"/>
  <c r="CE79" i="3"/>
  <c r="R80" i="3"/>
  <c r="AJ80" i="3"/>
  <c r="BL80" i="3"/>
  <c r="CL80" i="3"/>
  <c r="AA81" i="3"/>
  <c r="BA81" i="3"/>
  <c r="BM54" i="3"/>
  <c r="L62" i="3"/>
  <c r="AQ64" i="3"/>
  <c r="AF65" i="3"/>
  <c r="W66" i="3"/>
  <c r="L67" i="3"/>
  <c r="CJ67" i="3"/>
  <c r="BI68" i="3"/>
  <c r="AI69" i="3"/>
  <c r="I70" i="3"/>
  <c r="BV70" i="3"/>
  <c r="AV71" i="3"/>
  <c r="N72" i="3"/>
  <c r="BE72" i="3"/>
  <c r="I73" i="3"/>
  <c r="AS73" i="3"/>
  <c r="CC73" i="3"/>
  <c r="Z74" i="3"/>
  <c r="BJ74" i="3"/>
  <c r="G75" i="3"/>
  <c r="AQ75" i="3"/>
  <c r="CA75" i="3"/>
  <c r="X76" i="3"/>
  <c r="BH76" i="3"/>
  <c r="CD76" i="3"/>
  <c r="CN76" i="3"/>
  <c r="I77" i="3"/>
  <c r="S77" i="3"/>
  <c r="AA77" i="3"/>
  <c r="AK77" i="3"/>
  <c r="AS77" i="3"/>
  <c r="BC77" i="3"/>
  <c r="BK77" i="3"/>
  <c r="BU77" i="3"/>
  <c r="CC77" i="3"/>
  <c r="CM77" i="3"/>
  <c r="H78" i="3"/>
  <c r="R78" i="3"/>
  <c r="Z78" i="3"/>
  <c r="AJ78" i="3"/>
  <c r="AR78" i="3"/>
  <c r="BB78" i="3"/>
  <c r="BJ78" i="3"/>
  <c r="BT78" i="3"/>
  <c r="CB78" i="3"/>
  <c r="CL78" i="3"/>
  <c r="G79" i="3"/>
  <c r="Q79" i="3"/>
  <c r="Y79" i="3"/>
  <c r="AI79" i="3"/>
  <c r="AQ79" i="3"/>
  <c r="BA79" i="3"/>
  <c r="BI79" i="3"/>
  <c r="BS79" i="3"/>
  <c r="CA79" i="3"/>
  <c r="CK79" i="3"/>
  <c r="CS79" i="3"/>
  <c r="P80" i="3"/>
  <c r="X80" i="3"/>
  <c r="AH80" i="3"/>
  <c r="AP80" i="3"/>
  <c r="AZ80" i="3"/>
  <c r="BH80" i="3"/>
  <c r="BR80" i="3"/>
  <c r="BZ80" i="3"/>
  <c r="CJ80" i="3"/>
  <c r="CR80" i="3"/>
  <c r="O81" i="3"/>
  <c r="W81" i="3"/>
  <c r="AG81" i="3"/>
  <c r="AO81" i="3"/>
  <c r="AY81" i="3"/>
  <c r="BG81" i="3"/>
  <c r="BQ81" i="3"/>
  <c r="BY81" i="3"/>
  <c r="CI81" i="3"/>
  <c r="CQ81" i="3"/>
  <c r="N82" i="3"/>
  <c r="V82" i="3"/>
  <c r="AF82" i="3"/>
  <c r="AN82" i="3"/>
  <c r="AX82" i="3"/>
  <c r="BF82" i="3"/>
  <c r="BP82" i="3"/>
  <c r="BX82" i="3"/>
  <c r="CH82" i="3"/>
  <c r="CP82" i="3"/>
  <c r="M83" i="3"/>
  <c r="U83" i="3"/>
  <c r="AE83" i="3"/>
  <c r="AM83" i="3"/>
  <c r="AW83" i="3"/>
  <c r="BE83" i="3"/>
  <c r="BO83" i="3"/>
  <c r="BW83" i="3"/>
  <c r="CG83" i="3"/>
  <c r="CO83" i="3"/>
  <c r="L84" i="3"/>
  <c r="T84" i="3"/>
  <c r="AD84" i="3"/>
  <c r="AL84" i="3"/>
  <c r="AV84" i="3"/>
  <c r="BD84" i="3"/>
  <c r="BN84" i="3"/>
  <c r="BV84" i="3"/>
  <c r="CF84" i="3"/>
  <c r="CN84" i="3"/>
  <c r="K85" i="3"/>
  <c r="S85" i="3"/>
  <c r="AC85" i="3"/>
  <c r="AK85" i="3"/>
  <c r="AU85" i="3"/>
  <c r="BC85" i="3"/>
  <c r="BM85" i="3"/>
  <c r="BU85" i="3"/>
  <c r="CE85" i="3"/>
  <c r="CM85" i="3"/>
  <c r="J86" i="3"/>
  <c r="R86" i="3"/>
  <c r="AB86" i="3"/>
  <c r="AJ86" i="3"/>
  <c r="AT86" i="3"/>
  <c r="BB86" i="3"/>
  <c r="BL86" i="3"/>
  <c r="BT86" i="3"/>
  <c r="CD86" i="3"/>
  <c r="CL86" i="3"/>
  <c r="G87" i="3"/>
  <c r="O87" i="3"/>
  <c r="V87" i="3"/>
  <c r="AC87" i="3"/>
  <c r="AJ87" i="3"/>
  <c r="AQ87" i="3"/>
  <c r="AY87" i="3"/>
  <c r="BF87" i="3"/>
  <c r="BM87" i="3"/>
  <c r="BT87" i="3"/>
  <c r="CA87" i="3"/>
  <c r="CI87" i="3"/>
  <c r="CP87" i="3"/>
  <c r="J88" i="3"/>
  <c r="Q88" i="3"/>
  <c r="X88" i="3"/>
  <c r="AF88" i="3"/>
  <c r="AM88" i="3"/>
  <c r="AT88" i="3"/>
  <c r="BA88" i="3"/>
  <c r="BH88" i="3"/>
  <c r="BP88" i="3"/>
  <c r="BW88" i="3"/>
  <c r="CD88" i="3"/>
  <c r="CK88" i="3"/>
  <c r="CR88" i="3"/>
  <c r="M89" i="3"/>
  <c r="T89" i="3"/>
  <c r="AA89" i="3"/>
  <c r="AH89" i="3"/>
  <c r="AO89" i="3"/>
  <c r="AW89" i="3"/>
  <c r="BD89" i="3"/>
  <c r="BK89" i="3"/>
  <c r="BR89" i="3"/>
  <c r="BX89" i="3"/>
  <c r="CD89" i="3"/>
  <c r="CJ89" i="3"/>
  <c r="CP89" i="3"/>
  <c r="I90" i="3"/>
  <c r="O90" i="3"/>
  <c r="U90" i="3"/>
  <c r="AA90" i="3"/>
  <c r="AG90" i="3"/>
  <c r="AM90" i="3"/>
  <c r="AS90" i="3"/>
  <c r="AY90" i="3"/>
  <c r="BE90" i="3"/>
  <c r="BK90" i="3"/>
  <c r="BQ90" i="3"/>
  <c r="BW90" i="3"/>
  <c r="CC90" i="3"/>
  <c r="CI90" i="3"/>
  <c r="CO90" i="3"/>
  <c r="H91" i="3"/>
  <c r="N91" i="3"/>
  <c r="T91" i="3"/>
  <c r="Z91" i="3"/>
  <c r="AF91" i="3"/>
  <c r="AL91" i="3"/>
  <c r="AR91" i="3"/>
  <c r="AX91" i="3"/>
  <c r="BD91" i="3"/>
  <c r="BJ91" i="3"/>
  <c r="BP91" i="3"/>
  <c r="BV91" i="3"/>
  <c r="CB91" i="3"/>
  <c r="CH91" i="3"/>
  <c r="CN91" i="3"/>
  <c r="G92" i="3"/>
  <c r="M92" i="3"/>
  <c r="S92" i="3"/>
  <c r="Y92" i="3"/>
  <c r="AE92" i="3"/>
  <c r="AK92" i="3"/>
  <c r="AQ92" i="3"/>
  <c r="AW92" i="3"/>
  <c r="BC92" i="3"/>
  <c r="BI92" i="3"/>
  <c r="BO92" i="3"/>
  <c r="BU92" i="3"/>
  <c r="CA92" i="3"/>
  <c r="CG92" i="3"/>
  <c r="CM92" i="3"/>
  <c r="CS92" i="3"/>
  <c r="L93" i="3"/>
  <c r="R93" i="3"/>
  <c r="X93" i="3"/>
  <c r="AD93" i="3"/>
  <c r="AJ93" i="3"/>
  <c r="AP93" i="3"/>
  <c r="AV93" i="3"/>
  <c r="BB93" i="3"/>
  <c r="BH93" i="3"/>
  <c r="BN93" i="3"/>
  <c r="BT93" i="3"/>
  <c r="BZ93" i="3"/>
  <c r="CF93" i="3"/>
  <c r="CL93" i="3"/>
  <c r="CR93" i="3"/>
  <c r="K94" i="3"/>
  <c r="Q94" i="3"/>
  <c r="W94" i="3"/>
  <c r="AC94" i="3"/>
  <c r="AI94" i="3"/>
  <c r="AO94" i="3"/>
  <c r="AU94" i="3"/>
  <c r="BA94" i="3"/>
  <c r="BG94" i="3"/>
  <c r="BM94" i="3"/>
  <c r="BS94" i="3"/>
  <c r="BY94" i="3"/>
  <c r="CE94" i="3"/>
  <c r="CK94" i="3"/>
  <c r="CQ94" i="3"/>
  <c r="J95" i="3"/>
  <c r="P95" i="3"/>
  <c r="V95" i="3"/>
  <c r="AB95" i="3"/>
  <c r="AH95" i="3"/>
  <c r="AN95" i="3"/>
  <c r="AT95" i="3"/>
  <c r="AZ95" i="3"/>
  <c r="BF95" i="3"/>
  <c r="BL95" i="3"/>
  <c r="BR95" i="3"/>
  <c r="BX95" i="3"/>
  <c r="CD95" i="3"/>
  <c r="CJ95" i="3"/>
  <c r="CP95" i="3"/>
  <c r="I96" i="3"/>
  <c r="O96" i="3"/>
  <c r="U96" i="3"/>
  <c r="AA96" i="3"/>
  <c r="AG96" i="3"/>
  <c r="AM96" i="3"/>
  <c r="AS96" i="3"/>
  <c r="AY96" i="3"/>
  <c r="BE96" i="3"/>
  <c r="BK96" i="3"/>
  <c r="BQ96" i="3"/>
  <c r="BW96" i="3"/>
  <c r="CC96" i="3"/>
  <c r="CI96" i="3"/>
  <c r="CO96" i="3"/>
  <c r="H97" i="3"/>
  <c r="N97" i="3"/>
  <c r="T97" i="3"/>
  <c r="Z97" i="3"/>
  <c r="AF97" i="3"/>
  <c r="AL97" i="3"/>
  <c r="AR97" i="3"/>
  <c r="AX97" i="3"/>
  <c r="BD97" i="3"/>
  <c r="BJ97" i="3"/>
  <c r="BP97" i="3"/>
  <c r="BV97" i="3"/>
  <c r="CB97" i="3"/>
  <c r="CH97" i="3"/>
  <c r="CN97" i="3"/>
  <c r="G98" i="3"/>
  <c r="M98" i="3"/>
  <c r="S98" i="3"/>
  <c r="Y98" i="3"/>
  <c r="AE98" i="3"/>
  <c r="AK98" i="3"/>
  <c r="AQ98" i="3"/>
  <c r="AW98" i="3"/>
  <c r="BC98" i="3"/>
  <c r="BI98" i="3"/>
  <c r="BO98" i="3"/>
  <c r="BU98" i="3"/>
  <c r="CA98" i="3"/>
  <c r="CG98" i="3"/>
  <c r="CM98" i="3"/>
  <c r="CS98" i="3"/>
  <c r="M8" i="3"/>
  <c r="S8" i="3"/>
  <c r="Y8" i="3"/>
  <c r="AE8" i="3"/>
  <c r="AK8" i="3"/>
  <c r="AQ8" i="3"/>
  <c r="AW8" i="3"/>
  <c r="BC8" i="3"/>
  <c r="BI8" i="3"/>
  <c r="BO8" i="3"/>
  <c r="BU8" i="3"/>
  <c r="CA8" i="3"/>
  <c r="CG8" i="3"/>
  <c r="CM8" i="3"/>
  <c r="BH65" i="3"/>
  <c r="R68" i="3"/>
  <c r="AE70" i="3"/>
  <c r="AC72" i="3"/>
  <c r="BE73" i="3"/>
  <c r="BV74" i="3"/>
  <c r="CM75" i="3"/>
  <c r="CP76" i="3"/>
  <c r="AE77" i="3"/>
  <c r="BE77" i="3"/>
  <c r="CG77" i="3"/>
  <c r="T78" i="3"/>
  <c r="AV78" i="3"/>
  <c r="BV78" i="3"/>
  <c r="K79" i="3"/>
  <c r="AK79" i="3"/>
  <c r="BU79" i="3"/>
  <c r="J80" i="3"/>
  <c r="AT80" i="3"/>
  <c r="BT80" i="3"/>
  <c r="I81" i="3"/>
  <c r="AI81" i="3"/>
  <c r="BS81" i="3"/>
  <c r="M56" i="3"/>
  <c r="BN62" i="3"/>
  <c r="BD64" i="3"/>
  <c r="AS65" i="3"/>
  <c r="AJ66" i="3"/>
  <c r="Y67" i="3"/>
  <c r="G68" i="3"/>
  <c r="BT68" i="3"/>
  <c r="AT69" i="3"/>
  <c r="T70" i="3"/>
  <c r="CG70" i="3"/>
  <c r="BF71" i="3"/>
  <c r="U72" i="3"/>
  <c r="BM72" i="3"/>
  <c r="O73" i="3"/>
  <c r="AY73" i="3"/>
  <c r="CI73" i="3"/>
  <c r="AF74" i="3"/>
  <c r="BP74" i="3"/>
  <c r="M75" i="3"/>
  <c r="AW75" i="3"/>
  <c r="CG75" i="3"/>
  <c r="AD76" i="3"/>
  <c r="BN76" i="3"/>
  <c r="CF76" i="3"/>
  <c r="CO76" i="3"/>
  <c r="K77" i="3"/>
  <c r="T77" i="3"/>
  <c r="AC77" i="3"/>
  <c r="AL77" i="3"/>
  <c r="AU77" i="3"/>
  <c r="BD77" i="3"/>
  <c r="BM77" i="3"/>
  <c r="BV77" i="3"/>
  <c r="CE77" i="3"/>
  <c r="CN77" i="3"/>
  <c r="J78" i="3"/>
  <c r="S78" i="3"/>
  <c r="AB78" i="3"/>
  <c r="AK78" i="3"/>
  <c r="AT78" i="3"/>
  <c r="BC78" i="3"/>
  <c r="BL78" i="3"/>
  <c r="BU78" i="3"/>
  <c r="CD78" i="3"/>
  <c r="CM78" i="3"/>
  <c r="I79" i="3"/>
  <c r="R79" i="3"/>
  <c r="AA79" i="3"/>
  <c r="AJ79" i="3"/>
  <c r="AS79" i="3"/>
  <c r="BB79" i="3"/>
  <c r="BK79" i="3"/>
  <c r="BT79" i="3"/>
  <c r="CC79" i="3"/>
  <c r="CL79" i="3"/>
  <c r="H80" i="3"/>
  <c r="Q80" i="3"/>
  <c r="Z80" i="3"/>
  <c r="AI80" i="3"/>
  <c r="AR80" i="3"/>
  <c r="BA80" i="3"/>
  <c r="BJ80" i="3"/>
  <c r="BS80" i="3"/>
  <c r="CB80" i="3"/>
  <c r="CK80" i="3"/>
  <c r="G81" i="3"/>
  <c r="P81" i="3"/>
  <c r="Y81" i="3"/>
  <c r="AH81" i="3"/>
  <c r="AQ81" i="3"/>
  <c r="AZ81" i="3"/>
  <c r="BI81" i="3"/>
  <c r="BR81" i="3"/>
  <c r="CA81" i="3"/>
  <c r="CJ81" i="3"/>
  <c r="CS81" i="3"/>
  <c r="O82" i="3"/>
  <c r="X82" i="3"/>
  <c r="AG82" i="3"/>
  <c r="AP82" i="3"/>
  <c r="AY82" i="3"/>
  <c r="BH82" i="3"/>
  <c r="BQ82" i="3"/>
  <c r="BZ82" i="3"/>
  <c r="CI82" i="3"/>
  <c r="CR82" i="3"/>
  <c r="N83" i="3"/>
  <c r="W83" i="3"/>
  <c r="AF83" i="3"/>
  <c r="AO83" i="3"/>
  <c r="AX83" i="3"/>
  <c r="BG83" i="3"/>
  <c r="BP83" i="3"/>
  <c r="BY83" i="3"/>
  <c r="CH83" i="3"/>
  <c r="CQ83" i="3"/>
  <c r="M84" i="3"/>
  <c r="V84" i="3"/>
  <c r="AE84" i="3"/>
  <c r="AN84" i="3"/>
  <c r="AW84" i="3"/>
  <c r="BF84" i="3"/>
  <c r="BO84" i="3"/>
  <c r="BX84" i="3"/>
  <c r="CG84" i="3"/>
  <c r="CP84" i="3"/>
  <c r="L85" i="3"/>
  <c r="U85" i="3"/>
  <c r="AD85" i="3"/>
  <c r="AM85" i="3"/>
  <c r="AV85" i="3"/>
  <c r="BE85" i="3"/>
  <c r="BN85" i="3"/>
  <c r="BW85" i="3"/>
  <c r="CF85" i="3"/>
  <c r="CO85" i="3"/>
  <c r="K86" i="3"/>
  <c r="T86" i="3"/>
  <c r="AC86" i="3"/>
  <c r="AL86" i="3"/>
  <c r="AU86" i="3"/>
  <c r="BD86" i="3"/>
  <c r="BM86" i="3"/>
  <c r="BV86" i="3"/>
  <c r="CE86" i="3"/>
  <c r="CN86" i="3"/>
  <c r="I87" i="3"/>
  <c r="P87" i="3"/>
  <c r="W87" i="3"/>
  <c r="AD87" i="3"/>
  <c r="AK87" i="3"/>
  <c r="AS87" i="3"/>
  <c r="AZ87" i="3"/>
  <c r="BG87" i="3"/>
  <c r="BN87" i="3"/>
  <c r="BU87" i="3"/>
  <c r="CC87" i="3"/>
  <c r="CJ87" i="3"/>
  <c r="CQ87" i="3"/>
  <c r="K88" i="3"/>
  <c r="R88" i="3"/>
  <c r="Z88" i="3"/>
  <c r="AG88" i="3"/>
  <c r="AN88" i="3"/>
  <c r="AU88" i="3"/>
  <c r="BB88" i="3"/>
  <c r="BJ88" i="3"/>
  <c r="BQ88" i="3"/>
  <c r="BX88" i="3"/>
  <c r="CE88" i="3"/>
  <c r="CL88" i="3"/>
  <c r="G89" i="3"/>
  <c r="N89" i="3"/>
  <c r="U89" i="3"/>
  <c r="AB89" i="3"/>
  <c r="AI89" i="3"/>
  <c r="AQ89" i="3"/>
  <c r="AX89" i="3"/>
  <c r="BE89" i="3"/>
  <c r="BL89" i="3"/>
  <c r="BS89" i="3"/>
  <c r="BY89" i="3"/>
  <c r="CE89" i="3"/>
  <c r="CK89" i="3"/>
  <c r="CQ89" i="3"/>
  <c r="J90" i="3"/>
  <c r="P90" i="3"/>
  <c r="V90" i="3"/>
  <c r="AB90" i="3"/>
  <c r="AH90" i="3"/>
  <c r="AN90" i="3"/>
  <c r="AT90" i="3"/>
  <c r="AZ90" i="3"/>
  <c r="BF90" i="3"/>
  <c r="BL90" i="3"/>
  <c r="BR90" i="3"/>
  <c r="BX90" i="3"/>
  <c r="CD90" i="3"/>
  <c r="CJ90" i="3"/>
  <c r="CP90" i="3"/>
  <c r="I91" i="3"/>
  <c r="O91" i="3"/>
  <c r="U91" i="3"/>
  <c r="AA91" i="3"/>
  <c r="AG91" i="3"/>
  <c r="AM91" i="3"/>
  <c r="AS91" i="3"/>
  <c r="AY91" i="3"/>
  <c r="BE91" i="3"/>
  <c r="BK91" i="3"/>
  <c r="BQ91" i="3"/>
  <c r="BW91" i="3"/>
  <c r="CC91" i="3"/>
  <c r="CI91" i="3"/>
  <c r="CO91" i="3"/>
  <c r="H92" i="3"/>
  <c r="N92" i="3"/>
  <c r="T92" i="3"/>
  <c r="Z92" i="3"/>
  <c r="AF92" i="3"/>
  <c r="AL92" i="3"/>
  <c r="AR92" i="3"/>
  <c r="AX92" i="3"/>
  <c r="BD92" i="3"/>
  <c r="BJ92" i="3"/>
  <c r="BP92" i="3"/>
  <c r="BV92" i="3"/>
  <c r="CB92" i="3"/>
  <c r="CH92" i="3"/>
  <c r="CN92" i="3"/>
  <c r="G93" i="3"/>
  <c r="M93" i="3"/>
  <c r="S93" i="3"/>
  <c r="Y93" i="3"/>
  <c r="AE93" i="3"/>
  <c r="AK93" i="3"/>
  <c r="AQ93" i="3"/>
  <c r="AW93" i="3"/>
  <c r="BC93" i="3"/>
  <c r="BI93" i="3"/>
  <c r="BO93" i="3"/>
  <c r="BU93" i="3"/>
  <c r="CA93" i="3"/>
  <c r="CG93" i="3"/>
  <c r="CM93" i="3"/>
  <c r="CS93" i="3"/>
  <c r="L94" i="3"/>
  <c r="R94" i="3"/>
  <c r="X94" i="3"/>
  <c r="AD94" i="3"/>
  <c r="AJ94" i="3"/>
  <c r="AP94" i="3"/>
  <c r="AV94" i="3"/>
  <c r="BB94" i="3"/>
  <c r="BH94" i="3"/>
  <c r="BN94" i="3"/>
  <c r="BT94" i="3"/>
  <c r="BZ94" i="3"/>
  <c r="CF94" i="3"/>
  <c r="CL94" i="3"/>
  <c r="CR94" i="3"/>
  <c r="K95" i="3"/>
  <c r="Q95" i="3"/>
  <c r="W95" i="3"/>
  <c r="AC95" i="3"/>
  <c r="AI95" i="3"/>
  <c r="AO95" i="3"/>
  <c r="AU95" i="3"/>
  <c r="BA95" i="3"/>
  <c r="BG95" i="3"/>
  <c r="BM95" i="3"/>
  <c r="BS95" i="3"/>
  <c r="BY95" i="3"/>
  <c r="CE95" i="3"/>
  <c r="CK95" i="3"/>
  <c r="CQ95" i="3"/>
  <c r="J96" i="3"/>
  <c r="P96" i="3"/>
  <c r="V96" i="3"/>
  <c r="AB96" i="3"/>
  <c r="AH96" i="3"/>
  <c r="AN96" i="3"/>
  <c r="AT96" i="3"/>
  <c r="AZ96" i="3"/>
  <c r="BF96" i="3"/>
  <c r="BL96" i="3"/>
  <c r="BR96" i="3"/>
  <c r="BX96" i="3"/>
  <c r="CD96" i="3"/>
  <c r="CJ96" i="3"/>
  <c r="CP96" i="3"/>
  <c r="I97" i="3"/>
  <c r="O97" i="3"/>
  <c r="U97" i="3"/>
  <c r="AA97" i="3"/>
  <c r="AG97" i="3"/>
  <c r="AM97" i="3"/>
  <c r="AS97" i="3"/>
  <c r="AY97" i="3"/>
  <c r="BE97" i="3"/>
  <c r="BK97" i="3"/>
  <c r="BQ97" i="3"/>
  <c r="BW97" i="3"/>
  <c r="CC97" i="3"/>
  <c r="CI97" i="3"/>
  <c r="CO97" i="3"/>
  <c r="H98" i="3"/>
  <c r="N98" i="3"/>
  <c r="T98" i="3"/>
  <c r="Z98" i="3"/>
  <c r="AF98" i="3"/>
  <c r="AL98" i="3"/>
  <c r="AR98" i="3"/>
  <c r="AX98" i="3"/>
  <c r="BD98" i="3"/>
  <c r="BJ98" i="3"/>
  <c r="BP98" i="3"/>
  <c r="BV98" i="3"/>
  <c r="CB98" i="3"/>
  <c r="CH98" i="3"/>
  <c r="CN98" i="3"/>
  <c r="H8" i="3"/>
  <c r="N8" i="3"/>
  <c r="T8" i="3"/>
  <c r="Z8" i="3"/>
  <c r="AF8" i="3"/>
  <c r="AL8" i="3"/>
  <c r="AR8" i="3"/>
  <c r="AX8" i="3"/>
  <c r="BD8" i="3"/>
  <c r="BJ8" i="3"/>
  <c r="BP8" i="3"/>
  <c r="BV8" i="3"/>
  <c r="CB8" i="3"/>
  <c r="CH8" i="3"/>
  <c r="CN8" i="3"/>
  <c r="G8" i="3"/>
  <c r="BK8" i="3"/>
  <c r="AA8" i="3"/>
  <c r="CC98" i="3"/>
  <c r="AS98" i="3"/>
  <c r="I98" i="3"/>
  <c r="BL97" i="3"/>
  <c r="AB97" i="3"/>
  <c r="CE96" i="3"/>
  <c r="AU96" i="3"/>
  <c r="K96" i="3"/>
  <c r="BN95" i="3"/>
  <c r="AD95" i="3"/>
  <c r="CG94" i="3"/>
  <c r="AW94" i="3"/>
  <c r="M94" i="3"/>
  <c r="BP93" i="3"/>
  <c r="AF93" i="3"/>
  <c r="CI92" i="3"/>
  <c r="AY92" i="3"/>
  <c r="O92" i="3"/>
  <c r="BR91" i="3"/>
  <c r="AH91" i="3"/>
  <c r="CK90" i="3"/>
  <c r="BA90" i="3"/>
  <c r="Q90" i="3"/>
  <c r="BT89" i="3"/>
  <c r="AC89" i="3"/>
  <c r="BY88" i="3"/>
  <c r="AH88" i="3"/>
  <c r="CD87" i="3"/>
  <c r="AM87" i="3"/>
  <c r="CF86" i="3"/>
  <c r="AD86" i="3"/>
  <c r="BO85" i="3"/>
  <c r="M85" i="3"/>
  <c r="AX84" i="3"/>
  <c r="CI83" i="3"/>
  <c r="AG83" i="3"/>
  <c r="BR82" i="3"/>
  <c r="P82" i="3"/>
  <c r="AY98" i="3"/>
  <c r="AH97" i="3"/>
  <c r="BA96" i="3"/>
  <c r="AJ95" i="3"/>
  <c r="S94" i="3"/>
  <c r="BE92" i="3"/>
  <c r="CQ90" i="3"/>
  <c r="BZ89" i="3"/>
  <c r="AO88" i="3"/>
  <c r="AN86" i="3"/>
  <c r="W85" i="3"/>
  <c r="AQ83" i="3"/>
  <c r="CO8" i="3"/>
  <c r="BE8" i="3"/>
  <c r="U8" i="3"/>
  <c r="BW98" i="3"/>
  <c r="AM98" i="3"/>
  <c r="CP97" i="3"/>
  <c r="BF97" i="3"/>
  <c r="V97" i="3"/>
  <c r="BY96" i="3"/>
  <c r="AO96" i="3"/>
  <c r="CR95" i="3"/>
  <c r="BH95" i="3"/>
  <c r="X95" i="3"/>
  <c r="CA94" i="3"/>
  <c r="AQ94" i="3"/>
  <c r="G94" i="3"/>
  <c r="BJ93" i="3"/>
  <c r="Z93" i="3"/>
  <c r="CC92" i="3"/>
  <c r="AS92" i="3"/>
  <c r="I92" i="3"/>
  <c r="BL91" i="3"/>
  <c r="AB91" i="3"/>
  <c r="CE90" i="3"/>
  <c r="AU90" i="3"/>
  <c r="K90" i="3"/>
  <c r="BM89" i="3"/>
  <c r="V89" i="3"/>
  <c r="BR88" i="3"/>
  <c r="AA88" i="3"/>
  <c r="BW87" i="3"/>
  <c r="AE87" i="3"/>
  <c r="BX86" i="3"/>
  <c r="V86" i="3"/>
  <c r="BG85" i="3"/>
  <c r="CR84" i="3"/>
  <c r="AP84" i="3"/>
  <c r="CA83" i="3"/>
  <c r="Y83" i="3"/>
  <c r="BJ82" i="3"/>
  <c r="H82" i="3"/>
  <c r="BQ8" i="3"/>
  <c r="CI98" i="3"/>
  <c r="BR97" i="3"/>
  <c r="Q96" i="3"/>
  <c r="CM94" i="3"/>
  <c r="BV93" i="3"/>
  <c r="CO92" i="3"/>
  <c r="BX91" i="3"/>
  <c r="BG90" i="3"/>
  <c r="AK89" i="3"/>
  <c r="CK87" i="3"/>
  <c r="CP86" i="3"/>
  <c r="BH84" i="3"/>
  <c r="Z82" i="3"/>
  <c r="CI8" i="3"/>
  <c r="AY8" i="3"/>
  <c r="O8" i="3"/>
  <c r="BQ98" i="3"/>
  <c r="AG98" i="3"/>
  <c r="CJ97" i="3"/>
  <c r="AZ97" i="3"/>
  <c r="P97" i="3"/>
  <c r="BS96" i="3"/>
  <c r="AI96" i="3"/>
  <c r="CL95" i="3"/>
  <c r="BB95" i="3"/>
  <c r="R95" i="3"/>
  <c r="BU94" i="3"/>
  <c r="AK94" i="3"/>
  <c r="CN93" i="3"/>
  <c r="BD93" i="3"/>
  <c r="T93" i="3"/>
  <c r="BW92" i="3"/>
  <c r="AM92" i="3"/>
  <c r="CP91" i="3"/>
  <c r="BF91" i="3"/>
  <c r="V91" i="3"/>
  <c r="BY90" i="3"/>
  <c r="AO90" i="3"/>
  <c r="CR89" i="3"/>
  <c r="BF89" i="3"/>
  <c r="O89" i="3"/>
  <c r="BK88" i="3"/>
  <c r="T88" i="3"/>
  <c r="BO87" i="3"/>
  <c r="X87" i="3"/>
  <c r="BN86" i="3"/>
  <c r="L86" i="3"/>
  <c r="AW85" i="3"/>
  <c r="CH84" i="3"/>
  <c r="AF84" i="3"/>
  <c r="BQ83" i="3"/>
  <c r="O83" i="3"/>
  <c r="AZ82" i="3"/>
  <c r="CC81" i="3"/>
  <c r="AG8" i="3"/>
  <c r="O98" i="3"/>
  <c r="CK96" i="3"/>
  <c r="BT95" i="3"/>
  <c r="BC94" i="3"/>
  <c r="AL93" i="3"/>
  <c r="U92" i="3"/>
  <c r="AN91" i="3"/>
  <c r="W90" i="3"/>
  <c r="CF88" i="3"/>
  <c r="AT87" i="3"/>
  <c r="BY85" i="3"/>
  <c r="CB82" i="3"/>
  <c r="CC8" i="3"/>
  <c r="I8" i="3"/>
  <c r="BK98" i="3"/>
  <c r="CD97" i="3"/>
  <c r="AT97" i="3"/>
  <c r="BM96" i="3"/>
  <c r="AC96" i="3"/>
  <c r="CF95" i="3"/>
  <c r="AV95" i="3"/>
  <c r="L95" i="3"/>
  <c r="BO94" i="3"/>
  <c r="AE94" i="3"/>
  <c r="CH93" i="3"/>
  <c r="AX93" i="3"/>
  <c r="N93" i="3"/>
  <c r="BQ92" i="3"/>
  <c r="CJ91" i="3"/>
  <c r="AZ91" i="3"/>
  <c r="P91" i="3"/>
  <c r="BS90" i="3"/>
  <c r="AI90" i="3"/>
  <c r="CL89" i="3"/>
  <c r="AY89" i="3"/>
  <c r="H89" i="3"/>
  <c r="BD88" i="3"/>
  <c r="L88" i="3"/>
  <c r="BH87" i="3"/>
  <c r="Q87" i="3"/>
  <c r="BF86" i="3"/>
  <c r="CQ85" i="3"/>
  <c r="AO85" i="3"/>
  <c r="BZ84" i="3"/>
  <c r="X84" i="3"/>
  <c r="BI83" i="3"/>
  <c r="G83" i="3"/>
  <c r="AR82" i="3"/>
  <c r="AW66" i="3"/>
  <c r="CS83" i="3"/>
  <c r="AS8" i="3"/>
  <c r="AA98" i="3"/>
  <c r="J97" i="3"/>
  <c r="AG92" i="3"/>
  <c r="BW8" i="3"/>
  <c r="AM8" i="3"/>
  <c r="CO98" i="3"/>
  <c r="BE98" i="3"/>
  <c r="U98" i="3"/>
  <c r="BX97" i="3"/>
  <c r="AN97" i="3"/>
  <c r="CQ96" i="3"/>
  <c r="BG96" i="3"/>
  <c r="W96" i="3"/>
  <c r="BZ95" i="3"/>
  <c r="AP95" i="3"/>
  <c r="CS94" i="3"/>
  <c r="BI94" i="3"/>
  <c r="Y94" i="3"/>
  <c r="CB93" i="3"/>
  <c r="AR93" i="3"/>
  <c r="H93" i="3"/>
  <c r="BK92" i="3"/>
  <c r="AA92" i="3"/>
  <c r="CD91" i="3"/>
  <c r="AT91" i="3"/>
  <c r="J91" i="3"/>
  <c r="BM90" i="3"/>
  <c r="AC90" i="3"/>
  <c r="CF89" i="3"/>
  <c r="AR89" i="3"/>
  <c r="CN88" i="3"/>
  <c r="AV88" i="3"/>
  <c r="CR87" i="3"/>
  <c r="BA87" i="3"/>
  <c r="J87" i="3"/>
  <c r="AV86" i="3"/>
  <c r="CG85" i="3"/>
  <c r="AE85" i="3"/>
  <c r="BP84" i="3"/>
  <c r="N84" i="3"/>
  <c r="AY83" i="3"/>
  <c r="CJ82" i="3"/>
  <c r="AH82" i="3"/>
  <c r="AZ5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<sst xmlns="http://schemas.openxmlformats.org/spreadsheetml/2006/main" count="2078" uniqueCount="633">
  <si>
    <t>1021 Budapest</t>
  </si>
  <si>
    <t>1024 Budapest</t>
  </si>
  <si>
    <t xml:space="preserve"> Lövõház utca 2-6.</t>
  </si>
  <si>
    <t>1026 Budapest</t>
  </si>
  <si>
    <t>1028 Budapest</t>
  </si>
  <si>
    <t>1033 Budapest</t>
  </si>
  <si>
    <t>1036 Budapest</t>
  </si>
  <si>
    <t>1042 Budapest</t>
  </si>
  <si>
    <t>1051 Budapest</t>
  </si>
  <si>
    <t>1055 Budapest</t>
  </si>
  <si>
    <t>1067 Budapest</t>
  </si>
  <si>
    <t>1075 Budapest</t>
  </si>
  <si>
    <t>1082 Budapest</t>
  </si>
  <si>
    <t>1087 Budapest</t>
  </si>
  <si>
    <t>1091 Budapest</t>
  </si>
  <si>
    <t>1094 Budapest</t>
  </si>
  <si>
    <t>1095 Budapest</t>
  </si>
  <si>
    <t>1097 Budapest</t>
  </si>
  <si>
    <t>1102 Budapest</t>
  </si>
  <si>
    <t>1117 Budapest</t>
  </si>
  <si>
    <t>1118 Budapest</t>
  </si>
  <si>
    <t>1119 Budapest</t>
  </si>
  <si>
    <t>1122 Budapest</t>
  </si>
  <si>
    <t>1133 Budapest</t>
  </si>
  <si>
    <t>1135 Budapest</t>
  </si>
  <si>
    <t>1138 Budapest</t>
  </si>
  <si>
    <t>1145 Budapest</t>
  </si>
  <si>
    <t>1146 Budapest</t>
  </si>
  <si>
    <t>1149 Budapest</t>
  </si>
  <si>
    <t>1152 Budapest</t>
  </si>
  <si>
    <t>1165 Budapest</t>
  </si>
  <si>
    <t>1173 Budapest</t>
  </si>
  <si>
    <t>1186 Budapest</t>
  </si>
  <si>
    <t>1193 Budapest</t>
  </si>
  <si>
    <t>1203 Budapest</t>
  </si>
  <si>
    <t>1204 Budapest</t>
  </si>
  <si>
    <t>1211 Budapest</t>
  </si>
  <si>
    <t>1221 Budapest</t>
  </si>
  <si>
    <t>1239 Budapest</t>
  </si>
  <si>
    <t>2000 Szentendre</t>
  </si>
  <si>
    <t>2013 Pomáz</t>
  </si>
  <si>
    <t>2040 Budaörs</t>
  </si>
  <si>
    <t>2060 Bicske</t>
  </si>
  <si>
    <t>2083 Solymár</t>
  </si>
  <si>
    <t>2085 Pilisvörösvár</t>
  </si>
  <si>
    <t>2092 Budakeszi</t>
  </si>
  <si>
    <t>2119 Pécel</t>
  </si>
  <si>
    <t>2151 Fót</t>
  </si>
  <si>
    <t>2170 Aszód</t>
  </si>
  <si>
    <t>2194 Tura</t>
  </si>
  <si>
    <t>2230 Gyömrõ</t>
  </si>
  <si>
    <t>2234 Maglód</t>
  </si>
  <si>
    <t>2241 Sülysáp</t>
  </si>
  <si>
    <t>2300 Ráckeve</t>
  </si>
  <si>
    <t>2310 Szigetszentmiklós</t>
  </si>
  <si>
    <t>2314 Halásztelek</t>
  </si>
  <si>
    <t>2330 Dunaharaszti</t>
  </si>
  <si>
    <t>2360 Gyál</t>
  </si>
  <si>
    <t>2400 Dunaújváros</t>
  </si>
  <si>
    <t>2432 Szabadegyháza</t>
  </si>
  <si>
    <t>2440 Százhalombatta</t>
  </si>
  <si>
    <t>2462 Martonvásár</t>
  </si>
  <si>
    <t>2500 Esztergom</t>
  </si>
  <si>
    <t>2536 Nyergesújfalu</t>
  </si>
  <si>
    <t>2600 Vác</t>
  </si>
  <si>
    <t>2660 Balassagyarmat</t>
  </si>
  <si>
    <t>2700 Cegléd</t>
  </si>
  <si>
    <t>2730 Albertirsa</t>
  </si>
  <si>
    <t>2750 Nagykõrös</t>
  </si>
  <si>
    <t>2760 Nagykáta</t>
  </si>
  <si>
    <t>2800 Tatabánya</t>
  </si>
  <si>
    <t>2870 Kisbér</t>
  </si>
  <si>
    <t>2890 Tata</t>
  </si>
  <si>
    <t xml:space="preserve"> Hûvösvölgyi út 20.</t>
  </si>
  <si>
    <t xml:space="preserve"> Margit krt. 43-45.</t>
  </si>
  <si>
    <t xml:space="preserve"> Margit krt. 5/a.</t>
  </si>
  <si>
    <t xml:space="preserve"> Pázsit utca 2.</t>
  </si>
  <si>
    <t xml:space="preserve"> Hidegkúti út 167.</t>
  </si>
  <si>
    <t xml:space="preserve"> Flórián tér 1.</t>
  </si>
  <si>
    <t xml:space="preserve"> Bécsi út 57-61.</t>
  </si>
  <si>
    <t xml:space="preserve"> Árpád út 112.</t>
  </si>
  <si>
    <t xml:space="preserve"> Arany János utca 20.</t>
  </si>
  <si>
    <t xml:space="preserve"> József Attila utca 24.</t>
  </si>
  <si>
    <t xml:space="preserve"> Kossuth Lajos tér 18.</t>
  </si>
  <si>
    <t xml:space="preserve"> Teréz krt. 1.</t>
  </si>
  <si>
    <t xml:space="preserve"> Károly krt. 17-19.</t>
  </si>
  <si>
    <t xml:space="preserve"> Futó utca 47-53.</t>
  </si>
  <si>
    <t xml:space="preserve"> Baross tér 2.</t>
  </si>
  <si>
    <t xml:space="preserve"> Kerepesi út 9.</t>
  </si>
  <si>
    <t xml:space="preserve"> Üllõi út 131.</t>
  </si>
  <si>
    <t xml:space="preserve"> Üllõi út 149.</t>
  </si>
  <si>
    <t xml:space="preserve"> Ferenc körút 1.</t>
  </si>
  <si>
    <t xml:space="preserve"> Lechner Ödön fasor 9.</t>
  </si>
  <si>
    <t xml:space="preserve"> Koppány u. 2-4.</t>
  </si>
  <si>
    <t xml:space="preserve"> Könyves Kálmán körút 12-14.</t>
  </si>
  <si>
    <t xml:space="preserve"> Liget tér 3.</t>
  </si>
  <si>
    <t xml:space="preserve"> Móricz Zsigmond körtér 14.</t>
  </si>
  <si>
    <t xml:space="preserve"> Pázmány Péter sétány 1.</t>
  </si>
  <si>
    <t xml:space="preserve"> Rétköz utca 5.</t>
  </si>
  <si>
    <t xml:space="preserve"> Fehérvári út 79.</t>
  </si>
  <si>
    <t xml:space="preserve"> Magyar Jakobinusok tere 1.</t>
  </si>
  <si>
    <t xml:space="preserve"> Pozsonyi út 77-79.</t>
  </si>
  <si>
    <t xml:space="preserve"> Váci út 76.</t>
  </si>
  <si>
    <t xml:space="preserve"> Béke utca 9. fszt.4.</t>
  </si>
  <si>
    <t xml:space="preserve"> Váci út 178. 2. emelet</t>
  </si>
  <si>
    <t xml:space="preserve"> Róna utca 147.</t>
  </si>
  <si>
    <t xml:space="preserve"> Ajtósi Dürer sor 10.</t>
  </si>
  <si>
    <t xml:space="preserve"> Pillangó u. 15.</t>
  </si>
  <si>
    <t xml:space="preserve"> Szentmihályi út 131.</t>
  </si>
  <si>
    <t xml:space="preserve"> Veres Péter út 105-107.</t>
  </si>
  <si>
    <t xml:space="preserve"> Ferihegyi út 74.</t>
  </si>
  <si>
    <t xml:space="preserve"> Üllõi út 661.</t>
  </si>
  <si>
    <t xml:space="preserve"> Üllõi út 234.</t>
  </si>
  <si>
    <t xml:space="preserve"> Kossuth Lajos utca 37/B.</t>
  </si>
  <si>
    <t xml:space="preserve"> Mártírok útja 281.</t>
  </si>
  <si>
    <t xml:space="preserve"> Kossuth Lajos utca 97.</t>
  </si>
  <si>
    <t xml:space="preserve"> Kossuth Lajos utca 25-29.</t>
  </si>
  <si>
    <t xml:space="preserve"> Hõsök tere 14.</t>
  </si>
  <si>
    <t xml:space="preserve"> Nagykõrösi út 351.</t>
  </si>
  <si>
    <t xml:space="preserve"> Fõ tér 10.</t>
  </si>
  <si>
    <t xml:space="preserve"> Huszár utca 25.</t>
  </si>
  <si>
    <t xml:space="preserve"> Kinizsi utca 1-3.</t>
  </si>
  <si>
    <t xml:space="preserve"> Sport u. 2-4.</t>
  </si>
  <si>
    <t xml:space="preserve"> Szent István út 2.</t>
  </si>
  <si>
    <t xml:space="preserve"> Mátyás Király u. 11.</t>
  </si>
  <si>
    <t xml:space="preserve"> Fõ út 30.</t>
  </si>
  <si>
    <t xml:space="preserve"> Fõ út 128.</t>
  </si>
  <si>
    <t xml:space="preserve"> Kossuth tér 1.</t>
  </si>
  <si>
    <t xml:space="preserve"> Dózsa György út 18.</t>
  </si>
  <si>
    <t xml:space="preserve"> Kossuth Lajos út 27.</t>
  </si>
  <si>
    <t xml:space="preserve"> Bartók Béla tér 22.</t>
  </si>
  <si>
    <t xml:space="preserve"> Szent István út 20/A.</t>
  </si>
  <si>
    <t xml:space="preserve"> Eszterházy János utca 1.</t>
  </si>
  <si>
    <t xml:space="preserve"> Szent István tér 6.</t>
  </si>
  <si>
    <t xml:space="preserve"> Móricz Zsigmond utca 7.</t>
  </si>
  <si>
    <t xml:space="preserve"> Ifjúság utca 16.</t>
  </si>
  <si>
    <t xml:space="preserve"> Szent László tér 1.</t>
  </si>
  <si>
    <t xml:space="preserve"> Dózsa György út 47.</t>
  </si>
  <si>
    <t xml:space="preserve"> Prologis Ipari Park</t>
  </si>
  <si>
    <t xml:space="preserve"> Aranyvölgyi út 6.</t>
  </si>
  <si>
    <t xml:space="preserve"> Vasmû út 39.</t>
  </si>
  <si>
    <t xml:space="preserve"> Ipartelep 0351/26 hrsz</t>
  </si>
  <si>
    <t xml:space="preserve"> Damjanich utca 29.</t>
  </si>
  <si>
    <t xml:space="preserve"> Fehérvár utca 1/a.</t>
  </si>
  <si>
    <t xml:space="preserve"> Rákóczi tér 1-3.</t>
  </si>
  <si>
    <t xml:space="preserve"> Schweidel József utca 52.</t>
  </si>
  <si>
    <t xml:space="preserve"> Kossuth Lajos utca 80.</t>
  </si>
  <si>
    <t xml:space="preserve"> Deres utca 2.</t>
  </si>
  <si>
    <t xml:space="preserve"> Széchenyi utca 34. fszt. 3.</t>
  </si>
  <si>
    <t xml:space="preserve"> Rákóczi fejedelem út 46.</t>
  </si>
  <si>
    <t xml:space="preserve"> Malomtó szél 30.</t>
  </si>
  <si>
    <t xml:space="preserve"> Szabadság tér 1.</t>
  </si>
  <si>
    <t xml:space="preserve"> Vasút utca 4/13</t>
  </si>
  <si>
    <t xml:space="preserve"> Ceglédi u. 32.</t>
  </si>
  <si>
    <t xml:space="preserve"> Dózsa György út 4.</t>
  </si>
  <si>
    <t xml:space="preserve"> Szent Borbála tér 2.</t>
  </si>
  <si>
    <t xml:space="preserve"> Kossuth Lajos utca 5.</t>
  </si>
  <si>
    <t xml:space="preserve"> Ady Endre utca 3.</t>
  </si>
  <si>
    <t>Weight</t>
  </si>
  <si>
    <t>Address</t>
  </si>
  <si>
    <t>original_Address</t>
  </si>
  <si>
    <t>original_Weight</t>
  </si>
  <si>
    <t>lat</t>
  </si>
  <si>
    <t>lon</t>
  </si>
  <si>
    <t>formatted</t>
  </si>
  <si>
    <t>name</t>
  </si>
  <si>
    <t>housenumber</t>
  </si>
  <si>
    <t>street</t>
  </si>
  <si>
    <t>postcode</t>
  </si>
  <si>
    <t>district</t>
  </si>
  <si>
    <t>suburb</t>
  </si>
  <si>
    <t>city</t>
  </si>
  <si>
    <t>county</t>
  </si>
  <si>
    <t>county_code</t>
  </si>
  <si>
    <t>state</t>
  </si>
  <si>
    <t>country</t>
  </si>
  <si>
    <t>country_code</t>
  </si>
  <si>
    <t>confidence</t>
  </si>
  <si>
    <t>confidence_city_level</t>
  </si>
  <si>
    <t>confidence_street_level</t>
  </si>
  <si>
    <t>confidence_building_level</t>
  </si>
  <si>
    <t>attribution</t>
  </si>
  <si>
    <t>attribution_license</t>
  </si>
  <si>
    <t>attribution_url</t>
  </si>
  <si>
    <t>1021 Budapest  Hûvösvölgyi út 20.</t>
  </si>
  <si>
    <t>Budapest, Hűvösvölgyi út 20, 1021, Hungary</t>
  </si>
  <si>
    <t>Hűvösvölgyi út</t>
  </si>
  <si>
    <t>2nd district</t>
  </si>
  <si>
    <t>Szépilona</t>
  </si>
  <si>
    <t>Budapest</t>
  </si>
  <si>
    <t>Central Hungary</t>
  </si>
  <si>
    <t>Hungary</t>
  </si>
  <si>
    <t>hu</t>
  </si>
  <si>
    <t>© OpenStreetMap contributors</t>
  </si>
  <si>
    <t>Open Database License</t>
  </si>
  <si>
    <t>https://www.openstreetmap.org/copyright</t>
  </si>
  <si>
    <t>1024 Budapest  Lövõház utca 2-6.</t>
  </si>
  <si>
    <t>Budapest, Lövőház utca 2-6, 1024, Hungary</t>
  </si>
  <si>
    <t>Lövőház utca</t>
  </si>
  <si>
    <t>Országút</t>
  </si>
  <si>
    <t>1024 Budapest  Margit krt. 43-45.</t>
  </si>
  <si>
    <t>K&amp;H Bank, Budapest, Margit körút 43-45, 1024, Hungary</t>
  </si>
  <si>
    <t>K&amp;H Bank</t>
  </si>
  <si>
    <t>43-45</t>
  </si>
  <si>
    <t>Margit körút</t>
  </si>
  <si>
    <t>BU</t>
  </si>
  <si>
    <t>1024 Budapest  Margit krt. 5/a.</t>
  </si>
  <si>
    <t>Budapest, Margit körút 5/a, 1024, Hungary</t>
  </si>
  <si>
    <t>5/a</t>
  </si>
  <si>
    <t>Felhévíz</t>
  </si>
  <si>
    <t>1026 Budapest  Pázsit utca 2.</t>
  </si>
  <si>
    <t>MBH Bank, Budapest, Pázsit utca 2, 1026, Hungary</t>
  </si>
  <si>
    <t>MBH Bank</t>
  </si>
  <si>
    <t>Pázsit utca</t>
  </si>
  <si>
    <t>Pasarét</t>
  </si>
  <si>
    <t>1028 Budapest  Hidegkúti út 167.</t>
  </si>
  <si>
    <t>Budapest, Hidegkúti út 167, 1028, Hungary</t>
  </si>
  <si>
    <t>Hidegkúti út</t>
  </si>
  <si>
    <t>Széphalom</t>
  </si>
  <si>
    <t>1033 Budapest  Flórián tér 1.</t>
  </si>
  <si>
    <t>CIG Pannónia Biztosító Ügyfélszolgálat (Flórián Udvar), Budapest, Flórián tér 1, 1033, Hungary</t>
  </si>
  <si>
    <t>CIG Pannónia Biztosító Ügyfélszolgálat (Flórián Udvar)</t>
  </si>
  <si>
    <t>Flórián tér</t>
  </si>
  <si>
    <t>3rd district</t>
  </si>
  <si>
    <t>Óbuda</t>
  </si>
  <si>
    <t>1036 Budapest  Bécsi út 57-61.</t>
  </si>
  <si>
    <t>Budapest, Bécsi út 57-61, 1036, Hungary</t>
  </si>
  <si>
    <t>57-61</t>
  </si>
  <si>
    <t>Bécsi út</t>
  </si>
  <si>
    <t>Újlak</t>
  </si>
  <si>
    <t>1042 Budapest  Árpád út 112.</t>
  </si>
  <si>
    <t>Budapest, Árpád út 112, 1042, Hungary</t>
  </si>
  <si>
    <t>Árpád út</t>
  </si>
  <si>
    <t>4th district</t>
  </si>
  <si>
    <t>Újpesti lakótelep</t>
  </si>
  <si>
    <t>1051 Budapest  Arany János utca 20.</t>
  </si>
  <si>
    <t>Budapest, Arany János utca 20, 1051, Hungary</t>
  </si>
  <si>
    <t>Arany János utca</t>
  </si>
  <si>
    <t>5th district</t>
  </si>
  <si>
    <t>Lipótváros</t>
  </si>
  <si>
    <t>1051 Budapest  József Attila utca 24.</t>
  </si>
  <si>
    <t>Budapest, József Attila utca 24, 1051, Hungary</t>
  </si>
  <si>
    <t>József Attila utca</t>
  </si>
  <si>
    <t>1055 Budapest  Kossuth Lajos tér 18.</t>
  </si>
  <si>
    <t>Budapest, Kossuth Lajos tér 18, 1055, Hungary</t>
  </si>
  <si>
    <t>Kossuth Lajos tér</t>
  </si>
  <si>
    <t>Vár</t>
  </si>
  <si>
    <t>1067 Budapest  Teréz krt. 1.</t>
  </si>
  <si>
    <t>Budapest, Teréz körút 1, 1067, Hungary</t>
  </si>
  <si>
    <t>Teréz körút</t>
  </si>
  <si>
    <t>6th district</t>
  </si>
  <si>
    <t>Terézváros</t>
  </si>
  <si>
    <t>1075 Budapest  Károly krt. 17-19.</t>
  </si>
  <si>
    <t>Madách-házak, Budapest, Károly körút 17-19, 1075, Hungary</t>
  </si>
  <si>
    <t>Madách-házak</t>
  </si>
  <si>
    <t>17-19</t>
  </si>
  <si>
    <t>Károly körút</t>
  </si>
  <si>
    <t>7th district</t>
  </si>
  <si>
    <t>Erzsébetváros</t>
  </si>
  <si>
    <t>1082 Budapest  Futó utca 47-53.</t>
  </si>
  <si>
    <t>Budapest, Futó utca 50, 1082, Hungary</t>
  </si>
  <si>
    <t>Futó utca</t>
  </si>
  <si>
    <t>8th district</t>
  </si>
  <si>
    <t>Corvin negyed</t>
  </si>
  <si>
    <t>1087 Budapest  Baross tér 2.</t>
  </si>
  <si>
    <t>Budapest, Baross tér 2, 1087, Hungary</t>
  </si>
  <si>
    <t>Baross tér</t>
  </si>
  <si>
    <t>Népszínház negyed</t>
  </si>
  <si>
    <t>1087 Budapest  Kerepesi út 9.</t>
  </si>
  <si>
    <t>Arena Mall üzletközpont, Budapest, Kerepesi út 9, 1087, Hungary</t>
  </si>
  <si>
    <t>Arena Mall üzletközpont</t>
  </si>
  <si>
    <t>Kerepesi út</t>
  </si>
  <si>
    <t>Kerepesdűlő</t>
  </si>
  <si>
    <t>1091 Budapest  Üllõi út 131.</t>
  </si>
  <si>
    <t>Budapest, Üllői út 131, 1091, Hungary</t>
  </si>
  <si>
    <t>Üllői út</t>
  </si>
  <si>
    <t>9th district</t>
  </si>
  <si>
    <t>Középső-Ferencváros</t>
  </si>
  <si>
    <t>1091 Budapest  Üllõi út 149.</t>
  </si>
  <si>
    <t>Budapest, Üllői út 149, 1091, Hungary</t>
  </si>
  <si>
    <t>József Attila-lakótelep</t>
  </si>
  <si>
    <t>1094 Budapest  Ferenc körút 1.</t>
  </si>
  <si>
    <t>Budapest, Ferenc körút 1, 1094, Hungary</t>
  </si>
  <si>
    <t>Ferenc körút</t>
  </si>
  <si>
    <t>1095 Budapest  Lechner Ödön fasor 9.</t>
  </si>
  <si>
    <t>Budapest, Lechner Ödön fasor 9-10, 1095, Hungary</t>
  </si>
  <si>
    <t>Lechner Ödön fasor</t>
  </si>
  <si>
    <t>1097 Budapest  Koppány u. 2-4.</t>
  </si>
  <si>
    <t>Budapest, Koppány utca 2-4, 1097, Hungary</t>
  </si>
  <si>
    <t>Koppány utca</t>
  </si>
  <si>
    <t>Külső-Ferencváros</t>
  </si>
  <si>
    <t>1097 Budapest  Könyves Kálmán körút 12-14.</t>
  </si>
  <si>
    <t>Budapest, Könyves Kálmán körút 12-14, 1097, Hungary</t>
  </si>
  <si>
    <t>Könyves Kálmán körút</t>
  </si>
  <si>
    <t>1102 Budapest  Liget tér 3.</t>
  </si>
  <si>
    <t>Budapest, Liget tér 3, 1102, Hungary</t>
  </si>
  <si>
    <t>Liget tér</t>
  </si>
  <si>
    <t>10th district</t>
  </si>
  <si>
    <t>Kőbánya Városközpont</t>
  </si>
  <si>
    <t>1117 Budapest  Móricz Zsigmond körtér 14.</t>
  </si>
  <si>
    <t>Budapest, Móricz Zsigmond körtér 14, 1117, Hungary</t>
  </si>
  <si>
    <t>Móricz Zsigmond körtér</t>
  </si>
  <si>
    <t>11th district</t>
  </si>
  <si>
    <t>Lágymányos</t>
  </si>
  <si>
    <t>1117 Budapest  Pázmány Péter sétány 1.</t>
  </si>
  <si>
    <t>Budapest, Pázmány Péter sétány 1, 1117, Hungary</t>
  </si>
  <si>
    <t>Pázmány Péter sétány</t>
  </si>
  <si>
    <t>1118 Budapest  Rétköz utca 5.</t>
  </si>
  <si>
    <t>Budapest, Rétköz utca 5, 1118, Hungary</t>
  </si>
  <si>
    <t>Rétköz utca</t>
  </si>
  <si>
    <t>Gazdagrét</t>
  </si>
  <si>
    <t>1119 Budapest  Fehérvári út 79.</t>
  </si>
  <si>
    <t>Budapest, Fehérvári út 79, 1119, Hungary</t>
  </si>
  <si>
    <t>Fehérvári út</t>
  </si>
  <si>
    <t>Kelenföld</t>
  </si>
  <si>
    <t>1122 Budapest  Magyar Jakobinusok tere 1.</t>
  </si>
  <si>
    <t>Budapest, Magyar jakobinusok tere 1, 1122, Hungary</t>
  </si>
  <si>
    <t>Magyar jakobinusok tere</t>
  </si>
  <si>
    <t>12th district</t>
  </si>
  <si>
    <t>Krisztinaváros</t>
  </si>
  <si>
    <t>1133 Budapest  Pozsonyi út 77-79.</t>
  </si>
  <si>
    <t>Budapest, Pozsonyi út 77-79, 1133, Hungary</t>
  </si>
  <si>
    <t>77-79</t>
  </si>
  <si>
    <t>Pozsonyi út</t>
  </si>
  <si>
    <t>13th district</t>
  </si>
  <si>
    <t>Újlipótváros</t>
  </si>
  <si>
    <t>1133 Budapest  Váci út 76.</t>
  </si>
  <si>
    <t>Budapest, Váci út 76, 1133, Hungary</t>
  </si>
  <si>
    <t>Váci út</t>
  </si>
  <si>
    <t>Vizafogó</t>
  </si>
  <si>
    <t>1135 Budapest  Béke utca 9. fszt.4.</t>
  </si>
  <si>
    <t>Budapest, Béke utca 9, 1135, Hungary</t>
  </si>
  <si>
    <t>Béke utca</t>
  </si>
  <si>
    <t>Angyalföld</t>
  </si>
  <si>
    <t>1138 Budapest  Váci út 178. 2. emelet</t>
  </si>
  <si>
    <t>Duna Plaza bevásárlóközpont, Budapest, Váci út 178, 1138, Hungary</t>
  </si>
  <si>
    <t>Duna Plaza bevásárlóközpont</t>
  </si>
  <si>
    <t>1145 Budapest  Róna utca 147.</t>
  </si>
  <si>
    <t>Óhaj szépségszalon, Budapest, Róna utca 147, 1145, Hungary</t>
  </si>
  <si>
    <t>Óhaj szépségszalon</t>
  </si>
  <si>
    <t>Róna utca</t>
  </si>
  <si>
    <t>14th district</t>
  </si>
  <si>
    <t>Herminamező</t>
  </si>
  <si>
    <t>1146 Budapest  Ajtósi Dürer sor 10.</t>
  </si>
  <si>
    <t>Budapest, Ajtósi Dürer sor 10, 1146, Hungary</t>
  </si>
  <si>
    <t>Ajtósi Dürer sor</t>
  </si>
  <si>
    <t>1149 Budapest  Pillangó u. 15.</t>
  </si>
  <si>
    <t>Budapest, Pillangó utca 15, 1149, Hungary</t>
  </si>
  <si>
    <t>Pillangó utca</t>
  </si>
  <si>
    <t>Törökőr</t>
  </si>
  <si>
    <t>1152 Budapest  Szentmihályi út 131.</t>
  </si>
  <si>
    <t>Budapest, Szentmihályi út 131, 1152, Hungary</t>
  </si>
  <si>
    <t>Szentmihályi út</t>
  </si>
  <si>
    <t>15th district</t>
  </si>
  <si>
    <t>Rákospalota</t>
  </si>
  <si>
    <t>1165 Budapest  Veres Péter út 105-107.</t>
  </si>
  <si>
    <t>Budapest, Veres Péter út 105-107, 1165, Hungary</t>
  </si>
  <si>
    <t>105-107</t>
  </si>
  <si>
    <t>Veres Péter út</t>
  </si>
  <si>
    <t>16th district</t>
  </si>
  <si>
    <t>Mátyásföld</t>
  </si>
  <si>
    <t>1173 Budapest  Ferihegyi út 74.</t>
  </si>
  <si>
    <t>K&amp;H Bank, Budapest, Ferihegyi út 74, 1173, Hungary</t>
  </si>
  <si>
    <t>Ferihegyi út</t>
  </si>
  <si>
    <t>17th district</t>
  </si>
  <si>
    <t>Rákoskeresztúr</t>
  </si>
  <si>
    <t>1186 Budapest  Üllõi út 661.</t>
  </si>
  <si>
    <t>Budapest, Üllői út 661, 1182, Hungary</t>
  </si>
  <si>
    <t>18th district</t>
  </si>
  <si>
    <t>Szent Imre kertváros</t>
  </si>
  <si>
    <t>1193 Budapest  Üllõi út 234.</t>
  </si>
  <si>
    <t>Budapest, Üllői út, 1193, Hungary</t>
  </si>
  <si>
    <t>19th district</t>
  </si>
  <si>
    <t>Felsődűlő</t>
  </si>
  <si>
    <t>1203 Budapest  Kossuth Lajos utca 37/B.</t>
  </si>
  <si>
    <t>Budapest, Kossuth Lajos utca, 1203, Hungary</t>
  </si>
  <si>
    <t>Kossuth Lajos utca</t>
  </si>
  <si>
    <t>20th district</t>
  </si>
  <si>
    <t>Erzsébetfalva</t>
  </si>
  <si>
    <t>1204 Budapest  Mártírok útja 281.</t>
  </si>
  <si>
    <t>Budapest, Mártírok útja, 1204, Hungary</t>
  </si>
  <si>
    <t>Mártírok útja</t>
  </si>
  <si>
    <t>Gubacsipuszta</t>
  </si>
  <si>
    <t>1211 Budapest  Kossuth Lajos utca 97.</t>
  </si>
  <si>
    <t>Félegyházi Pékség, Budapest, Kossuth Lajos utca 95-97, 1211, Hungary</t>
  </si>
  <si>
    <t>Félegyházi Pékség</t>
  </si>
  <si>
    <t>95-97</t>
  </si>
  <si>
    <t>21st district</t>
  </si>
  <si>
    <t>Csepel-Belváros</t>
  </si>
  <si>
    <t>1221 Budapest  Kossuth Lajos utca 25-29.</t>
  </si>
  <si>
    <t>Budapest, Kossuth Lajos utca 25-29, 1221, Hungary</t>
  </si>
  <si>
    <t>25-29</t>
  </si>
  <si>
    <t>22nd district</t>
  </si>
  <si>
    <t>Budafok</t>
  </si>
  <si>
    <t>1239 Budapest  Hõsök tere 14.</t>
  </si>
  <si>
    <t>Budapest, Hősök tere 14, 1239, Hungary</t>
  </si>
  <si>
    <t>Hősök tere</t>
  </si>
  <si>
    <t>23rd district</t>
  </si>
  <si>
    <t>Molnársziget</t>
  </si>
  <si>
    <t>1239 Budapest  Nagykõrösi út 351.</t>
  </si>
  <si>
    <t>Budapest, Nagykőrösi út 351, 1202, Hungary</t>
  </si>
  <si>
    <t>Nagykőrösi út</t>
  </si>
  <si>
    <t>Szabótelep</t>
  </si>
  <si>
    <t>2000 Szentendre  Fõ tér 10.</t>
  </si>
  <si>
    <t>Szentendre, Fő tér 10, 2000, Hungary</t>
  </si>
  <si>
    <t>Fő tér</t>
  </si>
  <si>
    <t>Bükköspart</t>
  </si>
  <si>
    <t>Szentendre</t>
  </si>
  <si>
    <t>Pest</t>
  </si>
  <si>
    <t>2013 Pomáz  Huszár utca 25.</t>
  </si>
  <si>
    <t>Pomáz, Huszár utca 25, 2013, Hungary</t>
  </si>
  <si>
    <t>Huszár utca</t>
  </si>
  <si>
    <t>Szelistye</t>
  </si>
  <si>
    <t>Pomáz</t>
  </si>
  <si>
    <t>2040 Budaörs  Kinizsi utca 1-3.</t>
  </si>
  <si>
    <t>Budaörs, Kinizsi utca 1-3, 2040, Hungary</t>
  </si>
  <si>
    <t>Kinizsi utca</t>
  </si>
  <si>
    <t>Az autópálya és a vasút menti kereskedelmi-gazdasági területek</t>
  </si>
  <si>
    <t>Budaörs</t>
  </si>
  <si>
    <t>2040 Budaörs  Sport u. 2-4.</t>
  </si>
  <si>
    <t>Budaörs, Sport utca 2-4, 1838, Hungary</t>
  </si>
  <si>
    <t>Sport utca</t>
  </si>
  <si>
    <t>PT</t>
  </si>
  <si>
    <t>2060 Bicske  Szent István út 2.</t>
  </si>
  <si>
    <t>Bicske, Szent István út 2, 2060, Hungary</t>
  </si>
  <si>
    <t>Szent István út</t>
  </si>
  <si>
    <t>Péró</t>
  </si>
  <si>
    <t>Bicske</t>
  </si>
  <si>
    <t>Fejér</t>
  </si>
  <si>
    <t>Central Transdanubia</t>
  </si>
  <si>
    <t>2083 Solymár  Mátyás Király u. 11.</t>
  </si>
  <si>
    <t>Infinity Tokok, Solymár, Mátyás király utca 11, 2083, Hungary</t>
  </si>
  <si>
    <t>Infinity Tokok</t>
  </si>
  <si>
    <t>Mátyás király utca</t>
  </si>
  <si>
    <t>Krautgarten</t>
  </si>
  <si>
    <t>Solymár</t>
  </si>
  <si>
    <t>2085 Pilisvörösvár  Fõ út 30.</t>
  </si>
  <si>
    <t>Piliscsaba, Fő út 30, 2081, Hungary</t>
  </si>
  <si>
    <t>Fő út</t>
  </si>
  <si>
    <t>Iosephinum</t>
  </si>
  <si>
    <t>Csabagyöngye</t>
  </si>
  <si>
    <t>Piliscsaba</t>
  </si>
  <si>
    <t>2092 Budakeszi  Fõ út 128.</t>
  </si>
  <si>
    <t>K&amp;H Bank, Budakeszi, Fő utca 128, 2092, Hungary</t>
  </si>
  <si>
    <t>Fő utca</t>
  </si>
  <si>
    <t>József Attila lakótelep</t>
  </si>
  <si>
    <t>Szilvamag</t>
  </si>
  <si>
    <t>Budakeszi</t>
  </si>
  <si>
    <t>2119 Pécel  Kossuth tér 1.</t>
  </si>
  <si>
    <t>OTP Bank, Pécel, Kossuth tér 1, 2119, Hungary</t>
  </si>
  <si>
    <t>OTP Bank</t>
  </si>
  <si>
    <t>Kossuth tér</t>
  </si>
  <si>
    <t>Bartoshegy</t>
  </si>
  <si>
    <t>Pécel</t>
  </si>
  <si>
    <t>2151 Fót  Dózsa György út 18.</t>
  </si>
  <si>
    <t>Fót, Dózsa György út 18, 2151, Hungary</t>
  </si>
  <si>
    <t>Dózsa György út</t>
  </si>
  <si>
    <t>Szent Benedek lakópark</t>
  </si>
  <si>
    <t>Öregfalu</t>
  </si>
  <si>
    <t>Fót</t>
  </si>
  <si>
    <t>2170 Aszód  Kossuth Lajos út 27.</t>
  </si>
  <si>
    <t>Aszód, Kossuth Lajos utca 27, 2170, Hungary</t>
  </si>
  <si>
    <t>Falujárók úti lakótelep</t>
  </si>
  <si>
    <t>Síklakihegy</t>
  </si>
  <si>
    <t>Aszód</t>
  </si>
  <si>
    <t>2194 Tura  Bartók Béla tér 22.</t>
  </si>
  <si>
    <t>Tura, Bartók Béla tér 22, 2194, Hungary</t>
  </si>
  <si>
    <t>Bartók Béla tér</t>
  </si>
  <si>
    <t>Tura</t>
  </si>
  <si>
    <t>2230 Gyömrõ  Szent István út 20/A.</t>
  </si>
  <si>
    <t>Gyömrő, Szent István út, 2230, Hungary</t>
  </si>
  <si>
    <t>Ófalu</t>
  </si>
  <si>
    <t>Gyömrő</t>
  </si>
  <si>
    <t>2234 Maglód  Eszterházy János utca 1.</t>
  </si>
  <si>
    <t>Maglód, Eszterházy János utca 1, 2234, Hungary</t>
  </si>
  <si>
    <t>Eszterházy János utca</t>
  </si>
  <si>
    <t>Maglód</t>
  </si>
  <si>
    <t>2241 Sülysáp  Szent István tér 6.</t>
  </si>
  <si>
    <t>Sülysáp, Szent István tér 6, 2241, Hungary</t>
  </si>
  <si>
    <t>Szent István tér</t>
  </si>
  <si>
    <t>Tápiósüly</t>
  </si>
  <si>
    <t>Sülysáp</t>
  </si>
  <si>
    <t>2300 Ráckeve  Móricz Zsigmond utca 7.</t>
  </si>
  <si>
    <t>Ráckeve, Móricz Zsigmond utca 7, 2300, Hungary</t>
  </si>
  <si>
    <t>Móricz Zsigmond utca</t>
  </si>
  <si>
    <t>Szulla</t>
  </si>
  <si>
    <t>Ráckeve</t>
  </si>
  <si>
    <t>2310 Szigetszentmiklós  Ifjúság utca 16.</t>
  </si>
  <si>
    <t>Szigetsentmiklos, PT, Hungary</t>
  </si>
  <si>
    <t>Szigetsentmiklos</t>
  </si>
  <si>
    <t>Who's On First</t>
  </si>
  <si>
    <t>CC0</t>
  </si>
  <si>
    <t>https://www.whosonfirst.org/docs/licenses/</t>
  </si>
  <si>
    <t>2314 Halásztelek  Szent László tér 1.</t>
  </si>
  <si>
    <t>Halásztelek, Szent László tér 1, 2314, Hungary</t>
  </si>
  <si>
    <t>Szent László tér</t>
  </si>
  <si>
    <t>Halásztelek</t>
  </si>
  <si>
    <t>2330 Dunaharaszti  Dózsa György út 47.</t>
  </si>
  <si>
    <t>K&amp;H Bank, Dunaharaszti, Dózsa György út 47, 2330, Hungary</t>
  </si>
  <si>
    <t>Nádor lakópark</t>
  </si>
  <si>
    <t>Óváros</t>
  </si>
  <si>
    <t>Dunaharaszti</t>
  </si>
  <si>
    <t>2360 Gyál  Prologis Ipari Park</t>
  </si>
  <si>
    <t>Gyál, Prologis Ipari Park, 2360, Hungary</t>
  </si>
  <si>
    <t>Prologis Ipari Park</t>
  </si>
  <si>
    <t>Gyál</t>
  </si>
  <si>
    <t>2400 Dunaújváros  Aranyvölgyi út 6.</t>
  </si>
  <si>
    <t>Dunaújváros, Aranyvölgyi út 6, 2400, Hungary</t>
  </si>
  <si>
    <t>Aranyvölgyi út</t>
  </si>
  <si>
    <t>Újtelep</t>
  </si>
  <si>
    <t>Dunaújváros</t>
  </si>
  <si>
    <t>2400 Dunaújváros  Vasmû út 39.</t>
  </si>
  <si>
    <t>Dunaújváros, Vasmű út 39, 2400, Hungary</t>
  </si>
  <si>
    <t>Vasmű út</t>
  </si>
  <si>
    <t>Belváros</t>
  </si>
  <si>
    <t>2432 Szabadegyháza  Ipartelep 0351/26 hrsz</t>
  </si>
  <si>
    <t>Szabadegyháza, 2432, Hungary</t>
  </si>
  <si>
    <t>Szabadegyháza</t>
  </si>
  <si>
    <t>2440 Százhalombatta  Damjanich utca 29.</t>
  </si>
  <si>
    <t>Százhalombatta, Damjanich utca 29, 2440, Hungary</t>
  </si>
  <si>
    <t>Damjanich utca</t>
  </si>
  <si>
    <t>Újváros</t>
  </si>
  <si>
    <t>Százhalombatta</t>
  </si>
  <si>
    <t>2462 Martonvásár  Fehérvár utca 1/a.</t>
  </si>
  <si>
    <t>Martonvásári járás, 2462, Hungary</t>
  </si>
  <si>
    <t>Martonvásár</t>
  </si>
  <si>
    <t>Martonvásári járás</t>
  </si>
  <si>
    <t>2500 Esztergom  Rákóczi tér 1-3.</t>
  </si>
  <si>
    <t>Esztergom, Rákóczi tér, 2500, Hungary</t>
  </si>
  <si>
    <t>Rákóczi tér</t>
  </si>
  <si>
    <t>Aranyhegyi lakótelep</t>
  </si>
  <si>
    <t>Szentanna</t>
  </si>
  <si>
    <t>Esztergom</t>
  </si>
  <si>
    <t>Komárom-Esztergom</t>
  </si>
  <si>
    <t>2500 Esztergom  Schweidel József utca 52.</t>
  </si>
  <si>
    <t>Magyar Suzuki Zrt., Esztergom, Schweidel József utca 52, 2500, Hungary</t>
  </si>
  <si>
    <t>Magyar Suzuki Zrt.</t>
  </si>
  <si>
    <t>Schweidel József utca</t>
  </si>
  <si>
    <t>Ipari park</t>
  </si>
  <si>
    <t>2536 Nyergesújfalu  Kossuth Lajos utca 80.</t>
  </si>
  <si>
    <t>Nyergesújfalu, Kossuth Lajos utca 80, 2536, Hungary</t>
  </si>
  <si>
    <t>Nyergesújfalu</t>
  </si>
  <si>
    <t>2600 Vác  Deres utca 2.</t>
  </si>
  <si>
    <t>Vác, Deres utca 2, 2600, Hungary</t>
  </si>
  <si>
    <t>Deres utca</t>
  </si>
  <si>
    <t>Derecske</t>
  </si>
  <si>
    <t>Vác</t>
  </si>
  <si>
    <t>2600 Vác  Széchenyi utca 34. fszt. 3.</t>
  </si>
  <si>
    <t>Gasztrozsiványok, Vác, Széchenyi utca 34, 2600, Hungary</t>
  </si>
  <si>
    <t>Gasztrozsiványok</t>
  </si>
  <si>
    <t>Széchenyi utca</t>
  </si>
  <si>
    <t>2660 Balassagyarmat  Rákóczi fejedelem út 46.</t>
  </si>
  <si>
    <t>Balassagyarmat, Rákóczi fejedelem útja 46, 2660, Hungary</t>
  </si>
  <si>
    <t>Rákóczi fejedelem útja</t>
  </si>
  <si>
    <t>Balassagyarmat</t>
  </si>
  <si>
    <t>Nógrád</t>
  </si>
  <si>
    <t>NO</t>
  </si>
  <si>
    <t>Northern Hungary</t>
  </si>
  <si>
    <t>2700 Cegléd  Malomtó szél 30.</t>
  </si>
  <si>
    <t>Cegléd, Malomtó szél 30, 2700, Hungary</t>
  </si>
  <si>
    <t>Malomtó szél</t>
  </si>
  <si>
    <t>Felszeg</t>
  </si>
  <si>
    <t>Cegléd</t>
  </si>
  <si>
    <t>2700 Cegléd  Szabadság tér 1.</t>
  </si>
  <si>
    <t>Városháza, Cegléd, Szabadság tér 1, 2700, Hungary</t>
  </si>
  <si>
    <t>Városháza</t>
  </si>
  <si>
    <t>Szabadság tér</t>
  </si>
  <si>
    <t>Széchenyi-lakótelep</t>
  </si>
  <si>
    <t>2730 Albertirsa  Vasút utca 4/13</t>
  </si>
  <si>
    <t>Albertirsa, Vasút utca 13, 2730, Hungary</t>
  </si>
  <si>
    <t>Vasút utca</t>
  </si>
  <si>
    <t>Albertirsa</t>
  </si>
  <si>
    <t>2750 Nagykõrös  Ceglédi u. 32.</t>
  </si>
  <si>
    <t>Tesco, Nagykőrös, Ceglédi út 32, 2750, Hungary</t>
  </si>
  <si>
    <t>Tesco</t>
  </si>
  <si>
    <t>Ceglédi út</t>
  </si>
  <si>
    <t>Tabán</t>
  </si>
  <si>
    <t>Nagykőrös</t>
  </si>
  <si>
    <t>2760 Nagykáta  Dózsa György út 4.</t>
  </si>
  <si>
    <t>Nagykáta, PT, Hungary</t>
  </si>
  <si>
    <t>Nagykáta</t>
  </si>
  <si>
    <t>2800 Tatabánya  Szent Borbála tér 2.</t>
  </si>
  <si>
    <t>K&amp;H Ügyfélpont, Tatabánya, Szent Borbála tér 2, 2800, Hungary</t>
  </si>
  <si>
    <t>K&amp;H Ügyfélpont</t>
  </si>
  <si>
    <t>Szent Borbála tér</t>
  </si>
  <si>
    <t>Tatabánya</t>
  </si>
  <si>
    <t>2870 Kisbér  Kossuth Lajos utca 5.</t>
  </si>
  <si>
    <t>Kisbér, Kossuth Lajos utca 5, 2870, Hungary</t>
  </si>
  <si>
    <t>Kisbér</t>
  </si>
  <si>
    <t>2890 Tata  Ady Endre utca 3.</t>
  </si>
  <si>
    <t>Tata, Ady Endre utca 3, 2890, Hungary</t>
  </si>
  <si>
    <t>Ady Endre utca</t>
  </si>
  <si>
    <t>Váralja</t>
  </si>
  <si>
    <t>Tata</t>
  </si>
  <si>
    <t>SL</t>
  </si>
  <si>
    <t>New Table</t>
  </si>
  <si>
    <t>Duplicate addresses were idedtified and their demads were merged</t>
  </si>
  <si>
    <t>This is depo</t>
  </si>
  <si>
    <t>TRIP 1</t>
  </si>
  <si>
    <t xml:space="preserve">VEHICLE CAPACITY </t>
  </si>
  <si>
    <t>tons</t>
  </si>
  <si>
    <t>From Point</t>
  </si>
  <si>
    <t>Visited Point</t>
  </si>
  <si>
    <t>Mileage [km]</t>
  </si>
  <si>
    <t>Demand [kg]</t>
  </si>
  <si>
    <t>Capacity left</t>
  </si>
  <si>
    <t>Del. Performance [kg*km/day]</t>
  </si>
  <si>
    <t>kgs</t>
  </si>
  <si>
    <t>Total</t>
  </si>
  <si>
    <t>TRIP 2</t>
  </si>
  <si>
    <t>TRIP 3</t>
  </si>
  <si>
    <t xml:space="preserve"> </t>
  </si>
  <si>
    <t>TRIP 4</t>
  </si>
  <si>
    <t>Sir, I realised during revising that I should have used this 102 capacity and distributed this before coming back to the depo. But I am submitting it this way since the time is short. I hope you can consider this. I fixed it from trip 4</t>
  </si>
  <si>
    <t>Remaining</t>
  </si>
  <si>
    <t>Remaininng</t>
  </si>
  <si>
    <t>TRIP 5</t>
  </si>
  <si>
    <t>WT</t>
  </si>
  <si>
    <t>X</t>
  </si>
  <si>
    <t>This time I used Conditional formatiing to highlight all the minimums in each row</t>
  </si>
  <si>
    <t>Replacced Zeros with X</t>
  </si>
  <si>
    <t>Now I can do this easily</t>
  </si>
  <si>
    <t>Also, I delete all the values of the used columns</t>
  </si>
  <si>
    <t>Remaining
After trip 1</t>
  </si>
  <si>
    <t>RESULTS (BUDAPEST)</t>
  </si>
  <si>
    <t>Trips Requred</t>
  </si>
  <si>
    <t>Del.Perf. [kg*km/day]</t>
  </si>
  <si>
    <t>TRIP 6</t>
  </si>
  <si>
    <t>TRIP 7</t>
  </si>
  <si>
    <t>TRIP 8</t>
  </si>
  <si>
    <t>RESULTS (Outside Budapest)</t>
  </si>
  <si>
    <t>Addresses in Hungary and demands per those locations were given. The task was to find out what is the optimal route and the number of trip vehicles needed to take to cover all those demand.
Firstly, Batch Geocoding was done with the given data with the help of a geocoding website, then a distance matrix was generated in excel. Secondly, the data cleaning was done in the demand to merge repeated address's demands. A map was also generated here. Then, the address were divided into Addresses inside Budapest and Addresses outside Budapest. Two different capacity vehicle was used for these two cases, as there is weight limit restrictions for trucks in Budapest city. Then using Nearest Neighbour method, the number of trips and best routes were determined that fulfill all the demands.</t>
  </si>
  <si>
    <t>Problem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</si>
</sst>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4"/>
      <color theme="1"/>
      <name val="Aptos Narrow"/>
      <family val="2"/>
      <scheme val="minor"/>
    </font>
    <font>
      <b/>
      <sz val="20"/>
      <color theme="1"/>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5" tint="0.39997558519241921"/>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16" fontId="0" fillId="0" borderId="0" xfId="0" applyNumberFormat="1"/>
    <xf numFmtId="0" fontId="0" fillId="34" borderId="10" xfId="0" applyFill="1" applyBorder="1"/>
    <xf numFmtId="0" fontId="0" fillId="33" borderId="0" xfId="0" applyFill="1" applyAlignment="1">
      <alignment horizontal="center" vertical="center"/>
    </xf>
    <xf numFmtId="0" fontId="0" fillId="0" borderId="0" xfId="0" applyAlignment="1">
      <alignment horizontal="center" vertical="center"/>
    </xf>
    <xf numFmtId="0" fontId="0" fillId="34" borderId="10" xfId="0" applyFill="1"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wrapText="1"/>
    </xf>
    <xf numFmtId="0" fontId="0" fillId="34" borderId="0" xfId="0" applyFill="1"/>
    <xf numFmtId="0" fontId="0" fillId="33" borderId="10" xfId="0" applyFill="1" applyBorder="1" applyAlignment="1">
      <alignment horizontal="center" vertical="center"/>
    </xf>
    <xf numFmtId="0" fontId="0" fillId="34" borderId="12" xfId="0" applyFill="1" applyBorder="1" applyAlignment="1">
      <alignment horizontal="center" vertical="center"/>
    </xf>
    <xf numFmtId="0" fontId="0" fillId="36" borderId="10" xfId="0" applyFill="1" applyBorder="1" applyAlignment="1">
      <alignment horizontal="center" vertical="center" wrapText="1"/>
    </xf>
    <xf numFmtId="0" fontId="0" fillId="33" borderId="0" xfId="0" applyFill="1"/>
    <xf numFmtId="0" fontId="0" fillId="37" borderId="10" xfId="0" applyFill="1" applyBorder="1"/>
    <xf numFmtId="0" fontId="0" fillId="37" borderId="10" xfId="0" applyFill="1" applyBorder="1" applyAlignment="1">
      <alignment horizontal="center" vertical="center"/>
    </xf>
    <xf numFmtId="0" fontId="0" fillId="0" borderId="0" xfId="0" applyAlignment="1">
      <alignment vertical="center" wrapText="1"/>
    </xf>
    <xf numFmtId="0" fontId="16" fillId="0" borderId="14" xfId="0" applyFont="1" applyBorder="1" applyAlignment="1">
      <alignment vertical="center"/>
    </xf>
    <xf numFmtId="0" fontId="0" fillId="0" borderId="13" xfId="0" applyBorder="1" applyAlignment="1">
      <alignment horizontal="center" vertical="center"/>
    </xf>
    <xf numFmtId="0" fontId="0" fillId="38" borderId="10" xfId="0" applyFill="1" applyBorder="1"/>
    <xf numFmtId="0" fontId="0" fillId="39" borderId="10" xfId="0" applyFill="1" applyBorder="1" applyAlignment="1">
      <alignment horizontal="center" vertical="center"/>
    </xf>
    <xf numFmtId="0" fontId="0" fillId="0" borderId="12" xfId="0" applyBorder="1" applyAlignment="1">
      <alignment horizontal="center" vertical="center"/>
    </xf>
    <xf numFmtId="0" fontId="0" fillId="40" borderId="10" xfId="0" applyFill="1" applyBorder="1" applyAlignment="1">
      <alignment horizontal="center" vertical="center"/>
    </xf>
    <xf numFmtId="0" fontId="0" fillId="41" borderId="10" xfId="0" applyFill="1" applyBorder="1" applyAlignment="1">
      <alignment horizontal="center" vertical="center"/>
    </xf>
    <xf numFmtId="0" fontId="0" fillId="41" borderId="12" xfId="0" applyFill="1" applyBorder="1"/>
    <xf numFmtId="0" fontId="0" fillId="41" borderId="0" xfId="0" applyFill="1"/>
    <xf numFmtId="164" fontId="0" fillId="0" borderId="10" xfId="0" applyNumberFormat="1" applyBorder="1" applyAlignment="1">
      <alignment horizontal="center" vertical="center"/>
    </xf>
    <xf numFmtId="0" fontId="0" fillId="42" borderId="10" xfId="0" applyFill="1" applyBorder="1" applyAlignment="1">
      <alignment horizontal="center" vertical="center"/>
    </xf>
    <xf numFmtId="0" fontId="0" fillId="39" borderId="0" xfId="0" applyFill="1"/>
    <xf numFmtId="0" fontId="0" fillId="39" borderId="0" xfId="0" applyFill="1" applyAlignment="1">
      <alignment vertical="center"/>
    </xf>
    <xf numFmtId="0" fontId="0" fillId="33" borderId="11" xfId="0" applyFill="1" applyBorder="1" applyAlignment="1">
      <alignment horizontal="center" wrapText="1"/>
    </xf>
    <xf numFmtId="0" fontId="0" fillId="33" borderId="0" xfId="0" applyFill="1" applyAlignment="1">
      <alignment horizontal="center" wrapText="1"/>
    </xf>
    <xf numFmtId="0" fontId="0" fillId="0" borderId="10" xfId="0" applyBorder="1" applyAlignment="1">
      <alignment horizontal="center" vertical="center"/>
    </xf>
    <xf numFmtId="0" fontId="16" fillId="35" borderId="10"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17" xfId="0" applyFont="1" applyFill="1" applyBorder="1" applyAlignment="1">
      <alignment horizontal="center" vertical="center"/>
    </xf>
    <xf numFmtId="0" fontId="16" fillId="33" borderId="18" xfId="0" applyFont="1" applyFill="1" applyBorder="1" applyAlignment="1">
      <alignment horizontal="center" vertical="center"/>
    </xf>
    <xf numFmtId="0" fontId="0" fillId="34" borderId="10" xfId="0" applyFill="1" applyBorder="1" applyAlignment="1">
      <alignment horizontal="center" vertical="center"/>
    </xf>
    <xf numFmtId="164" fontId="0" fillId="0" borderId="10" xfId="0" applyNumberFormat="1" applyBorder="1" applyAlignment="1">
      <alignment horizontal="center" vertical="center"/>
    </xf>
    <xf numFmtId="0" fontId="0" fillId="39" borderId="0" xfId="0" applyFill="1" applyAlignment="1">
      <alignment horizontal="center" wrapText="1"/>
    </xf>
    <xf numFmtId="0" fontId="16" fillId="33" borderId="10" xfId="0" applyFont="1" applyFill="1" applyBorder="1" applyAlignment="1">
      <alignment horizontal="center" vertical="center"/>
    </xf>
    <xf numFmtId="0" fontId="0" fillId="34" borderId="15" xfId="0" applyFill="1" applyBorder="1" applyAlignment="1">
      <alignment horizontal="center" wrapText="1"/>
    </xf>
    <xf numFmtId="0" fontId="0" fillId="34" borderId="0" xfId="0" applyFill="1" applyAlignment="1">
      <alignment horizontal="center" wrapText="1"/>
    </xf>
    <xf numFmtId="0" fontId="20" fillId="34" borderId="0" xfId="0" applyFont="1" applyFill="1" applyAlignment="1">
      <alignment horizontal="center" vertical="center"/>
    </xf>
    <xf numFmtId="0" fontId="19" fillId="0" borderId="19" xfId="0" applyFont="1" applyBorder="1" applyAlignment="1">
      <alignment horizontal="center" vertical="center" wrapText="1"/>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19" fillId="0" borderId="22" xfId="0" applyFont="1" applyBorder="1" applyAlignment="1">
      <alignment horizontal="center" vertical="center"/>
    </xf>
    <xf numFmtId="0" fontId="19" fillId="0" borderId="0"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0" fontId="19" fillId="0" borderId="25" xfId="0" applyFont="1" applyBorder="1" applyAlignment="1">
      <alignment horizontal="center" vertical="center"/>
    </xf>
    <xf numFmtId="0" fontId="19" fillId="0" borderId="26"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2">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125488</xdr:colOff>
      <xdr:row>18</xdr:row>
      <xdr:rowOff>42031</xdr:rowOff>
    </xdr:from>
    <xdr:to>
      <xdr:col>23</xdr:col>
      <xdr:colOff>38021</xdr:colOff>
      <xdr:row>62</xdr:row>
      <xdr:rowOff>148954</xdr:rowOff>
    </xdr:to>
    <xdr:pic>
      <xdr:nvPicPr>
        <xdr:cNvPr id="2" name="Picture 1">
          <a:extLst>
            <a:ext uri="{FF2B5EF4-FFF2-40B4-BE49-F238E27FC236}">
              <a16:creationId xmlns:a16="http://schemas.microsoft.com/office/drawing/2014/main" id="{9A1E8CFC-C016-43BD-BC55-1894B6E4E650}"/>
            </a:ext>
          </a:extLst>
        </xdr:cNvPr>
        <xdr:cNvPicPr>
          <a:picLocks noChangeAspect="1"/>
        </xdr:cNvPicPr>
      </xdr:nvPicPr>
      <xdr:blipFill>
        <a:blip xmlns:r="http://schemas.openxmlformats.org/officeDocument/2006/relationships" r:embed="rId1"/>
        <a:stretch>
          <a:fillRect/>
        </a:stretch>
      </xdr:blipFill>
      <xdr:spPr>
        <a:xfrm>
          <a:off x="125488" y="2944888"/>
          <a:ext cx="13822057" cy="80897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0</xdr:colOff>
      <xdr:row>3</xdr:row>
      <xdr:rowOff>0</xdr:rowOff>
    </xdr:from>
    <xdr:to>
      <xdr:col>37</xdr:col>
      <xdr:colOff>471333</xdr:colOff>
      <xdr:row>47</xdr:row>
      <xdr:rowOff>81524</xdr:rowOff>
    </xdr:to>
    <xdr:pic>
      <xdr:nvPicPr>
        <xdr:cNvPr id="2" name="Picture 1">
          <a:extLst>
            <a:ext uri="{FF2B5EF4-FFF2-40B4-BE49-F238E27FC236}">
              <a16:creationId xmlns:a16="http://schemas.microsoft.com/office/drawing/2014/main" id="{E003B312-C57B-7549-CE86-1A592D995501}"/>
            </a:ext>
          </a:extLst>
        </xdr:cNvPr>
        <xdr:cNvPicPr>
          <a:picLocks noChangeAspect="1"/>
        </xdr:cNvPicPr>
      </xdr:nvPicPr>
      <xdr:blipFill>
        <a:blip xmlns:r="http://schemas.openxmlformats.org/officeDocument/2006/relationships" r:embed="rId1"/>
        <a:stretch>
          <a:fillRect/>
        </a:stretch>
      </xdr:blipFill>
      <xdr:spPr>
        <a:xfrm>
          <a:off x="13831455" y="554182"/>
          <a:ext cx="13933333" cy="8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6CAC4-FC68-4B92-9D8F-1EFE0407B8BD}">
  <dimension ref="A1:K17"/>
  <sheetViews>
    <sheetView tabSelected="1" zoomScale="42" workbookViewId="0">
      <selection activeCell="AC14" sqref="AC14"/>
    </sheetView>
  </sheetViews>
  <sheetFormatPr defaultRowHeight="14.5" x14ac:dyDescent="0.35"/>
  <sheetData>
    <row r="1" spans="1:11" x14ac:dyDescent="0.35">
      <c r="C1" s="43" t="s">
        <v>632</v>
      </c>
      <c r="D1" s="43"/>
      <c r="E1" s="43"/>
      <c r="F1" s="43"/>
      <c r="G1" s="43"/>
      <c r="H1" s="43"/>
    </row>
    <row r="2" spans="1:11" ht="15" thickBot="1" x14ac:dyDescent="0.4">
      <c r="C2" s="43"/>
      <c r="D2" s="43"/>
      <c r="E2" s="43"/>
      <c r="F2" s="43"/>
      <c r="G2" s="43"/>
      <c r="H2" s="43"/>
    </row>
    <row r="3" spans="1:11" x14ac:dyDescent="0.35">
      <c r="A3" s="44" t="s">
        <v>631</v>
      </c>
      <c r="B3" s="45"/>
      <c r="C3" s="45"/>
      <c r="D3" s="45"/>
      <c r="E3" s="45"/>
      <c r="F3" s="45"/>
      <c r="G3" s="45"/>
      <c r="H3" s="45"/>
      <c r="I3" s="45"/>
      <c r="J3" s="45"/>
      <c r="K3" s="46"/>
    </row>
    <row r="4" spans="1:11" x14ac:dyDescent="0.35">
      <c r="A4" s="47"/>
      <c r="B4" s="48"/>
      <c r="C4" s="48"/>
      <c r="D4" s="48"/>
      <c r="E4" s="48"/>
      <c r="F4" s="48"/>
      <c r="G4" s="48"/>
      <c r="H4" s="48"/>
      <c r="I4" s="48"/>
      <c r="J4" s="48"/>
      <c r="K4" s="49"/>
    </row>
    <row r="5" spans="1:11" x14ac:dyDescent="0.35">
      <c r="A5" s="47"/>
      <c r="B5" s="48"/>
      <c r="C5" s="48"/>
      <c r="D5" s="48"/>
      <c r="E5" s="48"/>
      <c r="F5" s="48"/>
      <c r="G5" s="48"/>
      <c r="H5" s="48"/>
      <c r="I5" s="48"/>
      <c r="J5" s="48"/>
      <c r="K5" s="49"/>
    </row>
    <row r="6" spans="1:11" x14ac:dyDescent="0.35">
      <c r="A6" s="47"/>
      <c r="B6" s="48"/>
      <c r="C6" s="48"/>
      <c r="D6" s="48"/>
      <c r="E6" s="48"/>
      <c r="F6" s="48"/>
      <c r="G6" s="48"/>
      <c r="H6" s="48"/>
      <c r="I6" s="48"/>
      <c r="J6" s="48"/>
      <c r="K6" s="49"/>
    </row>
    <row r="7" spans="1:11" x14ac:dyDescent="0.35">
      <c r="A7" s="47"/>
      <c r="B7" s="48"/>
      <c r="C7" s="48"/>
      <c r="D7" s="48"/>
      <c r="E7" s="48"/>
      <c r="F7" s="48"/>
      <c r="G7" s="48"/>
      <c r="H7" s="48"/>
      <c r="I7" s="48"/>
      <c r="J7" s="48"/>
      <c r="K7" s="49"/>
    </row>
    <row r="8" spans="1:11" x14ac:dyDescent="0.35">
      <c r="A8" s="47"/>
      <c r="B8" s="48"/>
      <c r="C8" s="48"/>
      <c r="D8" s="48"/>
      <c r="E8" s="48"/>
      <c r="F8" s="48"/>
      <c r="G8" s="48"/>
      <c r="H8" s="48"/>
      <c r="I8" s="48"/>
      <c r="J8" s="48"/>
      <c r="K8" s="49"/>
    </row>
    <row r="9" spans="1:11" x14ac:dyDescent="0.35">
      <c r="A9" s="47"/>
      <c r="B9" s="48"/>
      <c r="C9" s="48"/>
      <c r="D9" s="48"/>
      <c r="E9" s="48"/>
      <c r="F9" s="48"/>
      <c r="G9" s="48"/>
      <c r="H9" s="48"/>
      <c r="I9" s="48"/>
      <c r="J9" s="48"/>
      <c r="K9" s="49"/>
    </row>
    <row r="10" spans="1:11" x14ac:dyDescent="0.35">
      <c r="A10" s="47"/>
      <c r="B10" s="48"/>
      <c r="C10" s="48"/>
      <c r="D10" s="48"/>
      <c r="E10" s="48"/>
      <c r="F10" s="48"/>
      <c r="G10" s="48"/>
      <c r="H10" s="48"/>
      <c r="I10" s="48"/>
      <c r="J10" s="48"/>
      <c r="K10" s="49"/>
    </row>
    <row r="11" spans="1:11" x14ac:dyDescent="0.35">
      <c r="A11" s="47"/>
      <c r="B11" s="48"/>
      <c r="C11" s="48"/>
      <c r="D11" s="48"/>
      <c r="E11" s="48"/>
      <c r="F11" s="48"/>
      <c r="G11" s="48"/>
      <c r="H11" s="48"/>
      <c r="I11" s="48"/>
      <c r="J11" s="48"/>
      <c r="K11" s="49"/>
    </row>
    <row r="12" spans="1:11" x14ac:dyDescent="0.35">
      <c r="A12" s="47"/>
      <c r="B12" s="48"/>
      <c r="C12" s="48"/>
      <c r="D12" s="48"/>
      <c r="E12" s="48"/>
      <c r="F12" s="48"/>
      <c r="G12" s="48"/>
      <c r="H12" s="48"/>
      <c r="I12" s="48"/>
      <c r="J12" s="48"/>
      <c r="K12" s="49"/>
    </row>
    <row r="13" spans="1:11" x14ac:dyDescent="0.35">
      <c r="A13" s="47"/>
      <c r="B13" s="48"/>
      <c r="C13" s="48"/>
      <c r="D13" s="48"/>
      <c r="E13" s="48"/>
      <c r="F13" s="48"/>
      <c r="G13" s="48"/>
      <c r="H13" s="48"/>
      <c r="I13" s="48"/>
      <c r="J13" s="48"/>
      <c r="K13" s="49"/>
    </row>
    <row r="14" spans="1:11" x14ac:dyDescent="0.35">
      <c r="A14" s="47"/>
      <c r="B14" s="48"/>
      <c r="C14" s="48"/>
      <c r="D14" s="48"/>
      <c r="E14" s="48"/>
      <c r="F14" s="48"/>
      <c r="G14" s="48"/>
      <c r="H14" s="48"/>
      <c r="I14" s="48"/>
      <c r="J14" s="48"/>
      <c r="K14" s="49"/>
    </row>
    <row r="15" spans="1:11" x14ac:dyDescent="0.35">
      <c r="A15" s="47"/>
      <c r="B15" s="48"/>
      <c r="C15" s="48"/>
      <c r="D15" s="48"/>
      <c r="E15" s="48"/>
      <c r="F15" s="48"/>
      <c r="G15" s="48"/>
      <c r="H15" s="48"/>
      <c r="I15" s="48"/>
      <c r="J15" s="48"/>
      <c r="K15" s="49"/>
    </row>
    <row r="16" spans="1:11" x14ac:dyDescent="0.35">
      <c r="A16" s="47"/>
      <c r="B16" s="48"/>
      <c r="C16" s="48"/>
      <c r="D16" s="48"/>
      <c r="E16" s="48"/>
      <c r="F16" s="48"/>
      <c r="G16" s="48"/>
      <c r="H16" s="48"/>
      <c r="I16" s="48"/>
      <c r="J16" s="48"/>
      <c r="K16" s="49"/>
    </row>
    <row r="17" spans="1:11" ht="15" thickBot="1" x14ac:dyDescent="0.4">
      <c r="A17" s="50"/>
      <c r="B17" s="51"/>
      <c r="C17" s="51"/>
      <c r="D17" s="51"/>
      <c r="E17" s="51"/>
      <c r="F17" s="51"/>
      <c r="G17" s="51"/>
      <c r="H17" s="51"/>
      <c r="I17" s="51"/>
      <c r="J17" s="51"/>
      <c r="K17" s="52"/>
    </row>
  </sheetData>
  <mergeCells count="2">
    <mergeCell ref="A3:K17"/>
    <mergeCell ref="C1:H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0E702-06C6-47BF-A6B2-6AE3C85A98D1}">
  <dimension ref="A1:G92"/>
  <sheetViews>
    <sheetView zoomScale="111" workbookViewId="0">
      <selection activeCell="B11" sqref="B11"/>
    </sheetView>
  </sheetViews>
  <sheetFormatPr defaultRowHeight="14.5" x14ac:dyDescent="0.35"/>
  <cols>
    <col min="1" max="1" width="19.81640625" bestFit="1" customWidth="1"/>
    <col min="2" max="2" width="29.36328125" bestFit="1" customWidth="1"/>
    <col min="6" max="6" width="39" bestFit="1" customWidth="1"/>
  </cols>
  <sheetData>
    <row r="1" spans="1:7" x14ac:dyDescent="0.35">
      <c r="A1" t="s">
        <v>159</v>
      </c>
      <c r="C1" t="s">
        <v>158</v>
      </c>
      <c r="F1" s="1" t="s">
        <v>159</v>
      </c>
      <c r="G1" s="1" t="s">
        <v>158</v>
      </c>
    </row>
    <row r="2" spans="1:7" x14ac:dyDescent="0.35">
      <c r="A2" t="s">
        <v>0</v>
      </c>
      <c r="B2" t="s">
        <v>73</v>
      </c>
      <c r="C2">
        <v>500</v>
      </c>
      <c r="F2" s="1" t="str">
        <f>_xlfn.CONCAT(A2," ",B2)</f>
        <v>1021 Budapest  Hûvösvölgyi út 20.</v>
      </c>
      <c r="G2" s="1">
        <v>500</v>
      </c>
    </row>
    <row r="3" spans="1:7" x14ac:dyDescent="0.35">
      <c r="A3" t="s">
        <v>1</v>
      </c>
      <c r="B3" t="s">
        <v>2</v>
      </c>
      <c r="C3">
        <v>975</v>
      </c>
      <c r="F3" s="1" t="str">
        <f t="shared" ref="F3:F66" si="0">_xlfn.CONCAT(A3," ",B3)</f>
        <v>1024 Budapest  Lövõház utca 2-6.</v>
      </c>
      <c r="G3" s="1">
        <v>975</v>
      </c>
    </row>
    <row r="4" spans="1:7" x14ac:dyDescent="0.35">
      <c r="A4" t="s">
        <v>1</v>
      </c>
      <c r="B4" t="s">
        <v>74</v>
      </c>
      <c r="C4">
        <v>168</v>
      </c>
      <c r="F4" s="1" t="str">
        <f t="shared" si="0"/>
        <v>1024 Budapest  Margit krt. 43-45.</v>
      </c>
      <c r="G4" s="1">
        <v>168</v>
      </c>
    </row>
    <row r="5" spans="1:7" x14ac:dyDescent="0.35">
      <c r="A5" t="s">
        <v>1</v>
      </c>
      <c r="B5" t="s">
        <v>75</v>
      </c>
      <c r="C5">
        <v>243</v>
      </c>
      <c r="F5" s="1" t="str">
        <f t="shared" si="0"/>
        <v>1024 Budapest  Margit krt. 5/a.</v>
      </c>
      <c r="G5" s="1">
        <v>243</v>
      </c>
    </row>
    <row r="6" spans="1:7" x14ac:dyDescent="0.35">
      <c r="A6" t="s">
        <v>3</v>
      </c>
      <c r="B6" t="s">
        <v>76</v>
      </c>
      <c r="C6">
        <v>495</v>
      </c>
      <c r="F6" s="1" t="str">
        <f t="shared" si="0"/>
        <v>1026 Budapest  Pázsit utca 2.</v>
      </c>
      <c r="G6" s="1">
        <v>495</v>
      </c>
    </row>
    <row r="7" spans="1:7" x14ac:dyDescent="0.35">
      <c r="A7" t="s">
        <v>4</v>
      </c>
      <c r="B7" t="s">
        <v>77</v>
      </c>
      <c r="C7">
        <v>576</v>
      </c>
      <c r="F7" s="1" t="str">
        <f t="shared" si="0"/>
        <v>1028 Budapest  Hidegkúti út 167.</v>
      </c>
      <c r="G7" s="1">
        <v>576</v>
      </c>
    </row>
    <row r="8" spans="1:7" x14ac:dyDescent="0.35">
      <c r="A8" t="s">
        <v>5</v>
      </c>
      <c r="B8" t="s">
        <v>78</v>
      </c>
      <c r="C8">
        <v>345</v>
      </c>
      <c r="F8" s="1" t="str">
        <f t="shared" si="0"/>
        <v>1033 Budapest  Flórián tér 1.</v>
      </c>
      <c r="G8" s="1">
        <v>345</v>
      </c>
    </row>
    <row r="9" spans="1:7" x14ac:dyDescent="0.35">
      <c r="A9" t="s">
        <v>5</v>
      </c>
      <c r="B9" t="s">
        <v>78</v>
      </c>
      <c r="C9">
        <v>216</v>
      </c>
      <c r="F9" s="1" t="str">
        <f t="shared" si="0"/>
        <v>1033 Budapest  Flórián tér 1.</v>
      </c>
      <c r="G9" s="1">
        <v>216</v>
      </c>
    </row>
    <row r="10" spans="1:7" x14ac:dyDescent="0.35">
      <c r="A10" t="s">
        <v>6</v>
      </c>
      <c r="B10" t="s">
        <v>79</v>
      </c>
      <c r="C10">
        <v>420</v>
      </c>
      <c r="F10" s="1" t="str">
        <f t="shared" si="0"/>
        <v>1036 Budapest  Bécsi út 57-61.</v>
      </c>
      <c r="G10" s="1">
        <v>420</v>
      </c>
    </row>
    <row r="11" spans="1:7" x14ac:dyDescent="0.35">
      <c r="A11" t="s">
        <v>7</v>
      </c>
      <c r="B11" t="s">
        <v>80</v>
      </c>
      <c r="C11">
        <v>219</v>
      </c>
      <c r="F11" s="1" t="str">
        <f t="shared" si="0"/>
        <v>1042 Budapest  Árpád út 112.</v>
      </c>
      <c r="G11" s="1">
        <v>219</v>
      </c>
    </row>
    <row r="12" spans="1:7" x14ac:dyDescent="0.35">
      <c r="A12" t="s">
        <v>8</v>
      </c>
      <c r="B12" t="s">
        <v>81</v>
      </c>
      <c r="C12">
        <v>150</v>
      </c>
      <c r="F12" s="1" t="str">
        <f t="shared" si="0"/>
        <v>1051 Budapest  Arany János utca 20.</v>
      </c>
      <c r="G12" s="1">
        <v>150</v>
      </c>
    </row>
    <row r="13" spans="1:7" x14ac:dyDescent="0.35">
      <c r="A13" t="s">
        <v>8</v>
      </c>
      <c r="B13" t="s">
        <v>82</v>
      </c>
      <c r="C13">
        <v>355</v>
      </c>
      <c r="F13" s="1" t="str">
        <f t="shared" si="0"/>
        <v>1051 Budapest  József Attila utca 24.</v>
      </c>
      <c r="G13" s="1">
        <v>355</v>
      </c>
    </row>
    <row r="14" spans="1:7" x14ac:dyDescent="0.35">
      <c r="A14" t="s">
        <v>9</v>
      </c>
      <c r="B14" t="s">
        <v>83</v>
      </c>
      <c r="C14">
        <v>792</v>
      </c>
      <c r="F14" s="1" t="str">
        <f t="shared" si="0"/>
        <v>1055 Budapest  Kossuth Lajos tér 18.</v>
      </c>
      <c r="G14" s="1">
        <v>792</v>
      </c>
    </row>
    <row r="15" spans="1:7" x14ac:dyDescent="0.35">
      <c r="A15" t="s">
        <v>10</v>
      </c>
      <c r="B15" t="s">
        <v>84</v>
      </c>
      <c r="C15">
        <v>207</v>
      </c>
      <c r="F15" s="1" t="str">
        <f t="shared" si="0"/>
        <v>1067 Budapest  Teréz krt. 1.</v>
      </c>
      <c r="G15" s="1">
        <v>207</v>
      </c>
    </row>
    <row r="16" spans="1:7" x14ac:dyDescent="0.35">
      <c r="A16" t="s">
        <v>11</v>
      </c>
      <c r="B16" t="s">
        <v>85</v>
      </c>
      <c r="C16">
        <v>525</v>
      </c>
      <c r="F16" s="1" t="str">
        <f t="shared" si="0"/>
        <v>1075 Budapest  Károly krt. 17-19.</v>
      </c>
      <c r="G16" s="1">
        <v>525</v>
      </c>
    </row>
    <row r="17" spans="1:7" x14ac:dyDescent="0.35">
      <c r="A17" t="s">
        <v>12</v>
      </c>
      <c r="B17" t="s">
        <v>86</v>
      </c>
      <c r="C17">
        <v>420</v>
      </c>
      <c r="F17" s="1" t="str">
        <f t="shared" si="0"/>
        <v>1082 Budapest  Futó utca 47-53.</v>
      </c>
      <c r="G17" s="1">
        <v>420</v>
      </c>
    </row>
    <row r="18" spans="1:7" x14ac:dyDescent="0.35">
      <c r="A18" t="s">
        <v>13</v>
      </c>
      <c r="B18" t="s">
        <v>87</v>
      </c>
      <c r="C18">
        <v>240</v>
      </c>
      <c r="F18" s="1" t="str">
        <f t="shared" si="0"/>
        <v>1087 Budapest  Baross tér 2.</v>
      </c>
      <c r="G18" s="1">
        <v>240</v>
      </c>
    </row>
    <row r="19" spans="1:7" x14ac:dyDescent="0.35">
      <c r="A19" t="s">
        <v>13</v>
      </c>
      <c r="B19" t="s">
        <v>88</v>
      </c>
      <c r="C19">
        <v>246</v>
      </c>
      <c r="F19" s="1" t="str">
        <f t="shared" si="0"/>
        <v>1087 Budapest  Kerepesi út 9.</v>
      </c>
      <c r="G19" s="1">
        <v>246</v>
      </c>
    </row>
    <row r="20" spans="1:7" x14ac:dyDescent="0.35">
      <c r="A20" t="s">
        <v>14</v>
      </c>
      <c r="B20" t="s">
        <v>89</v>
      </c>
      <c r="C20">
        <v>539</v>
      </c>
      <c r="F20" s="1" t="str">
        <f t="shared" si="0"/>
        <v>1091 Budapest  Üllõi út 131.</v>
      </c>
      <c r="G20" s="1">
        <v>539</v>
      </c>
    </row>
    <row r="21" spans="1:7" x14ac:dyDescent="0.35">
      <c r="A21" t="s">
        <v>14</v>
      </c>
      <c r="B21" t="s">
        <v>90</v>
      </c>
      <c r="C21">
        <v>1428</v>
      </c>
      <c r="F21" s="1" t="str">
        <f t="shared" si="0"/>
        <v>1091 Budapest  Üllõi út 149.</v>
      </c>
      <c r="G21" s="1">
        <v>1428</v>
      </c>
    </row>
    <row r="22" spans="1:7" x14ac:dyDescent="0.35">
      <c r="A22" t="s">
        <v>15</v>
      </c>
      <c r="B22" t="s">
        <v>91</v>
      </c>
      <c r="C22">
        <v>490</v>
      </c>
      <c r="F22" s="1" t="str">
        <f t="shared" si="0"/>
        <v>1094 Budapest  Ferenc körút 1.</v>
      </c>
      <c r="G22" s="1">
        <v>490</v>
      </c>
    </row>
    <row r="23" spans="1:7" x14ac:dyDescent="0.35">
      <c r="A23" t="s">
        <v>16</v>
      </c>
      <c r="B23" t="s">
        <v>92</v>
      </c>
      <c r="C23">
        <v>165</v>
      </c>
      <c r="F23" s="1" t="str">
        <f t="shared" si="0"/>
        <v>1095 Budapest  Lechner Ödön fasor 9.</v>
      </c>
      <c r="G23" s="1">
        <v>165</v>
      </c>
    </row>
    <row r="24" spans="1:7" x14ac:dyDescent="0.35">
      <c r="A24" t="s">
        <v>16</v>
      </c>
      <c r="B24" t="s">
        <v>92</v>
      </c>
      <c r="C24">
        <v>793</v>
      </c>
      <c r="F24" s="1" t="str">
        <f t="shared" si="0"/>
        <v>1095 Budapest  Lechner Ödön fasor 9.</v>
      </c>
      <c r="G24" s="1">
        <v>793</v>
      </c>
    </row>
    <row r="25" spans="1:7" x14ac:dyDescent="0.35">
      <c r="A25" t="s">
        <v>17</v>
      </c>
      <c r="B25" t="s">
        <v>93</v>
      </c>
      <c r="C25">
        <v>595</v>
      </c>
      <c r="F25" s="1" t="str">
        <f t="shared" si="0"/>
        <v>1097 Budapest  Koppány u. 2-4.</v>
      </c>
      <c r="G25" s="1">
        <v>595</v>
      </c>
    </row>
    <row r="26" spans="1:7" x14ac:dyDescent="0.35">
      <c r="A26" t="s">
        <v>17</v>
      </c>
      <c r="B26" t="s">
        <v>94</v>
      </c>
      <c r="C26">
        <v>1368</v>
      </c>
      <c r="F26" s="1" t="str">
        <f t="shared" si="0"/>
        <v>1097 Budapest  Könyves Kálmán körút 12-14.</v>
      </c>
      <c r="G26" s="1">
        <v>1368</v>
      </c>
    </row>
    <row r="27" spans="1:7" x14ac:dyDescent="0.35">
      <c r="A27" t="s">
        <v>18</v>
      </c>
      <c r="B27" t="s">
        <v>95</v>
      </c>
      <c r="C27">
        <v>410</v>
      </c>
      <c r="F27" s="1" t="str">
        <f t="shared" si="0"/>
        <v>1102 Budapest  Liget tér 3.</v>
      </c>
      <c r="G27" s="1">
        <v>410</v>
      </c>
    </row>
    <row r="28" spans="1:7" x14ac:dyDescent="0.35">
      <c r="A28" t="s">
        <v>19</v>
      </c>
      <c r="B28" t="s">
        <v>96</v>
      </c>
      <c r="C28">
        <v>250</v>
      </c>
      <c r="F28" s="1" t="str">
        <f t="shared" si="0"/>
        <v>1117 Budapest  Móricz Zsigmond körtér 14.</v>
      </c>
      <c r="G28" s="1">
        <v>250</v>
      </c>
    </row>
    <row r="29" spans="1:7" x14ac:dyDescent="0.35">
      <c r="A29" t="s">
        <v>19</v>
      </c>
      <c r="B29" t="s">
        <v>96</v>
      </c>
      <c r="C29">
        <v>198</v>
      </c>
      <c r="F29" s="1" t="str">
        <f t="shared" si="0"/>
        <v>1117 Budapest  Móricz Zsigmond körtér 14.</v>
      </c>
      <c r="G29" s="1">
        <v>198</v>
      </c>
    </row>
    <row r="30" spans="1:7" x14ac:dyDescent="0.35">
      <c r="A30" t="s">
        <v>19</v>
      </c>
      <c r="B30" t="s">
        <v>97</v>
      </c>
      <c r="C30">
        <v>261</v>
      </c>
      <c r="F30" s="1" t="str">
        <f t="shared" si="0"/>
        <v>1117 Budapest  Pázmány Péter sétány 1.</v>
      </c>
      <c r="G30" s="1">
        <v>261</v>
      </c>
    </row>
    <row r="31" spans="1:7" x14ac:dyDescent="0.35">
      <c r="A31" t="s">
        <v>20</v>
      </c>
      <c r="B31" t="s">
        <v>98</v>
      </c>
      <c r="C31">
        <v>450</v>
      </c>
      <c r="F31" s="1" t="str">
        <f t="shared" si="0"/>
        <v>1118 Budapest  Rétköz utca 5.</v>
      </c>
      <c r="G31" s="1">
        <v>450</v>
      </c>
    </row>
    <row r="32" spans="1:7" x14ac:dyDescent="0.35">
      <c r="A32" t="s">
        <v>21</v>
      </c>
      <c r="B32" t="s">
        <v>99</v>
      </c>
      <c r="C32">
        <v>651</v>
      </c>
      <c r="F32" s="1" t="str">
        <f t="shared" si="0"/>
        <v>1119 Budapest  Fehérvári út 79.</v>
      </c>
      <c r="G32" s="1">
        <v>651</v>
      </c>
    </row>
    <row r="33" spans="1:7" x14ac:dyDescent="0.35">
      <c r="A33" t="s">
        <v>22</v>
      </c>
      <c r="B33" t="s">
        <v>100</v>
      </c>
      <c r="C33">
        <v>581</v>
      </c>
      <c r="F33" s="1" t="str">
        <f t="shared" si="0"/>
        <v>1122 Budapest  Magyar Jakobinusok tere 1.</v>
      </c>
      <c r="G33" s="1">
        <v>581</v>
      </c>
    </row>
    <row r="34" spans="1:7" x14ac:dyDescent="0.35">
      <c r="A34" t="s">
        <v>23</v>
      </c>
      <c r="B34" t="s">
        <v>101</v>
      </c>
      <c r="C34">
        <v>468</v>
      </c>
      <c r="F34" s="1" t="str">
        <f t="shared" si="0"/>
        <v>1133 Budapest  Pozsonyi út 77-79.</v>
      </c>
      <c r="G34" s="1">
        <v>468</v>
      </c>
    </row>
    <row r="35" spans="1:7" x14ac:dyDescent="0.35">
      <c r="A35" t="s">
        <v>23</v>
      </c>
      <c r="B35" t="s">
        <v>102</v>
      </c>
      <c r="C35">
        <v>207</v>
      </c>
      <c r="F35" s="1" t="str">
        <f t="shared" si="0"/>
        <v>1133 Budapest  Váci út 76.</v>
      </c>
      <c r="G35" s="1">
        <v>207</v>
      </c>
    </row>
    <row r="36" spans="1:7" x14ac:dyDescent="0.35">
      <c r="A36" t="s">
        <v>24</v>
      </c>
      <c r="B36" t="s">
        <v>103</v>
      </c>
      <c r="C36">
        <v>2652</v>
      </c>
      <c r="F36" s="1" t="str">
        <f t="shared" si="0"/>
        <v>1135 Budapest  Béke utca 9. fszt.4.</v>
      </c>
      <c r="G36" s="1">
        <v>2652</v>
      </c>
    </row>
    <row r="37" spans="1:7" x14ac:dyDescent="0.35">
      <c r="A37" t="s">
        <v>25</v>
      </c>
      <c r="B37" t="s">
        <v>104</v>
      </c>
      <c r="C37">
        <v>675</v>
      </c>
      <c r="F37" s="1" t="str">
        <f t="shared" si="0"/>
        <v>1138 Budapest  Váci út 178. 2. emelet</v>
      </c>
      <c r="G37" s="1">
        <v>675</v>
      </c>
    </row>
    <row r="38" spans="1:7" x14ac:dyDescent="0.35">
      <c r="A38" t="s">
        <v>26</v>
      </c>
      <c r="B38" t="s">
        <v>105</v>
      </c>
      <c r="C38">
        <v>558</v>
      </c>
      <c r="F38" s="1" t="str">
        <f t="shared" si="0"/>
        <v>1145 Budapest  Róna utca 147.</v>
      </c>
      <c r="G38" s="1">
        <v>558</v>
      </c>
    </row>
    <row r="39" spans="1:7" x14ac:dyDescent="0.35">
      <c r="A39" t="s">
        <v>27</v>
      </c>
      <c r="B39" t="s">
        <v>106</v>
      </c>
      <c r="C39">
        <v>415</v>
      </c>
      <c r="F39" s="1" t="str">
        <f t="shared" si="0"/>
        <v>1146 Budapest  Ajtósi Dürer sor 10.</v>
      </c>
      <c r="G39" s="1">
        <v>415</v>
      </c>
    </row>
    <row r="40" spans="1:7" x14ac:dyDescent="0.35">
      <c r="A40" t="s">
        <v>28</v>
      </c>
      <c r="B40" t="s">
        <v>107</v>
      </c>
      <c r="C40">
        <v>621</v>
      </c>
      <c r="F40" s="1" t="str">
        <f t="shared" si="0"/>
        <v>1149 Budapest  Pillangó u. 15.</v>
      </c>
      <c r="G40" s="1">
        <v>621</v>
      </c>
    </row>
    <row r="41" spans="1:7" x14ac:dyDescent="0.35">
      <c r="A41" t="s">
        <v>29</v>
      </c>
      <c r="B41" t="s">
        <v>108</v>
      </c>
      <c r="C41">
        <v>774</v>
      </c>
      <c r="F41" s="1" t="str">
        <f t="shared" si="0"/>
        <v>1152 Budapest  Szentmihályi út 131.</v>
      </c>
      <c r="G41" s="1">
        <v>774</v>
      </c>
    </row>
    <row r="42" spans="1:7" x14ac:dyDescent="0.35">
      <c r="A42" t="s">
        <v>30</v>
      </c>
      <c r="B42" t="s">
        <v>109</v>
      </c>
      <c r="C42">
        <v>375</v>
      </c>
      <c r="F42" s="1" t="str">
        <f t="shared" si="0"/>
        <v>1165 Budapest  Veres Péter út 105-107.</v>
      </c>
      <c r="G42" s="1">
        <v>375</v>
      </c>
    </row>
    <row r="43" spans="1:7" x14ac:dyDescent="0.35">
      <c r="A43" t="s">
        <v>31</v>
      </c>
      <c r="B43" t="s">
        <v>110</v>
      </c>
      <c r="C43">
        <v>462</v>
      </c>
      <c r="F43" s="1" t="str">
        <f t="shared" si="0"/>
        <v>1173 Budapest  Ferihegyi út 74.</v>
      </c>
      <c r="G43" s="1">
        <v>462</v>
      </c>
    </row>
    <row r="44" spans="1:7" x14ac:dyDescent="0.35">
      <c r="A44" t="s">
        <v>32</v>
      </c>
      <c r="B44" t="s">
        <v>111</v>
      </c>
      <c r="C44">
        <v>182</v>
      </c>
      <c r="F44" s="1" t="str">
        <f t="shared" si="0"/>
        <v>1186 Budapest  Üllõi út 661.</v>
      </c>
      <c r="G44" s="1">
        <v>182</v>
      </c>
    </row>
    <row r="45" spans="1:7" x14ac:dyDescent="0.35">
      <c r="A45" t="s">
        <v>33</v>
      </c>
      <c r="B45" t="s">
        <v>112</v>
      </c>
      <c r="C45">
        <v>616</v>
      </c>
      <c r="F45" s="1" t="str">
        <f t="shared" si="0"/>
        <v>1193 Budapest  Üllõi út 234.</v>
      </c>
      <c r="G45" s="1">
        <v>616</v>
      </c>
    </row>
    <row r="46" spans="1:7" x14ac:dyDescent="0.35">
      <c r="A46" t="s">
        <v>34</v>
      </c>
      <c r="B46" t="s">
        <v>113</v>
      </c>
      <c r="C46">
        <v>462</v>
      </c>
      <c r="F46" s="1" t="str">
        <f t="shared" si="0"/>
        <v>1203 Budapest  Kossuth Lajos utca 37/B.</v>
      </c>
      <c r="G46" s="1">
        <v>462</v>
      </c>
    </row>
    <row r="47" spans="1:7" x14ac:dyDescent="0.35">
      <c r="A47" t="s">
        <v>35</v>
      </c>
      <c r="B47" t="s">
        <v>114</v>
      </c>
      <c r="C47">
        <v>213</v>
      </c>
      <c r="F47" s="1" t="str">
        <f t="shared" si="0"/>
        <v>1204 Budapest  Mártírok útja 281.</v>
      </c>
      <c r="G47" s="1">
        <v>213</v>
      </c>
    </row>
    <row r="48" spans="1:7" x14ac:dyDescent="0.35">
      <c r="A48" t="s">
        <v>36</v>
      </c>
      <c r="B48" t="s">
        <v>115</v>
      </c>
      <c r="C48">
        <v>729</v>
      </c>
      <c r="F48" s="1" t="str">
        <f t="shared" si="0"/>
        <v>1211 Budapest  Kossuth Lajos utca 97.</v>
      </c>
      <c r="G48" s="1">
        <v>729</v>
      </c>
    </row>
    <row r="49" spans="1:7" x14ac:dyDescent="0.35">
      <c r="A49" t="s">
        <v>37</v>
      </c>
      <c r="B49" t="s">
        <v>116</v>
      </c>
      <c r="C49">
        <v>511</v>
      </c>
      <c r="F49" s="1" t="str">
        <f t="shared" si="0"/>
        <v>1221 Budapest  Kossuth Lajos utca 25-29.</v>
      </c>
      <c r="G49" s="1">
        <v>511</v>
      </c>
    </row>
    <row r="50" spans="1:7" x14ac:dyDescent="0.35">
      <c r="A50" t="s">
        <v>38</v>
      </c>
      <c r="B50" t="s">
        <v>117</v>
      </c>
      <c r="C50">
        <v>832</v>
      </c>
      <c r="F50" s="1" t="str">
        <f t="shared" si="0"/>
        <v>1239 Budapest  Hõsök tere 14.</v>
      </c>
      <c r="G50" s="1">
        <v>832</v>
      </c>
    </row>
    <row r="51" spans="1:7" x14ac:dyDescent="0.35">
      <c r="A51" t="s">
        <v>38</v>
      </c>
      <c r="B51" t="s">
        <v>118</v>
      </c>
      <c r="C51">
        <v>459</v>
      </c>
      <c r="F51" s="1" t="str">
        <f t="shared" si="0"/>
        <v>1239 Budapest  Nagykõrösi út 351.</v>
      </c>
      <c r="G51" s="1">
        <v>459</v>
      </c>
    </row>
    <row r="52" spans="1:7" x14ac:dyDescent="0.35">
      <c r="A52" t="s">
        <v>39</v>
      </c>
      <c r="B52" t="s">
        <v>119</v>
      </c>
      <c r="C52">
        <v>774</v>
      </c>
      <c r="F52" s="1" t="str">
        <f t="shared" si="0"/>
        <v>2000 Szentendre  Fõ tér 10.</v>
      </c>
      <c r="G52" s="1">
        <v>774</v>
      </c>
    </row>
    <row r="53" spans="1:7" x14ac:dyDescent="0.35">
      <c r="A53" t="s">
        <v>40</v>
      </c>
      <c r="B53" t="s">
        <v>120</v>
      </c>
      <c r="C53">
        <v>279</v>
      </c>
      <c r="F53" s="1" t="str">
        <f t="shared" si="0"/>
        <v>2013 Pomáz  Huszár utca 25.</v>
      </c>
      <c r="G53" s="1">
        <v>279</v>
      </c>
    </row>
    <row r="54" spans="1:7" x14ac:dyDescent="0.35">
      <c r="A54" t="s">
        <v>41</v>
      </c>
      <c r="B54" t="s">
        <v>121</v>
      </c>
      <c r="C54">
        <v>644</v>
      </c>
      <c r="F54" s="1" t="str">
        <f t="shared" si="0"/>
        <v>2040 Budaörs  Kinizsi utca 1-3.</v>
      </c>
      <c r="G54" s="1">
        <v>644</v>
      </c>
    </row>
    <row r="55" spans="1:7" x14ac:dyDescent="0.35">
      <c r="A55" t="s">
        <v>41</v>
      </c>
      <c r="B55" t="s">
        <v>122</v>
      </c>
      <c r="C55">
        <v>378</v>
      </c>
      <c r="F55" s="1" t="str">
        <f t="shared" si="0"/>
        <v>2040 Budaörs  Sport u. 2-4.</v>
      </c>
      <c r="G55" s="1">
        <v>378</v>
      </c>
    </row>
    <row r="56" spans="1:7" x14ac:dyDescent="0.35">
      <c r="A56" t="s">
        <v>42</v>
      </c>
      <c r="B56" t="s">
        <v>123</v>
      </c>
      <c r="C56">
        <v>960</v>
      </c>
      <c r="F56" s="1" t="str">
        <f t="shared" si="0"/>
        <v>2060 Bicske  Szent István út 2.</v>
      </c>
      <c r="G56" s="1">
        <v>960</v>
      </c>
    </row>
    <row r="57" spans="1:7" x14ac:dyDescent="0.35">
      <c r="A57" t="s">
        <v>43</v>
      </c>
      <c r="B57" t="s">
        <v>124</v>
      </c>
      <c r="C57">
        <v>583</v>
      </c>
      <c r="F57" s="1" t="str">
        <f t="shared" si="0"/>
        <v>2083 Solymár  Mátyás Király u. 11.</v>
      </c>
      <c r="G57" s="1">
        <v>583</v>
      </c>
    </row>
    <row r="58" spans="1:7" x14ac:dyDescent="0.35">
      <c r="A58" t="s">
        <v>44</v>
      </c>
      <c r="B58" t="s">
        <v>125</v>
      </c>
      <c r="C58">
        <v>378</v>
      </c>
      <c r="F58" s="1" t="str">
        <f t="shared" si="0"/>
        <v>2085 Pilisvörösvár  Fõ út 30.</v>
      </c>
      <c r="G58" s="1">
        <v>378</v>
      </c>
    </row>
    <row r="59" spans="1:7" x14ac:dyDescent="0.35">
      <c r="A59" t="s">
        <v>45</v>
      </c>
      <c r="B59" t="s">
        <v>126</v>
      </c>
      <c r="C59">
        <v>1558</v>
      </c>
      <c r="F59" s="1" t="str">
        <f t="shared" si="0"/>
        <v>2092 Budakeszi  Fõ út 128.</v>
      </c>
      <c r="G59" s="1">
        <v>1558</v>
      </c>
    </row>
    <row r="60" spans="1:7" x14ac:dyDescent="0.35">
      <c r="A60" t="s">
        <v>46</v>
      </c>
      <c r="B60" t="s">
        <v>127</v>
      </c>
      <c r="C60">
        <v>845</v>
      </c>
      <c r="F60" s="1" t="str">
        <f t="shared" si="0"/>
        <v>2119 Pécel  Kossuth tér 1.</v>
      </c>
      <c r="G60" s="1">
        <v>845</v>
      </c>
    </row>
    <row r="61" spans="1:7" x14ac:dyDescent="0.35">
      <c r="A61" t="s">
        <v>47</v>
      </c>
      <c r="B61" t="s">
        <v>128</v>
      </c>
      <c r="C61">
        <v>365</v>
      </c>
      <c r="F61" s="1" t="str">
        <f t="shared" si="0"/>
        <v>2151 Fót  Dózsa György út 18.</v>
      </c>
      <c r="G61" s="1">
        <v>365</v>
      </c>
    </row>
    <row r="62" spans="1:7" x14ac:dyDescent="0.35">
      <c r="A62" t="s">
        <v>48</v>
      </c>
      <c r="B62" t="s">
        <v>129</v>
      </c>
      <c r="C62">
        <v>400</v>
      </c>
      <c r="F62" s="1" t="str">
        <f t="shared" si="0"/>
        <v>2170 Aszód  Kossuth Lajos út 27.</v>
      </c>
      <c r="G62" s="1">
        <v>400</v>
      </c>
    </row>
    <row r="63" spans="1:7" x14ac:dyDescent="0.35">
      <c r="A63" t="s">
        <v>49</v>
      </c>
      <c r="B63" t="s">
        <v>130</v>
      </c>
      <c r="C63">
        <v>201</v>
      </c>
      <c r="F63" s="1" t="str">
        <f t="shared" si="0"/>
        <v>2194 Tura  Bartók Béla tér 22.</v>
      </c>
      <c r="G63" s="1">
        <v>201</v>
      </c>
    </row>
    <row r="64" spans="1:7" x14ac:dyDescent="0.35">
      <c r="A64" t="s">
        <v>50</v>
      </c>
      <c r="B64" t="s">
        <v>131</v>
      </c>
      <c r="C64">
        <v>282</v>
      </c>
      <c r="F64" s="1" t="str">
        <f t="shared" si="0"/>
        <v>2230 Gyömrõ  Szent István út 20/A.</v>
      </c>
      <c r="G64" s="1">
        <v>282</v>
      </c>
    </row>
    <row r="65" spans="1:7" x14ac:dyDescent="0.35">
      <c r="A65" t="s">
        <v>51</v>
      </c>
      <c r="B65" t="s">
        <v>132</v>
      </c>
      <c r="C65">
        <v>516</v>
      </c>
      <c r="F65" s="1" t="str">
        <f t="shared" si="0"/>
        <v>2234 Maglód  Eszterházy János utca 1.</v>
      </c>
      <c r="G65" s="1">
        <v>516</v>
      </c>
    </row>
    <row r="66" spans="1:7" x14ac:dyDescent="0.35">
      <c r="A66" t="s">
        <v>52</v>
      </c>
      <c r="B66" t="s">
        <v>133</v>
      </c>
      <c r="C66">
        <v>213</v>
      </c>
      <c r="F66" s="1" t="str">
        <f t="shared" si="0"/>
        <v>2241 Sülysáp  Szent István tér 6.</v>
      </c>
      <c r="G66" s="1">
        <v>213</v>
      </c>
    </row>
    <row r="67" spans="1:7" x14ac:dyDescent="0.35">
      <c r="A67" t="s">
        <v>53</v>
      </c>
      <c r="B67" t="s">
        <v>134</v>
      </c>
      <c r="C67">
        <v>855</v>
      </c>
      <c r="F67" s="1" t="str">
        <f t="shared" ref="F67:F92" si="1">_xlfn.CONCAT(A67," ",B67)</f>
        <v>2300 Ráckeve  Móricz Zsigmond utca 7.</v>
      </c>
      <c r="G67" s="1">
        <v>855</v>
      </c>
    </row>
    <row r="68" spans="1:7" x14ac:dyDescent="0.35">
      <c r="A68" t="s">
        <v>54</v>
      </c>
      <c r="B68" t="s">
        <v>135</v>
      </c>
      <c r="C68">
        <v>378</v>
      </c>
      <c r="F68" s="1" t="str">
        <f t="shared" si="1"/>
        <v>2310 Szigetszentmiklós  Ifjúság utca 16.</v>
      </c>
      <c r="G68" s="1">
        <v>378</v>
      </c>
    </row>
    <row r="69" spans="1:7" x14ac:dyDescent="0.35">
      <c r="A69" t="s">
        <v>55</v>
      </c>
      <c r="B69" t="s">
        <v>136</v>
      </c>
      <c r="C69">
        <v>469</v>
      </c>
      <c r="F69" s="1" t="str">
        <f t="shared" si="1"/>
        <v>2314 Halásztelek  Szent László tér 1.</v>
      </c>
      <c r="G69" s="1">
        <v>469</v>
      </c>
    </row>
    <row r="70" spans="1:7" x14ac:dyDescent="0.35">
      <c r="A70" t="s">
        <v>56</v>
      </c>
      <c r="B70" t="s">
        <v>137</v>
      </c>
      <c r="C70">
        <v>462</v>
      </c>
      <c r="F70" s="1" t="str">
        <f t="shared" si="1"/>
        <v>2330 Dunaharaszti  Dózsa György út 47.</v>
      </c>
      <c r="G70" s="1">
        <v>462</v>
      </c>
    </row>
    <row r="71" spans="1:7" x14ac:dyDescent="0.35">
      <c r="A71" t="s">
        <v>57</v>
      </c>
      <c r="B71" t="s">
        <v>138</v>
      </c>
      <c r="C71">
        <v>665</v>
      </c>
      <c r="F71" s="1" t="str">
        <f t="shared" si="1"/>
        <v>2360 Gyál  Prologis Ipari Park</v>
      </c>
      <c r="G71" s="1">
        <v>665</v>
      </c>
    </row>
    <row r="72" spans="1:7" x14ac:dyDescent="0.35">
      <c r="A72" t="s">
        <v>58</v>
      </c>
      <c r="B72" t="s">
        <v>139</v>
      </c>
      <c r="C72">
        <v>460</v>
      </c>
      <c r="F72" s="1" t="str">
        <f t="shared" si="1"/>
        <v>2400 Dunaújváros  Aranyvölgyi út 6.</v>
      </c>
      <c r="G72" s="1">
        <v>460</v>
      </c>
    </row>
    <row r="73" spans="1:7" x14ac:dyDescent="0.35">
      <c r="A73" t="s">
        <v>58</v>
      </c>
      <c r="B73" t="s">
        <v>140</v>
      </c>
      <c r="C73">
        <v>891</v>
      </c>
      <c r="F73" s="1" t="str">
        <f t="shared" si="1"/>
        <v>2400 Dunaújváros  Vasmû út 39.</v>
      </c>
      <c r="G73" s="1">
        <v>891</v>
      </c>
    </row>
    <row r="74" spans="1:7" x14ac:dyDescent="0.35">
      <c r="A74" t="s">
        <v>59</v>
      </c>
      <c r="B74" t="s">
        <v>141</v>
      </c>
      <c r="C74">
        <v>270</v>
      </c>
      <c r="F74" s="1" t="str">
        <f t="shared" si="1"/>
        <v>2432 Szabadegyháza  Ipartelep 0351/26 hrsz</v>
      </c>
      <c r="G74" s="1">
        <v>270</v>
      </c>
    </row>
    <row r="75" spans="1:7" x14ac:dyDescent="0.35">
      <c r="A75" t="s">
        <v>60</v>
      </c>
      <c r="B75" t="s">
        <v>142</v>
      </c>
      <c r="C75">
        <v>270</v>
      </c>
      <c r="F75" s="1" t="str">
        <f t="shared" si="1"/>
        <v>2440 Százhalombatta  Damjanich utca 29.</v>
      </c>
      <c r="G75" s="1">
        <v>270</v>
      </c>
    </row>
    <row r="76" spans="1:7" x14ac:dyDescent="0.35">
      <c r="A76" t="s">
        <v>61</v>
      </c>
      <c r="B76" t="s">
        <v>143</v>
      </c>
      <c r="C76">
        <v>204</v>
      </c>
      <c r="F76" s="1" t="str">
        <f t="shared" si="1"/>
        <v>2462 Martonvásár  Fehérvár utca 1/a.</v>
      </c>
      <c r="G76" s="1">
        <v>204</v>
      </c>
    </row>
    <row r="77" spans="1:7" x14ac:dyDescent="0.35">
      <c r="A77" t="s">
        <v>62</v>
      </c>
      <c r="B77" t="s">
        <v>144</v>
      </c>
      <c r="C77">
        <v>371</v>
      </c>
      <c r="F77" s="1" t="str">
        <f t="shared" si="1"/>
        <v>2500 Esztergom  Rákóczi tér 1-3.</v>
      </c>
      <c r="G77" s="1">
        <v>371</v>
      </c>
    </row>
    <row r="78" spans="1:7" x14ac:dyDescent="0.35">
      <c r="A78" t="s">
        <v>62</v>
      </c>
      <c r="B78" t="s">
        <v>144</v>
      </c>
      <c r="C78">
        <v>385</v>
      </c>
      <c r="F78" s="1" t="str">
        <f t="shared" si="1"/>
        <v>2500 Esztergom  Rákóczi tér 1-3.</v>
      </c>
      <c r="G78" s="1">
        <v>385</v>
      </c>
    </row>
    <row r="79" spans="1:7" x14ac:dyDescent="0.35">
      <c r="A79" t="s">
        <v>62</v>
      </c>
      <c r="B79" t="s">
        <v>145</v>
      </c>
      <c r="C79">
        <v>455</v>
      </c>
      <c r="F79" s="1" t="str">
        <f t="shared" si="1"/>
        <v>2500 Esztergom  Schweidel József utca 52.</v>
      </c>
      <c r="G79" s="1">
        <v>455</v>
      </c>
    </row>
    <row r="80" spans="1:7" x14ac:dyDescent="0.35">
      <c r="A80" t="s">
        <v>63</v>
      </c>
      <c r="B80" t="s">
        <v>146</v>
      </c>
      <c r="C80">
        <v>783</v>
      </c>
      <c r="F80" s="1" t="str">
        <f t="shared" si="1"/>
        <v>2536 Nyergesújfalu  Kossuth Lajos utca 80.</v>
      </c>
      <c r="G80" s="1">
        <v>783</v>
      </c>
    </row>
    <row r="81" spans="1:7" x14ac:dyDescent="0.35">
      <c r="A81" t="s">
        <v>64</v>
      </c>
      <c r="B81" t="s">
        <v>147</v>
      </c>
      <c r="C81">
        <v>980</v>
      </c>
      <c r="F81" s="1" t="str">
        <f t="shared" si="1"/>
        <v>2600 Vác  Deres utca 2.</v>
      </c>
      <c r="G81" s="1">
        <v>980</v>
      </c>
    </row>
    <row r="82" spans="1:7" x14ac:dyDescent="0.35">
      <c r="A82" t="s">
        <v>64</v>
      </c>
      <c r="B82" t="s">
        <v>148</v>
      </c>
      <c r="C82">
        <v>476</v>
      </c>
      <c r="F82" s="1" t="str">
        <f t="shared" si="1"/>
        <v>2600 Vác  Széchenyi utca 34. fszt. 3.</v>
      </c>
      <c r="G82" s="1">
        <v>476</v>
      </c>
    </row>
    <row r="83" spans="1:7" x14ac:dyDescent="0.35">
      <c r="A83" t="s">
        <v>64</v>
      </c>
      <c r="B83" t="s">
        <v>148</v>
      </c>
      <c r="C83">
        <v>192</v>
      </c>
      <c r="F83" s="1" t="str">
        <f t="shared" si="1"/>
        <v>2600 Vác  Széchenyi utca 34. fszt. 3.</v>
      </c>
      <c r="G83" s="1">
        <v>192</v>
      </c>
    </row>
    <row r="84" spans="1:7" x14ac:dyDescent="0.35">
      <c r="A84" t="s">
        <v>65</v>
      </c>
      <c r="B84" t="s">
        <v>149</v>
      </c>
      <c r="C84">
        <v>468</v>
      </c>
      <c r="F84" s="1" t="str">
        <f t="shared" si="1"/>
        <v>2660 Balassagyarmat  Rákóczi fejedelem út 46.</v>
      </c>
      <c r="G84" s="1">
        <v>468</v>
      </c>
    </row>
    <row r="85" spans="1:7" x14ac:dyDescent="0.35">
      <c r="A85" t="s">
        <v>66</v>
      </c>
      <c r="B85" t="s">
        <v>150</v>
      </c>
      <c r="C85">
        <v>450</v>
      </c>
      <c r="F85" s="1" t="str">
        <f t="shared" si="1"/>
        <v>2700 Cegléd  Malomtó szél 30.</v>
      </c>
      <c r="G85" s="1">
        <v>450</v>
      </c>
    </row>
    <row r="86" spans="1:7" x14ac:dyDescent="0.35">
      <c r="A86" t="s">
        <v>66</v>
      </c>
      <c r="B86" t="s">
        <v>151</v>
      </c>
      <c r="C86">
        <v>468</v>
      </c>
      <c r="F86" s="1" t="str">
        <f t="shared" si="1"/>
        <v>2700 Cegléd  Szabadság tér 1.</v>
      </c>
      <c r="G86" s="1">
        <v>468</v>
      </c>
    </row>
    <row r="87" spans="1:7" x14ac:dyDescent="0.35">
      <c r="A87" t="s">
        <v>67</v>
      </c>
      <c r="B87" t="s">
        <v>152</v>
      </c>
      <c r="C87">
        <v>612</v>
      </c>
      <c r="F87" s="1" t="str">
        <f t="shared" si="1"/>
        <v>2730 Albertirsa  Vasút utca 4/13</v>
      </c>
      <c r="G87" s="1">
        <v>612</v>
      </c>
    </row>
    <row r="88" spans="1:7" x14ac:dyDescent="0.35">
      <c r="A88" t="s">
        <v>68</v>
      </c>
      <c r="B88" t="s">
        <v>153</v>
      </c>
      <c r="C88">
        <v>594</v>
      </c>
      <c r="F88" s="1" t="str">
        <f t="shared" si="1"/>
        <v>2750 Nagykõrös  Ceglédi u. 32.</v>
      </c>
      <c r="G88" s="1">
        <v>594</v>
      </c>
    </row>
    <row r="89" spans="1:7" x14ac:dyDescent="0.35">
      <c r="A89" t="s">
        <v>69</v>
      </c>
      <c r="B89" t="s">
        <v>154</v>
      </c>
      <c r="C89">
        <v>609</v>
      </c>
      <c r="F89" s="1" t="str">
        <f t="shared" si="1"/>
        <v>2760 Nagykáta  Dózsa György út 4.</v>
      </c>
      <c r="G89" s="1">
        <v>609</v>
      </c>
    </row>
    <row r="90" spans="1:7" x14ac:dyDescent="0.35">
      <c r="A90" t="s">
        <v>70</v>
      </c>
      <c r="B90" t="s">
        <v>155</v>
      </c>
      <c r="C90">
        <v>460</v>
      </c>
      <c r="F90" s="1" t="str">
        <f t="shared" si="1"/>
        <v>2800 Tatabánya  Szent Borbála tér 2.</v>
      </c>
      <c r="G90" s="1">
        <v>460</v>
      </c>
    </row>
    <row r="91" spans="1:7" x14ac:dyDescent="0.35">
      <c r="A91" t="s">
        <v>71</v>
      </c>
      <c r="B91" t="s">
        <v>156</v>
      </c>
      <c r="C91">
        <v>415</v>
      </c>
      <c r="F91" s="1" t="str">
        <f t="shared" si="1"/>
        <v>2870 Kisbér  Kossuth Lajos utca 5.</v>
      </c>
      <c r="G91" s="1">
        <v>415</v>
      </c>
    </row>
    <row r="92" spans="1:7" x14ac:dyDescent="0.35">
      <c r="A92" t="s">
        <v>72</v>
      </c>
      <c r="B92" t="s">
        <v>157</v>
      </c>
      <c r="C92">
        <v>846</v>
      </c>
      <c r="F92" s="1" t="str">
        <f t="shared" si="1"/>
        <v>2890 Tata  Ady Endre utca 3.</v>
      </c>
      <c r="G92" s="1">
        <v>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129D-748E-467E-9B3D-C75F212BBF1A}">
  <dimension ref="A1:X92"/>
  <sheetViews>
    <sheetView topLeftCell="L1" workbookViewId="0">
      <selection sqref="A1:D92"/>
    </sheetView>
  </sheetViews>
  <sheetFormatPr defaultRowHeight="14.5" x14ac:dyDescent="0.35"/>
  <cols>
    <col min="1" max="1" width="39" bestFit="1" customWidth="1"/>
  </cols>
  <sheetData>
    <row r="1" spans="1:24" x14ac:dyDescent="0.35">
      <c r="A1" t="s">
        <v>160</v>
      </c>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row>
    <row r="2" spans="1:24" x14ac:dyDescent="0.35">
      <c r="A2" t="s">
        <v>184</v>
      </c>
      <c r="B2">
        <v>500</v>
      </c>
      <c r="C2">
        <v>47.519564349999897</v>
      </c>
      <c r="D2">
        <v>18.992067249999899</v>
      </c>
      <c r="E2" t="s">
        <v>185</v>
      </c>
      <c r="G2">
        <v>20</v>
      </c>
      <c r="H2" t="s">
        <v>186</v>
      </c>
      <c r="I2">
        <v>1021</v>
      </c>
      <c r="J2" t="s">
        <v>187</v>
      </c>
      <c r="K2" t="s">
        <v>188</v>
      </c>
      <c r="L2" t="s">
        <v>189</v>
      </c>
      <c r="O2" t="s">
        <v>190</v>
      </c>
      <c r="P2" t="s">
        <v>191</v>
      </c>
      <c r="Q2" t="s">
        <v>192</v>
      </c>
      <c r="R2">
        <v>1</v>
      </c>
      <c r="S2">
        <v>1</v>
      </c>
      <c r="T2">
        <v>1</v>
      </c>
      <c r="U2">
        <v>1</v>
      </c>
      <c r="V2" t="s">
        <v>193</v>
      </c>
      <c r="W2" t="s">
        <v>194</v>
      </c>
      <c r="X2" t="s">
        <v>195</v>
      </c>
    </row>
    <row r="3" spans="1:24" x14ac:dyDescent="0.35">
      <c r="A3" t="s">
        <v>196</v>
      </c>
      <c r="C3">
        <v>47.508582500000003</v>
      </c>
      <c r="D3">
        <v>19.025569099999998</v>
      </c>
      <c r="E3" t="s">
        <v>197</v>
      </c>
      <c r="G3" s="2">
        <v>45694</v>
      </c>
      <c r="H3" t="s">
        <v>198</v>
      </c>
      <c r="I3">
        <v>1024</v>
      </c>
      <c r="J3" t="s">
        <v>187</v>
      </c>
      <c r="K3" t="s">
        <v>199</v>
      </c>
      <c r="L3" t="s">
        <v>189</v>
      </c>
      <c r="O3" t="s">
        <v>190</v>
      </c>
      <c r="P3" t="s">
        <v>191</v>
      </c>
      <c r="Q3" t="s">
        <v>192</v>
      </c>
      <c r="R3">
        <v>1</v>
      </c>
      <c r="S3">
        <v>1</v>
      </c>
      <c r="T3">
        <v>1</v>
      </c>
      <c r="U3">
        <v>1</v>
      </c>
      <c r="V3" t="s">
        <v>193</v>
      </c>
      <c r="W3" t="s">
        <v>194</v>
      </c>
      <c r="X3" t="s">
        <v>195</v>
      </c>
    </row>
    <row r="4" spans="1:24" x14ac:dyDescent="0.35">
      <c r="A4" t="s">
        <v>200</v>
      </c>
      <c r="B4">
        <v>168</v>
      </c>
      <c r="C4">
        <v>47.511304699999997</v>
      </c>
      <c r="D4">
        <v>19.032484199999999</v>
      </c>
      <c r="E4" t="s">
        <v>201</v>
      </c>
      <c r="F4" t="s">
        <v>202</v>
      </c>
      <c r="G4" t="s">
        <v>203</v>
      </c>
      <c r="H4" t="s">
        <v>204</v>
      </c>
      <c r="I4">
        <v>1024</v>
      </c>
      <c r="J4" t="s">
        <v>187</v>
      </c>
      <c r="K4" t="s">
        <v>199</v>
      </c>
      <c r="L4" t="s">
        <v>189</v>
      </c>
      <c r="M4" t="s">
        <v>189</v>
      </c>
      <c r="N4" t="s">
        <v>205</v>
      </c>
      <c r="O4" t="s">
        <v>190</v>
      </c>
      <c r="P4" t="s">
        <v>191</v>
      </c>
      <c r="Q4" t="s">
        <v>192</v>
      </c>
      <c r="R4">
        <v>0.95</v>
      </c>
      <c r="S4">
        <v>1</v>
      </c>
      <c r="T4">
        <v>0.95</v>
      </c>
      <c r="U4">
        <v>0.95</v>
      </c>
      <c r="V4" t="s">
        <v>193</v>
      </c>
      <c r="W4" t="s">
        <v>194</v>
      </c>
      <c r="X4" t="s">
        <v>195</v>
      </c>
    </row>
    <row r="5" spans="1:24" x14ac:dyDescent="0.35">
      <c r="A5" t="s">
        <v>206</v>
      </c>
      <c r="B5">
        <v>243</v>
      </c>
      <c r="C5">
        <v>47.514699399999998</v>
      </c>
      <c r="D5">
        <v>19.036736999999999</v>
      </c>
      <c r="E5" t="s">
        <v>207</v>
      </c>
      <c r="G5" t="s">
        <v>208</v>
      </c>
      <c r="H5" t="s">
        <v>204</v>
      </c>
      <c r="I5">
        <v>1024</v>
      </c>
      <c r="J5" t="s">
        <v>187</v>
      </c>
      <c r="K5" t="s">
        <v>209</v>
      </c>
      <c r="L5" t="s">
        <v>189</v>
      </c>
      <c r="M5" t="s">
        <v>189</v>
      </c>
      <c r="N5" t="s">
        <v>205</v>
      </c>
      <c r="O5" t="s">
        <v>190</v>
      </c>
      <c r="P5" t="s">
        <v>191</v>
      </c>
      <c r="Q5" t="s">
        <v>192</v>
      </c>
      <c r="R5">
        <v>0.95</v>
      </c>
      <c r="S5">
        <v>1</v>
      </c>
      <c r="T5">
        <v>0.95</v>
      </c>
      <c r="U5">
        <v>0.95</v>
      </c>
      <c r="V5" t="s">
        <v>193</v>
      </c>
      <c r="W5" t="s">
        <v>194</v>
      </c>
      <c r="X5" t="s">
        <v>195</v>
      </c>
    </row>
    <row r="6" spans="1:24" x14ac:dyDescent="0.35">
      <c r="A6" t="s">
        <v>210</v>
      </c>
      <c r="B6">
        <v>495</v>
      </c>
      <c r="C6">
        <v>47.516156500000001</v>
      </c>
      <c r="D6">
        <v>19.0001274</v>
      </c>
      <c r="E6" t="s">
        <v>211</v>
      </c>
      <c r="F6" t="s">
        <v>212</v>
      </c>
      <c r="G6">
        <v>2</v>
      </c>
      <c r="H6" t="s">
        <v>213</v>
      </c>
      <c r="I6">
        <v>1026</v>
      </c>
      <c r="J6" t="s">
        <v>187</v>
      </c>
      <c r="K6" t="s">
        <v>214</v>
      </c>
      <c r="L6" t="s">
        <v>189</v>
      </c>
      <c r="O6" t="s">
        <v>190</v>
      </c>
      <c r="P6" t="s">
        <v>191</v>
      </c>
      <c r="Q6" t="s">
        <v>192</v>
      </c>
      <c r="R6">
        <v>1</v>
      </c>
      <c r="S6">
        <v>1</v>
      </c>
      <c r="T6">
        <v>1</v>
      </c>
      <c r="U6">
        <v>1</v>
      </c>
      <c r="V6" t="s">
        <v>193</v>
      </c>
      <c r="W6" t="s">
        <v>194</v>
      </c>
      <c r="X6" t="s">
        <v>195</v>
      </c>
    </row>
    <row r="7" spans="1:24" x14ac:dyDescent="0.35">
      <c r="A7" t="s">
        <v>215</v>
      </c>
      <c r="B7">
        <v>576</v>
      </c>
      <c r="C7">
        <v>47.563853000000002</v>
      </c>
      <c r="D7">
        <v>18.961918399999998</v>
      </c>
      <c r="E7" t="s">
        <v>216</v>
      </c>
      <c r="G7">
        <v>167</v>
      </c>
      <c r="H7" t="s">
        <v>217</v>
      </c>
      <c r="I7">
        <v>1028</v>
      </c>
      <c r="J7" t="s">
        <v>187</v>
      </c>
      <c r="K7" t="s">
        <v>218</v>
      </c>
      <c r="L7" t="s">
        <v>189</v>
      </c>
      <c r="O7" t="s">
        <v>190</v>
      </c>
      <c r="P7" t="s">
        <v>191</v>
      </c>
      <c r="Q7" t="s">
        <v>192</v>
      </c>
      <c r="R7">
        <v>1</v>
      </c>
      <c r="S7">
        <v>1</v>
      </c>
      <c r="T7">
        <v>1</v>
      </c>
      <c r="U7">
        <v>1</v>
      </c>
      <c r="V7" t="s">
        <v>193</v>
      </c>
      <c r="W7" t="s">
        <v>194</v>
      </c>
      <c r="X7" t="s">
        <v>195</v>
      </c>
    </row>
    <row r="8" spans="1:24" x14ac:dyDescent="0.35">
      <c r="A8" t="s">
        <v>219</v>
      </c>
      <c r="B8">
        <v>345</v>
      </c>
      <c r="C8">
        <v>47.541308999999998</v>
      </c>
      <c r="D8">
        <v>19.042389100000001</v>
      </c>
      <c r="E8" t="s">
        <v>220</v>
      </c>
      <c r="F8" t="s">
        <v>221</v>
      </c>
      <c r="G8">
        <v>1</v>
      </c>
      <c r="H8" t="s">
        <v>222</v>
      </c>
      <c r="I8">
        <v>1033</v>
      </c>
      <c r="J8" t="s">
        <v>223</v>
      </c>
      <c r="K8" t="s">
        <v>224</v>
      </c>
      <c r="L8" t="s">
        <v>189</v>
      </c>
      <c r="O8" t="s">
        <v>190</v>
      </c>
      <c r="P8" t="s">
        <v>191</v>
      </c>
      <c r="Q8" t="s">
        <v>192</v>
      </c>
      <c r="R8">
        <v>1</v>
      </c>
      <c r="S8">
        <v>1</v>
      </c>
      <c r="T8">
        <v>1</v>
      </c>
      <c r="U8">
        <v>1</v>
      </c>
      <c r="V8" t="s">
        <v>193</v>
      </c>
      <c r="W8" t="s">
        <v>194</v>
      </c>
      <c r="X8" t="s">
        <v>195</v>
      </c>
    </row>
    <row r="9" spans="1:24" x14ac:dyDescent="0.35">
      <c r="A9" t="s">
        <v>219</v>
      </c>
      <c r="B9">
        <v>216</v>
      </c>
      <c r="C9">
        <v>47.541308999999998</v>
      </c>
      <c r="D9">
        <v>19.042389100000001</v>
      </c>
      <c r="E9" t="s">
        <v>220</v>
      </c>
      <c r="F9" t="s">
        <v>221</v>
      </c>
      <c r="G9">
        <v>1</v>
      </c>
      <c r="H9" t="s">
        <v>222</v>
      </c>
      <c r="I9">
        <v>1033</v>
      </c>
      <c r="J9" t="s">
        <v>223</v>
      </c>
      <c r="K9" t="s">
        <v>224</v>
      </c>
      <c r="L9" t="s">
        <v>189</v>
      </c>
      <c r="O9" t="s">
        <v>190</v>
      </c>
      <c r="P9" t="s">
        <v>191</v>
      </c>
      <c r="Q9" t="s">
        <v>192</v>
      </c>
      <c r="R9">
        <v>1</v>
      </c>
      <c r="S9">
        <v>1</v>
      </c>
      <c r="T9">
        <v>1</v>
      </c>
      <c r="U9">
        <v>1</v>
      </c>
      <c r="V9" t="s">
        <v>193</v>
      </c>
      <c r="W9" t="s">
        <v>194</v>
      </c>
      <c r="X9" t="s">
        <v>195</v>
      </c>
    </row>
    <row r="10" spans="1:24" x14ac:dyDescent="0.35">
      <c r="A10" t="s">
        <v>225</v>
      </c>
      <c r="B10">
        <v>420</v>
      </c>
      <c r="C10">
        <v>47.529467799999999</v>
      </c>
      <c r="D10">
        <v>19.038174000000001</v>
      </c>
      <c r="E10" t="s">
        <v>226</v>
      </c>
      <c r="G10" t="s">
        <v>227</v>
      </c>
      <c r="H10" t="s">
        <v>228</v>
      </c>
      <c r="I10">
        <v>1036</v>
      </c>
      <c r="J10" t="s">
        <v>223</v>
      </c>
      <c r="K10" t="s">
        <v>229</v>
      </c>
      <c r="L10" t="s">
        <v>189</v>
      </c>
      <c r="O10" t="s">
        <v>190</v>
      </c>
      <c r="P10" t="s">
        <v>191</v>
      </c>
      <c r="Q10" t="s">
        <v>192</v>
      </c>
      <c r="R10">
        <v>1</v>
      </c>
      <c r="S10">
        <v>1</v>
      </c>
      <c r="T10">
        <v>1</v>
      </c>
      <c r="U10">
        <v>1</v>
      </c>
      <c r="V10" t="s">
        <v>193</v>
      </c>
      <c r="W10" t="s">
        <v>194</v>
      </c>
      <c r="X10" t="s">
        <v>195</v>
      </c>
    </row>
    <row r="11" spans="1:24" x14ac:dyDescent="0.35">
      <c r="A11" t="s">
        <v>230</v>
      </c>
      <c r="B11">
        <v>219</v>
      </c>
      <c r="C11">
        <v>47.560338000000002</v>
      </c>
      <c r="D11">
        <v>19.098356299999999</v>
      </c>
      <c r="E11" t="s">
        <v>231</v>
      </c>
      <c r="G11">
        <v>112</v>
      </c>
      <c r="H11" t="s">
        <v>232</v>
      </c>
      <c r="I11">
        <v>1042</v>
      </c>
      <c r="J11" t="s">
        <v>233</v>
      </c>
      <c r="K11" t="s">
        <v>234</v>
      </c>
      <c r="L11" t="s">
        <v>189</v>
      </c>
      <c r="O11" t="s">
        <v>190</v>
      </c>
      <c r="P11" t="s">
        <v>191</v>
      </c>
      <c r="Q11" t="s">
        <v>192</v>
      </c>
      <c r="R11">
        <v>1</v>
      </c>
      <c r="S11">
        <v>1</v>
      </c>
      <c r="T11">
        <v>1</v>
      </c>
      <c r="U11">
        <v>1</v>
      </c>
      <c r="V11" t="s">
        <v>193</v>
      </c>
      <c r="W11" t="s">
        <v>194</v>
      </c>
      <c r="X11" t="s">
        <v>195</v>
      </c>
    </row>
    <row r="12" spans="1:24" x14ac:dyDescent="0.35">
      <c r="A12" t="s">
        <v>235</v>
      </c>
      <c r="B12">
        <v>150</v>
      </c>
      <c r="C12">
        <v>47.502246800000002</v>
      </c>
      <c r="D12">
        <v>19.050373499999999</v>
      </c>
      <c r="E12" t="s">
        <v>236</v>
      </c>
      <c r="G12">
        <v>20</v>
      </c>
      <c r="H12" t="s">
        <v>237</v>
      </c>
      <c r="I12">
        <v>1051</v>
      </c>
      <c r="J12" t="s">
        <v>238</v>
      </c>
      <c r="K12" t="s">
        <v>239</v>
      </c>
      <c r="L12" t="s">
        <v>189</v>
      </c>
      <c r="O12" t="s">
        <v>190</v>
      </c>
      <c r="P12" t="s">
        <v>191</v>
      </c>
      <c r="Q12" t="s">
        <v>192</v>
      </c>
      <c r="R12">
        <v>1</v>
      </c>
      <c r="S12">
        <v>1</v>
      </c>
      <c r="T12">
        <v>1</v>
      </c>
      <c r="U12">
        <v>1</v>
      </c>
      <c r="V12" t="s">
        <v>193</v>
      </c>
      <c r="W12" t="s">
        <v>194</v>
      </c>
      <c r="X12" t="s">
        <v>195</v>
      </c>
    </row>
    <row r="13" spans="1:24" x14ac:dyDescent="0.35">
      <c r="A13" t="s">
        <v>240</v>
      </c>
      <c r="B13">
        <v>355</v>
      </c>
      <c r="C13">
        <v>47.499420450000002</v>
      </c>
      <c r="D13">
        <v>19.053910428498298</v>
      </c>
      <c r="E13" t="s">
        <v>241</v>
      </c>
      <c r="G13">
        <v>24</v>
      </c>
      <c r="H13" t="s">
        <v>242</v>
      </c>
      <c r="I13">
        <v>1051</v>
      </c>
      <c r="J13" t="s">
        <v>238</v>
      </c>
      <c r="K13" t="s">
        <v>239</v>
      </c>
      <c r="L13" t="s">
        <v>189</v>
      </c>
      <c r="O13" t="s">
        <v>190</v>
      </c>
      <c r="P13" t="s">
        <v>191</v>
      </c>
      <c r="Q13" t="s">
        <v>192</v>
      </c>
      <c r="R13">
        <v>1</v>
      </c>
      <c r="S13">
        <v>1</v>
      </c>
      <c r="T13">
        <v>1</v>
      </c>
      <c r="U13">
        <v>1</v>
      </c>
      <c r="V13" t="s">
        <v>193</v>
      </c>
      <c r="W13" t="s">
        <v>194</v>
      </c>
      <c r="X13" t="s">
        <v>195</v>
      </c>
    </row>
    <row r="14" spans="1:24" x14ac:dyDescent="0.35">
      <c r="A14" t="s">
        <v>243</v>
      </c>
      <c r="B14">
        <v>792</v>
      </c>
      <c r="C14">
        <v>47.509478999999999</v>
      </c>
      <c r="D14">
        <v>19.046095000000001</v>
      </c>
      <c r="E14" t="s">
        <v>244</v>
      </c>
      <c r="G14">
        <v>18</v>
      </c>
      <c r="H14" t="s">
        <v>245</v>
      </c>
      <c r="I14">
        <v>1055</v>
      </c>
      <c r="K14" t="s">
        <v>246</v>
      </c>
      <c r="L14" t="s">
        <v>189</v>
      </c>
      <c r="M14" t="s">
        <v>189</v>
      </c>
      <c r="N14" t="s">
        <v>205</v>
      </c>
      <c r="O14" t="s">
        <v>190</v>
      </c>
      <c r="P14" t="s">
        <v>191</v>
      </c>
      <c r="Q14" t="s">
        <v>192</v>
      </c>
      <c r="R14">
        <v>1</v>
      </c>
      <c r="S14">
        <v>1</v>
      </c>
      <c r="T14">
        <v>1</v>
      </c>
      <c r="U14">
        <v>1</v>
      </c>
      <c r="V14" t="s">
        <v>193</v>
      </c>
      <c r="W14" t="s">
        <v>194</v>
      </c>
      <c r="X14" t="s">
        <v>195</v>
      </c>
    </row>
    <row r="15" spans="1:24" x14ac:dyDescent="0.35">
      <c r="A15" t="s">
        <v>247</v>
      </c>
      <c r="B15">
        <v>207</v>
      </c>
      <c r="C15">
        <v>47.503627799999997</v>
      </c>
      <c r="D15">
        <v>19.065745799999998</v>
      </c>
      <c r="E15" t="s">
        <v>248</v>
      </c>
      <c r="G15">
        <v>1</v>
      </c>
      <c r="H15" t="s">
        <v>249</v>
      </c>
      <c r="I15">
        <v>1067</v>
      </c>
      <c r="J15" t="s">
        <v>250</v>
      </c>
      <c r="K15" t="s">
        <v>251</v>
      </c>
      <c r="L15" t="s">
        <v>189</v>
      </c>
      <c r="O15" t="s">
        <v>190</v>
      </c>
      <c r="P15" t="s">
        <v>191</v>
      </c>
      <c r="Q15" t="s">
        <v>192</v>
      </c>
      <c r="R15">
        <v>0.95</v>
      </c>
      <c r="S15">
        <v>1</v>
      </c>
      <c r="T15">
        <v>0.95</v>
      </c>
      <c r="U15">
        <v>0.95</v>
      </c>
      <c r="V15" t="s">
        <v>193</v>
      </c>
      <c r="W15" t="s">
        <v>194</v>
      </c>
      <c r="X15" t="s">
        <v>195</v>
      </c>
    </row>
    <row r="16" spans="1:24" x14ac:dyDescent="0.35">
      <c r="A16" t="s">
        <v>252</v>
      </c>
      <c r="B16">
        <v>525</v>
      </c>
      <c r="C16">
        <v>47.497289949999903</v>
      </c>
      <c r="D16">
        <v>19.056402000092302</v>
      </c>
      <c r="E16" t="s">
        <v>253</v>
      </c>
      <c r="F16" t="s">
        <v>254</v>
      </c>
      <c r="G16" t="s">
        <v>255</v>
      </c>
      <c r="H16" t="s">
        <v>256</v>
      </c>
      <c r="I16">
        <v>1075</v>
      </c>
      <c r="J16" t="s">
        <v>257</v>
      </c>
      <c r="K16" t="s">
        <v>258</v>
      </c>
      <c r="L16" t="s">
        <v>189</v>
      </c>
      <c r="M16" t="s">
        <v>189</v>
      </c>
      <c r="N16" t="s">
        <v>205</v>
      </c>
      <c r="O16" t="s">
        <v>190</v>
      </c>
      <c r="P16" t="s">
        <v>191</v>
      </c>
      <c r="Q16" t="s">
        <v>192</v>
      </c>
      <c r="R16">
        <v>0.95</v>
      </c>
      <c r="S16">
        <v>1</v>
      </c>
      <c r="T16">
        <v>0.95</v>
      </c>
      <c r="U16">
        <v>0.95</v>
      </c>
      <c r="V16" t="s">
        <v>193</v>
      </c>
      <c r="W16" t="s">
        <v>194</v>
      </c>
      <c r="X16" t="s">
        <v>195</v>
      </c>
    </row>
    <row r="17" spans="1:24" x14ac:dyDescent="0.35">
      <c r="A17" t="s">
        <v>259</v>
      </c>
      <c r="B17">
        <v>420</v>
      </c>
      <c r="C17">
        <v>47.4853004</v>
      </c>
      <c r="D17">
        <v>19.074582400000001</v>
      </c>
      <c r="E17" t="s">
        <v>260</v>
      </c>
      <c r="F17" t="s">
        <v>261</v>
      </c>
      <c r="G17">
        <v>50</v>
      </c>
      <c r="H17" t="s">
        <v>261</v>
      </c>
      <c r="I17">
        <v>1082</v>
      </c>
      <c r="J17" t="s">
        <v>262</v>
      </c>
      <c r="K17" t="s">
        <v>263</v>
      </c>
      <c r="L17" t="s">
        <v>189</v>
      </c>
      <c r="O17" t="s">
        <v>190</v>
      </c>
      <c r="P17" t="s">
        <v>191</v>
      </c>
      <c r="Q17" t="s">
        <v>192</v>
      </c>
      <c r="R17">
        <v>0.52499999999999902</v>
      </c>
      <c r="S17">
        <v>1</v>
      </c>
      <c r="T17">
        <v>1</v>
      </c>
      <c r="U17">
        <v>0.52499999999999902</v>
      </c>
      <c r="V17" t="s">
        <v>193</v>
      </c>
      <c r="W17" t="s">
        <v>194</v>
      </c>
      <c r="X17" t="s">
        <v>195</v>
      </c>
    </row>
    <row r="18" spans="1:24" x14ac:dyDescent="0.35">
      <c r="A18" t="s">
        <v>264</v>
      </c>
      <c r="B18">
        <v>240</v>
      </c>
      <c r="C18">
        <v>47.499277499999998</v>
      </c>
      <c r="D18">
        <v>19.079597199999998</v>
      </c>
      <c r="E18" t="s">
        <v>265</v>
      </c>
      <c r="G18">
        <v>2</v>
      </c>
      <c r="H18" t="s">
        <v>266</v>
      </c>
      <c r="I18">
        <v>1087</v>
      </c>
      <c r="J18" t="s">
        <v>262</v>
      </c>
      <c r="K18" t="s">
        <v>267</v>
      </c>
      <c r="L18" t="s">
        <v>189</v>
      </c>
      <c r="O18" t="s">
        <v>190</v>
      </c>
      <c r="P18" t="s">
        <v>191</v>
      </c>
      <c r="Q18" t="s">
        <v>192</v>
      </c>
      <c r="R18">
        <v>1</v>
      </c>
      <c r="S18">
        <v>1</v>
      </c>
      <c r="T18">
        <v>1</v>
      </c>
      <c r="U18">
        <v>1</v>
      </c>
      <c r="V18" t="s">
        <v>193</v>
      </c>
      <c r="W18" t="s">
        <v>194</v>
      </c>
      <c r="X18" t="s">
        <v>195</v>
      </c>
    </row>
    <row r="19" spans="1:24" x14ac:dyDescent="0.35">
      <c r="A19" t="s">
        <v>268</v>
      </c>
      <c r="B19">
        <v>246</v>
      </c>
      <c r="C19">
        <v>47.498495399999896</v>
      </c>
      <c r="D19">
        <v>19.091862747597599</v>
      </c>
      <c r="E19" t="s">
        <v>269</v>
      </c>
      <c r="F19" t="s">
        <v>270</v>
      </c>
      <c r="G19">
        <v>9</v>
      </c>
      <c r="H19" t="s">
        <v>271</v>
      </c>
      <c r="I19">
        <v>1087</v>
      </c>
      <c r="J19" t="s">
        <v>262</v>
      </c>
      <c r="K19" t="s">
        <v>272</v>
      </c>
      <c r="L19" t="s">
        <v>189</v>
      </c>
      <c r="O19" t="s">
        <v>190</v>
      </c>
      <c r="P19" t="s">
        <v>191</v>
      </c>
      <c r="Q19" t="s">
        <v>192</v>
      </c>
      <c r="R19">
        <v>1</v>
      </c>
      <c r="S19">
        <v>1</v>
      </c>
      <c r="T19">
        <v>1</v>
      </c>
      <c r="U19">
        <v>1</v>
      </c>
      <c r="V19" t="s">
        <v>193</v>
      </c>
      <c r="W19" t="s">
        <v>194</v>
      </c>
      <c r="X19" t="s">
        <v>195</v>
      </c>
    </row>
    <row r="20" spans="1:24" x14ac:dyDescent="0.35">
      <c r="A20" t="s">
        <v>273</v>
      </c>
      <c r="B20">
        <v>539</v>
      </c>
      <c r="C20">
        <v>47.474850250000003</v>
      </c>
      <c r="D20">
        <v>19.0987303795477</v>
      </c>
      <c r="E20" t="s">
        <v>274</v>
      </c>
      <c r="G20">
        <v>131</v>
      </c>
      <c r="H20" t="s">
        <v>275</v>
      </c>
      <c r="I20">
        <v>1091</v>
      </c>
      <c r="J20" t="s">
        <v>276</v>
      </c>
      <c r="K20" t="s">
        <v>277</v>
      </c>
      <c r="L20" t="s">
        <v>189</v>
      </c>
      <c r="O20" t="s">
        <v>190</v>
      </c>
      <c r="P20" t="s">
        <v>191</v>
      </c>
      <c r="Q20" t="s">
        <v>192</v>
      </c>
      <c r="R20">
        <v>1</v>
      </c>
      <c r="S20">
        <v>1</v>
      </c>
      <c r="T20">
        <v>1</v>
      </c>
      <c r="U20">
        <v>1</v>
      </c>
      <c r="V20" t="s">
        <v>193</v>
      </c>
      <c r="W20" t="s">
        <v>194</v>
      </c>
      <c r="X20" t="s">
        <v>195</v>
      </c>
    </row>
    <row r="21" spans="1:24" x14ac:dyDescent="0.35">
      <c r="A21" t="s">
        <v>278</v>
      </c>
      <c r="B21">
        <v>1428</v>
      </c>
      <c r="C21">
        <v>47.470134700000003</v>
      </c>
      <c r="D21">
        <v>19.112048316660001</v>
      </c>
      <c r="E21" t="s">
        <v>279</v>
      </c>
      <c r="G21">
        <v>149</v>
      </c>
      <c r="H21" t="s">
        <v>275</v>
      </c>
      <c r="I21">
        <v>1091</v>
      </c>
      <c r="J21" t="s">
        <v>276</v>
      </c>
      <c r="K21" t="s">
        <v>280</v>
      </c>
      <c r="L21" t="s">
        <v>189</v>
      </c>
      <c r="O21" t="s">
        <v>190</v>
      </c>
      <c r="P21" t="s">
        <v>191</v>
      </c>
      <c r="Q21" t="s">
        <v>192</v>
      </c>
      <c r="R21">
        <v>1</v>
      </c>
      <c r="S21">
        <v>1</v>
      </c>
      <c r="T21">
        <v>1</v>
      </c>
      <c r="U21">
        <v>1</v>
      </c>
      <c r="V21" t="s">
        <v>193</v>
      </c>
      <c r="W21" t="s">
        <v>194</v>
      </c>
      <c r="X21" t="s">
        <v>195</v>
      </c>
    </row>
    <row r="22" spans="1:24" x14ac:dyDescent="0.35">
      <c r="A22" t="s">
        <v>281</v>
      </c>
      <c r="B22">
        <v>490</v>
      </c>
      <c r="C22">
        <v>47.48080135</v>
      </c>
      <c r="D22">
        <v>19.068002385638501</v>
      </c>
      <c r="E22" t="s">
        <v>282</v>
      </c>
      <c r="G22">
        <v>1</v>
      </c>
      <c r="H22" t="s">
        <v>283</v>
      </c>
      <c r="I22">
        <v>1094</v>
      </c>
      <c r="J22" t="s">
        <v>276</v>
      </c>
      <c r="K22" t="s">
        <v>277</v>
      </c>
      <c r="L22" t="s">
        <v>189</v>
      </c>
      <c r="O22" t="s">
        <v>190</v>
      </c>
      <c r="P22" t="s">
        <v>191</v>
      </c>
      <c r="Q22" t="s">
        <v>192</v>
      </c>
      <c r="R22">
        <v>1</v>
      </c>
      <c r="S22">
        <v>1</v>
      </c>
      <c r="T22">
        <v>1</v>
      </c>
      <c r="U22">
        <v>1</v>
      </c>
      <c r="V22" t="s">
        <v>193</v>
      </c>
      <c r="W22" t="s">
        <v>194</v>
      </c>
      <c r="X22" t="s">
        <v>195</v>
      </c>
    </row>
    <row r="23" spans="1:24" x14ac:dyDescent="0.35">
      <c r="A23" t="s">
        <v>284</v>
      </c>
      <c r="B23">
        <v>165</v>
      </c>
      <c r="C23">
        <v>47.471717099999999</v>
      </c>
      <c r="D23">
        <v>19.072184400000001</v>
      </c>
      <c r="E23" t="s">
        <v>285</v>
      </c>
      <c r="G23" s="2">
        <v>45910</v>
      </c>
      <c r="H23" t="s">
        <v>286</v>
      </c>
      <c r="I23">
        <v>1095</v>
      </c>
      <c r="J23" t="s">
        <v>276</v>
      </c>
      <c r="K23" t="s">
        <v>277</v>
      </c>
      <c r="L23" t="s">
        <v>189</v>
      </c>
      <c r="O23" t="s">
        <v>190</v>
      </c>
      <c r="P23" t="s">
        <v>191</v>
      </c>
      <c r="Q23" t="s">
        <v>192</v>
      </c>
      <c r="R23">
        <v>0.9</v>
      </c>
      <c r="S23">
        <v>1</v>
      </c>
      <c r="T23">
        <v>1</v>
      </c>
      <c r="U23">
        <v>0.9</v>
      </c>
      <c r="V23" t="s">
        <v>193</v>
      </c>
      <c r="W23" t="s">
        <v>194</v>
      </c>
      <c r="X23" t="s">
        <v>195</v>
      </c>
    </row>
    <row r="24" spans="1:24" x14ac:dyDescent="0.35">
      <c r="A24" t="s">
        <v>284</v>
      </c>
      <c r="B24">
        <v>793</v>
      </c>
      <c r="C24">
        <v>47.471717099999999</v>
      </c>
      <c r="D24">
        <v>19.072184400000001</v>
      </c>
      <c r="E24" t="s">
        <v>285</v>
      </c>
      <c r="G24" s="2">
        <v>45910</v>
      </c>
      <c r="H24" t="s">
        <v>286</v>
      </c>
      <c r="I24">
        <v>1095</v>
      </c>
      <c r="J24" t="s">
        <v>276</v>
      </c>
      <c r="K24" t="s">
        <v>277</v>
      </c>
      <c r="L24" t="s">
        <v>189</v>
      </c>
      <c r="O24" t="s">
        <v>190</v>
      </c>
      <c r="P24" t="s">
        <v>191</v>
      </c>
      <c r="Q24" t="s">
        <v>192</v>
      </c>
      <c r="R24">
        <v>0.9</v>
      </c>
      <c r="S24">
        <v>1</v>
      </c>
      <c r="T24">
        <v>1</v>
      </c>
      <c r="U24">
        <v>0.9</v>
      </c>
      <c r="V24" t="s">
        <v>193</v>
      </c>
      <c r="W24" t="s">
        <v>194</v>
      </c>
      <c r="X24" t="s">
        <v>195</v>
      </c>
    </row>
    <row r="25" spans="1:24" x14ac:dyDescent="0.35">
      <c r="A25" t="s">
        <v>287</v>
      </c>
      <c r="B25">
        <v>595</v>
      </c>
      <c r="C25">
        <v>47.466135999999999</v>
      </c>
      <c r="D25">
        <v>19.080661800000001</v>
      </c>
      <c r="E25" t="s">
        <v>288</v>
      </c>
      <c r="G25" s="2">
        <v>45692</v>
      </c>
      <c r="H25" t="s">
        <v>289</v>
      </c>
      <c r="I25">
        <v>1097</v>
      </c>
      <c r="J25" t="s">
        <v>276</v>
      </c>
      <c r="K25" t="s">
        <v>290</v>
      </c>
      <c r="L25" t="s">
        <v>189</v>
      </c>
      <c r="O25" t="s">
        <v>190</v>
      </c>
      <c r="P25" t="s">
        <v>191</v>
      </c>
      <c r="Q25" t="s">
        <v>192</v>
      </c>
      <c r="R25">
        <v>1</v>
      </c>
      <c r="S25">
        <v>1</v>
      </c>
      <c r="T25">
        <v>1</v>
      </c>
      <c r="U25">
        <v>1</v>
      </c>
      <c r="V25" t="s">
        <v>193</v>
      </c>
      <c r="W25" t="s">
        <v>194</v>
      </c>
      <c r="X25" t="s">
        <v>195</v>
      </c>
    </row>
    <row r="26" spans="1:24" x14ac:dyDescent="0.35">
      <c r="A26" t="s">
        <v>291</v>
      </c>
      <c r="B26">
        <v>1368</v>
      </c>
      <c r="C26">
        <v>47.470018000000003</v>
      </c>
      <c r="D26">
        <v>19.084033000000002</v>
      </c>
      <c r="E26" t="s">
        <v>292</v>
      </c>
      <c r="G26" s="2">
        <v>46005</v>
      </c>
      <c r="H26" t="s">
        <v>293</v>
      </c>
      <c r="I26">
        <v>1097</v>
      </c>
      <c r="J26" t="s">
        <v>276</v>
      </c>
      <c r="K26" t="s">
        <v>277</v>
      </c>
      <c r="L26" t="s">
        <v>189</v>
      </c>
      <c r="O26" t="s">
        <v>190</v>
      </c>
      <c r="P26" t="s">
        <v>191</v>
      </c>
      <c r="Q26" t="s">
        <v>192</v>
      </c>
      <c r="R26">
        <v>1</v>
      </c>
      <c r="S26">
        <v>1</v>
      </c>
      <c r="T26">
        <v>1</v>
      </c>
      <c r="U26">
        <v>1</v>
      </c>
      <c r="V26" t="s">
        <v>193</v>
      </c>
      <c r="W26" t="s">
        <v>194</v>
      </c>
      <c r="X26" t="s">
        <v>195</v>
      </c>
    </row>
    <row r="27" spans="1:24" x14ac:dyDescent="0.35">
      <c r="A27" t="s">
        <v>294</v>
      </c>
      <c r="B27">
        <v>410</v>
      </c>
      <c r="C27">
        <v>47.482959999999999</v>
      </c>
      <c r="D27">
        <v>19.129665200000002</v>
      </c>
      <c r="E27" t="s">
        <v>295</v>
      </c>
      <c r="G27">
        <v>3</v>
      </c>
      <c r="H27" t="s">
        <v>296</v>
      </c>
      <c r="I27">
        <v>1102</v>
      </c>
      <c r="J27" t="s">
        <v>297</v>
      </c>
      <c r="K27" t="s">
        <v>298</v>
      </c>
      <c r="L27" t="s">
        <v>189</v>
      </c>
      <c r="O27" t="s">
        <v>190</v>
      </c>
      <c r="P27" t="s">
        <v>191</v>
      </c>
      <c r="Q27" t="s">
        <v>192</v>
      </c>
      <c r="R27">
        <v>1</v>
      </c>
      <c r="S27">
        <v>1</v>
      </c>
      <c r="T27">
        <v>1</v>
      </c>
      <c r="U27">
        <v>1</v>
      </c>
      <c r="V27" t="s">
        <v>193</v>
      </c>
      <c r="W27" t="s">
        <v>194</v>
      </c>
      <c r="X27" t="s">
        <v>195</v>
      </c>
    </row>
    <row r="28" spans="1:24" x14ac:dyDescent="0.35">
      <c r="A28" t="s">
        <v>299</v>
      </c>
      <c r="B28">
        <v>250</v>
      </c>
      <c r="C28">
        <v>47.4767437</v>
      </c>
      <c r="D28">
        <v>19.0475317</v>
      </c>
      <c r="E28" t="s">
        <v>300</v>
      </c>
      <c r="G28">
        <v>14</v>
      </c>
      <c r="H28" t="s">
        <v>301</v>
      </c>
      <c r="I28">
        <v>1117</v>
      </c>
      <c r="J28" t="s">
        <v>302</v>
      </c>
      <c r="K28" t="s">
        <v>303</v>
      </c>
      <c r="L28" t="s">
        <v>189</v>
      </c>
      <c r="O28" t="s">
        <v>190</v>
      </c>
      <c r="P28" t="s">
        <v>191</v>
      </c>
      <c r="Q28" t="s">
        <v>192</v>
      </c>
      <c r="R28">
        <v>1</v>
      </c>
      <c r="S28">
        <v>1</v>
      </c>
      <c r="T28">
        <v>1</v>
      </c>
      <c r="U28">
        <v>1</v>
      </c>
      <c r="V28" t="s">
        <v>193</v>
      </c>
      <c r="W28" t="s">
        <v>194</v>
      </c>
      <c r="X28" t="s">
        <v>195</v>
      </c>
    </row>
    <row r="29" spans="1:24" x14ac:dyDescent="0.35">
      <c r="A29" t="s">
        <v>299</v>
      </c>
      <c r="B29">
        <v>198</v>
      </c>
      <c r="C29">
        <v>47.4767437</v>
      </c>
      <c r="D29">
        <v>19.0475317</v>
      </c>
      <c r="E29" t="s">
        <v>300</v>
      </c>
      <c r="G29">
        <v>14</v>
      </c>
      <c r="H29" t="s">
        <v>301</v>
      </c>
      <c r="I29">
        <v>1117</v>
      </c>
      <c r="J29" t="s">
        <v>302</v>
      </c>
      <c r="K29" t="s">
        <v>303</v>
      </c>
      <c r="L29" t="s">
        <v>189</v>
      </c>
      <c r="O29" t="s">
        <v>190</v>
      </c>
      <c r="P29" t="s">
        <v>191</v>
      </c>
      <c r="Q29" t="s">
        <v>192</v>
      </c>
      <c r="R29">
        <v>1</v>
      </c>
      <c r="S29">
        <v>1</v>
      </c>
      <c r="T29">
        <v>1</v>
      </c>
      <c r="U29">
        <v>1</v>
      </c>
      <c r="V29" t="s">
        <v>193</v>
      </c>
      <c r="W29" t="s">
        <v>194</v>
      </c>
      <c r="X29" t="s">
        <v>195</v>
      </c>
    </row>
    <row r="30" spans="1:24" x14ac:dyDescent="0.35">
      <c r="A30" t="s">
        <v>304</v>
      </c>
      <c r="B30">
        <v>261</v>
      </c>
      <c r="C30">
        <v>47.474905999999997</v>
      </c>
      <c r="D30">
        <v>19.0613767</v>
      </c>
      <c r="E30" t="s">
        <v>305</v>
      </c>
      <c r="G30">
        <v>1</v>
      </c>
      <c r="H30" t="s">
        <v>306</v>
      </c>
      <c r="I30">
        <v>1117</v>
      </c>
      <c r="J30" t="s">
        <v>302</v>
      </c>
      <c r="K30" t="s">
        <v>303</v>
      </c>
      <c r="L30" t="s">
        <v>189</v>
      </c>
      <c r="O30" t="s">
        <v>190</v>
      </c>
      <c r="P30" t="s">
        <v>191</v>
      </c>
      <c r="Q30" t="s">
        <v>192</v>
      </c>
      <c r="R30">
        <v>1</v>
      </c>
      <c r="S30">
        <v>1</v>
      </c>
      <c r="T30">
        <v>1</v>
      </c>
      <c r="U30">
        <v>1</v>
      </c>
      <c r="V30" t="s">
        <v>193</v>
      </c>
      <c r="W30" t="s">
        <v>194</v>
      </c>
      <c r="X30" t="s">
        <v>195</v>
      </c>
    </row>
    <row r="31" spans="1:24" x14ac:dyDescent="0.35">
      <c r="A31" t="s">
        <v>307</v>
      </c>
      <c r="B31">
        <v>450</v>
      </c>
      <c r="C31">
        <v>47.465863400000003</v>
      </c>
      <c r="D31">
        <v>19.0062319</v>
      </c>
      <c r="E31" t="s">
        <v>308</v>
      </c>
      <c r="G31">
        <v>5</v>
      </c>
      <c r="H31" t="s">
        <v>309</v>
      </c>
      <c r="I31">
        <v>1118</v>
      </c>
      <c r="J31" t="s">
        <v>302</v>
      </c>
      <c r="K31" t="s">
        <v>310</v>
      </c>
      <c r="L31" t="s">
        <v>189</v>
      </c>
      <c r="O31" t="s">
        <v>190</v>
      </c>
      <c r="P31" t="s">
        <v>191</v>
      </c>
      <c r="Q31" t="s">
        <v>192</v>
      </c>
      <c r="R31">
        <v>1</v>
      </c>
      <c r="S31">
        <v>1</v>
      </c>
      <c r="T31">
        <v>1</v>
      </c>
      <c r="U31">
        <v>1</v>
      </c>
      <c r="V31" t="s">
        <v>193</v>
      </c>
      <c r="W31" t="s">
        <v>194</v>
      </c>
      <c r="X31" t="s">
        <v>195</v>
      </c>
    </row>
    <row r="32" spans="1:24" x14ac:dyDescent="0.35">
      <c r="A32" t="s">
        <v>311</v>
      </c>
      <c r="B32">
        <v>651</v>
      </c>
      <c r="C32">
        <v>47.465753900000003</v>
      </c>
      <c r="D32">
        <v>19.042304699999999</v>
      </c>
      <c r="E32" t="s">
        <v>312</v>
      </c>
      <c r="G32">
        <v>79</v>
      </c>
      <c r="H32" t="s">
        <v>313</v>
      </c>
      <c r="I32">
        <v>1119</v>
      </c>
      <c r="J32" t="s">
        <v>302</v>
      </c>
      <c r="K32" t="s">
        <v>314</v>
      </c>
      <c r="L32" t="s">
        <v>189</v>
      </c>
      <c r="O32" t="s">
        <v>190</v>
      </c>
      <c r="P32" t="s">
        <v>191</v>
      </c>
      <c r="Q32" t="s">
        <v>192</v>
      </c>
      <c r="R32">
        <v>1</v>
      </c>
      <c r="S32">
        <v>1</v>
      </c>
      <c r="T32">
        <v>1</v>
      </c>
      <c r="U32">
        <v>1</v>
      </c>
      <c r="V32" t="s">
        <v>193</v>
      </c>
      <c r="W32" t="s">
        <v>194</v>
      </c>
      <c r="X32" t="s">
        <v>195</v>
      </c>
    </row>
    <row r="33" spans="1:24" x14ac:dyDescent="0.35">
      <c r="A33" t="s">
        <v>315</v>
      </c>
      <c r="B33">
        <v>581</v>
      </c>
      <c r="C33">
        <v>47.502392399999998</v>
      </c>
      <c r="D33">
        <v>19.023572399999999</v>
      </c>
      <c r="E33" t="s">
        <v>316</v>
      </c>
      <c r="G33">
        <v>1</v>
      </c>
      <c r="H33" t="s">
        <v>317</v>
      </c>
      <c r="I33">
        <v>1122</v>
      </c>
      <c r="J33" t="s">
        <v>318</v>
      </c>
      <c r="K33" t="s">
        <v>319</v>
      </c>
      <c r="L33" t="s">
        <v>189</v>
      </c>
      <c r="O33" t="s">
        <v>190</v>
      </c>
      <c r="P33" t="s">
        <v>191</v>
      </c>
      <c r="Q33" t="s">
        <v>192</v>
      </c>
      <c r="R33">
        <v>1</v>
      </c>
      <c r="S33">
        <v>1</v>
      </c>
      <c r="T33">
        <v>1</v>
      </c>
      <c r="U33">
        <v>1</v>
      </c>
      <c r="V33" t="s">
        <v>193</v>
      </c>
      <c r="W33" t="s">
        <v>194</v>
      </c>
      <c r="X33" t="s">
        <v>195</v>
      </c>
    </row>
    <row r="34" spans="1:24" x14ac:dyDescent="0.35">
      <c r="A34" t="s">
        <v>320</v>
      </c>
      <c r="B34">
        <v>468</v>
      </c>
      <c r="C34">
        <v>47.522593399999998</v>
      </c>
      <c r="D34">
        <v>19.054078499999999</v>
      </c>
      <c r="E34" t="s">
        <v>321</v>
      </c>
      <c r="G34" t="s">
        <v>322</v>
      </c>
      <c r="H34" t="s">
        <v>323</v>
      </c>
      <c r="I34">
        <v>1133</v>
      </c>
      <c r="J34" t="s">
        <v>324</v>
      </c>
      <c r="K34" t="s">
        <v>325</v>
      </c>
      <c r="L34" t="s">
        <v>189</v>
      </c>
      <c r="O34" t="s">
        <v>190</v>
      </c>
      <c r="P34" t="s">
        <v>191</v>
      </c>
      <c r="Q34" t="s">
        <v>192</v>
      </c>
      <c r="R34">
        <v>1</v>
      </c>
      <c r="S34">
        <v>1</v>
      </c>
      <c r="T34">
        <v>1</v>
      </c>
      <c r="U34">
        <v>1</v>
      </c>
      <c r="V34" t="s">
        <v>193</v>
      </c>
      <c r="W34" t="s">
        <v>194</v>
      </c>
      <c r="X34" t="s">
        <v>195</v>
      </c>
    </row>
    <row r="35" spans="1:24" x14ac:dyDescent="0.35">
      <c r="A35" t="s">
        <v>326</v>
      </c>
      <c r="B35">
        <v>207</v>
      </c>
      <c r="C35">
        <v>47.525185299999997</v>
      </c>
      <c r="D35">
        <v>19.0628086</v>
      </c>
      <c r="E35" t="s">
        <v>327</v>
      </c>
      <c r="G35">
        <v>76</v>
      </c>
      <c r="H35" t="s">
        <v>328</v>
      </c>
      <c r="I35">
        <v>1133</v>
      </c>
      <c r="J35" t="s">
        <v>324</v>
      </c>
      <c r="K35" t="s">
        <v>329</v>
      </c>
      <c r="L35" t="s">
        <v>189</v>
      </c>
      <c r="O35" t="s">
        <v>190</v>
      </c>
      <c r="P35" t="s">
        <v>191</v>
      </c>
      <c r="Q35" t="s">
        <v>192</v>
      </c>
      <c r="R35">
        <v>1</v>
      </c>
      <c r="S35">
        <v>1</v>
      </c>
      <c r="T35">
        <v>1</v>
      </c>
      <c r="U35">
        <v>1</v>
      </c>
      <c r="V35" t="s">
        <v>193</v>
      </c>
      <c r="W35" t="s">
        <v>194</v>
      </c>
      <c r="X35" t="s">
        <v>195</v>
      </c>
    </row>
    <row r="36" spans="1:24" x14ac:dyDescent="0.35">
      <c r="A36" t="s">
        <v>330</v>
      </c>
      <c r="B36">
        <v>2652</v>
      </c>
      <c r="C36">
        <v>47.53229245</v>
      </c>
      <c r="D36">
        <v>19.0818523645749</v>
      </c>
      <c r="E36" t="s">
        <v>331</v>
      </c>
      <c r="G36">
        <v>9</v>
      </c>
      <c r="H36" t="s">
        <v>332</v>
      </c>
      <c r="I36">
        <v>1135</v>
      </c>
      <c r="J36" t="s">
        <v>324</v>
      </c>
      <c r="K36" t="s">
        <v>333</v>
      </c>
      <c r="L36" t="s">
        <v>189</v>
      </c>
      <c r="O36" t="s">
        <v>190</v>
      </c>
      <c r="P36" t="s">
        <v>191</v>
      </c>
      <c r="Q36" t="s">
        <v>192</v>
      </c>
      <c r="R36">
        <v>1</v>
      </c>
      <c r="S36">
        <v>1</v>
      </c>
      <c r="T36">
        <v>1</v>
      </c>
      <c r="U36">
        <v>1</v>
      </c>
      <c r="V36" t="s">
        <v>193</v>
      </c>
      <c r="W36" t="s">
        <v>194</v>
      </c>
      <c r="X36" t="s">
        <v>195</v>
      </c>
    </row>
    <row r="37" spans="1:24" x14ac:dyDescent="0.35">
      <c r="A37" t="s">
        <v>334</v>
      </c>
      <c r="B37">
        <v>675</v>
      </c>
      <c r="C37">
        <v>47.55010205</v>
      </c>
      <c r="D37">
        <v>19.072667415353401</v>
      </c>
      <c r="E37" t="s">
        <v>335</v>
      </c>
      <c r="F37" t="s">
        <v>336</v>
      </c>
      <c r="G37">
        <v>178</v>
      </c>
      <c r="H37" t="s">
        <v>328</v>
      </c>
      <c r="I37">
        <v>1138</v>
      </c>
      <c r="J37" t="s">
        <v>324</v>
      </c>
      <c r="K37" t="s">
        <v>333</v>
      </c>
      <c r="L37" t="s">
        <v>189</v>
      </c>
      <c r="O37" t="s">
        <v>190</v>
      </c>
      <c r="P37" t="s">
        <v>191</v>
      </c>
      <c r="Q37" t="s">
        <v>192</v>
      </c>
      <c r="R37">
        <v>1</v>
      </c>
      <c r="S37">
        <v>1</v>
      </c>
      <c r="T37">
        <v>1</v>
      </c>
      <c r="U37">
        <v>1</v>
      </c>
      <c r="V37" t="s">
        <v>193</v>
      </c>
      <c r="W37" t="s">
        <v>194</v>
      </c>
      <c r="X37" t="s">
        <v>195</v>
      </c>
    </row>
    <row r="38" spans="1:24" x14ac:dyDescent="0.35">
      <c r="A38" t="s">
        <v>337</v>
      </c>
      <c r="B38">
        <v>558</v>
      </c>
      <c r="C38">
        <v>47.517302999999998</v>
      </c>
      <c r="D38">
        <v>19.1073865</v>
      </c>
      <c r="E38" t="s">
        <v>338</v>
      </c>
      <c r="F38" t="s">
        <v>339</v>
      </c>
      <c r="G38">
        <v>147</v>
      </c>
      <c r="H38" t="s">
        <v>340</v>
      </c>
      <c r="I38">
        <v>1145</v>
      </c>
      <c r="J38" t="s">
        <v>341</v>
      </c>
      <c r="K38" t="s">
        <v>342</v>
      </c>
      <c r="L38" t="s">
        <v>189</v>
      </c>
      <c r="O38" t="s">
        <v>190</v>
      </c>
      <c r="P38" t="s">
        <v>191</v>
      </c>
      <c r="Q38" t="s">
        <v>192</v>
      </c>
      <c r="R38">
        <v>1</v>
      </c>
      <c r="S38">
        <v>1</v>
      </c>
      <c r="T38">
        <v>1</v>
      </c>
      <c r="U38">
        <v>1</v>
      </c>
      <c r="V38" t="s">
        <v>193</v>
      </c>
      <c r="W38" t="s">
        <v>194</v>
      </c>
      <c r="X38" t="s">
        <v>195</v>
      </c>
    </row>
    <row r="39" spans="1:24" x14ac:dyDescent="0.35">
      <c r="A39" t="s">
        <v>343</v>
      </c>
      <c r="B39">
        <v>415</v>
      </c>
      <c r="C39">
        <v>47.514632800000001</v>
      </c>
      <c r="D39">
        <v>19.095818600000001</v>
      </c>
      <c r="E39" t="s">
        <v>344</v>
      </c>
      <c r="G39">
        <v>10</v>
      </c>
      <c r="H39" t="s">
        <v>345</v>
      </c>
      <c r="I39">
        <v>1146</v>
      </c>
      <c r="J39" t="s">
        <v>341</v>
      </c>
      <c r="K39" t="s">
        <v>342</v>
      </c>
      <c r="L39" t="s">
        <v>189</v>
      </c>
      <c r="O39" t="s">
        <v>190</v>
      </c>
      <c r="P39" t="s">
        <v>191</v>
      </c>
      <c r="Q39" t="s">
        <v>192</v>
      </c>
      <c r="R39">
        <v>1</v>
      </c>
      <c r="S39">
        <v>1</v>
      </c>
      <c r="T39">
        <v>1</v>
      </c>
      <c r="U39">
        <v>1</v>
      </c>
      <c r="V39" t="s">
        <v>193</v>
      </c>
      <c r="W39" t="s">
        <v>194</v>
      </c>
      <c r="X39" t="s">
        <v>195</v>
      </c>
    </row>
    <row r="40" spans="1:24" x14ac:dyDescent="0.35">
      <c r="A40" t="s">
        <v>346</v>
      </c>
      <c r="B40">
        <v>621</v>
      </c>
      <c r="C40">
        <v>47.504501900000001</v>
      </c>
      <c r="D40">
        <v>19.117117199999999</v>
      </c>
      <c r="E40" t="s">
        <v>347</v>
      </c>
      <c r="G40">
        <v>15</v>
      </c>
      <c r="H40" t="s">
        <v>348</v>
      </c>
      <c r="I40">
        <v>1149</v>
      </c>
      <c r="J40" t="s">
        <v>341</v>
      </c>
      <c r="K40" t="s">
        <v>349</v>
      </c>
      <c r="L40" t="s">
        <v>189</v>
      </c>
      <c r="O40" t="s">
        <v>190</v>
      </c>
      <c r="P40" t="s">
        <v>191</v>
      </c>
      <c r="Q40" t="s">
        <v>192</v>
      </c>
      <c r="R40">
        <v>1</v>
      </c>
      <c r="S40">
        <v>1</v>
      </c>
      <c r="T40">
        <v>1</v>
      </c>
      <c r="U40">
        <v>1</v>
      </c>
      <c r="V40" t="s">
        <v>193</v>
      </c>
      <c r="W40" t="s">
        <v>194</v>
      </c>
      <c r="X40" t="s">
        <v>195</v>
      </c>
    </row>
    <row r="41" spans="1:24" x14ac:dyDescent="0.35">
      <c r="A41" t="s">
        <v>350</v>
      </c>
      <c r="B41">
        <v>774</v>
      </c>
      <c r="C41">
        <v>47.5536976</v>
      </c>
      <c r="D41">
        <v>19.142238299999999</v>
      </c>
      <c r="E41" t="s">
        <v>351</v>
      </c>
      <c r="G41">
        <v>131</v>
      </c>
      <c r="H41" t="s">
        <v>352</v>
      </c>
      <c r="I41">
        <v>1152</v>
      </c>
      <c r="J41" t="s">
        <v>353</v>
      </c>
      <c r="K41" t="s">
        <v>354</v>
      </c>
      <c r="L41" t="s">
        <v>189</v>
      </c>
      <c r="O41" t="s">
        <v>190</v>
      </c>
      <c r="P41" t="s">
        <v>191</v>
      </c>
      <c r="Q41" t="s">
        <v>192</v>
      </c>
      <c r="R41">
        <v>1</v>
      </c>
      <c r="S41">
        <v>1</v>
      </c>
      <c r="T41">
        <v>1</v>
      </c>
      <c r="U41">
        <v>1</v>
      </c>
      <c r="V41" t="s">
        <v>193</v>
      </c>
      <c r="W41" t="s">
        <v>194</v>
      </c>
      <c r="X41" t="s">
        <v>195</v>
      </c>
    </row>
    <row r="42" spans="1:24" x14ac:dyDescent="0.35">
      <c r="A42" t="s">
        <v>355</v>
      </c>
      <c r="B42">
        <v>375</v>
      </c>
      <c r="C42">
        <v>47.510742199999903</v>
      </c>
      <c r="D42">
        <v>19.191549283646399</v>
      </c>
      <c r="E42" t="s">
        <v>356</v>
      </c>
      <c r="G42" t="s">
        <v>357</v>
      </c>
      <c r="H42" t="s">
        <v>358</v>
      </c>
      <c r="I42">
        <v>1165</v>
      </c>
      <c r="J42" t="s">
        <v>359</v>
      </c>
      <c r="K42" t="s">
        <v>360</v>
      </c>
      <c r="L42" t="s">
        <v>189</v>
      </c>
      <c r="O42" t="s">
        <v>190</v>
      </c>
      <c r="P42" t="s">
        <v>191</v>
      </c>
      <c r="Q42" t="s">
        <v>192</v>
      </c>
      <c r="R42">
        <v>0.9</v>
      </c>
      <c r="S42">
        <v>1</v>
      </c>
      <c r="T42">
        <v>1</v>
      </c>
      <c r="U42">
        <v>0.9</v>
      </c>
      <c r="V42" t="s">
        <v>193</v>
      </c>
      <c r="W42" t="s">
        <v>194</v>
      </c>
      <c r="X42" t="s">
        <v>195</v>
      </c>
    </row>
    <row r="43" spans="1:24" x14ac:dyDescent="0.35">
      <c r="A43" t="s">
        <v>361</v>
      </c>
      <c r="B43">
        <v>462</v>
      </c>
      <c r="C43">
        <v>47.4791989</v>
      </c>
      <c r="D43">
        <v>19.256949599999999</v>
      </c>
      <c r="E43" t="s">
        <v>362</v>
      </c>
      <c r="F43" t="s">
        <v>202</v>
      </c>
      <c r="G43">
        <v>74</v>
      </c>
      <c r="H43" t="s">
        <v>363</v>
      </c>
      <c r="I43">
        <v>1173</v>
      </c>
      <c r="J43" t="s">
        <v>364</v>
      </c>
      <c r="K43" t="s">
        <v>365</v>
      </c>
      <c r="L43" t="s">
        <v>189</v>
      </c>
      <c r="O43" t="s">
        <v>190</v>
      </c>
      <c r="P43" t="s">
        <v>191</v>
      </c>
      <c r="Q43" t="s">
        <v>192</v>
      </c>
      <c r="R43">
        <v>1</v>
      </c>
      <c r="S43">
        <v>1</v>
      </c>
      <c r="T43">
        <v>1</v>
      </c>
      <c r="U43">
        <v>1</v>
      </c>
      <c r="V43" t="s">
        <v>193</v>
      </c>
      <c r="W43" t="s">
        <v>194</v>
      </c>
      <c r="X43" t="s">
        <v>195</v>
      </c>
    </row>
    <row r="44" spans="1:24" x14ac:dyDescent="0.35">
      <c r="A44" t="s">
        <v>366</v>
      </c>
      <c r="B44">
        <v>182</v>
      </c>
      <c r="C44">
        <v>47.433211399999998</v>
      </c>
      <c r="D44">
        <v>19.202006300000001</v>
      </c>
      <c r="E44" t="s">
        <v>367</v>
      </c>
      <c r="G44">
        <v>661</v>
      </c>
      <c r="H44" t="s">
        <v>275</v>
      </c>
      <c r="I44">
        <v>1182</v>
      </c>
      <c r="J44" t="s">
        <v>368</v>
      </c>
      <c r="K44" t="s">
        <v>369</v>
      </c>
      <c r="L44" t="s">
        <v>189</v>
      </c>
      <c r="O44" t="s">
        <v>190</v>
      </c>
      <c r="P44" t="s">
        <v>191</v>
      </c>
      <c r="Q44" t="s">
        <v>192</v>
      </c>
      <c r="R44">
        <v>1</v>
      </c>
      <c r="S44">
        <v>1</v>
      </c>
      <c r="T44">
        <v>1</v>
      </c>
      <c r="U44">
        <v>1</v>
      </c>
      <c r="V44" t="s">
        <v>193</v>
      </c>
      <c r="W44" t="s">
        <v>194</v>
      </c>
      <c r="X44" t="s">
        <v>195</v>
      </c>
    </row>
    <row r="45" spans="1:24" x14ac:dyDescent="0.35">
      <c r="A45" t="s">
        <v>370</v>
      </c>
      <c r="B45">
        <v>616</v>
      </c>
      <c r="C45">
        <v>47.456850199999998</v>
      </c>
      <c r="D45">
        <v>19.147623299999999</v>
      </c>
      <c r="E45" t="s">
        <v>371</v>
      </c>
      <c r="F45" t="s">
        <v>275</v>
      </c>
      <c r="H45" t="s">
        <v>275</v>
      </c>
      <c r="I45">
        <v>1193</v>
      </c>
      <c r="J45" t="s">
        <v>372</v>
      </c>
      <c r="K45" t="s">
        <v>373</v>
      </c>
      <c r="L45" t="s">
        <v>189</v>
      </c>
      <c r="O45" t="s">
        <v>190</v>
      </c>
      <c r="P45" t="s">
        <v>191</v>
      </c>
      <c r="Q45" t="s">
        <v>192</v>
      </c>
      <c r="R45">
        <v>0.5</v>
      </c>
      <c r="S45">
        <v>1</v>
      </c>
      <c r="T45">
        <v>1</v>
      </c>
      <c r="V45" t="s">
        <v>193</v>
      </c>
      <c r="W45" t="s">
        <v>194</v>
      </c>
      <c r="X45" t="s">
        <v>195</v>
      </c>
    </row>
    <row r="46" spans="1:24" x14ac:dyDescent="0.35">
      <c r="A46" t="s">
        <v>374</v>
      </c>
      <c r="B46">
        <v>462</v>
      </c>
      <c r="C46">
        <v>47.434516199999997</v>
      </c>
      <c r="D46">
        <v>19.097146800000001</v>
      </c>
      <c r="E46" t="s">
        <v>375</v>
      </c>
      <c r="F46" t="s">
        <v>376</v>
      </c>
      <c r="H46" t="s">
        <v>376</v>
      </c>
      <c r="I46">
        <v>1203</v>
      </c>
      <c r="J46" t="s">
        <v>377</v>
      </c>
      <c r="K46" t="s">
        <v>378</v>
      </c>
      <c r="L46" t="s">
        <v>189</v>
      </c>
      <c r="O46" t="s">
        <v>190</v>
      </c>
      <c r="P46" t="s">
        <v>191</v>
      </c>
      <c r="Q46" t="s">
        <v>192</v>
      </c>
      <c r="R46">
        <v>0.5</v>
      </c>
      <c r="S46">
        <v>1</v>
      </c>
      <c r="T46">
        <v>1</v>
      </c>
      <c r="V46" t="s">
        <v>193</v>
      </c>
      <c r="W46" t="s">
        <v>194</v>
      </c>
      <c r="X46" t="s">
        <v>195</v>
      </c>
    </row>
    <row r="47" spans="1:24" x14ac:dyDescent="0.35">
      <c r="A47" t="s">
        <v>379</v>
      </c>
      <c r="B47">
        <v>213</v>
      </c>
      <c r="C47">
        <v>47.435467199999998</v>
      </c>
      <c r="D47">
        <v>19.132626599999998</v>
      </c>
      <c r="E47" t="s">
        <v>380</v>
      </c>
      <c r="H47" t="s">
        <v>381</v>
      </c>
      <c r="I47">
        <v>1204</v>
      </c>
      <c r="J47" t="s">
        <v>377</v>
      </c>
      <c r="K47" t="s">
        <v>382</v>
      </c>
      <c r="L47" t="s">
        <v>189</v>
      </c>
      <c r="O47" t="s">
        <v>190</v>
      </c>
      <c r="P47" t="s">
        <v>191</v>
      </c>
      <c r="Q47" t="s">
        <v>192</v>
      </c>
      <c r="R47">
        <v>0.5</v>
      </c>
      <c r="S47">
        <v>1</v>
      </c>
      <c r="T47">
        <v>1</v>
      </c>
      <c r="V47" t="s">
        <v>193</v>
      </c>
      <c r="W47" t="s">
        <v>194</v>
      </c>
      <c r="X47" t="s">
        <v>195</v>
      </c>
    </row>
    <row r="48" spans="1:24" x14ac:dyDescent="0.35">
      <c r="A48" t="s">
        <v>383</v>
      </c>
      <c r="B48">
        <v>729</v>
      </c>
      <c r="C48">
        <v>47.4256253</v>
      </c>
      <c r="D48">
        <v>19.0697203</v>
      </c>
      <c r="E48" t="s">
        <v>384</v>
      </c>
      <c r="F48" t="s">
        <v>385</v>
      </c>
      <c r="G48" t="s">
        <v>386</v>
      </c>
      <c r="H48" t="s">
        <v>376</v>
      </c>
      <c r="I48">
        <v>1211</v>
      </c>
      <c r="J48" t="s">
        <v>387</v>
      </c>
      <c r="K48" t="s">
        <v>388</v>
      </c>
      <c r="L48" t="s">
        <v>189</v>
      </c>
      <c r="O48" t="s">
        <v>190</v>
      </c>
      <c r="P48" t="s">
        <v>191</v>
      </c>
      <c r="Q48" t="s">
        <v>192</v>
      </c>
      <c r="R48">
        <v>0.9</v>
      </c>
      <c r="S48">
        <v>1</v>
      </c>
      <c r="T48">
        <v>1</v>
      </c>
      <c r="U48">
        <v>0.9</v>
      </c>
      <c r="V48" t="s">
        <v>193</v>
      </c>
      <c r="W48" t="s">
        <v>194</v>
      </c>
      <c r="X48" t="s">
        <v>195</v>
      </c>
    </row>
    <row r="49" spans="1:24" x14ac:dyDescent="0.35">
      <c r="A49" t="s">
        <v>389</v>
      </c>
      <c r="B49">
        <v>511</v>
      </c>
      <c r="C49">
        <v>47.426375999999998</v>
      </c>
      <c r="D49">
        <v>19.039217399999998</v>
      </c>
      <c r="E49" t="s">
        <v>390</v>
      </c>
      <c r="G49" t="s">
        <v>391</v>
      </c>
      <c r="H49" t="s">
        <v>376</v>
      </c>
      <c r="I49">
        <v>1221</v>
      </c>
      <c r="J49" t="s">
        <v>392</v>
      </c>
      <c r="K49" t="s">
        <v>393</v>
      </c>
      <c r="L49" t="s">
        <v>189</v>
      </c>
      <c r="O49" t="s">
        <v>190</v>
      </c>
      <c r="P49" t="s">
        <v>191</v>
      </c>
      <c r="Q49" t="s">
        <v>192</v>
      </c>
      <c r="R49">
        <v>1</v>
      </c>
      <c r="S49">
        <v>1</v>
      </c>
      <c r="T49">
        <v>1</v>
      </c>
      <c r="U49">
        <v>1</v>
      </c>
      <c r="V49" t="s">
        <v>193</v>
      </c>
      <c r="W49" t="s">
        <v>194</v>
      </c>
      <c r="X49" t="s">
        <v>195</v>
      </c>
    </row>
    <row r="50" spans="1:24" x14ac:dyDescent="0.35">
      <c r="A50" t="s">
        <v>394</v>
      </c>
      <c r="B50">
        <v>832</v>
      </c>
      <c r="C50">
        <v>47.399316800000001</v>
      </c>
      <c r="D50">
        <v>19.116093200000002</v>
      </c>
      <c r="E50" t="s">
        <v>395</v>
      </c>
      <c r="F50" t="s">
        <v>396</v>
      </c>
      <c r="G50">
        <v>14</v>
      </c>
      <c r="H50" t="s">
        <v>396</v>
      </c>
      <c r="I50">
        <v>1239</v>
      </c>
      <c r="J50" t="s">
        <v>397</v>
      </c>
      <c r="K50" t="s">
        <v>398</v>
      </c>
      <c r="L50" t="s">
        <v>189</v>
      </c>
      <c r="O50" t="s">
        <v>190</v>
      </c>
      <c r="P50" t="s">
        <v>191</v>
      </c>
      <c r="Q50" t="s">
        <v>192</v>
      </c>
      <c r="R50">
        <v>0.75</v>
      </c>
      <c r="S50">
        <v>1</v>
      </c>
      <c r="T50">
        <v>1</v>
      </c>
      <c r="U50">
        <v>0.75</v>
      </c>
      <c r="V50" t="s">
        <v>193</v>
      </c>
      <c r="W50" t="s">
        <v>194</v>
      </c>
      <c r="X50" t="s">
        <v>195</v>
      </c>
    </row>
    <row r="51" spans="1:24" x14ac:dyDescent="0.35">
      <c r="A51" t="s">
        <v>399</v>
      </c>
      <c r="B51">
        <v>459</v>
      </c>
      <c r="C51">
        <v>47.444537699999998</v>
      </c>
      <c r="D51">
        <v>19.1292686</v>
      </c>
      <c r="E51" t="s">
        <v>400</v>
      </c>
      <c r="F51" t="s">
        <v>401</v>
      </c>
      <c r="G51">
        <v>351</v>
      </c>
      <c r="H51" t="s">
        <v>401</v>
      </c>
      <c r="I51">
        <v>1202</v>
      </c>
      <c r="J51" t="s">
        <v>377</v>
      </c>
      <c r="K51" t="s">
        <v>402</v>
      </c>
      <c r="L51" t="s">
        <v>189</v>
      </c>
      <c r="O51" t="s">
        <v>190</v>
      </c>
      <c r="P51" t="s">
        <v>191</v>
      </c>
      <c r="Q51" t="s">
        <v>192</v>
      </c>
      <c r="R51">
        <v>0.5</v>
      </c>
      <c r="S51">
        <v>1</v>
      </c>
      <c r="T51">
        <v>1</v>
      </c>
      <c r="U51">
        <v>0</v>
      </c>
      <c r="V51" t="s">
        <v>193</v>
      </c>
      <c r="W51" t="s">
        <v>194</v>
      </c>
      <c r="X51" t="s">
        <v>195</v>
      </c>
    </row>
    <row r="52" spans="1:24" x14ac:dyDescent="0.35">
      <c r="A52" t="s">
        <v>403</v>
      </c>
      <c r="B52">
        <v>774</v>
      </c>
      <c r="C52">
        <v>47.667707800000002</v>
      </c>
      <c r="D52">
        <v>19.076420599999999</v>
      </c>
      <c r="E52" t="s">
        <v>404</v>
      </c>
      <c r="F52" t="s">
        <v>405</v>
      </c>
      <c r="G52">
        <v>10</v>
      </c>
      <c r="H52" t="s">
        <v>405</v>
      </c>
      <c r="I52">
        <v>2000</v>
      </c>
      <c r="K52" t="s">
        <v>406</v>
      </c>
      <c r="L52" t="s">
        <v>407</v>
      </c>
      <c r="M52" t="s">
        <v>408</v>
      </c>
      <c r="O52" t="s">
        <v>190</v>
      </c>
      <c r="P52" t="s">
        <v>191</v>
      </c>
      <c r="Q52" t="s">
        <v>192</v>
      </c>
      <c r="R52">
        <v>0.5</v>
      </c>
      <c r="S52">
        <v>1</v>
      </c>
      <c r="T52">
        <v>1</v>
      </c>
      <c r="U52">
        <v>0</v>
      </c>
      <c r="V52" t="s">
        <v>193</v>
      </c>
      <c r="W52" t="s">
        <v>194</v>
      </c>
      <c r="X52" t="s">
        <v>195</v>
      </c>
    </row>
    <row r="53" spans="1:24" x14ac:dyDescent="0.35">
      <c r="A53" t="s">
        <v>409</v>
      </c>
      <c r="B53">
        <v>279</v>
      </c>
      <c r="C53">
        <v>47.645749549999998</v>
      </c>
      <c r="D53">
        <v>19.020311387870802</v>
      </c>
      <c r="E53" t="s">
        <v>410</v>
      </c>
      <c r="G53">
        <v>25</v>
      </c>
      <c r="H53" t="s">
        <v>411</v>
      </c>
      <c r="I53">
        <v>2013</v>
      </c>
      <c r="K53" t="s">
        <v>412</v>
      </c>
      <c r="L53" t="s">
        <v>413</v>
      </c>
      <c r="M53" t="s">
        <v>408</v>
      </c>
      <c r="O53" t="s">
        <v>190</v>
      </c>
      <c r="P53" t="s">
        <v>191</v>
      </c>
      <c r="Q53" t="s">
        <v>192</v>
      </c>
      <c r="R53">
        <v>1</v>
      </c>
      <c r="S53">
        <v>1</v>
      </c>
      <c r="T53">
        <v>1</v>
      </c>
      <c r="U53">
        <v>1</v>
      </c>
      <c r="V53" t="s">
        <v>193</v>
      </c>
      <c r="W53" t="s">
        <v>194</v>
      </c>
      <c r="X53" t="s">
        <v>195</v>
      </c>
    </row>
    <row r="54" spans="1:24" x14ac:dyDescent="0.35">
      <c r="A54" t="s">
        <v>414</v>
      </c>
      <c r="B54">
        <v>644</v>
      </c>
      <c r="C54">
        <v>47.450581100000001</v>
      </c>
      <c r="D54">
        <v>18.963813300000002</v>
      </c>
      <c r="E54" t="s">
        <v>415</v>
      </c>
      <c r="G54" s="2">
        <v>45660</v>
      </c>
      <c r="H54" t="s">
        <v>416</v>
      </c>
      <c r="I54">
        <v>2040</v>
      </c>
      <c r="K54" t="s">
        <v>417</v>
      </c>
      <c r="L54" t="s">
        <v>418</v>
      </c>
      <c r="M54" t="s">
        <v>408</v>
      </c>
      <c r="O54" t="s">
        <v>190</v>
      </c>
      <c r="P54" t="s">
        <v>191</v>
      </c>
      <c r="Q54" t="s">
        <v>192</v>
      </c>
      <c r="R54">
        <v>1</v>
      </c>
      <c r="S54">
        <v>1</v>
      </c>
      <c r="T54">
        <v>1</v>
      </c>
      <c r="U54">
        <v>1</v>
      </c>
      <c r="V54" t="s">
        <v>193</v>
      </c>
      <c r="W54" t="s">
        <v>194</v>
      </c>
      <c r="X54" t="s">
        <v>195</v>
      </c>
    </row>
    <row r="55" spans="1:24" x14ac:dyDescent="0.35">
      <c r="A55" t="s">
        <v>419</v>
      </c>
      <c r="B55">
        <v>378</v>
      </c>
      <c r="C55">
        <v>47.454190400000002</v>
      </c>
      <c r="D55">
        <v>18.9423019</v>
      </c>
      <c r="E55" t="s">
        <v>420</v>
      </c>
      <c r="G55" s="2">
        <v>45692</v>
      </c>
      <c r="H55" t="s">
        <v>421</v>
      </c>
      <c r="I55">
        <v>1838</v>
      </c>
      <c r="K55" t="s">
        <v>417</v>
      </c>
      <c r="L55" t="s">
        <v>418</v>
      </c>
      <c r="M55" t="s">
        <v>408</v>
      </c>
      <c r="N55" t="s">
        <v>422</v>
      </c>
      <c r="O55" t="s">
        <v>190</v>
      </c>
      <c r="P55" t="s">
        <v>191</v>
      </c>
      <c r="Q55" t="s">
        <v>192</v>
      </c>
      <c r="R55">
        <v>1</v>
      </c>
      <c r="S55">
        <v>1</v>
      </c>
      <c r="T55">
        <v>1</v>
      </c>
      <c r="U55">
        <v>1</v>
      </c>
      <c r="V55" t="s">
        <v>193</v>
      </c>
      <c r="W55" t="s">
        <v>194</v>
      </c>
      <c r="X55" t="s">
        <v>195</v>
      </c>
    </row>
    <row r="56" spans="1:24" x14ac:dyDescent="0.35">
      <c r="A56" t="s">
        <v>423</v>
      </c>
      <c r="B56">
        <v>960</v>
      </c>
      <c r="C56">
        <v>47.490756750000003</v>
      </c>
      <c r="D56">
        <v>18.635753592015899</v>
      </c>
      <c r="E56" t="s">
        <v>424</v>
      </c>
      <c r="G56">
        <v>2</v>
      </c>
      <c r="H56" t="s">
        <v>425</v>
      </c>
      <c r="I56">
        <v>2060</v>
      </c>
      <c r="K56" t="s">
        <v>426</v>
      </c>
      <c r="L56" t="s">
        <v>427</v>
      </c>
      <c r="M56" t="s">
        <v>428</v>
      </c>
      <c r="O56" t="s">
        <v>429</v>
      </c>
      <c r="P56" t="s">
        <v>191</v>
      </c>
      <c r="Q56" t="s">
        <v>192</v>
      </c>
      <c r="R56">
        <v>1</v>
      </c>
      <c r="S56">
        <v>1</v>
      </c>
      <c r="T56">
        <v>1</v>
      </c>
      <c r="U56">
        <v>1</v>
      </c>
      <c r="V56" t="s">
        <v>193</v>
      </c>
      <c r="W56" t="s">
        <v>194</v>
      </c>
      <c r="X56" t="s">
        <v>195</v>
      </c>
    </row>
    <row r="57" spans="1:24" x14ac:dyDescent="0.35">
      <c r="A57" t="s">
        <v>430</v>
      </c>
      <c r="B57">
        <v>583</v>
      </c>
      <c r="C57">
        <v>47.591799999999999</v>
      </c>
      <c r="D57">
        <v>18.937799999999999</v>
      </c>
      <c r="E57" t="s">
        <v>431</v>
      </c>
      <c r="F57" t="s">
        <v>432</v>
      </c>
      <c r="G57">
        <v>11</v>
      </c>
      <c r="H57" t="s">
        <v>433</v>
      </c>
      <c r="I57">
        <v>2083</v>
      </c>
      <c r="J57" t="s">
        <v>434</v>
      </c>
      <c r="L57" t="s">
        <v>435</v>
      </c>
      <c r="M57" t="s">
        <v>408</v>
      </c>
      <c r="N57" t="s">
        <v>422</v>
      </c>
      <c r="O57" t="s">
        <v>190</v>
      </c>
      <c r="P57" t="s">
        <v>191</v>
      </c>
      <c r="Q57" t="s">
        <v>192</v>
      </c>
      <c r="R57">
        <v>1</v>
      </c>
      <c r="S57">
        <v>1</v>
      </c>
      <c r="T57">
        <v>1</v>
      </c>
      <c r="U57">
        <v>1</v>
      </c>
      <c r="V57" t="s">
        <v>193</v>
      </c>
      <c r="W57" t="s">
        <v>194</v>
      </c>
      <c r="X57" t="s">
        <v>195</v>
      </c>
    </row>
    <row r="58" spans="1:24" x14ac:dyDescent="0.35">
      <c r="A58" t="s">
        <v>436</v>
      </c>
      <c r="B58">
        <v>378</v>
      </c>
      <c r="C58">
        <v>47.631042299999997</v>
      </c>
      <c r="D58">
        <v>18.839002399999998</v>
      </c>
      <c r="E58" t="s">
        <v>437</v>
      </c>
      <c r="G58">
        <v>30</v>
      </c>
      <c r="H58" t="s">
        <v>438</v>
      </c>
      <c r="I58">
        <v>2081</v>
      </c>
      <c r="J58" t="s">
        <v>439</v>
      </c>
      <c r="K58" t="s">
        <v>440</v>
      </c>
      <c r="L58" t="s">
        <v>441</v>
      </c>
      <c r="M58" t="s">
        <v>408</v>
      </c>
      <c r="O58" t="s">
        <v>190</v>
      </c>
      <c r="P58" t="s">
        <v>191</v>
      </c>
      <c r="Q58" t="s">
        <v>192</v>
      </c>
      <c r="R58">
        <v>0.52649999999999997</v>
      </c>
      <c r="S58">
        <v>0.52649999999999997</v>
      </c>
      <c r="T58">
        <v>0.52649999999999997</v>
      </c>
      <c r="U58">
        <v>0.52649999999999997</v>
      </c>
      <c r="V58" t="s">
        <v>193</v>
      </c>
      <c r="W58" t="s">
        <v>194</v>
      </c>
      <c r="X58" t="s">
        <v>195</v>
      </c>
    </row>
    <row r="59" spans="1:24" x14ac:dyDescent="0.35">
      <c r="A59" t="s">
        <v>442</v>
      </c>
      <c r="B59">
        <v>1558</v>
      </c>
      <c r="C59">
        <v>47.512409300000002</v>
      </c>
      <c r="D59">
        <v>18.931656199999999</v>
      </c>
      <c r="E59" t="s">
        <v>443</v>
      </c>
      <c r="F59" t="s">
        <v>202</v>
      </c>
      <c r="G59">
        <v>128</v>
      </c>
      <c r="H59" t="s">
        <v>444</v>
      </c>
      <c r="I59">
        <v>2092</v>
      </c>
      <c r="J59" t="s">
        <v>445</v>
      </c>
      <c r="K59" t="s">
        <v>446</v>
      </c>
      <c r="L59" t="s">
        <v>447</v>
      </c>
      <c r="M59" t="s">
        <v>408</v>
      </c>
      <c r="N59" t="s">
        <v>422</v>
      </c>
      <c r="O59" t="s">
        <v>190</v>
      </c>
      <c r="P59" t="s">
        <v>191</v>
      </c>
      <c r="Q59" t="s">
        <v>192</v>
      </c>
      <c r="R59">
        <v>0.63</v>
      </c>
      <c r="S59">
        <v>1</v>
      </c>
      <c r="T59">
        <v>0.63</v>
      </c>
      <c r="U59">
        <v>0.63</v>
      </c>
      <c r="V59" t="s">
        <v>193</v>
      </c>
      <c r="W59" t="s">
        <v>194</v>
      </c>
      <c r="X59" t="s">
        <v>195</v>
      </c>
    </row>
    <row r="60" spans="1:24" x14ac:dyDescent="0.35">
      <c r="A60" t="s">
        <v>448</v>
      </c>
      <c r="B60">
        <v>845</v>
      </c>
      <c r="C60">
        <v>47.4890568</v>
      </c>
      <c r="D60">
        <v>19.340551999999999</v>
      </c>
      <c r="E60" t="s">
        <v>449</v>
      </c>
      <c r="F60" t="s">
        <v>450</v>
      </c>
      <c r="G60">
        <v>1</v>
      </c>
      <c r="H60" t="s">
        <v>451</v>
      </c>
      <c r="I60">
        <v>2119</v>
      </c>
      <c r="K60" t="s">
        <v>452</v>
      </c>
      <c r="L60" t="s">
        <v>453</v>
      </c>
      <c r="M60" t="s">
        <v>408</v>
      </c>
      <c r="O60" t="s">
        <v>190</v>
      </c>
      <c r="P60" t="s">
        <v>191</v>
      </c>
      <c r="Q60" t="s">
        <v>192</v>
      </c>
      <c r="R60">
        <v>1</v>
      </c>
      <c r="S60">
        <v>1</v>
      </c>
      <c r="T60">
        <v>1</v>
      </c>
      <c r="U60">
        <v>1</v>
      </c>
      <c r="V60" t="s">
        <v>193</v>
      </c>
      <c r="W60" t="s">
        <v>194</v>
      </c>
      <c r="X60" t="s">
        <v>195</v>
      </c>
    </row>
    <row r="61" spans="1:24" x14ac:dyDescent="0.35">
      <c r="A61" t="s">
        <v>454</v>
      </c>
      <c r="B61">
        <v>365</v>
      </c>
      <c r="C61">
        <v>47.611391699999999</v>
      </c>
      <c r="D61">
        <v>19.194238500000001</v>
      </c>
      <c r="E61" t="s">
        <v>455</v>
      </c>
      <c r="G61">
        <v>18</v>
      </c>
      <c r="H61" t="s">
        <v>456</v>
      </c>
      <c r="I61">
        <v>2151</v>
      </c>
      <c r="J61" t="s">
        <v>457</v>
      </c>
      <c r="K61" t="s">
        <v>458</v>
      </c>
      <c r="L61" t="s">
        <v>459</v>
      </c>
      <c r="M61" t="s">
        <v>408</v>
      </c>
      <c r="O61" t="s">
        <v>190</v>
      </c>
      <c r="P61" t="s">
        <v>191</v>
      </c>
      <c r="Q61" t="s">
        <v>192</v>
      </c>
      <c r="R61">
        <v>0.75</v>
      </c>
      <c r="S61">
        <v>1</v>
      </c>
      <c r="T61">
        <v>1</v>
      </c>
      <c r="U61">
        <v>0.75</v>
      </c>
      <c r="V61" t="s">
        <v>193</v>
      </c>
      <c r="W61" t="s">
        <v>194</v>
      </c>
      <c r="X61" t="s">
        <v>195</v>
      </c>
    </row>
    <row r="62" spans="1:24" x14ac:dyDescent="0.35">
      <c r="A62" t="s">
        <v>460</v>
      </c>
      <c r="B62">
        <v>400</v>
      </c>
      <c r="C62">
        <v>47.651132400000002</v>
      </c>
      <c r="D62">
        <v>19.478831499999998</v>
      </c>
      <c r="E62" t="s">
        <v>461</v>
      </c>
      <c r="G62">
        <v>27</v>
      </c>
      <c r="H62" t="s">
        <v>376</v>
      </c>
      <c r="I62">
        <v>2170</v>
      </c>
      <c r="J62" t="s">
        <v>462</v>
      </c>
      <c r="K62" t="s">
        <v>463</v>
      </c>
      <c r="L62" t="s">
        <v>464</v>
      </c>
      <c r="M62" t="s">
        <v>408</v>
      </c>
      <c r="O62" t="s">
        <v>190</v>
      </c>
      <c r="P62" t="s">
        <v>191</v>
      </c>
      <c r="Q62" t="s">
        <v>192</v>
      </c>
      <c r="R62">
        <v>0.5</v>
      </c>
      <c r="S62">
        <v>1</v>
      </c>
      <c r="T62">
        <v>0.66666666666666596</v>
      </c>
      <c r="U62">
        <v>0.5</v>
      </c>
      <c r="V62" t="s">
        <v>193</v>
      </c>
      <c r="W62" t="s">
        <v>194</v>
      </c>
      <c r="X62" t="s">
        <v>195</v>
      </c>
    </row>
    <row r="63" spans="1:24" x14ac:dyDescent="0.35">
      <c r="A63" t="s">
        <v>465</v>
      </c>
      <c r="B63">
        <v>201</v>
      </c>
      <c r="C63">
        <v>47.611591099999998</v>
      </c>
      <c r="D63">
        <v>19.600123</v>
      </c>
      <c r="E63" t="s">
        <v>466</v>
      </c>
      <c r="F63" t="s">
        <v>467</v>
      </c>
      <c r="G63">
        <v>22</v>
      </c>
      <c r="H63" t="s">
        <v>467</v>
      </c>
      <c r="I63">
        <v>2194</v>
      </c>
      <c r="L63" t="s">
        <v>468</v>
      </c>
      <c r="M63" t="s">
        <v>408</v>
      </c>
      <c r="O63" t="s">
        <v>190</v>
      </c>
      <c r="P63" t="s">
        <v>191</v>
      </c>
      <c r="Q63" t="s">
        <v>192</v>
      </c>
      <c r="R63">
        <v>0.5</v>
      </c>
      <c r="S63">
        <v>1</v>
      </c>
      <c r="T63">
        <v>1</v>
      </c>
      <c r="U63">
        <v>0</v>
      </c>
      <c r="V63" t="s">
        <v>193</v>
      </c>
      <c r="W63" t="s">
        <v>194</v>
      </c>
      <c r="X63" t="s">
        <v>195</v>
      </c>
    </row>
    <row r="64" spans="1:24" x14ac:dyDescent="0.35">
      <c r="A64" t="s">
        <v>469</v>
      </c>
      <c r="B64">
        <v>282</v>
      </c>
      <c r="C64">
        <v>47.420726199999997</v>
      </c>
      <c r="D64">
        <v>19.391508399999999</v>
      </c>
      <c r="E64" t="s">
        <v>470</v>
      </c>
      <c r="F64" t="s">
        <v>425</v>
      </c>
      <c r="H64" t="s">
        <v>425</v>
      </c>
      <c r="I64">
        <v>2230</v>
      </c>
      <c r="K64" t="s">
        <v>471</v>
      </c>
      <c r="L64" t="s">
        <v>472</v>
      </c>
      <c r="M64" t="s">
        <v>408</v>
      </c>
      <c r="O64" t="s">
        <v>190</v>
      </c>
      <c r="P64" t="s">
        <v>191</v>
      </c>
      <c r="Q64" t="s">
        <v>192</v>
      </c>
      <c r="R64">
        <v>0.5</v>
      </c>
      <c r="S64">
        <v>1</v>
      </c>
      <c r="T64">
        <v>1</v>
      </c>
      <c r="V64" t="s">
        <v>193</v>
      </c>
      <c r="W64" t="s">
        <v>194</v>
      </c>
      <c r="X64" t="s">
        <v>195</v>
      </c>
    </row>
    <row r="65" spans="1:24" x14ac:dyDescent="0.35">
      <c r="A65" t="s">
        <v>473</v>
      </c>
      <c r="B65">
        <v>216</v>
      </c>
      <c r="C65">
        <v>47.460571299999998</v>
      </c>
      <c r="D65">
        <v>19.333084800000002</v>
      </c>
      <c r="E65" t="s">
        <v>474</v>
      </c>
      <c r="G65">
        <v>1</v>
      </c>
      <c r="H65" t="s">
        <v>475</v>
      </c>
      <c r="I65">
        <v>2234</v>
      </c>
      <c r="L65" t="s">
        <v>476</v>
      </c>
      <c r="M65" t="s">
        <v>408</v>
      </c>
      <c r="O65" t="s">
        <v>190</v>
      </c>
      <c r="P65" t="s">
        <v>191</v>
      </c>
      <c r="Q65" t="s">
        <v>192</v>
      </c>
      <c r="R65">
        <v>1</v>
      </c>
      <c r="S65">
        <v>1</v>
      </c>
      <c r="T65">
        <v>1</v>
      </c>
      <c r="U65">
        <v>1</v>
      </c>
      <c r="V65" t="s">
        <v>193</v>
      </c>
      <c r="W65" t="s">
        <v>194</v>
      </c>
      <c r="X65" t="s">
        <v>195</v>
      </c>
    </row>
    <row r="66" spans="1:24" x14ac:dyDescent="0.35">
      <c r="A66" t="s">
        <v>477</v>
      </c>
      <c r="B66">
        <v>213</v>
      </c>
      <c r="C66">
        <v>47.451408200000003</v>
      </c>
      <c r="D66">
        <v>19.533281500000001</v>
      </c>
      <c r="E66" t="s">
        <v>478</v>
      </c>
      <c r="G66">
        <v>6</v>
      </c>
      <c r="H66" t="s">
        <v>479</v>
      </c>
      <c r="I66">
        <v>2241</v>
      </c>
      <c r="K66" t="s">
        <v>480</v>
      </c>
      <c r="L66" t="s">
        <v>481</v>
      </c>
      <c r="M66" t="s">
        <v>408</v>
      </c>
      <c r="O66" t="s">
        <v>190</v>
      </c>
      <c r="P66" t="s">
        <v>191</v>
      </c>
      <c r="Q66" t="s">
        <v>192</v>
      </c>
      <c r="R66">
        <v>1</v>
      </c>
      <c r="S66">
        <v>1</v>
      </c>
      <c r="T66">
        <v>1</v>
      </c>
      <c r="U66">
        <v>1</v>
      </c>
      <c r="V66" t="s">
        <v>193</v>
      </c>
      <c r="W66" t="s">
        <v>194</v>
      </c>
      <c r="X66" t="s">
        <v>195</v>
      </c>
    </row>
    <row r="67" spans="1:24" x14ac:dyDescent="0.35">
      <c r="A67" t="s">
        <v>482</v>
      </c>
      <c r="B67">
        <v>855</v>
      </c>
      <c r="C67">
        <v>47.158223699999901</v>
      </c>
      <c r="D67">
        <v>18.943782361491799</v>
      </c>
      <c r="E67" t="s">
        <v>483</v>
      </c>
      <c r="G67">
        <v>7</v>
      </c>
      <c r="H67" t="s">
        <v>484</v>
      </c>
      <c r="I67">
        <v>2300</v>
      </c>
      <c r="K67" t="s">
        <v>485</v>
      </c>
      <c r="L67" t="s">
        <v>486</v>
      </c>
      <c r="M67" t="s">
        <v>408</v>
      </c>
      <c r="O67" t="s">
        <v>190</v>
      </c>
      <c r="P67" t="s">
        <v>191</v>
      </c>
      <c r="Q67" t="s">
        <v>192</v>
      </c>
      <c r="R67">
        <v>1</v>
      </c>
      <c r="S67">
        <v>1</v>
      </c>
      <c r="T67">
        <v>1</v>
      </c>
      <c r="U67">
        <v>1</v>
      </c>
      <c r="V67" t="s">
        <v>193</v>
      </c>
      <c r="W67" t="s">
        <v>194</v>
      </c>
      <c r="X67" t="s">
        <v>195</v>
      </c>
    </row>
    <row r="68" spans="1:24" x14ac:dyDescent="0.35">
      <c r="A68" t="s">
        <v>487</v>
      </c>
      <c r="B68">
        <v>378</v>
      </c>
      <c r="C68">
        <v>47.333022</v>
      </c>
      <c r="D68">
        <v>19.036190999999999</v>
      </c>
      <c r="E68" t="s">
        <v>488</v>
      </c>
      <c r="I68">
        <v>2310</v>
      </c>
      <c r="L68" t="s">
        <v>489</v>
      </c>
      <c r="M68" t="s">
        <v>408</v>
      </c>
      <c r="N68" t="s">
        <v>422</v>
      </c>
      <c r="O68" t="s">
        <v>190</v>
      </c>
      <c r="P68" t="s">
        <v>191</v>
      </c>
      <c r="Q68" t="s">
        <v>192</v>
      </c>
      <c r="R68">
        <v>0.19852941176470501</v>
      </c>
      <c r="S68">
        <v>0.79411764705882304</v>
      </c>
      <c r="V68" t="s">
        <v>490</v>
      </c>
      <c r="W68" t="s">
        <v>491</v>
      </c>
      <c r="X68" t="s">
        <v>492</v>
      </c>
    </row>
    <row r="69" spans="1:24" x14ac:dyDescent="0.35">
      <c r="A69" t="s">
        <v>493</v>
      </c>
      <c r="B69">
        <v>469</v>
      </c>
      <c r="C69">
        <v>47.361297800000003</v>
      </c>
      <c r="D69">
        <v>18.985109699999999</v>
      </c>
      <c r="E69" t="s">
        <v>494</v>
      </c>
      <c r="F69" t="s">
        <v>495</v>
      </c>
      <c r="G69">
        <v>1</v>
      </c>
      <c r="H69" t="s">
        <v>495</v>
      </c>
      <c r="I69">
        <v>2314</v>
      </c>
      <c r="L69" t="s">
        <v>496</v>
      </c>
      <c r="M69" t="s">
        <v>408</v>
      </c>
      <c r="O69" t="s">
        <v>190</v>
      </c>
      <c r="P69" t="s">
        <v>191</v>
      </c>
      <c r="Q69" t="s">
        <v>192</v>
      </c>
      <c r="R69">
        <v>0.5</v>
      </c>
      <c r="S69">
        <v>1</v>
      </c>
      <c r="T69">
        <v>1</v>
      </c>
      <c r="U69">
        <v>0</v>
      </c>
      <c r="V69" t="s">
        <v>193</v>
      </c>
      <c r="W69" t="s">
        <v>194</v>
      </c>
      <c r="X69" t="s">
        <v>195</v>
      </c>
    </row>
    <row r="70" spans="1:24" x14ac:dyDescent="0.35">
      <c r="A70" t="s">
        <v>497</v>
      </c>
      <c r="B70">
        <v>462</v>
      </c>
      <c r="C70">
        <v>47.353943999999998</v>
      </c>
      <c r="D70">
        <v>19.091237799999998</v>
      </c>
      <c r="E70" t="s">
        <v>498</v>
      </c>
      <c r="F70" t="s">
        <v>202</v>
      </c>
      <c r="G70">
        <v>47</v>
      </c>
      <c r="H70" t="s">
        <v>456</v>
      </c>
      <c r="I70">
        <v>2330</v>
      </c>
      <c r="J70" t="s">
        <v>499</v>
      </c>
      <c r="K70" t="s">
        <v>500</v>
      </c>
      <c r="L70" t="s">
        <v>501</v>
      </c>
      <c r="M70" t="s">
        <v>408</v>
      </c>
      <c r="O70" t="s">
        <v>190</v>
      </c>
      <c r="P70" t="s">
        <v>191</v>
      </c>
      <c r="Q70" t="s">
        <v>192</v>
      </c>
      <c r="R70">
        <v>1</v>
      </c>
      <c r="S70">
        <v>1</v>
      </c>
      <c r="T70">
        <v>1</v>
      </c>
      <c r="U70">
        <v>1</v>
      </c>
      <c r="V70" t="s">
        <v>193</v>
      </c>
      <c r="W70" t="s">
        <v>194</v>
      </c>
      <c r="X70" t="s">
        <v>195</v>
      </c>
    </row>
    <row r="71" spans="1:24" x14ac:dyDescent="0.35">
      <c r="A71" t="s">
        <v>502</v>
      </c>
      <c r="B71">
        <v>665</v>
      </c>
      <c r="C71">
        <v>47.362740000000002</v>
      </c>
      <c r="D71">
        <v>19.191132</v>
      </c>
      <c r="E71" t="s">
        <v>503</v>
      </c>
      <c r="H71" t="s">
        <v>504</v>
      </c>
      <c r="I71">
        <v>2360</v>
      </c>
      <c r="K71" t="s">
        <v>504</v>
      </c>
      <c r="L71" t="s">
        <v>505</v>
      </c>
      <c r="P71" t="s">
        <v>191</v>
      </c>
      <c r="Q71" t="s">
        <v>192</v>
      </c>
      <c r="R71">
        <v>1</v>
      </c>
      <c r="S71">
        <v>1</v>
      </c>
      <c r="T71">
        <v>1</v>
      </c>
      <c r="V71" t="s">
        <v>193</v>
      </c>
      <c r="W71" t="s">
        <v>194</v>
      </c>
      <c r="X71" t="s">
        <v>195</v>
      </c>
    </row>
    <row r="72" spans="1:24" x14ac:dyDescent="0.35">
      <c r="A72" t="s">
        <v>506</v>
      </c>
      <c r="B72">
        <v>460</v>
      </c>
      <c r="C72">
        <v>46.9773</v>
      </c>
      <c r="D72">
        <v>18.924569999999999</v>
      </c>
      <c r="E72" t="s">
        <v>507</v>
      </c>
      <c r="G72">
        <v>6</v>
      </c>
      <c r="H72" t="s">
        <v>508</v>
      </c>
      <c r="I72">
        <v>2400</v>
      </c>
      <c r="K72" t="s">
        <v>509</v>
      </c>
      <c r="L72" t="s">
        <v>510</v>
      </c>
      <c r="M72" t="s">
        <v>428</v>
      </c>
      <c r="O72" t="s">
        <v>429</v>
      </c>
      <c r="P72" t="s">
        <v>191</v>
      </c>
      <c r="Q72" t="s">
        <v>192</v>
      </c>
      <c r="R72">
        <v>1</v>
      </c>
      <c r="S72">
        <v>1</v>
      </c>
      <c r="T72">
        <v>1</v>
      </c>
      <c r="U72">
        <v>1</v>
      </c>
      <c r="V72" t="s">
        <v>193</v>
      </c>
      <c r="W72" t="s">
        <v>194</v>
      </c>
      <c r="X72" t="s">
        <v>195</v>
      </c>
    </row>
    <row r="73" spans="1:24" x14ac:dyDescent="0.35">
      <c r="A73" t="s">
        <v>511</v>
      </c>
      <c r="B73">
        <v>891</v>
      </c>
      <c r="C73">
        <v>46.963767199999999</v>
      </c>
      <c r="D73">
        <v>18.940610299999999</v>
      </c>
      <c r="E73" t="s">
        <v>512</v>
      </c>
      <c r="G73">
        <v>39</v>
      </c>
      <c r="H73" t="s">
        <v>513</v>
      </c>
      <c r="I73">
        <v>2400</v>
      </c>
      <c r="K73" t="s">
        <v>514</v>
      </c>
      <c r="L73" t="s">
        <v>510</v>
      </c>
      <c r="M73" t="s">
        <v>428</v>
      </c>
      <c r="O73" t="s">
        <v>429</v>
      </c>
      <c r="P73" t="s">
        <v>191</v>
      </c>
      <c r="Q73" t="s">
        <v>192</v>
      </c>
      <c r="R73">
        <v>1</v>
      </c>
      <c r="S73">
        <v>1</v>
      </c>
      <c r="T73">
        <v>1</v>
      </c>
      <c r="U73">
        <v>1</v>
      </c>
      <c r="V73" t="s">
        <v>193</v>
      </c>
      <c r="W73" t="s">
        <v>194</v>
      </c>
      <c r="X73" t="s">
        <v>195</v>
      </c>
    </row>
    <row r="74" spans="1:24" x14ac:dyDescent="0.35">
      <c r="A74" t="s">
        <v>515</v>
      </c>
      <c r="B74">
        <v>270</v>
      </c>
      <c r="C74">
        <v>47.076763399999997</v>
      </c>
      <c r="D74">
        <v>18.6924831</v>
      </c>
      <c r="E74" t="s">
        <v>516</v>
      </c>
      <c r="I74">
        <v>2432</v>
      </c>
      <c r="L74" t="s">
        <v>517</v>
      </c>
      <c r="M74" t="s">
        <v>428</v>
      </c>
      <c r="O74" t="s">
        <v>429</v>
      </c>
      <c r="P74" t="s">
        <v>191</v>
      </c>
      <c r="Q74" t="s">
        <v>192</v>
      </c>
      <c r="R74">
        <v>0.22675736961451201</v>
      </c>
      <c r="S74">
        <v>1</v>
      </c>
      <c r="V74" t="s">
        <v>193</v>
      </c>
      <c r="W74" t="s">
        <v>194</v>
      </c>
      <c r="X74" t="s">
        <v>195</v>
      </c>
    </row>
    <row r="75" spans="1:24" x14ac:dyDescent="0.35">
      <c r="A75" t="s">
        <v>518</v>
      </c>
      <c r="B75">
        <v>270</v>
      </c>
      <c r="C75">
        <v>47.313744999999997</v>
      </c>
      <c r="D75">
        <v>18.914213199999999</v>
      </c>
      <c r="E75" t="s">
        <v>519</v>
      </c>
      <c r="G75">
        <v>29</v>
      </c>
      <c r="H75" t="s">
        <v>520</v>
      </c>
      <c r="I75">
        <v>2440</v>
      </c>
      <c r="K75" t="s">
        <v>521</v>
      </c>
      <c r="L75" t="s">
        <v>522</v>
      </c>
      <c r="M75" t="s">
        <v>408</v>
      </c>
      <c r="O75" t="s">
        <v>190</v>
      </c>
      <c r="P75" t="s">
        <v>191</v>
      </c>
      <c r="Q75" t="s">
        <v>192</v>
      </c>
      <c r="R75">
        <v>1</v>
      </c>
      <c r="S75">
        <v>1</v>
      </c>
      <c r="T75">
        <v>1</v>
      </c>
      <c r="U75">
        <v>1</v>
      </c>
      <c r="V75" t="s">
        <v>193</v>
      </c>
      <c r="W75" t="s">
        <v>194</v>
      </c>
      <c r="X75" t="s">
        <v>195</v>
      </c>
    </row>
    <row r="76" spans="1:24" x14ac:dyDescent="0.35">
      <c r="A76" t="s">
        <v>523</v>
      </c>
      <c r="B76">
        <v>204</v>
      </c>
      <c r="C76">
        <v>47.329904900000002</v>
      </c>
      <c r="D76">
        <v>18.768729100000002</v>
      </c>
      <c r="E76" t="s">
        <v>524</v>
      </c>
      <c r="I76">
        <v>2462</v>
      </c>
      <c r="K76" t="s">
        <v>525</v>
      </c>
      <c r="L76" t="s">
        <v>526</v>
      </c>
      <c r="M76" t="s">
        <v>428</v>
      </c>
      <c r="O76" t="s">
        <v>429</v>
      </c>
      <c r="P76" t="s">
        <v>191</v>
      </c>
      <c r="Q76" t="s">
        <v>192</v>
      </c>
      <c r="R76">
        <v>0.25</v>
      </c>
      <c r="S76">
        <v>1</v>
      </c>
      <c r="V76" t="s">
        <v>193</v>
      </c>
      <c r="W76" t="s">
        <v>194</v>
      </c>
      <c r="X76" t="s">
        <v>195</v>
      </c>
    </row>
    <row r="77" spans="1:24" x14ac:dyDescent="0.35">
      <c r="A77" t="s">
        <v>527</v>
      </c>
      <c r="B77">
        <v>371</v>
      </c>
      <c r="C77">
        <v>47.793369200000001</v>
      </c>
      <c r="D77">
        <v>18.741906400000001</v>
      </c>
      <c r="E77" t="s">
        <v>528</v>
      </c>
      <c r="F77" t="s">
        <v>529</v>
      </c>
      <c r="H77" t="s">
        <v>529</v>
      </c>
      <c r="I77">
        <v>2500</v>
      </c>
      <c r="J77" t="s">
        <v>530</v>
      </c>
      <c r="K77" t="s">
        <v>531</v>
      </c>
      <c r="L77" t="s">
        <v>532</v>
      </c>
      <c r="M77" t="s">
        <v>533</v>
      </c>
      <c r="O77" t="s">
        <v>429</v>
      </c>
      <c r="P77" t="s">
        <v>191</v>
      </c>
      <c r="Q77" t="s">
        <v>192</v>
      </c>
      <c r="R77">
        <v>0.5</v>
      </c>
      <c r="S77">
        <v>1</v>
      </c>
      <c r="T77">
        <v>1</v>
      </c>
      <c r="V77" t="s">
        <v>193</v>
      </c>
      <c r="W77" t="s">
        <v>194</v>
      </c>
      <c r="X77" t="s">
        <v>195</v>
      </c>
    </row>
    <row r="78" spans="1:24" x14ac:dyDescent="0.35">
      <c r="A78" t="s">
        <v>527</v>
      </c>
      <c r="B78">
        <v>385</v>
      </c>
      <c r="C78">
        <v>47.793369200000001</v>
      </c>
      <c r="D78">
        <v>18.741906400000001</v>
      </c>
      <c r="E78" t="s">
        <v>528</v>
      </c>
      <c r="F78" t="s">
        <v>529</v>
      </c>
      <c r="H78" t="s">
        <v>529</v>
      </c>
      <c r="I78">
        <v>2500</v>
      </c>
      <c r="J78" t="s">
        <v>530</v>
      </c>
      <c r="K78" t="s">
        <v>531</v>
      </c>
      <c r="L78" t="s">
        <v>532</v>
      </c>
      <c r="M78" t="s">
        <v>533</v>
      </c>
      <c r="O78" t="s">
        <v>429</v>
      </c>
      <c r="P78" t="s">
        <v>191</v>
      </c>
      <c r="Q78" t="s">
        <v>192</v>
      </c>
      <c r="R78">
        <v>0.5</v>
      </c>
      <c r="S78">
        <v>1</v>
      </c>
      <c r="T78">
        <v>1</v>
      </c>
      <c r="V78" t="s">
        <v>193</v>
      </c>
      <c r="W78" t="s">
        <v>194</v>
      </c>
      <c r="X78" t="s">
        <v>195</v>
      </c>
    </row>
    <row r="79" spans="1:24" x14ac:dyDescent="0.35">
      <c r="A79" t="s">
        <v>534</v>
      </c>
      <c r="B79">
        <v>455</v>
      </c>
      <c r="C79">
        <v>47.767899049999997</v>
      </c>
      <c r="D79">
        <v>18.7496402301046</v>
      </c>
      <c r="E79" t="s">
        <v>535</v>
      </c>
      <c r="F79" t="s">
        <v>536</v>
      </c>
      <c r="G79">
        <v>52</v>
      </c>
      <c r="H79" t="s">
        <v>537</v>
      </c>
      <c r="I79">
        <v>2500</v>
      </c>
      <c r="K79" t="s">
        <v>538</v>
      </c>
      <c r="L79" t="s">
        <v>532</v>
      </c>
      <c r="M79" t="s">
        <v>533</v>
      </c>
      <c r="O79" t="s">
        <v>429</v>
      </c>
      <c r="P79" t="s">
        <v>191</v>
      </c>
      <c r="Q79" t="s">
        <v>192</v>
      </c>
      <c r="R79">
        <v>1</v>
      </c>
      <c r="S79">
        <v>1</v>
      </c>
      <c r="T79">
        <v>1</v>
      </c>
      <c r="U79">
        <v>1</v>
      </c>
      <c r="V79" t="s">
        <v>193</v>
      </c>
      <c r="W79" t="s">
        <v>194</v>
      </c>
      <c r="X79" t="s">
        <v>195</v>
      </c>
    </row>
    <row r="80" spans="1:24" x14ac:dyDescent="0.35">
      <c r="A80" t="s">
        <v>539</v>
      </c>
      <c r="B80">
        <v>783</v>
      </c>
      <c r="C80">
        <v>47.761692799999999</v>
      </c>
      <c r="D80">
        <v>18.546810399999998</v>
      </c>
      <c r="E80" t="s">
        <v>540</v>
      </c>
      <c r="G80">
        <v>80</v>
      </c>
      <c r="H80" t="s">
        <v>376</v>
      </c>
      <c r="I80">
        <v>2536</v>
      </c>
      <c r="L80" t="s">
        <v>541</v>
      </c>
      <c r="M80" t="s">
        <v>533</v>
      </c>
      <c r="O80" t="s">
        <v>429</v>
      </c>
      <c r="P80" t="s">
        <v>191</v>
      </c>
      <c r="Q80" t="s">
        <v>192</v>
      </c>
      <c r="R80">
        <v>1</v>
      </c>
      <c r="S80">
        <v>1</v>
      </c>
      <c r="T80">
        <v>1</v>
      </c>
      <c r="U80">
        <v>1</v>
      </c>
      <c r="V80" t="s">
        <v>193</v>
      </c>
      <c r="W80" t="s">
        <v>194</v>
      </c>
      <c r="X80" t="s">
        <v>195</v>
      </c>
    </row>
    <row r="81" spans="1:24" x14ac:dyDescent="0.35">
      <c r="A81" t="s">
        <v>542</v>
      </c>
      <c r="B81">
        <v>980</v>
      </c>
      <c r="C81">
        <v>47.755634800000003</v>
      </c>
      <c r="D81">
        <v>19.1456467</v>
      </c>
      <c r="E81" t="s">
        <v>543</v>
      </c>
      <c r="G81">
        <v>2</v>
      </c>
      <c r="H81" t="s">
        <v>544</v>
      </c>
      <c r="I81">
        <v>2600</v>
      </c>
      <c r="K81" t="s">
        <v>545</v>
      </c>
      <c r="L81" t="s">
        <v>546</v>
      </c>
      <c r="M81" t="s">
        <v>408</v>
      </c>
      <c r="O81" t="s">
        <v>190</v>
      </c>
      <c r="P81" t="s">
        <v>191</v>
      </c>
      <c r="Q81" t="s">
        <v>192</v>
      </c>
      <c r="R81">
        <v>1</v>
      </c>
      <c r="S81">
        <v>1</v>
      </c>
      <c r="T81">
        <v>1</v>
      </c>
      <c r="U81">
        <v>1</v>
      </c>
      <c r="V81" t="s">
        <v>193</v>
      </c>
      <c r="W81" t="s">
        <v>194</v>
      </c>
      <c r="X81" t="s">
        <v>195</v>
      </c>
    </row>
    <row r="82" spans="1:24" x14ac:dyDescent="0.35">
      <c r="A82" t="s">
        <v>547</v>
      </c>
      <c r="B82">
        <v>476</v>
      </c>
      <c r="C82">
        <v>47.7815145</v>
      </c>
      <c r="D82">
        <v>19.1317573</v>
      </c>
      <c r="E82" t="s">
        <v>548</v>
      </c>
      <c r="F82" t="s">
        <v>549</v>
      </c>
      <c r="G82">
        <v>34</v>
      </c>
      <c r="H82" t="s">
        <v>550</v>
      </c>
      <c r="I82">
        <v>2600</v>
      </c>
      <c r="K82" t="s">
        <v>514</v>
      </c>
      <c r="L82" t="s">
        <v>546</v>
      </c>
      <c r="M82" t="s">
        <v>408</v>
      </c>
      <c r="O82" t="s">
        <v>190</v>
      </c>
      <c r="P82" t="s">
        <v>191</v>
      </c>
      <c r="Q82" t="s">
        <v>192</v>
      </c>
      <c r="R82">
        <v>1</v>
      </c>
      <c r="S82">
        <v>1</v>
      </c>
      <c r="T82">
        <v>1</v>
      </c>
      <c r="U82">
        <v>1</v>
      </c>
      <c r="V82" t="s">
        <v>193</v>
      </c>
      <c r="W82" t="s">
        <v>194</v>
      </c>
      <c r="X82" t="s">
        <v>195</v>
      </c>
    </row>
    <row r="83" spans="1:24" x14ac:dyDescent="0.35">
      <c r="A83" t="s">
        <v>547</v>
      </c>
      <c r="B83">
        <v>192</v>
      </c>
      <c r="C83">
        <v>47.7815145</v>
      </c>
      <c r="D83">
        <v>19.1317573</v>
      </c>
      <c r="E83" t="s">
        <v>548</v>
      </c>
      <c r="F83" t="s">
        <v>549</v>
      </c>
      <c r="G83">
        <v>34</v>
      </c>
      <c r="H83" t="s">
        <v>550</v>
      </c>
      <c r="I83">
        <v>2600</v>
      </c>
      <c r="K83" t="s">
        <v>514</v>
      </c>
      <c r="L83" t="s">
        <v>546</v>
      </c>
      <c r="M83" t="s">
        <v>408</v>
      </c>
      <c r="O83" t="s">
        <v>190</v>
      </c>
      <c r="P83" t="s">
        <v>191</v>
      </c>
      <c r="Q83" t="s">
        <v>192</v>
      </c>
      <c r="R83">
        <v>1</v>
      </c>
      <c r="S83">
        <v>1</v>
      </c>
      <c r="T83">
        <v>1</v>
      </c>
      <c r="U83">
        <v>1</v>
      </c>
      <c r="V83" t="s">
        <v>193</v>
      </c>
      <c r="W83" t="s">
        <v>194</v>
      </c>
      <c r="X83" t="s">
        <v>195</v>
      </c>
    </row>
    <row r="84" spans="1:24" x14ac:dyDescent="0.35">
      <c r="A84" t="s">
        <v>551</v>
      </c>
      <c r="B84">
        <v>468</v>
      </c>
      <c r="C84">
        <v>48.079957999999998</v>
      </c>
      <c r="D84">
        <v>19.296312</v>
      </c>
      <c r="E84" t="s">
        <v>552</v>
      </c>
      <c r="G84">
        <v>46</v>
      </c>
      <c r="H84" t="s">
        <v>553</v>
      </c>
      <c r="I84">
        <v>2660</v>
      </c>
      <c r="L84" t="s">
        <v>554</v>
      </c>
      <c r="M84" t="s">
        <v>555</v>
      </c>
      <c r="N84" t="s">
        <v>556</v>
      </c>
      <c r="O84" t="s">
        <v>557</v>
      </c>
      <c r="P84" t="s">
        <v>191</v>
      </c>
      <c r="Q84" t="s">
        <v>192</v>
      </c>
      <c r="R84">
        <v>1</v>
      </c>
      <c r="S84">
        <v>1</v>
      </c>
      <c r="T84">
        <v>1</v>
      </c>
      <c r="U84">
        <v>1</v>
      </c>
      <c r="V84" t="s">
        <v>193</v>
      </c>
      <c r="W84" t="s">
        <v>194</v>
      </c>
      <c r="X84" t="s">
        <v>195</v>
      </c>
    </row>
    <row r="85" spans="1:24" x14ac:dyDescent="0.35">
      <c r="A85" t="s">
        <v>558</v>
      </c>
      <c r="B85">
        <v>450</v>
      </c>
      <c r="C85">
        <v>47.1837874</v>
      </c>
      <c r="D85">
        <v>19.796279800000001</v>
      </c>
      <c r="E85" t="s">
        <v>559</v>
      </c>
      <c r="G85">
        <v>30</v>
      </c>
      <c r="H85" t="s">
        <v>560</v>
      </c>
      <c r="I85">
        <v>2700</v>
      </c>
      <c r="K85" t="s">
        <v>561</v>
      </c>
      <c r="L85" t="s">
        <v>562</v>
      </c>
      <c r="M85" t="s">
        <v>408</v>
      </c>
      <c r="O85" t="s">
        <v>190</v>
      </c>
      <c r="P85" t="s">
        <v>191</v>
      </c>
      <c r="Q85" t="s">
        <v>192</v>
      </c>
      <c r="R85">
        <v>1</v>
      </c>
      <c r="S85">
        <v>1</v>
      </c>
      <c r="T85">
        <v>1</v>
      </c>
      <c r="U85">
        <v>1</v>
      </c>
      <c r="V85" t="s">
        <v>193</v>
      </c>
      <c r="W85" t="s">
        <v>194</v>
      </c>
      <c r="X85" t="s">
        <v>195</v>
      </c>
    </row>
    <row r="86" spans="1:24" x14ac:dyDescent="0.35">
      <c r="A86" t="s">
        <v>563</v>
      </c>
      <c r="B86">
        <v>468</v>
      </c>
      <c r="C86">
        <v>47.170647199999998</v>
      </c>
      <c r="D86">
        <v>19.796674199999998</v>
      </c>
      <c r="E86" t="s">
        <v>564</v>
      </c>
      <c r="F86" t="s">
        <v>565</v>
      </c>
      <c r="G86">
        <v>1</v>
      </c>
      <c r="H86" t="s">
        <v>566</v>
      </c>
      <c r="I86">
        <v>2700</v>
      </c>
      <c r="J86" t="s">
        <v>567</v>
      </c>
      <c r="K86" t="s">
        <v>514</v>
      </c>
      <c r="L86" t="s">
        <v>562</v>
      </c>
      <c r="M86" t="s">
        <v>408</v>
      </c>
      <c r="O86" t="s">
        <v>190</v>
      </c>
      <c r="P86" t="s">
        <v>191</v>
      </c>
      <c r="Q86" t="s">
        <v>192</v>
      </c>
      <c r="R86">
        <v>1</v>
      </c>
      <c r="S86">
        <v>1</v>
      </c>
      <c r="T86">
        <v>1</v>
      </c>
      <c r="U86">
        <v>1</v>
      </c>
      <c r="V86" t="s">
        <v>193</v>
      </c>
      <c r="W86" t="s">
        <v>194</v>
      </c>
      <c r="X86" t="s">
        <v>195</v>
      </c>
    </row>
    <row r="87" spans="1:24" x14ac:dyDescent="0.35">
      <c r="A87" t="s">
        <v>568</v>
      </c>
      <c r="B87">
        <v>612</v>
      </c>
      <c r="C87">
        <v>47.242764399999999</v>
      </c>
      <c r="D87">
        <v>19.609372400000002</v>
      </c>
      <c r="E87" t="s">
        <v>569</v>
      </c>
      <c r="G87">
        <v>13</v>
      </c>
      <c r="H87" t="s">
        <v>570</v>
      </c>
      <c r="I87">
        <v>2730</v>
      </c>
      <c r="K87" t="s">
        <v>509</v>
      </c>
      <c r="L87" t="s">
        <v>571</v>
      </c>
      <c r="M87" t="s">
        <v>408</v>
      </c>
      <c r="N87" t="s">
        <v>422</v>
      </c>
      <c r="O87" t="s">
        <v>190</v>
      </c>
      <c r="P87" t="s">
        <v>191</v>
      </c>
      <c r="Q87" t="s">
        <v>192</v>
      </c>
      <c r="R87">
        <v>0.66666666666666596</v>
      </c>
      <c r="S87">
        <v>1</v>
      </c>
      <c r="T87">
        <v>1</v>
      </c>
      <c r="U87">
        <v>0.66666666666666596</v>
      </c>
    </row>
    <row r="88" spans="1:24" x14ac:dyDescent="0.35">
      <c r="A88" t="s">
        <v>572</v>
      </c>
      <c r="B88">
        <v>594</v>
      </c>
      <c r="C88">
        <v>47.046748350000001</v>
      </c>
      <c r="D88">
        <v>19.781280421688098</v>
      </c>
      <c r="E88" t="s">
        <v>573</v>
      </c>
      <c r="F88" t="s">
        <v>574</v>
      </c>
      <c r="G88">
        <v>32</v>
      </c>
      <c r="H88" t="s">
        <v>575</v>
      </c>
      <c r="I88">
        <v>2750</v>
      </c>
      <c r="K88" t="s">
        <v>576</v>
      </c>
      <c r="L88" t="s">
        <v>577</v>
      </c>
      <c r="M88" t="s">
        <v>408</v>
      </c>
      <c r="N88" t="s">
        <v>422</v>
      </c>
      <c r="O88" t="s">
        <v>190</v>
      </c>
      <c r="P88" t="s">
        <v>191</v>
      </c>
      <c r="Q88" t="s">
        <v>192</v>
      </c>
      <c r="R88">
        <v>0</v>
      </c>
      <c r="S88">
        <v>1</v>
      </c>
      <c r="U88">
        <v>0</v>
      </c>
      <c r="V88" t="s">
        <v>193</v>
      </c>
      <c r="W88" t="s">
        <v>194</v>
      </c>
      <c r="X88" t="s">
        <v>195</v>
      </c>
    </row>
    <row r="89" spans="1:24" x14ac:dyDescent="0.35">
      <c r="A89" t="s">
        <v>578</v>
      </c>
      <c r="B89">
        <v>609</v>
      </c>
      <c r="C89">
        <v>47.414451</v>
      </c>
      <c r="D89">
        <v>19.738074999999998</v>
      </c>
      <c r="E89" t="s">
        <v>579</v>
      </c>
      <c r="I89">
        <v>2760</v>
      </c>
      <c r="L89" t="s">
        <v>580</v>
      </c>
      <c r="M89" t="s">
        <v>408</v>
      </c>
      <c r="N89" t="s">
        <v>422</v>
      </c>
      <c r="O89" t="s">
        <v>190</v>
      </c>
      <c r="P89" t="s">
        <v>191</v>
      </c>
      <c r="Q89" t="s">
        <v>192</v>
      </c>
      <c r="R89">
        <v>0.25</v>
      </c>
      <c r="S89">
        <v>1</v>
      </c>
      <c r="V89" t="s">
        <v>490</v>
      </c>
      <c r="W89" t="s">
        <v>491</v>
      </c>
      <c r="X89" t="s">
        <v>492</v>
      </c>
    </row>
    <row r="90" spans="1:24" x14ac:dyDescent="0.35">
      <c r="A90" t="s">
        <v>581</v>
      </c>
      <c r="B90">
        <v>460</v>
      </c>
      <c r="C90">
        <v>47.580439499999997</v>
      </c>
      <c r="D90">
        <v>18.399802999999999</v>
      </c>
      <c r="E90" t="s">
        <v>582</v>
      </c>
      <c r="F90" t="s">
        <v>583</v>
      </c>
      <c r="G90">
        <v>2</v>
      </c>
      <c r="H90" t="s">
        <v>584</v>
      </c>
      <c r="I90">
        <v>2800</v>
      </c>
      <c r="K90" t="s">
        <v>521</v>
      </c>
      <c r="L90" t="s">
        <v>585</v>
      </c>
      <c r="M90" t="s">
        <v>533</v>
      </c>
      <c r="O90" t="s">
        <v>429</v>
      </c>
      <c r="P90" t="s">
        <v>191</v>
      </c>
      <c r="Q90" t="s">
        <v>192</v>
      </c>
      <c r="R90">
        <v>1</v>
      </c>
      <c r="S90">
        <v>1</v>
      </c>
      <c r="T90">
        <v>1</v>
      </c>
      <c r="U90">
        <v>1</v>
      </c>
      <c r="V90" t="s">
        <v>193</v>
      </c>
      <c r="W90" t="s">
        <v>194</v>
      </c>
      <c r="X90" t="s">
        <v>195</v>
      </c>
    </row>
    <row r="91" spans="1:24" x14ac:dyDescent="0.35">
      <c r="A91" t="s">
        <v>586</v>
      </c>
      <c r="B91">
        <v>415</v>
      </c>
      <c r="C91">
        <v>47.5033551</v>
      </c>
      <c r="D91">
        <v>18.023343000000001</v>
      </c>
      <c r="E91" t="s">
        <v>587</v>
      </c>
      <c r="G91">
        <v>5</v>
      </c>
      <c r="H91" t="s">
        <v>376</v>
      </c>
      <c r="I91">
        <v>2870</v>
      </c>
      <c r="L91" t="s">
        <v>588</v>
      </c>
      <c r="M91" t="s">
        <v>533</v>
      </c>
      <c r="O91" t="s">
        <v>429</v>
      </c>
      <c r="P91" t="s">
        <v>191</v>
      </c>
      <c r="Q91" t="s">
        <v>192</v>
      </c>
      <c r="R91">
        <v>0.5</v>
      </c>
      <c r="S91">
        <v>1</v>
      </c>
      <c r="T91">
        <v>1</v>
      </c>
      <c r="U91">
        <v>0</v>
      </c>
      <c r="V91" t="s">
        <v>193</v>
      </c>
      <c r="W91" t="s">
        <v>194</v>
      </c>
      <c r="X91" t="s">
        <v>195</v>
      </c>
    </row>
    <row r="92" spans="1:24" x14ac:dyDescent="0.35">
      <c r="A92" t="s">
        <v>589</v>
      </c>
      <c r="B92">
        <v>846</v>
      </c>
      <c r="C92">
        <v>47.651135150000002</v>
      </c>
      <c r="D92">
        <v>18.32437655</v>
      </c>
      <c r="E92" t="s">
        <v>590</v>
      </c>
      <c r="G92">
        <v>3</v>
      </c>
      <c r="H92" t="s">
        <v>591</v>
      </c>
      <c r="I92">
        <v>2890</v>
      </c>
      <c r="K92" t="s">
        <v>592</v>
      </c>
      <c r="L92" t="s">
        <v>593</v>
      </c>
      <c r="M92" t="s">
        <v>533</v>
      </c>
      <c r="O92" t="s">
        <v>429</v>
      </c>
      <c r="P92" t="s">
        <v>191</v>
      </c>
      <c r="Q92" t="s">
        <v>192</v>
      </c>
      <c r="R92">
        <v>1</v>
      </c>
      <c r="S92">
        <v>1</v>
      </c>
      <c r="T92">
        <v>1</v>
      </c>
      <c r="U92">
        <v>1</v>
      </c>
      <c r="V92" t="s">
        <v>193</v>
      </c>
      <c r="W92" t="s">
        <v>194</v>
      </c>
      <c r="X92"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B22D-9042-4EB7-8AD3-7D32C29245B8}">
  <dimension ref="A1:CS98"/>
  <sheetViews>
    <sheetView zoomScale="51" zoomScaleNormal="100" workbookViewId="0">
      <selection activeCell="P28" sqref="P28"/>
    </sheetView>
  </sheetViews>
  <sheetFormatPr defaultRowHeight="14.5" x14ac:dyDescent="0.35"/>
  <cols>
    <col min="2" max="2" width="39" bestFit="1" customWidth="1"/>
    <col min="3" max="3" width="13.26953125" bestFit="1" customWidth="1"/>
    <col min="4" max="5" width="11.81640625" bestFit="1" customWidth="1"/>
  </cols>
  <sheetData>
    <row r="1" spans="1:97" x14ac:dyDescent="0.35">
      <c r="F1" s="3" t="str" cm="1">
        <f t="array" ref="F1:CS5">TRANSPOSE(A7:E98)</f>
        <v>SL</v>
      </c>
      <c r="G1" s="1">
        <v>1</v>
      </c>
      <c r="H1" s="1">
        <v>2</v>
      </c>
      <c r="I1" s="1">
        <v>3</v>
      </c>
      <c r="J1" s="1">
        <v>4</v>
      </c>
      <c r="K1" s="1">
        <v>5</v>
      </c>
      <c r="L1" s="1">
        <v>6</v>
      </c>
      <c r="M1" s="1">
        <v>7</v>
      </c>
      <c r="N1" s="1">
        <v>8</v>
      </c>
      <c r="O1" s="1">
        <v>9</v>
      </c>
      <c r="P1" s="1">
        <v>10</v>
      </c>
      <c r="Q1" s="1">
        <v>11</v>
      </c>
      <c r="R1" s="1">
        <v>12</v>
      </c>
      <c r="S1" s="1">
        <v>13</v>
      </c>
      <c r="T1" s="1">
        <v>14</v>
      </c>
      <c r="U1" s="1">
        <v>15</v>
      </c>
      <c r="V1" s="1">
        <v>16</v>
      </c>
      <c r="W1" s="1">
        <v>17</v>
      </c>
      <c r="X1" s="1">
        <v>18</v>
      </c>
      <c r="Y1" s="1">
        <v>19</v>
      </c>
      <c r="Z1" s="1">
        <v>20</v>
      </c>
      <c r="AA1" s="1">
        <v>21</v>
      </c>
      <c r="AB1" s="1">
        <v>22</v>
      </c>
      <c r="AC1" s="1">
        <v>23</v>
      </c>
      <c r="AD1" s="1">
        <v>24</v>
      </c>
      <c r="AE1" s="1">
        <v>25</v>
      </c>
      <c r="AF1" s="1">
        <v>26</v>
      </c>
      <c r="AG1" s="1">
        <v>27</v>
      </c>
      <c r="AH1" s="1">
        <v>28</v>
      </c>
      <c r="AI1" s="1">
        <v>29</v>
      </c>
      <c r="AJ1" s="1">
        <v>30</v>
      </c>
      <c r="AK1" s="1">
        <v>31</v>
      </c>
      <c r="AL1" s="1">
        <v>32</v>
      </c>
      <c r="AM1" s="1">
        <v>33</v>
      </c>
      <c r="AN1" s="1">
        <v>34</v>
      </c>
      <c r="AO1" s="1">
        <v>35</v>
      </c>
      <c r="AP1" s="1">
        <v>36</v>
      </c>
      <c r="AQ1" s="1">
        <v>37</v>
      </c>
      <c r="AR1" s="1">
        <v>38</v>
      </c>
      <c r="AS1" s="1">
        <v>39</v>
      </c>
      <c r="AT1" s="1">
        <v>40</v>
      </c>
      <c r="AU1" s="1">
        <v>41</v>
      </c>
      <c r="AV1" s="1">
        <v>42</v>
      </c>
      <c r="AW1" s="1">
        <v>43</v>
      </c>
      <c r="AX1" s="1">
        <v>44</v>
      </c>
      <c r="AY1" s="1">
        <v>45</v>
      </c>
      <c r="AZ1" s="1">
        <v>46</v>
      </c>
      <c r="BA1" s="1">
        <v>47</v>
      </c>
      <c r="BB1" s="1">
        <v>48</v>
      </c>
      <c r="BC1" s="1">
        <v>49</v>
      </c>
      <c r="BD1" s="1">
        <v>50</v>
      </c>
      <c r="BE1" s="1">
        <v>51</v>
      </c>
      <c r="BF1" s="1">
        <v>52</v>
      </c>
      <c r="BG1" s="1">
        <v>53</v>
      </c>
      <c r="BH1" s="1">
        <v>54</v>
      </c>
      <c r="BI1" s="1">
        <v>55</v>
      </c>
      <c r="BJ1" s="1">
        <v>56</v>
      </c>
      <c r="BK1" s="1">
        <v>57</v>
      </c>
      <c r="BL1" s="1">
        <v>58</v>
      </c>
      <c r="BM1" s="1">
        <v>59</v>
      </c>
      <c r="BN1" s="1">
        <v>60</v>
      </c>
      <c r="BO1" s="1">
        <v>61</v>
      </c>
      <c r="BP1" s="1">
        <v>62</v>
      </c>
      <c r="BQ1" s="1">
        <v>63</v>
      </c>
      <c r="BR1" s="1">
        <v>64</v>
      </c>
      <c r="BS1" s="1">
        <v>65</v>
      </c>
      <c r="BT1" s="1">
        <v>66</v>
      </c>
      <c r="BU1" s="1">
        <v>67</v>
      </c>
      <c r="BV1" s="1">
        <v>68</v>
      </c>
      <c r="BW1" s="1">
        <v>69</v>
      </c>
      <c r="BX1" s="1">
        <v>70</v>
      </c>
      <c r="BY1" s="1">
        <v>71</v>
      </c>
      <c r="BZ1" s="1">
        <v>72</v>
      </c>
      <c r="CA1" s="1">
        <v>73</v>
      </c>
      <c r="CB1" s="1">
        <v>74</v>
      </c>
      <c r="CC1" s="1">
        <v>75</v>
      </c>
      <c r="CD1" s="1">
        <v>76</v>
      </c>
      <c r="CE1" s="1">
        <v>77</v>
      </c>
      <c r="CF1" s="1">
        <v>78</v>
      </c>
      <c r="CG1" s="1">
        <v>79</v>
      </c>
      <c r="CH1" s="1">
        <v>80</v>
      </c>
      <c r="CI1" s="1">
        <v>81</v>
      </c>
      <c r="CJ1" s="1">
        <v>82</v>
      </c>
      <c r="CK1" s="1">
        <v>83</v>
      </c>
      <c r="CL1" s="1">
        <v>84</v>
      </c>
      <c r="CM1" s="1">
        <v>85</v>
      </c>
      <c r="CN1" s="1">
        <v>86</v>
      </c>
      <c r="CO1" s="1">
        <v>87</v>
      </c>
      <c r="CP1" s="1">
        <v>88</v>
      </c>
      <c r="CQ1" s="1">
        <v>89</v>
      </c>
      <c r="CR1" s="1">
        <v>90</v>
      </c>
      <c r="CS1" s="1">
        <v>91</v>
      </c>
    </row>
    <row r="2" spans="1:97" x14ac:dyDescent="0.35">
      <c r="F2" s="3" t="str">
        <v>original_Address</v>
      </c>
      <c r="G2" s="1" t="str">
        <v>1021 Budapest  Hûvösvölgyi út 20.</v>
      </c>
      <c r="H2" s="1" t="str">
        <v>1024 Budapest  Lövõház utca 2-6.</v>
      </c>
      <c r="I2" s="1" t="str">
        <v>1024 Budapest  Margit krt. 43-45.</v>
      </c>
      <c r="J2" s="1" t="str">
        <v>1024 Budapest  Margit krt. 5/a.</v>
      </c>
      <c r="K2" s="1" t="str">
        <v>1026 Budapest  Pázsit utca 2.</v>
      </c>
      <c r="L2" s="1" t="str">
        <v>1028 Budapest  Hidegkúti út 167.</v>
      </c>
      <c r="M2" s="1" t="str">
        <v>1033 Budapest  Flórián tér 1.</v>
      </c>
      <c r="N2" s="1" t="str">
        <v>1033 Budapest  Flórián tér 1.</v>
      </c>
      <c r="O2" s="1" t="str">
        <v>1036 Budapest  Bécsi út 57-61.</v>
      </c>
      <c r="P2" s="1" t="str">
        <v>1042 Budapest  Árpád út 112.</v>
      </c>
      <c r="Q2" s="1" t="str">
        <v>1051 Budapest  Arany János utca 20.</v>
      </c>
      <c r="R2" s="1" t="str">
        <v>1051 Budapest  József Attila utca 24.</v>
      </c>
      <c r="S2" s="1" t="str">
        <v>1055 Budapest  Kossuth Lajos tér 18.</v>
      </c>
      <c r="T2" s="1" t="str">
        <v>1067 Budapest  Teréz krt. 1.</v>
      </c>
      <c r="U2" s="1" t="str">
        <v>1075 Budapest  Károly krt. 17-19.</v>
      </c>
      <c r="V2" s="1" t="str">
        <v>1082 Budapest  Futó utca 47-53.</v>
      </c>
      <c r="W2" s="1" t="str">
        <v>1087 Budapest  Baross tér 2.</v>
      </c>
      <c r="X2" s="1" t="str">
        <v>1087 Budapest  Kerepesi út 9.</v>
      </c>
      <c r="Y2" s="1" t="str">
        <v>1091 Budapest  Üllõi út 131.</v>
      </c>
      <c r="Z2" s="1" t="str">
        <v>1091 Budapest  Üllõi út 149.</v>
      </c>
      <c r="AA2" s="1" t="str">
        <v>1094 Budapest  Ferenc körút 1.</v>
      </c>
      <c r="AB2" s="1" t="str">
        <v>1095 Budapest  Lechner Ödön fasor 9.</v>
      </c>
      <c r="AC2" s="1" t="str">
        <v>1095 Budapest  Lechner Ödön fasor 9.</v>
      </c>
      <c r="AD2" s="1" t="str">
        <v>1097 Budapest  Koppány u. 2-4.</v>
      </c>
      <c r="AE2" s="1" t="str">
        <v>1097 Budapest  Könyves Kálmán körút 12-14.</v>
      </c>
      <c r="AF2" s="1" t="str">
        <v>1102 Budapest  Liget tér 3.</v>
      </c>
      <c r="AG2" s="1" t="str">
        <v>1117 Budapest  Móricz Zsigmond körtér 14.</v>
      </c>
      <c r="AH2" s="1" t="str">
        <v>1117 Budapest  Móricz Zsigmond körtér 14.</v>
      </c>
      <c r="AI2" s="1" t="str">
        <v>1117 Budapest  Pázmány Péter sétány 1.</v>
      </c>
      <c r="AJ2" s="1" t="str">
        <v>1118 Budapest  Rétköz utca 5.</v>
      </c>
      <c r="AK2" s="1" t="str">
        <v>1119 Budapest  Fehérvári út 79.</v>
      </c>
      <c r="AL2" s="1" t="str">
        <v>1122 Budapest  Magyar Jakobinusok tere 1.</v>
      </c>
      <c r="AM2" s="1" t="str">
        <v>1133 Budapest  Pozsonyi út 77-79.</v>
      </c>
      <c r="AN2" s="1" t="str">
        <v>1133 Budapest  Váci út 76.</v>
      </c>
      <c r="AO2" s="1" t="str">
        <v>1135 Budapest  Béke utca 9. fszt.4.</v>
      </c>
      <c r="AP2" s="1" t="str">
        <v>1138 Budapest  Váci út 178. 2. emelet</v>
      </c>
      <c r="AQ2" s="1" t="str">
        <v>1145 Budapest  Róna utca 147.</v>
      </c>
      <c r="AR2" s="1" t="str">
        <v>1146 Budapest  Ajtósi Dürer sor 10.</v>
      </c>
      <c r="AS2" s="1" t="str">
        <v>1149 Budapest  Pillangó u. 15.</v>
      </c>
      <c r="AT2" s="1" t="str">
        <v>1152 Budapest  Szentmihályi út 131.</v>
      </c>
      <c r="AU2" s="1" t="str">
        <v>1165 Budapest  Veres Péter út 105-107.</v>
      </c>
      <c r="AV2" s="1" t="str">
        <v>1173 Budapest  Ferihegyi út 74.</v>
      </c>
      <c r="AW2" s="1" t="str">
        <v>1186 Budapest  Üllõi út 661.</v>
      </c>
      <c r="AX2" s="1" t="str">
        <v>1193 Budapest  Üllõi út 234.</v>
      </c>
      <c r="AY2" s="1" t="str">
        <v>1203 Budapest  Kossuth Lajos utca 37/B.</v>
      </c>
      <c r="AZ2" s="1" t="str">
        <v>1204 Budapest  Mártírok útja 281.</v>
      </c>
      <c r="BA2" s="1" t="str">
        <v>1211 Budapest  Kossuth Lajos utca 97.</v>
      </c>
      <c r="BB2" s="1" t="str">
        <v>1221 Budapest  Kossuth Lajos utca 25-29.</v>
      </c>
      <c r="BC2" s="1" t="str">
        <v>1239 Budapest  Hõsök tere 14.</v>
      </c>
      <c r="BD2" s="1" t="str">
        <v>1239 Budapest  Nagykõrösi út 351.</v>
      </c>
      <c r="BE2" s="1" t="str">
        <v>2000 Szentendre  Fõ tér 10.</v>
      </c>
      <c r="BF2" s="1" t="str">
        <v>2013 Pomáz  Huszár utca 25.</v>
      </c>
      <c r="BG2" s="1" t="str">
        <v>2040 Budaörs  Kinizsi utca 1-3.</v>
      </c>
      <c r="BH2" s="1" t="str">
        <v>2040 Budaörs  Sport u. 2-4.</v>
      </c>
      <c r="BI2" s="1" t="str">
        <v>2060 Bicske  Szent István út 2.</v>
      </c>
      <c r="BJ2" s="1" t="str">
        <v>2083 Solymár  Mátyás Király u. 11.</v>
      </c>
      <c r="BK2" s="1" t="str">
        <v>2085 Pilisvörösvár  Fõ út 30.</v>
      </c>
      <c r="BL2" s="1" t="str">
        <v>2092 Budakeszi  Fõ út 128.</v>
      </c>
      <c r="BM2" s="1" t="str">
        <v>2119 Pécel  Kossuth tér 1.</v>
      </c>
      <c r="BN2" s="1" t="str">
        <v>2151 Fót  Dózsa György út 18.</v>
      </c>
      <c r="BO2" s="1" t="str">
        <v>2170 Aszód  Kossuth Lajos út 27.</v>
      </c>
      <c r="BP2" s="1" t="str">
        <v>2194 Tura  Bartók Béla tér 22.</v>
      </c>
      <c r="BQ2" s="1" t="str">
        <v>2230 Gyömrõ  Szent István út 20/A.</v>
      </c>
      <c r="BR2" s="1" t="str">
        <v>2234 Maglód  Eszterházy János utca 1.</v>
      </c>
      <c r="BS2" s="1" t="str">
        <v>2241 Sülysáp  Szent István tér 6.</v>
      </c>
      <c r="BT2" s="1" t="str">
        <v>2300 Ráckeve  Móricz Zsigmond utca 7.</v>
      </c>
      <c r="BU2" s="1" t="str">
        <v>2310 Szigetszentmiklós  Ifjúság utca 16.</v>
      </c>
      <c r="BV2" s="1" t="str">
        <v>2314 Halásztelek  Szent László tér 1.</v>
      </c>
      <c r="BW2" s="1" t="str">
        <v>2330 Dunaharaszti  Dózsa György út 47.</v>
      </c>
      <c r="BX2" s="1" t="str">
        <v>2360 Gyál  Prologis Ipari Park</v>
      </c>
      <c r="BY2" s="1" t="str">
        <v>2400 Dunaújváros  Aranyvölgyi út 6.</v>
      </c>
      <c r="BZ2" s="1" t="str">
        <v>2400 Dunaújváros  Vasmû út 39.</v>
      </c>
      <c r="CA2" s="1" t="str">
        <v>2432 Szabadegyháza  Ipartelep 0351/26 hrsz</v>
      </c>
      <c r="CB2" s="1" t="str">
        <v>2440 Százhalombatta  Damjanich utca 29.</v>
      </c>
      <c r="CC2" s="1" t="str">
        <v>2462 Martonvásár  Fehérvár utca 1/a.</v>
      </c>
      <c r="CD2" s="1" t="str">
        <v>2500 Esztergom  Rákóczi tér 1-3.</v>
      </c>
      <c r="CE2" s="1" t="str">
        <v>2500 Esztergom  Rákóczi tér 1-3.</v>
      </c>
      <c r="CF2" s="1" t="str">
        <v>2500 Esztergom  Schweidel József utca 52.</v>
      </c>
      <c r="CG2" s="1" t="str">
        <v>2536 Nyergesújfalu  Kossuth Lajos utca 80.</v>
      </c>
      <c r="CH2" s="1" t="str">
        <v>2600 Vác  Deres utca 2.</v>
      </c>
      <c r="CI2" s="1" t="str">
        <v>2600 Vác  Széchenyi utca 34. fszt. 3.</v>
      </c>
      <c r="CJ2" s="1" t="str">
        <v>2600 Vác  Széchenyi utca 34. fszt. 3.</v>
      </c>
      <c r="CK2" s="1" t="str">
        <v>2660 Balassagyarmat  Rákóczi fejedelem út 46.</v>
      </c>
      <c r="CL2" s="1" t="str">
        <v>2700 Cegléd  Malomtó szél 30.</v>
      </c>
      <c r="CM2" s="1" t="str">
        <v>2700 Cegléd  Szabadság tér 1.</v>
      </c>
      <c r="CN2" s="1" t="str">
        <v>2730 Albertirsa  Vasút utca 4/13</v>
      </c>
      <c r="CO2" s="1" t="str">
        <v>2750 Nagykõrös  Ceglédi u. 32.</v>
      </c>
      <c r="CP2" s="1" t="str">
        <v>2760 Nagykáta  Dózsa György út 4.</v>
      </c>
      <c r="CQ2" s="1" t="str">
        <v>2800 Tatabánya  Szent Borbála tér 2.</v>
      </c>
      <c r="CR2" s="1" t="str">
        <v>2870 Kisbér  Kossuth Lajos utca 5.</v>
      </c>
      <c r="CS2" s="1" t="str">
        <v>2890 Tata  Ady Endre utca 3.</v>
      </c>
    </row>
    <row r="3" spans="1:97" x14ac:dyDescent="0.35">
      <c r="F3" s="3" t="str">
        <v>original_Weight</v>
      </c>
      <c r="G3" s="1">
        <v>500</v>
      </c>
      <c r="H3" s="1">
        <v>975</v>
      </c>
      <c r="I3" s="1">
        <v>168</v>
      </c>
      <c r="J3" s="1">
        <v>243</v>
      </c>
      <c r="K3" s="1">
        <v>495</v>
      </c>
      <c r="L3" s="1">
        <v>576</v>
      </c>
      <c r="M3" s="1">
        <v>345</v>
      </c>
      <c r="N3" s="1">
        <v>216</v>
      </c>
      <c r="O3" s="1">
        <v>420</v>
      </c>
      <c r="P3" s="1">
        <v>219</v>
      </c>
      <c r="Q3" s="1">
        <v>150</v>
      </c>
      <c r="R3" s="1">
        <v>355</v>
      </c>
      <c r="S3" s="1">
        <v>792</v>
      </c>
      <c r="T3" s="1">
        <v>207</v>
      </c>
      <c r="U3" s="1">
        <v>525</v>
      </c>
      <c r="V3" s="1">
        <v>420</v>
      </c>
      <c r="W3" s="1">
        <v>240</v>
      </c>
      <c r="X3" s="1">
        <v>246</v>
      </c>
      <c r="Y3" s="1">
        <v>539</v>
      </c>
      <c r="Z3" s="1">
        <v>1428</v>
      </c>
      <c r="AA3" s="1">
        <v>490</v>
      </c>
      <c r="AB3" s="1">
        <v>165</v>
      </c>
      <c r="AC3" s="1">
        <v>793</v>
      </c>
      <c r="AD3" s="1">
        <v>595</v>
      </c>
      <c r="AE3" s="1">
        <v>1368</v>
      </c>
      <c r="AF3" s="1">
        <v>410</v>
      </c>
      <c r="AG3" s="1">
        <v>250</v>
      </c>
      <c r="AH3" s="1">
        <v>198</v>
      </c>
      <c r="AI3" s="1">
        <v>261</v>
      </c>
      <c r="AJ3" s="1">
        <v>450</v>
      </c>
      <c r="AK3" s="1">
        <v>651</v>
      </c>
      <c r="AL3" s="1">
        <v>581</v>
      </c>
      <c r="AM3" s="1">
        <v>468</v>
      </c>
      <c r="AN3" s="1">
        <v>207</v>
      </c>
      <c r="AO3" s="1">
        <v>2652</v>
      </c>
      <c r="AP3" s="1">
        <v>675</v>
      </c>
      <c r="AQ3" s="1">
        <v>558</v>
      </c>
      <c r="AR3" s="1">
        <v>415</v>
      </c>
      <c r="AS3" s="1">
        <v>621</v>
      </c>
      <c r="AT3" s="1">
        <v>774</v>
      </c>
      <c r="AU3" s="1">
        <v>375</v>
      </c>
      <c r="AV3" s="1">
        <v>462</v>
      </c>
      <c r="AW3" s="1">
        <v>182</v>
      </c>
      <c r="AX3" s="1">
        <v>616</v>
      </c>
      <c r="AY3" s="1">
        <v>462</v>
      </c>
      <c r="AZ3" s="1">
        <v>213</v>
      </c>
      <c r="BA3" s="1">
        <v>729</v>
      </c>
      <c r="BB3" s="1">
        <v>511</v>
      </c>
      <c r="BC3" s="1">
        <v>832</v>
      </c>
      <c r="BD3" s="1">
        <v>459</v>
      </c>
      <c r="BE3" s="1">
        <v>774</v>
      </c>
      <c r="BF3" s="1">
        <v>279</v>
      </c>
      <c r="BG3" s="1">
        <v>644</v>
      </c>
      <c r="BH3" s="1">
        <v>378</v>
      </c>
      <c r="BI3" s="1">
        <v>960</v>
      </c>
      <c r="BJ3" s="1">
        <v>583</v>
      </c>
      <c r="BK3" s="1">
        <v>378</v>
      </c>
      <c r="BL3" s="1">
        <v>1558</v>
      </c>
      <c r="BM3" s="1">
        <v>845</v>
      </c>
      <c r="BN3" s="1">
        <v>365</v>
      </c>
      <c r="BO3" s="1">
        <v>400</v>
      </c>
      <c r="BP3" s="1">
        <v>201</v>
      </c>
      <c r="BQ3" s="1">
        <v>282</v>
      </c>
      <c r="BR3" s="1">
        <v>216</v>
      </c>
      <c r="BS3" s="1">
        <v>213</v>
      </c>
      <c r="BT3" s="1">
        <v>855</v>
      </c>
      <c r="BU3" s="1">
        <v>378</v>
      </c>
      <c r="BV3" s="1">
        <v>469</v>
      </c>
      <c r="BW3" s="1">
        <v>462</v>
      </c>
      <c r="BX3" s="1">
        <v>665</v>
      </c>
      <c r="BY3" s="1">
        <v>460</v>
      </c>
      <c r="BZ3" s="1">
        <v>891</v>
      </c>
      <c r="CA3" s="1">
        <v>270</v>
      </c>
      <c r="CB3" s="1">
        <v>270</v>
      </c>
      <c r="CC3" s="1">
        <v>204</v>
      </c>
      <c r="CD3" s="1">
        <v>371</v>
      </c>
      <c r="CE3" s="1">
        <v>385</v>
      </c>
      <c r="CF3" s="1">
        <v>455</v>
      </c>
      <c r="CG3" s="1">
        <v>783</v>
      </c>
      <c r="CH3" s="1">
        <v>980</v>
      </c>
      <c r="CI3" s="1">
        <v>476</v>
      </c>
      <c r="CJ3" s="1">
        <v>192</v>
      </c>
      <c r="CK3" s="1">
        <v>468</v>
      </c>
      <c r="CL3" s="1">
        <v>450</v>
      </c>
      <c r="CM3" s="1">
        <v>468</v>
      </c>
      <c r="CN3" s="1">
        <v>612</v>
      </c>
      <c r="CO3" s="1">
        <v>594</v>
      </c>
      <c r="CP3" s="1">
        <v>609</v>
      </c>
      <c r="CQ3" s="1">
        <v>460</v>
      </c>
      <c r="CR3" s="1">
        <v>415</v>
      </c>
      <c r="CS3" s="1">
        <v>846</v>
      </c>
    </row>
    <row r="4" spans="1:97" x14ac:dyDescent="0.35">
      <c r="F4" s="3" t="str">
        <v>lat</v>
      </c>
      <c r="G4" s="1">
        <v>47.519564349999897</v>
      </c>
      <c r="H4" s="1">
        <v>47.508582500000003</v>
      </c>
      <c r="I4" s="1">
        <v>47.511304699999997</v>
      </c>
      <c r="J4" s="1">
        <v>47.514699399999998</v>
      </c>
      <c r="K4" s="1">
        <v>47.516156500000001</v>
      </c>
      <c r="L4" s="1">
        <v>47.563853000000002</v>
      </c>
      <c r="M4" s="1">
        <v>47.541308999999998</v>
      </c>
      <c r="N4" s="1">
        <v>47.541308999999998</v>
      </c>
      <c r="O4" s="1">
        <v>47.529467799999999</v>
      </c>
      <c r="P4" s="1">
        <v>47.560338000000002</v>
      </c>
      <c r="Q4" s="1">
        <v>47.502246800000002</v>
      </c>
      <c r="R4" s="1">
        <v>47.499420450000002</v>
      </c>
      <c r="S4" s="1">
        <v>47.509478999999999</v>
      </c>
      <c r="T4" s="1">
        <v>47.503627799999997</v>
      </c>
      <c r="U4" s="1">
        <v>47.497289949999903</v>
      </c>
      <c r="V4" s="1">
        <v>47.4853004</v>
      </c>
      <c r="W4" s="1">
        <v>47.499277499999998</v>
      </c>
      <c r="X4" s="1">
        <v>47.498495399999896</v>
      </c>
      <c r="Y4" s="1">
        <v>47.474850250000003</v>
      </c>
      <c r="Z4" s="1">
        <v>47.470134700000003</v>
      </c>
      <c r="AA4" s="1">
        <v>47.48080135</v>
      </c>
      <c r="AB4" s="1">
        <v>47.471717099999999</v>
      </c>
      <c r="AC4" s="1">
        <v>47.471717099999999</v>
      </c>
      <c r="AD4" s="1">
        <v>47.466135999999999</v>
      </c>
      <c r="AE4" s="1">
        <v>47.470018000000003</v>
      </c>
      <c r="AF4" s="1">
        <v>47.482959999999999</v>
      </c>
      <c r="AG4" s="1">
        <v>47.4767437</v>
      </c>
      <c r="AH4" s="1">
        <v>47.4767437</v>
      </c>
      <c r="AI4" s="1">
        <v>47.474905999999997</v>
      </c>
      <c r="AJ4" s="1">
        <v>47.465863400000003</v>
      </c>
      <c r="AK4" s="1">
        <v>47.465753900000003</v>
      </c>
      <c r="AL4" s="1">
        <v>47.502392399999998</v>
      </c>
      <c r="AM4" s="1">
        <v>47.522593399999998</v>
      </c>
      <c r="AN4" s="1">
        <v>47.525185299999997</v>
      </c>
      <c r="AO4" s="1">
        <v>47.53229245</v>
      </c>
      <c r="AP4" s="1">
        <v>47.55010205</v>
      </c>
      <c r="AQ4" s="1">
        <v>47.517302999999998</v>
      </c>
      <c r="AR4" s="1">
        <v>47.514632800000001</v>
      </c>
      <c r="AS4" s="1">
        <v>47.504501900000001</v>
      </c>
      <c r="AT4" s="1">
        <v>47.5536976</v>
      </c>
      <c r="AU4" s="1">
        <v>47.510742199999903</v>
      </c>
      <c r="AV4" s="1">
        <v>47.4791989</v>
      </c>
      <c r="AW4" s="1">
        <v>47.433211399999998</v>
      </c>
      <c r="AX4" s="1">
        <v>47.456850199999998</v>
      </c>
      <c r="AY4" s="1">
        <v>47.434516199999997</v>
      </c>
      <c r="AZ4" s="1">
        <v>47.435467199999998</v>
      </c>
      <c r="BA4" s="1">
        <v>47.4256253</v>
      </c>
      <c r="BB4" s="1">
        <v>47.426375999999998</v>
      </c>
      <c r="BC4" s="1">
        <v>47.399316800000001</v>
      </c>
      <c r="BD4" s="1">
        <v>47.444537699999998</v>
      </c>
      <c r="BE4" s="1">
        <v>47.667707800000002</v>
      </c>
      <c r="BF4" s="1">
        <v>47.645749549999998</v>
      </c>
      <c r="BG4" s="1">
        <v>47.450581100000001</v>
      </c>
      <c r="BH4" s="1">
        <v>47.454190400000002</v>
      </c>
      <c r="BI4" s="1">
        <v>47.490756750000003</v>
      </c>
      <c r="BJ4" s="1">
        <v>47.591799999999999</v>
      </c>
      <c r="BK4" s="1">
        <v>47.631042299999997</v>
      </c>
      <c r="BL4" s="1">
        <v>47.512409300000002</v>
      </c>
      <c r="BM4" s="1">
        <v>47.4890568</v>
      </c>
      <c r="BN4" s="1">
        <v>47.611391699999999</v>
      </c>
      <c r="BO4" s="1">
        <v>47.651132400000002</v>
      </c>
      <c r="BP4" s="1">
        <v>47.611591099999998</v>
      </c>
      <c r="BQ4" s="1">
        <v>47.420726199999997</v>
      </c>
      <c r="BR4" s="1">
        <v>47.460571299999998</v>
      </c>
      <c r="BS4" s="1">
        <v>47.451408200000003</v>
      </c>
      <c r="BT4" s="1">
        <v>47.158223699999901</v>
      </c>
      <c r="BU4" s="1">
        <v>47.333022</v>
      </c>
      <c r="BV4" s="1">
        <v>47.361297800000003</v>
      </c>
      <c r="BW4" s="1">
        <v>47.353943999999998</v>
      </c>
      <c r="BX4" s="1">
        <v>47.362740000000002</v>
      </c>
      <c r="BY4" s="1">
        <v>46.9773</v>
      </c>
      <c r="BZ4" s="1">
        <v>46.963767199999999</v>
      </c>
      <c r="CA4" s="1">
        <v>47.076763399999997</v>
      </c>
      <c r="CB4" s="1">
        <v>47.313744999999997</v>
      </c>
      <c r="CC4" s="1">
        <v>47.329904900000002</v>
      </c>
      <c r="CD4" s="1">
        <v>47.793369200000001</v>
      </c>
      <c r="CE4" s="1">
        <v>47.793369200000001</v>
      </c>
      <c r="CF4" s="1">
        <v>47.767899049999997</v>
      </c>
      <c r="CG4" s="1">
        <v>47.761692799999999</v>
      </c>
      <c r="CH4" s="1">
        <v>47.755634800000003</v>
      </c>
      <c r="CI4" s="1">
        <v>47.7815145</v>
      </c>
      <c r="CJ4" s="1">
        <v>47.7815145</v>
      </c>
      <c r="CK4" s="1">
        <v>48.079957999999998</v>
      </c>
      <c r="CL4" s="1">
        <v>47.1837874</v>
      </c>
      <c r="CM4" s="1">
        <v>47.170647199999998</v>
      </c>
      <c r="CN4" s="1">
        <v>47.242764399999999</v>
      </c>
      <c r="CO4" s="1">
        <v>47.046748350000001</v>
      </c>
      <c r="CP4" s="1">
        <v>47.414451</v>
      </c>
      <c r="CQ4" s="1">
        <v>47.580439499999997</v>
      </c>
      <c r="CR4" s="1">
        <v>47.5033551</v>
      </c>
      <c r="CS4" s="1">
        <v>47.651135150000002</v>
      </c>
    </row>
    <row r="5" spans="1:97" x14ac:dyDescent="0.35">
      <c r="F5" s="3" t="str">
        <v>lon</v>
      </c>
      <c r="G5" s="1">
        <v>18.992067249999899</v>
      </c>
      <c r="H5" s="1">
        <v>19.025569099999998</v>
      </c>
      <c r="I5" s="1">
        <v>19.032484199999999</v>
      </c>
      <c r="J5" s="1">
        <v>19.036736999999999</v>
      </c>
      <c r="K5" s="1">
        <v>19.0001274</v>
      </c>
      <c r="L5" s="1">
        <v>18.961918399999998</v>
      </c>
      <c r="M5" s="1">
        <v>19.042389100000001</v>
      </c>
      <c r="N5" s="1">
        <v>19.042389100000001</v>
      </c>
      <c r="O5" s="1">
        <v>19.038174000000001</v>
      </c>
      <c r="P5" s="1">
        <v>19.098356299999999</v>
      </c>
      <c r="Q5" s="1">
        <v>19.050373499999999</v>
      </c>
      <c r="R5" s="1">
        <v>19.053910428498298</v>
      </c>
      <c r="S5" s="1">
        <v>19.046095000000001</v>
      </c>
      <c r="T5" s="1">
        <v>19.065745799999998</v>
      </c>
      <c r="U5" s="1">
        <v>19.056402000092302</v>
      </c>
      <c r="V5" s="1">
        <v>19.074582400000001</v>
      </c>
      <c r="W5" s="1">
        <v>19.079597199999998</v>
      </c>
      <c r="X5" s="1">
        <v>19.091862747597599</v>
      </c>
      <c r="Y5" s="1">
        <v>19.0987303795477</v>
      </c>
      <c r="Z5" s="1">
        <v>19.112048316660001</v>
      </c>
      <c r="AA5" s="1">
        <v>19.068002385638501</v>
      </c>
      <c r="AB5" s="1">
        <v>19.072184400000001</v>
      </c>
      <c r="AC5" s="1">
        <v>19.072184400000001</v>
      </c>
      <c r="AD5" s="1">
        <v>19.080661800000001</v>
      </c>
      <c r="AE5" s="1">
        <v>19.084033000000002</v>
      </c>
      <c r="AF5" s="1">
        <v>19.129665200000002</v>
      </c>
      <c r="AG5" s="1">
        <v>19.0475317</v>
      </c>
      <c r="AH5" s="1">
        <v>19.0475317</v>
      </c>
      <c r="AI5" s="1">
        <v>19.0613767</v>
      </c>
      <c r="AJ5" s="1">
        <v>19.0062319</v>
      </c>
      <c r="AK5" s="1">
        <v>19.042304699999999</v>
      </c>
      <c r="AL5" s="1">
        <v>19.023572399999999</v>
      </c>
      <c r="AM5" s="1">
        <v>19.054078499999999</v>
      </c>
      <c r="AN5" s="1">
        <v>19.0628086</v>
      </c>
      <c r="AO5" s="1">
        <v>19.0818523645749</v>
      </c>
      <c r="AP5" s="1">
        <v>19.072667415353401</v>
      </c>
      <c r="AQ5" s="1">
        <v>19.1073865</v>
      </c>
      <c r="AR5" s="1">
        <v>19.095818600000001</v>
      </c>
      <c r="AS5" s="1">
        <v>19.117117199999999</v>
      </c>
      <c r="AT5" s="1">
        <v>19.142238299999999</v>
      </c>
      <c r="AU5" s="1">
        <v>19.191549283646399</v>
      </c>
      <c r="AV5" s="1">
        <v>19.256949599999999</v>
      </c>
      <c r="AW5" s="1">
        <v>19.202006300000001</v>
      </c>
      <c r="AX5" s="1">
        <v>19.147623299999999</v>
      </c>
      <c r="AY5" s="1">
        <v>19.097146800000001</v>
      </c>
      <c r="AZ5" s="1">
        <v>19.132626599999998</v>
      </c>
      <c r="BA5" s="1">
        <v>19.0697203</v>
      </c>
      <c r="BB5" s="1">
        <v>19.039217399999998</v>
      </c>
      <c r="BC5" s="1">
        <v>19.116093200000002</v>
      </c>
      <c r="BD5" s="1">
        <v>19.1292686</v>
      </c>
      <c r="BE5" s="1">
        <v>19.076420599999999</v>
      </c>
      <c r="BF5" s="1">
        <v>19.020311387870802</v>
      </c>
      <c r="BG5" s="1">
        <v>18.963813300000002</v>
      </c>
      <c r="BH5" s="1">
        <v>18.9423019</v>
      </c>
      <c r="BI5" s="1">
        <v>18.635753592015899</v>
      </c>
      <c r="BJ5" s="1">
        <v>18.937799999999999</v>
      </c>
      <c r="BK5" s="1">
        <v>18.839002399999998</v>
      </c>
      <c r="BL5" s="1">
        <v>18.931656199999999</v>
      </c>
      <c r="BM5" s="1">
        <v>19.340551999999999</v>
      </c>
      <c r="BN5" s="1">
        <v>19.194238500000001</v>
      </c>
      <c r="BO5" s="1">
        <v>19.478831499999998</v>
      </c>
      <c r="BP5" s="1">
        <v>19.600123</v>
      </c>
      <c r="BQ5" s="1">
        <v>19.391508399999999</v>
      </c>
      <c r="BR5" s="1">
        <v>19.333084800000002</v>
      </c>
      <c r="BS5" s="1">
        <v>19.533281500000001</v>
      </c>
      <c r="BT5" s="1">
        <v>18.943782361491799</v>
      </c>
      <c r="BU5" s="1">
        <v>19.036190999999999</v>
      </c>
      <c r="BV5" s="1">
        <v>18.985109699999999</v>
      </c>
      <c r="BW5" s="1">
        <v>19.091237799999998</v>
      </c>
      <c r="BX5" s="1">
        <v>19.191132</v>
      </c>
      <c r="BY5" s="1">
        <v>18.924569999999999</v>
      </c>
      <c r="BZ5" s="1">
        <v>18.940610299999999</v>
      </c>
      <c r="CA5" s="1">
        <v>18.6924831</v>
      </c>
      <c r="CB5" s="1">
        <v>18.914213199999999</v>
      </c>
      <c r="CC5" s="1">
        <v>18.768729100000002</v>
      </c>
      <c r="CD5" s="1">
        <v>18.741906400000001</v>
      </c>
      <c r="CE5" s="1">
        <v>18.741906400000001</v>
      </c>
      <c r="CF5" s="1">
        <v>18.7496402301046</v>
      </c>
      <c r="CG5" s="1">
        <v>18.546810399999998</v>
      </c>
      <c r="CH5" s="1">
        <v>19.1456467</v>
      </c>
      <c r="CI5" s="1">
        <v>19.1317573</v>
      </c>
      <c r="CJ5" s="1">
        <v>19.1317573</v>
      </c>
      <c r="CK5" s="1">
        <v>19.296312</v>
      </c>
      <c r="CL5" s="1">
        <v>19.796279800000001</v>
      </c>
      <c r="CM5" s="1">
        <v>19.796674199999998</v>
      </c>
      <c r="CN5" s="1">
        <v>19.609372400000002</v>
      </c>
      <c r="CO5" s="1">
        <v>19.781280421688098</v>
      </c>
      <c r="CP5" s="1">
        <v>19.738074999999998</v>
      </c>
      <c r="CQ5" s="1">
        <v>18.399802999999999</v>
      </c>
      <c r="CR5" s="1">
        <v>18.023343000000001</v>
      </c>
      <c r="CS5" s="1">
        <v>18.32437655</v>
      </c>
    </row>
    <row r="7" spans="1:97" x14ac:dyDescent="0.35">
      <c r="A7" s="3" t="s">
        <v>594</v>
      </c>
      <c r="B7" s="3" t="s">
        <v>160</v>
      </c>
      <c r="C7" s="3" t="s">
        <v>161</v>
      </c>
      <c r="D7" s="3" t="s">
        <v>162</v>
      </c>
      <c r="E7" s="3" t="s">
        <v>163</v>
      </c>
      <c r="F7" s="4" t="s">
        <v>594</v>
      </c>
      <c r="G7" s="4">
        <v>1</v>
      </c>
      <c r="H7" s="4">
        <v>2</v>
      </c>
      <c r="I7" s="4">
        <v>3</v>
      </c>
      <c r="J7" s="4">
        <v>4</v>
      </c>
      <c r="K7" s="4">
        <v>5</v>
      </c>
      <c r="L7" s="4">
        <v>6</v>
      </c>
      <c r="M7" s="4">
        <v>7</v>
      </c>
      <c r="N7" s="4">
        <v>8</v>
      </c>
      <c r="O7" s="4">
        <v>9</v>
      </c>
      <c r="P7" s="4">
        <v>10</v>
      </c>
      <c r="Q7" s="4">
        <v>11</v>
      </c>
      <c r="R7" s="4">
        <v>12</v>
      </c>
      <c r="S7" s="4">
        <v>13</v>
      </c>
      <c r="T7" s="4">
        <v>14</v>
      </c>
      <c r="U7" s="4">
        <v>15</v>
      </c>
      <c r="V7" s="4">
        <v>16</v>
      </c>
      <c r="W7" s="4">
        <v>17</v>
      </c>
      <c r="X7" s="4">
        <v>18</v>
      </c>
      <c r="Y7" s="4">
        <v>19</v>
      </c>
      <c r="Z7" s="4">
        <v>20</v>
      </c>
      <c r="AA7" s="4">
        <v>21</v>
      </c>
      <c r="AB7" s="4">
        <v>22</v>
      </c>
      <c r="AC7" s="4">
        <v>23</v>
      </c>
      <c r="AD7" s="4">
        <v>24</v>
      </c>
      <c r="AE7" s="4">
        <v>25</v>
      </c>
      <c r="AF7" s="4">
        <v>26</v>
      </c>
      <c r="AG7" s="4">
        <v>27</v>
      </c>
      <c r="AH7" s="4">
        <v>28</v>
      </c>
      <c r="AI7" s="4">
        <v>29</v>
      </c>
      <c r="AJ7" s="4">
        <v>30</v>
      </c>
      <c r="AK7" s="4">
        <v>31</v>
      </c>
      <c r="AL7" s="4">
        <v>32</v>
      </c>
      <c r="AM7" s="4">
        <v>33</v>
      </c>
      <c r="AN7" s="4">
        <v>34</v>
      </c>
      <c r="AO7" s="4">
        <v>35</v>
      </c>
      <c r="AP7" s="4">
        <v>36</v>
      </c>
      <c r="AQ7" s="4">
        <v>37</v>
      </c>
      <c r="AR7" s="4">
        <v>38</v>
      </c>
      <c r="AS7" s="4">
        <v>39</v>
      </c>
      <c r="AT7" s="4">
        <v>40</v>
      </c>
      <c r="AU7" s="4">
        <v>41</v>
      </c>
      <c r="AV7" s="4">
        <v>42</v>
      </c>
      <c r="AW7" s="4">
        <v>43</v>
      </c>
      <c r="AX7" s="4">
        <v>44</v>
      </c>
      <c r="AY7" s="4">
        <v>45</v>
      </c>
      <c r="AZ7" s="4">
        <v>46</v>
      </c>
      <c r="BA7" s="4">
        <v>47</v>
      </c>
      <c r="BB7" s="4">
        <v>48</v>
      </c>
      <c r="BC7" s="4">
        <v>49</v>
      </c>
      <c r="BD7" s="4">
        <v>50</v>
      </c>
      <c r="BE7" s="4">
        <v>51</v>
      </c>
      <c r="BF7" s="4">
        <v>52</v>
      </c>
      <c r="BG7" s="4">
        <v>53</v>
      </c>
      <c r="BH7" s="4">
        <v>54</v>
      </c>
      <c r="BI7" s="4">
        <v>55</v>
      </c>
      <c r="BJ7" s="4">
        <v>56</v>
      </c>
      <c r="BK7" s="4">
        <v>57</v>
      </c>
      <c r="BL7" s="4">
        <v>58</v>
      </c>
      <c r="BM7" s="4">
        <v>59</v>
      </c>
      <c r="BN7" s="4">
        <v>60</v>
      </c>
      <c r="BO7" s="4">
        <v>61</v>
      </c>
      <c r="BP7" s="4">
        <v>62</v>
      </c>
      <c r="BQ7" s="4">
        <v>63</v>
      </c>
      <c r="BR7" s="4">
        <v>64</v>
      </c>
      <c r="BS7" s="4">
        <v>65</v>
      </c>
      <c r="BT7" s="4">
        <v>66</v>
      </c>
      <c r="BU7" s="4">
        <v>67</v>
      </c>
      <c r="BV7" s="4">
        <v>68</v>
      </c>
      <c r="BW7" s="4">
        <v>69</v>
      </c>
      <c r="BX7" s="4">
        <v>70</v>
      </c>
      <c r="BY7" s="4">
        <v>71</v>
      </c>
      <c r="BZ7" s="4">
        <v>72</v>
      </c>
      <c r="CA7" s="4">
        <v>73</v>
      </c>
      <c r="CB7" s="4">
        <v>74</v>
      </c>
      <c r="CC7" s="4">
        <v>75</v>
      </c>
      <c r="CD7" s="4">
        <v>76</v>
      </c>
      <c r="CE7" s="4">
        <v>77</v>
      </c>
      <c r="CF7" s="4">
        <v>78</v>
      </c>
      <c r="CG7" s="4">
        <v>79</v>
      </c>
      <c r="CH7" s="4">
        <v>80</v>
      </c>
      <c r="CI7" s="4">
        <v>81</v>
      </c>
      <c r="CJ7" s="4">
        <v>82</v>
      </c>
      <c r="CK7" s="4">
        <v>83</v>
      </c>
      <c r="CL7" s="4">
        <v>84</v>
      </c>
      <c r="CM7" s="4">
        <v>85</v>
      </c>
      <c r="CN7" s="4">
        <v>86</v>
      </c>
      <c r="CO7" s="4">
        <v>87</v>
      </c>
      <c r="CP7" s="4">
        <v>88</v>
      </c>
      <c r="CQ7" s="4">
        <v>89</v>
      </c>
      <c r="CR7" s="4">
        <v>90</v>
      </c>
      <c r="CS7" s="4">
        <v>91</v>
      </c>
    </row>
    <row r="8" spans="1:97" x14ac:dyDescent="0.35">
      <c r="A8" s="1">
        <v>1</v>
      </c>
      <c r="B8" s="1" t="s">
        <v>184</v>
      </c>
      <c r="C8" s="1">
        <v>500</v>
      </c>
      <c r="D8" s="1">
        <v>47.519564349999897</v>
      </c>
      <c r="E8" s="1">
        <v>18.992067249999899</v>
      </c>
      <c r="F8" s="4">
        <v>1</v>
      </c>
      <c r="G8" s="1">
        <f>76*SQRT(($D8-G$4)^2+($E8-G$5)^2)</f>
        <v>0</v>
      </c>
      <c r="H8" s="1">
        <f t="shared" ref="H8:BS11" si="0">76*SQRT(($D8-H$4)^2+($E8-H$5)^2)</f>
        <v>2.6794446254658606</v>
      </c>
      <c r="I8" s="1">
        <f t="shared" si="0"/>
        <v>3.1351742566454126</v>
      </c>
      <c r="J8" s="1">
        <f t="shared" si="0"/>
        <v>3.4149754988048446</v>
      </c>
      <c r="K8" s="1">
        <f t="shared" si="0"/>
        <v>0.66507364924109702</v>
      </c>
      <c r="L8" s="1">
        <f t="shared" si="0"/>
        <v>4.0718113919552579</v>
      </c>
      <c r="M8" s="1">
        <f t="shared" si="0"/>
        <v>4.1662409707986301</v>
      </c>
      <c r="N8" s="1">
        <f t="shared" si="0"/>
        <v>4.1662409707986301</v>
      </c>
      <c r="O8" s="1">
        <f t="shared" si="0"/>
        <v>3.5840351985080128</v>
      </c>
      <c r="P8" s="1">
        <f t="shared" si="0"/>
        <v>8.6519425046781429</v>
      </c>
      <c r="Q8" s="1">
        <f t="shared" si="0"/>
        <v>4.6225973548616732</v>
      </c>
      <c r="R8" s="1">
        <f t="shared" si="0"/>
        <v>4.9431298775907235</v>
      </c>
      <c r="S8" s="1">
        <f t="shared" si="0"/>
        <v>4.1770363689956804</v>
      </c>
      <c r="T8" s="1">
        <f t="shared" si="0"/>
        <v>5.7290604472593403</v>
      </c>
      <c r="U8" s="1">
        <f t="shared" si="0"/>
        <v>5.1742042268113186</v>
      </c>
      <c r="V8" s="1">
        <f t="shared" si="0"/>
        <v>6.7903217454699707</v>
      </c>
      <c r="W8" s="1">
        <f t="shared" si="0"/>
        <v>6.8286109664648498</v>
      </c>
      <c r="X8" s="1">
        <f t="shared" si="0"/>
        <v>7.7516430879135925</v>
      </c>
      <c r="Y8" s="1">
        <f t="shared" si="0"/>
        <v>8.7898768989669627</v>
      </c>
      <c r="Z8" s="1">
        <f t="shared" si="0"/>
        <v>9.862078923082187</v>
      </c>
      <c r="AA8" s="1">
        <f t="shared" si="0"/>
        <v>6.4795137010533024</v>
      </c>
      <c r="AB8" s="1">
        <f t="shared" si="0"/>
        <v>7.0921142206996821</v>
      </c>
      <c r="AC8" s="1">
        <f t="shared" si="0"/>
        <v>7.0921142206996821</v>
      </c>
      <c r="AD8" s="1">
        <f t="shared" si="0"/>
        <v>7.8628172226591255</v>
      </c>
      <c r="AE8" s="1">
        <f t="shared" si="0"/>
        <v>7.9391958581942133</v>
      </c>
      <c r="AF8" s="1">
        <f t="shared" si="0"/>
        <v>10.821149525787481</v>
      </c>
      <c r="AG8" s="1">
        <f t="shared" si="0"/>
        <v>5.3253787758800399</v>
      </c>
      <c r="AH8" s="1">
        <f t="shared" si="0"/>
        <v>5.3253787758800399</v>
      </c>
      <c r="AI8" s="1">
        <f t="shared" si="0"/>
        <v>6.2662763147947693</v>
      </c>
      <c r="AJ8" s="1">
        <f t="shared" si="0"/>
        <v>4.2208605604571403</v>
      </c>
      <c r="AK8" s="1">
        <f t="shared" si="0"/>
        <v>5.5948420447766232</v>
      </c>
      <c r="AL8" s="1">
        <f t="shared" si="0"/>
        <v>2.7269604293171619</v>
      </c>
      <c r="AM8" s="1">
        <f t="shared" si="0"/>
        <v>4.7184741052888599</v>
      </c>
      <c r="AN8" s="1">
        <f t="shared" si="0"/>
        <v>5.3932877661409142</v>
      </c>
      <c r="AO8" s="1">
        <f t="shared" si="0"/>
        <v>6.8918932664027688</v>
      </c>
      <c r="AP8" s="1">
        <f t="shared" si="0"/>
        <v>6.5505377333434174</v>
      </c>
      <c r="AQ8" s="1">
        <f t="shared" si="0"/>
        <v>8.7659479057647189</v>
      </c>
      <c r="AR8" s="1">
        <f t="shared" si="0"/>
        <v>7.8940050926971548</v>
      </c>
      <c r="AS8" s="1">
        <f t="shared" si="0"/>
        <v>9.5724911111829165</v>
      </c>
      <c r="AT8" s="1">
        <f t="shared" si="0"/>
        <v>11.704104379538988</v>
      </c>
      <c r="AU8" s="1">
        <f t="shared" si="0"/>
        <v>15.17545347476119</v>
      </c>
      <c r="AV8" s="1">
        <f t="shared" si="0"/>
        <v>20.363466279076299</v>
      </c>
      <c r="AW8" s="1">
        <f t="shared" si="0"/>
        <v>17.252374419584378</v>
      </c>
      <c r="AX8" s="1">
        <f t="shared" si="0"/>
        <v>12.746890129260889</v>
      </c>
      <c r="AY8" s="1">
        <f t="shared" si="0"/>
        <v>10.274036225307515</v>
      </c>
      <c r="AZ8" s="1">
        <f t="shared" si="0"/>
        <v>12.448526598958258</v>
      </c>
      <c r="BA8" s="1">
        <f t="shared" si="0"/>
        <v>9.2628197913176979</v>
      </c>
      <c r="BB8" s="1">
        <f t="shared" si="0"/>
        <v>7.937255026453955</v>
      </c>
      <c r="BC8" s="1">
        <f t="shared" si="0"/>
        <v>13.128856370082111</v>
      </c>
      <c r="BD8" s="1">
        <f t="shared" si="0"/>
        <v>11.884516530944126</v>
      </c>
      <c r="BE8" s="1">
        <f t="shared" si="0"/>
        <v>12.956154346556101</v>
      </c>
      <c r="BF8" s="1">
        <f t="shared" si="0"/>
        <v>9.8273719004439055</v>
      </c>
      <c r="BG8" s="1">
        <f t="shared" si="0"/>
        <v>5.6654288933259274</v>
      </c>
      <c r="BH8" s="1">
        <f t="shared" si="0"/>
        <v>6.244195982973765</v>
      </c>
      <c r="BI8" s="1">
        <f t="shared" si="0"/>
        <v>27.168198334615582</v>
      </c>
      <c r="BJ8" s="1">
        <f t="shared" si="0"/>
        <v>6.8665163252519763</v>
      </c>
      <c r="BK8" s="1">
        <f t="shared" si="0"/>
        <v>14.391153712005057</v>
      </c>
      <c r="BL8" s="1">
        <f t="shared" si="0"/>
        <v>4.6233303712981284</v>
      </c>
      <c r="BM8" s="1">
        <f t="shared" si="0"/>
        <v>26.586135244929725</v>
      </c>
      <c r="BN8" s="1">
        <f t="shared" si="0"/>
        <v>16.875675763183832</v>
      </c>
      <c r="BO8" s="1">
        <f t="shared" si="0"/>
        <v>38.321607660659602</v>
      </c>
      <c r="BP8" s="1">
        <f t="shared" si="0"/>
        <v>46.73849961380958</v>
      </c>
      <c r="BQ8" s="1">
        <f t="shared" si="0"/>
        <v>31.273073045642011</v>
      </c>
      <c r="BR8" s="1">
        <f t="shared" si="0"/>
        <v>26.3022757700233</v>
      </c>
      <c r="BS8" s="1">
        <f t="shared" si="0"/>
        <v>41.457155366404827</v>
      </c>
      <c r="BT8" s="1">
        <f t="shared" ref="BT8:CS17" si="1">76*SQRT(($D8-BT$4)^2+($E8-BT$5)^2)</f>
        <v>27.705986929625972</v>
      </c>
      <c r="BU8" s="1">
        <f t="shared" si="1"/>
        <v>14.568419692129948</v>
      </c>
      <c r="BV8" s="1">
        <f t="shared" si="1"/>
        <v>12.039874892814508</v>
      </c>
      <c r="BW8" s="1">
        <f t="shared" si="1"/>
        <v>14.671129905514093</v>
      </c>
      <c r="BX8" s="1">
        <f t="shared" si="1"/>
        <v>19.259763309790756</v>
      </c>
      <c r="BY8" s="1">
        <f t="shared" si="1"/>
        <v>41.530123613174631</v>
      </c>
      <c r="BZ8" s="1">
        <f t="shared" si="1"/>
        <v>42.421229131484509</v>
      </c>
      <c r="CA8" s="1">
        <f t="shared" si="1"/>
        <v>40.631461164956967</v>
      </c>
      <c r="CB8" s="1">
        <f t="shared" si="1"/>
        <v>16.723947722861233</v>
      </c>
      <c r="CC8" s="1">
        <f t="shared" si="1"/>
        <v>22.268212204948867</v>
      </c>
      <c r="CD8" s="1">
        <f t="shared" si="1"/>
        <v>28.18663126491181</v>
      </c>
      <c r="CE8" s="1">
        <f t="shared" si="1"/>
        <v>28.18663126491181</v>
      </c>
      <c r="CF8" s="1">
        <f t="shared" si="1"/>
        <v>26.375502250384823</v>
      </c>
      <c r="CG8" s="1">
        <f t="shared" si="1"/>
        <v>38.519319912258922</v>
      </c>
      <c r="CH8" s="1">
        <f t="shared" si="1"/>
        <v>21.403940437979806</v>
      </c>
      <c r="CI8" s="1">
        <f t="shared" si="1"/>
        <v>22.562042463086669</v>
      </c>
      <c r="CJ8" s="1">
        <f t="shared" si="1"/>
        <v>22.562042463086669</v>
      </c>
      <c r="CK8" s="1">
        <f t="shared" si="1"/>
        <v>48.461899892028967</v>
      </c>
      <c r="CL8" s="1">
        <f t="shared" si="1"/>
        <v>66.233639652144475</v>
      </c>
      <c r="CM8" s="1">
        <f t="shared" si="1"/>
        <v>66.652282575222628</v>
      </c>
      <c r="CN8" s="1">
        <f t="shared" si="1"/>
        <v>51.415775579673763</v>
      </c>
      <c r="CO8" s="1">
        <f t="shared" si="1"/>
        <v>69.920512181208693</v>
      </c>
      <c r="CP8" s="1">
        <f t="shared" si="1"/>
        <v>57.256625533321376</v>
      </c>
      <c r="CQ8" s="1">
        <f t="shared" si="1"/>
        <v>45.249223459995484</v>
      </c>
      <c r="CR8" s="1">
        <f t="shared" si="1"/>
        <v>73.633348732623162</v>
      </c>
      <c r="CS8" s="1">
        <f t="shared" si="1"/>
        <v>51.720317153973753</v>
      </c>
    </row>
    <row r="9" spans="1:97" x14ac:dyDescent="0.35">
      <c r="A9" s="1">
        <v>2</v>
      </c>
      <c r="B9" s="1" t="s">
        <v>196</v>
      </c>
      <c r="C9" s="1">
        <v>975</v>
      </c>
      <c r="D9" s="1">
        <v>47.508582500000003</v>
      </c>
      <c r="E9" s="1">
        <v>19.025569099999998</v>
      </c>
      <c r="F9" s="4">
        <v>2</v>
      </c>
      <c r="G9" s="1">
        <f t="shared" ref="G9:V31" si="2">76*SQRT(($D9-G$4)^2+($E9-G$5)^2)</f>
        <v>2.6794446254658606</v>
      </c>
      <c r="H9" s="1">
        <f t="shared" si="0"/>
        <v>0</v>
      </c>
      <c r="I9" s="1">
        <f t="shared" si="0"/>
        <v>0.56480314569719359</v>
      </c>
      <c r="J9" s="1">
        <f t="shared" si="0"/>
        <v>0.96773535740469641</v>
      </c>
      <c r="K9" s="1">
        <f t="shared" si="0"/>
        <v>2.0174322393983801</v>
      </c>
      <c r="L9" s="1">
        <f t="shared" si="0"/>
        <v>6.4066872074070895</v>
      </c>
      <c r="M9" s="1">
        <f t="shared" si="0"/>
        <v>2.7964862782060642</v>
      </c>
      <c r="N9" s="1">
        <f t="shared" si="0"/>
        <v>2.7964862782060642</v>
      </c>
      <c r="O9" s="1">
        <f t="shared" si="0"/>
        <v>1.8539627305685324</v>
      </c>
      <c r="P9" s="1">
        <f t="shared" si="0"/>
        <v>6.7877013291233945</v>
      </c>
      <c r="Q9" s="1">
        <f t="shared" si="0"/>
        <v>1.9456584149942366</v>
      </c>
      <c r="R9" s="1">
        <f t="shared" si="0"/>
        <v>2.2636955134880825</v>
      </c>
      <c r="S9" s="1">
        <f t="shared" si="0"/>
        <v>1.5614556192716935</v>
      </c>
      <c r="T9" s="1">
        <f t="shared" si="0"/>
        <v>3.0765606128085317</v>
      </c>
      <c r="U9" s="1">
        <f t="shared" si="0"/>
        <v>2.4955203972302624</v>
      </c>
      <c r="V9" s="1">
        <f t="shared" si="0"/>
        <v>4.1239085778138698</v>
      </c>
      <c r="W9" s="1">
        <f t="shared" si="0"/>
        <v>4.1665877067437203</v>
      </c>
      <c r="X9" s="1">
        <f t="shared" si="0"/>
        <v>5.0963070938124853</v>
      </c>
      <c r="Y9" s="1">
        <f t="shared" si="0"/>
        <v>6.1228071247859468</v>
      </c>
      <c r="Z9" s="1">
        <f t="shared" si="0"/>
        <v>7.1927036966830009</v>
      </c>
      <c r="AA9" s="1">
        <f t="shared" si="0"/>
        <v>3.8546133298579068</v>
      </c>
      <c r="AB9" s="1">
        <f t="shared" si="0"/>
        <v>4.5167560960697157</v>
      </c>
      <c r="AC9" s="1">
        <f t="shared" si="0"/>
        <v>4.5167560960697157</v>
      </c>
      <c r="AD9" s="1">
        <f t="shared" si="0"/>
        <v>5.2856407065939441</v>
      </c>
      <c r="AE9" s="1">
        <f t="shared" si="0"/>
        <v>5.3228482948273959</v>
      </c>
      <c r="AF9" s="1">
        <f t="shared" si="0"/>
        <v>8.1474376884685658</v>
      </c>
      <c r="AG9" s="1">
        <f t="shared" si="0"/>
        <v>2.9396039441973629</v>
      </c>
      <c r="AH9" s="1">
        <f t="shared" si="0"/>
        <v>2.9396039441973629</v>
      </c>
      <c r="AI9" s="1">
        <f t="shared" si="0"/>
        <v>3.7358394056999717</v>
      </c>
      <c r="AJ9" s="1">
        <f t="shared" si="0"/>
        <v>3.5637832031089998</v>
      </c>
      <c r="AK9" s="1">
        <f t="shared" si="0"/>
        <v>3.4946526282319414</v>
      </c>
      <c r="AL9" s="1">
        <f t="shared" si="0"/>
        <v>0.49431646143612684</v>
      </c>
      <c r="AM9" s="1">
        <f t="shared" si="0"/>
        <v>2.4142308946356845</v>
      </c>
      <c r="AN9" s="1">
        <f t="shared" si="0"/>
        <v>3.0987440847942738</v>
      </c>
      <c r="AO9" s="1">
        <f t="shared" si="0"/>
        <v>4.6415830121648085</v>
      </c>
      <c r="AP9" s="1">
        <f t="shared" si="0"/>
        <v>4.7717617496608513</v>
      </c>
      <c r="AQ9" s="1">
        <f t="shared" si="0"/>
        <v>6.2533426539689332</v>
      </c>
      <c r="AR9" s="1">
        <f t="shared" si="0"/>
        <v>5.3587267372805965</v>
      </c>
      <c r="AS9" s="1">
        <f t="shared" si="0"/>
        <v>6.9645638295579948</v>
      </c>
      <c r="AT9" s="1">
        <f t="shared" si="0"/>
        <v>9.5067082724321228</v>
      </c>
      <c r="AU9" s="1">
        <f t="shared" si="0"/>
        <v>12.615561771669181</v>
      </c>
      <c r="AV9" s="1">
        <f t="shared" si="0"/>
        <v>17.726147806783018</v>
      </c>
      <c r="AW9" s="1">
        <f t="shared" si="0"/>
        <v>14.581484512363001</v>
      </c>
      <c r="AX9" s="1">
        <f t="shared" si="0"/>
        <v>10.074934088071036</v>
      </c>
      <c r="AY9" s="1">
        <f t="shared" si="0"/>
        <v>7.8280678584756247</v>
      </c>
      <c r="AZ9" s="1">
        <f t="shared" si="0"/>
        <v>9.8528234325175905</v>
      </c>
      <c r="BA9" s="1">
        <f t="shared" si="0"/>
        <v>7.1420696194582689</v>
      </c>
      <c r="BB9" s="1">
        <f t="shared" si="0"/>
        <v>6.333214904783631</v>
      </c>
      <c r="BC9" s="1">
        <f t="shared" si="0"/>
        <v>10.783863294167368</v>
      </c>
      <c r="BD9" s="1">
        <f t="shared" si="0"/>
        <v>9.2630634218552164</v>
      </c>
      <c r="BE9" s="1">
        <f t="shared" si="0"/>
        <v>12.696035129752715</v>
      </c>
      <c r="BF9" s="1">
        <f t="shared" si="0"/>
        <v>10.432351201492411</v>
      </c>
      <c r="BG9" s="1">
        <f t="shared" si="0"/>
        <v>6.4389275952463212</v>
      </c>
      <c r="BH9" s="1">
        <f t="shared" si="0"/>
        <v>7.5588207513163654</v>
      </c>
      <c r="BI9" s="1">
        <f t="shared" si="0"/>
        <v>29.656938057377424</v>
      </c>
      <c r="BJ9" s="1">
        <f t="shared" si="0"/>
        <v>9.1920946616556467</v>
      </c>
      <c r="BK9" s="1">
        <f t="shared" si="0"/>
        <v>16.960696474161317</v>
      </c>
      <c r="BL9" s="1">
        <f t="shared" si="0"/>
        <v>7.1433035087792334</v>
      </c>
      <c r="BM9" s="1">
        <f t="shared" si="0"/>
        <v>23.984651215741128</v>
      </c>
      <c r="BN9" s="1">
        <f t="shared" si="0"/>
        <v>15.012471836155955</v>
      </c>
      <c r="BO9" s="1">
        <f t="shared" si="0"/>
        <v>36.111380385690225</v>
      </c>
      <c r="BP9" s="1">
        <f t="shared" si="0"/>
        <v>44.362324014899066</v>
      </c>
      <c r="BQ9" s="1">
        <f t="shared" si="0"/>
        <v>28.601689059225734</v>
      </c>
      <c r="BR9" s="1">
        <f t="shared" si="0"/>
        <v>23.65431856282235</v>
      </c>
      <c r="BS9" s="1">
        <f t="shared" si="0"/>
        <v>38.830034188318749</v>
      </c>
      <c r="BT9" s="1">
        <f t="shared" si="1"/>
        <v>27.34314384830785</v>
      </c>
      <c r="BU9" s="1">
        <f t="shared" si="1"/>
        <v>13.366996566211787</v>
      </c>
      <c r="BV9" s="1">
        <f t="shared" si="1"/>
        <v>11.60829928682713</v>
      </c>
      <c r="BW9" s="1">
        <f t="shared" si="1"/>
        <v>12.768326579119641</v>
      </c>
      <c r="BX9" s="1">
        <f t="shared" si="1"/>
        <v>16.768484834221823</v>
      </c>
      <c r="BY9" s="1">
        <f t="shared" si="1"/>
        <v>41.100608383925376</v>
      </c>
      <c r="BZ9" s="1">
        <f t="shared" si="1"/>
        <v>41.906382689220713</v>
      </c>
      <c r="CA9" s="1">
        <f t="shared" si="1"/>
        <v>41.44711535168905</v>
      </c>
      <c r="CB9" s="1">
        <f t="shared" si="1"/>
        <v>17.05548846393015</v>
      </c>
      <c r="CC9" s="1">
        <f t="shared" si="1"/>
        <v>23.778707044202321</v>
      </c>
      <c r="CD9" s="1">
        <f t="shared" si="1"/>
        <v>30.548596056620859</v>
      </c>
      <c r="CE9" s="1">
        <f t="shared" si="1"/>
        <v>30.548596056620859</v>
      </c>
      <c r="CF9" s="1">
        <f t="shared" si="1"/>
        <v>28.778001314554182</v>
      </c>
      <c r="CG9" s="1">
        <f t="shared" si="1"/>
        <v>41.15768171543813</v>
      </c>
      <c r="CH9" s="1">
        <f t="shared" si="1"/>
        <v>20.876284072983953</v>
      </c>
      <c r="CI9" s="1">
        <f t="shared" si="1"/>
        <v>22.257467805663516</v>
      </c>
      <c r="CJ9" s="1">
        <f t="shared" si="1"/>
        <v>22.257467805663516</v>
      </c>
      <c r="CK9" s="1">
        <f t="shared" si="1"/>
        <v>48.052900256968719</v>
      </c>
      <c r="CL9" s="1">
        <f t="shared" si="1"/>
        <v>63.562850693572948</v>
      </c>
      <c r="CM9" s="1">
        <f t="shared" si="1"/>
        <v>63.984749001091096</v>
      </c>
      <c r="CN9" s="1">
        <f t="shared" si="1"/>
        <v>48.751826302880701</v>
      </c>
      <c r="CO9" s="1">
        <f t="shared" si="1"/>
        <v>67.310020480044585</v>
      </c>
      <c r="CP9" s="1">
        <f t="shared" si="1"/>
        <v>54.620973005550738</v>
      </c>
      <c r="CQ9" s="1">
        <f t="shared" si="1"/>
        <v>47.870748842158456</v>
      </c>
      <c r="CR9" s="1">
        <f t="shared" si="1"/>
        <v>76.170219663565589</v>
      </c>
      <c r="CS9" s="1">
        <f t="shared" si="1"/>
        <v>54.3807616454651</v>
      </c>
    </row>
    <row r="10" spans="1:97" x14ac:dyDescent="0.35">
      <c r="A10" s="1">
        <v>3</v>
      </c>
      <c r="B10" s="1" t="s">
        <v>200</v>
      </c>
      <c r="C10" s="1">
        <v>168</v>
      </c>
      <c r="D10" s="1">
        <v>47.511304699999997</v>
      </c>
      <c r="E10" s="1">
        <v>19.032484199999999</v>
      </c>
      <c r="F10" s="4">
        <v>3</v>
      </c>
      <c r="G10" s="1">
        <f t="shared" si="2"/>
        <v>3.1351742566454126</v>
      </c>
      <c r="H10" s="1">
        <f t="shared" si="0"/>
        <v>0.56480314569719359</v>
      </c>
      <c r="I10" s="1">
        <f t="shared" si="0"/>
        <v>0</v>
      </c>
      <c r="J10" s="1">
        <f t="shared" si="0"/>
        <v>0.41355660953696921</v>
      </c>
      <c r="K10" s="1">
        <f t="shared" si="0"/>
        <v>2.4866085867535035</v>
      </c>
      <c r="L10" s="1">
        <f t="shared" si="0"/>
        <v>6.686642209627859</v>
      </c>
      <c r="M10" s="1">
        <f t="shared" si="0"/>
        <v>2.4013655700456824</v>
      </c>
      <c r="N10" s="1">
        <f t="shared" si="0"/>
        <v>2.4013655700456824</v>
      </c>
      <c r="O10" s="1">
        <f t="shared" si="0"/>
        <v>1.4465418141744384</v>
      </c>
      <c r="P10" s="1">
        <f t="shared" si="0"/>
        <v>6.2409828742536693</v>
      </c>
      <c r="Q10" s="1">
        <f t="shared" si="0"/>
        <v>1.5239328651400315</v>
      </c>
      <c r="R10" s="1">
        <f t="shared" si="0"/>
        <v>1.8621064988931439</v>
      </c>
      <c r="S10" s="1">
        <f t="shared" si="0"/>
        <v>1.0436852216943424</v>
      </c>
      <c r="T10" s="1">
        <f t="shared" si="0"/>
        <v>2.5943385961569656</v>
      </c>
      <c r="U10" s="1">
        <f t="shared" si="0"/>
        <v>2.1068241530956135</v>
      </c>
      <c r="V10" s="1">
        <f t="shared" si="0"/>
        <v>3.7606425499576934</v>
      </c>
      <c r="W10" s="1">
        <f t="shared" si="0"/>
        <v>3.695420039976427</v>
      </c>
      <c r="X10" s="1">
        <f t="shared" si="0"/>
        <v>4.6165793732533569</v>
      </c>
      <c r="Y10" s="1">
        <f t="shared" si="0"/>
        <v>5.7466671326438057</v>
      </c>
      <c r="Z10" s="1">
        <f t="shared" si="0"/>
        <v>6.8084368122132908</v>
      </c>
      <c r="AA10" s="1">
        <f t="shared" si="0"/>
        <v>3.5582254226300587</v>
      </c>
      <c r="AB10" s="1">
        <f t="shared" si="0"/>
        <v>4.2609398161847531</v>
      </c>
      <c r="AC10" s="1">
        <f t="shared" si="0"/>
        <v>4.2609398161847531</v>
      </c>
      <c r="AD10" s="1">
        <f t="shared" si="0"/>
        <v>5.01904633032765</v>
      </c>
      <c r="AE10" s="1">
        <f t="shared" si="0"/>
        <v>5.0193787768241318</v>
      </c>
      <c r="AF10" s="1">
        <f t="shared" si="0"/>
        <v>7.6935009760203554</v>
      </c>
      <c r="AG10" s="1">
        <f t="shared" si="0"/>
        <v>2.8647967656702731</v>
      </c>
      <c r="AH10" s="1">
        <f t="shared" si="0"/>
        <v>2.8647967656702731</v>
      </c>
      <c r="AI10" s="1">
        <f t="shared" si="0"/>
        <v>3.5318680210366939</v>
      </c>
      <c r="AJ10" s="1">
        <f t="shared" si="0"/>
        <v>3.988439886178142</v>
      </c>
      <c r="AK10" s="1">
        <f t="shared" si="0"/>
        <v>3.5414023299728838</v>
      </c>
      <c r="AL10" s="1">
        <f t="shared" si="0"/>
        <v>0.95786919074638388</v>
      </c>
      <c r="AM10" s="1">
        <f t="shared" si="0"/>
        <v>1.8518886489419242</v>
      </c>
      <c r="AN10" s="1">
        <f t="shared" si="0"/>
        <v>2.5346202723436178</v>
      </c>
      <c r="AO10" s="1">
        <f t="shared" si="0"/>
        <v>4.0769600004005317</v>
      </c>
      <c r="AP10" s="1">
        <f t="shared" si="0"/>
        <v>4.2450780608153158</v>
      </c>
      <c r="AQ10" s="1">
        <f t="shared" si="0"/>
        <v>5.7107990719240957</v>
      </c>
      <c r="AR10" s="1">
        <f t="shared" si="0"/>
        <v>4.8200554565146376</v>
      </c>
      <c r="AS10" s="1">
        <f t="shared" si="0"/>
        <v>6.4528532881995435</v>
      </c>
      <c r="AT10" s="1">
        <f t="shared" si="0"/>
        <v>8.9419161059240615</v>
      </c>
      <c r="AU10" s="1">
        <f t="shared" si="0"/>
        <v>12.089021945053304</v>
      </c>
      <c r="AV10" s="1">
        <f t="shared" si="0"/>
        <v>17.232989222710572</v>
      </c>
      <c r="AW10" s="1">
        <f t="shared" si="0"/>
        <v>14.185009793429943</v>
      </c>
      <c r="AX10" s="1">
        <f t="shared" si="0"/>
        <v>9.679877747807053</v>
      </c>
      <c r="AY10" s="1">
        <f t="shared" si="0"/>
        <v>7.6294785469358599</v>
      </c>
      <c r="AZ10" s="1">
        <f t="shared" si="0"/>
        <v>9.5469512896442374</v>
      </c>
      <c r="BA10" s="1">
        <f t="shared" si="0"/>
        <v>7.0999974181996297</v>
      </c>
      <c r="BB10" s="1">
        <f t="shared" si="0"/>
        <v>6.4748342913784764</v>
      </c>
      <c r="BC10" s="1">
        <f t="shared" si="0"/>
        <v>10.621460103390538</v>
      </c>
      <c r="BD10" s="1">
        <f t="shared" si="0"/>
        <v>8.9360786983302187</v>
      </c>
      <c r="BE10" s="1">
        <f t="shared" si="0"/>
        <v>12.346746054490895</v>
      </c>
      <c r="BF10" s="1">
        <f t="shared" si="0"/>
        <v>10.259604524029305</v>
      </c>
      <c r="BG10" s="1">
        <f t="shared" si="0"/>
        <v>6.9667787281763394</v>
      </c>
      <c r="BH10" s="1">
        <f t="shared" si="0"/>
        <v>8.112760782567948</v>
      </c>
      <c r="BI10" s="1">
        <f t="shared" si="0"/>
        <v>30.191940401475254</v>
      </c>
      <c r="BJ10" s="1">
        <f t="shared" si="0"/>
        <v>9.444996448638534</v>
      </c>
      <c r="BK10" s="1">
        <f t="shared" si="0"/>
        <v>17.292680635406484</v>
      </c>
      <c r="BL10" s="1">
        <f t="shared" si="0"/>
        <v>7.6633878323182962</v>
      </c>
      <c r="BM10" s="1">
        <f t="shared" si="0"/>
        <v>23.474127572594018</v>
      </c>
      <c r="BN10" s="1">
        <f t="shared" si="0"/>
        <v>14.456362956502863</v>
      </c>
      <c r="BO10" s="1">
        <f t="shared" si="0"/>
        <v>35.547995486340135</v>
      </c>
      <c r="BP10" s="1">
        <f t="shared" si="0"/>
        <v>43.808655238678107</v>
      </c>
      <c r="BQ10" s="1">
        <f t="shared" si="0"/>
        <v>28.140824592350054</v>
      </c>
      <c r="BR10" s="1">
        <f t="shared" si="0"/>
        <v>23.168734136547961</v>
      </c>
      <c r="BS10" s="1">
        <f t="shared" si="0"/>
        <v>38.331850992141646</v>
      </c>
      <c r="BT10" s="1">
        <f t="shared" si="1"/>
        <v>27.667988534450306</v>
      </c>
      <c r="BU10" s="1">
        <f t="shared" si="1"/>
        <v>13.552413568822896</v>
      </c>
      <c r="BV10" s="1">
        <f t="shared" si="1"/>
        <v>11.955554491884888</v>
      </c>
      <c r="BW10" s="1">
        <f t="shared" si="1"/>
        <v>12.765822825465946</v>
      </c>
      <c r="BX10" s="1">
        <f t="shared" si="1"/>
        <v>16.518525176620436</v>
      </c>
      <c r="BY10" s="1">
        <f t="shared" si="1"/>
        <v>41.404761929097063</v>
      </c>
      <c r="BZ10" s="1">
        <f t="shared" si="1"/>
        <v>42.194589983853035</v>
      </c>
      <c r="CA10" s="1">
        <f t="shared" si="1"/>
        <v>41.932919206921973</v>
      </c>
      <c r="CB10" s="1">
        <f t="shared" si="1"/>
        <v>17.499462431211946</v>
      </c>
      <c r="CC10" s="1">
        <f t="shared" si="1"/>
        <v>24.328624496421586</v>
      </c>
      <c r="CD10" s="1">
        <f t="shared" si="1"/>
        <v>30.777263879617585</v>
      </c>
      <c r="CE10" s="1">
        <f t="shared" si="1"/>
        <v>30.777263879617585</v>
      </c>
      <c r="CF10" s="1">
        <f t="shared" si="1"/>
        <v>29.02377927277659</v>
      </c>
      <c r="CG10" s="1">
        <f t="shared" si="1"/>
        <v>41.527810415041472</v>
      </c>
      <c r="CH10" s="1">
        <f t="shared" si="1"/>
        <v>20.464042475009503</v>
      </c>
      <c r="CI10" s="1">
        <f t="shared" si="1"/>
        <v>21.878033867155221</v>
      </c>
      <c r="CJ10" s="1">
        <f t="shared" si="1"/>
        <v>21.878033867155221</v>
      </c>
      <c r="CK10" s="1">
        <f t="shared" si="1"/>
        <v>47.642464721967897</v>
      </c>
      <c r="CL10" s="1">
        <f t="shared" si="1"/>
        <v>63.160129124211622</v>
      </c>
      <c r="CM10" s="1">
        <f t="shared" si="1"/>
        <v>63.587701164883207</v>
      </c>
      <c r="CN10" s="1">
        <f t="shared" si="1"/>
        <v>48.36096170696738</v>
      </c>
      <c r="CO10" s="1">
        <f t="shared" si="1"/>
        <v>66.970981967085251</v>
      </c>
      <c r="CP10" s="1">
        <f t="shared" si="1"/>
        <v>54.127742959136462</v>
      </c>
      <c r="CQ10" s="1">
        <f t="shared" si="1"/>
        <v>48.369992156628264</v>
      </c>
      <c r="CR10" s="1">
        <f t="shared" si="1"/>
        <v>76.697110863094437</v>
      </c>
      <c r="CS10" s="1">
        <f t="shared" si="1"/>
        <v>54.855418480743957</v>
      </c>
    </row>
    <row r="11" spans="1:97" x14ac:dyDescent="0.35">
      <c r="A11" s="1">
        <v>4</v>
      </c>
      <c r="B11" s="1" t="s">
        <v>206</v>
      </c>
      <c r="C11" s="1">
        <v>243</v>
      </c>
      <c r="D11" s="1">
        <v>47.514699399999998</v>
      </c>
      <c r="E11" s="1">
        <v>19.036736999999999</v>
      </c>
      <c r="F11" s="4">
        <v>4</v>
      </c>
      <c r="G11" s="1">
        <f t="shared" si="2"/>
        <v>3.4149754988048446</v>
      </c>
      <c r="H11" s="1">
        <f t="shared" si="0"/>
        <v>0.96773535740469641</v>
      </c>
      <c r="I11" s="1">
        <f t="shared" si="0"/>
        <v>0.41355660953696921</v>
      </c>
      <c r="J11" s="1">
        <f t="shared" si="0"/>
        <v>0</v>
      </c>
      <c r="K11" s="1">
        <f t="shared" si="0"/>
        <v>2.7845325033196731</v>
      </c>
      <c r="L11" s="1">
        <f t="shared" si="0"/>
        <v>6.8035492465745024</v>
      </c>
      <c r="M11" s="1">
        <f t="shared" si="0"/>
        <v>2.0674473296770155</v>
      </c>
      <c r="N11" s="1">
        <f t="shared" si="0"/>
        <v>2.0674473296770155</v>
      </c>
      <c r="O11" s="1">
        <f t="shared" si="0"/>
        <v>1.1276991749872025</v>
      </c>
      <c r="P11" s="1">
        <f t="shared" si="0"/>
        <v>5.8276787821218639</v>
      </c>
      <c r="Q11" s="1">
        <f t="shared" si="0"/>
        <v>1.4034740771247856</v>
      </c>
      <c r="R11" s="1">
        <f t="shared" si="0"/>
        <v>1.7469637128475177</v>
      </c>
      <c r="S11" s="1">
        <f t="shared" si="0"/>
        <v>0.81438792916174507</v>
      </c>
      <c r="T11" s="1">
        <f t="shared" si="0"/>
        <v>2.3597856860113469</v>
      </c>
      <c r="U11" s="1">
        <f t="shared" si="0"/>
        <v>1.9960690378237789</v>
      </c>
      <c r="V11" s="1">
        <f t="shared" si="0"/>
        <v>3.6421175297450663</v>
      </c>
      <c r="W11" s="1">
        <f t="shared" si="0"/>
        <v>3.461824396372851</v>
      </c>
      <c r="X11" s="1">
        <f t="shared" si="0"/>
        <v>4.3668052885840183</v>
      </c>
      <c r="Y11" s="1">
        <f t="shared" si="0"/>
        <v>5.6009132465507561</v>
      </c>
      <c r="Z11" s="1">
        <f t="shared" si="0"/>
        <v>6.6506761064278317</v>
      </c>
      <c r="AA11" s="1">
        <f t="shared" si="0"/>
        <v>3.5047473403633456</v>
      </c>
      <c r="AB11" s="1">
        <f t="shared" si="0"/>
        <v>4.2342274990332118</v>
      </c>
      <c r="AC11" s="1">
        <f t="shared" si="0"/>
        <v>4.2342274990332118</v>
      </c>
      <c r="AD11" s="1">
        <f t="shared" si="0"/>
        <v>4.9765737076517267</v>
      </c>
      <c r="AE11" s="1">
        <f t="shared" si="0"/>
        <v>4.9448727757587232</v>
      </c>
      <c r="AF11" s="1">
        <f t="shared" si="0"/>
        <v>7.4631225552888028</v>
      </c>
      <c r="AG11" s="1">
        <f t="shared" si="0"/>
        <v>2.9990265527849678</v>
      </c>
      <c r="AH11" s="1">
        <f t="shared" si="0"/>
        <v>2.9990265527849678</v>
      </c>
      <c r="AI11" s="1">
        <f t="shared" si="0"/>
        <v>3.5571162463404464</v>
      </c>
      <c r="AJ11" s="1">
        <f t="shared" si="0"/>
        <v>4.3761193474500066</v>
      </c>
      <c r="AK11" s="1">
        <f t="shared" si="0"/>
        <v>3.7438476732426254</v>
      </c>
      <c r="AL11" s="1">
        <f t="shared" si="0"/>
        <v>1.3696223603300592</v>
      </c>
      <c r="AM11" s="1">
        <f t="shared" si="0"/>
        <v>1.4480799526449288</v>
      </c>
      <c r="AN11" s="1">
        <f t="shared" si="0"/>
        <v>2.1356979395358087</v>
      </c>
      <c r="AO11" s="1">
        <f t="shared" si="0"/>
        <v>3.6802457787042377</v>
      </c>
      <c r="AP11" s="1">
        <f t="shared" si="0"/>
        <v>3.8335520806502328</v>
      </c>
      <c r="AQ11" s="1">
        <f t="shared" si="0"/>
        <v>5.373006816357341</v>
      </c>
      <c r="AR11" s="1">
        <f t="shared" si="0"/>
        <v>4.4902044528549956</v>
      </c>
      <c r="AS11" s="1">
        <f t="shared" si="0"/>
        <v>6.1578601043449401</v>
      </c>
      <c r="AT11" s="1">
        <f t="shared" si="0"/>
        <v>8.548356183201351</v>
      </c>
      <c r="AU11" s="1">
        <f t="shared" si="0"/>
        <v>11.769576671044842</v>
      </c>
      <c r="AV11" s="1">
        <f t="shared" si="0"/>
        <v>16.952238208020816</v>
      </c>
      <c r="AW11" s="1">
        <f t="shared" si="0"/>
        <v>14.004273105365034</v>
      </c>
      <c r="AX11" s="1">
        <f t="shared" si="0"/>
        <v>9.5052581911842218</v>
      </c>
      <c r="AY11" s="1">
        <f t="shared" si="0"/>
        <v>7.6298434153046166</v>
      </c>
      <c r="AZ11" s="1">
        <f t="shared" si="0"/>
        <v>9.453543710338435</v>
      </c>
      <c r="BA11" s="1">
        <f t="shared" si="0"/>
        <v>7.2188372542526134</v>
      </c>
      <c r="BB11" s="1">
        <f t="shared" si="0"/>
        <v>6.7152248619874877</v>
      </c>
      <c r="BC11" s="1">
        <f t="shared" si="0"/>
        <v>10.642863419883275</v>
      </c>
      <c r="BD11" s="1">
        <f t="shared" si="0"/>
        <v>8.8254167253518467</v>
      </c>
      <c r="BE11" s="1">
        <f t="shared" si="0"/>
        <v>12.013376176384201</v>
      </c>
      <c r="BF11" s="1">
        <f t="shared" si="0"/>
        <v>10.0377393950086</v>
      </c>
      <c r="BG11" s="1">
        <f t="shared" si="0"/>
        <v>7.3798396648003965</v>
      </c>
      <c r="BH11" s="1">
        <f t="shared" si="0"/>
        <v>8.5239775848380326</v>
      </c>
      <c r="BI11" s="1">
        <f t="shared" si="0"/>
        <v>30.529015908749134</v>
      </c>
      <c r="BJ11" s="1">
        <f t="shared" si="0"/>
        <v>9.5327853043349258</v>
      </c>
      <c r="BK11" s="1">
        <f t="shared" si="0"/>
        <v>17.436103194346046</v>
      </c>
      <c r="BL11" s="1">
        <f t="shared" si="0"/>
        <v>7.9880371459132471</v>
      </c>
      <c r="BM11" s="1">
        <f t="shared" si="0"/>
        <v>23.17203696688691</v>
      </c>
      <c r="BN11" s="1">
        <f t="shared" si="0"/>
        <v>14.045845245188342</v>
      </c>
      <c r="BO11" s="1">
        <f t="shared" si="0"/>
        <v>35.162754217802565</v>
      </c>
      <c r="BP11" s="1">
        <f t="shared" si="0"/>
        <v>43.445936046628958</v>
      </c>
      <c r="BQ11" s="1">
        <f t="shared" si="0"/>
        <v>27.892487532239475</v>
      </c>
      <c r="BR11" s="1">
        <f t="shared" si="0"/>
        <v>22.895038759898036</v>
      </c>
      <c r="BS11" s="1">
        <f t="shared" ref="H11:BS15" si="3">76*SQRT(($D11-BS$4)^2+($E11-BS$5)^2)</f>
        <v>38.04270445663856</v>
      </c>
      <c r="BT11" s="1">
        <f t="shared" si="1"/>
        <v>27.998083281076337</v>
      </c>
      <c r="BU11" s="1">
        <f t="shared" si="1"/>
        <v>13.807544754384168</v>
      </c>
      <c r="BV11" s="1">
        <f t="shared" si="1"/>
        <v>12.301071084820739</v>
      </c>
      <c r="BW11" s="1">
        <f t="shared" si="1"/>
        <v>12.900456757530845</v>
      </c>
      <c r="BX11" s="1">
        <f t="shared" si="1"/>
        <v>16.464041095032567</v>
      </c>
      <c r="BY11" s="1">
        <f t="shared" si="1"/>
        <v>41.722515343996839</v>
      </c>
      <c r="BZ11" s="1">
        <f t="shared" si="1"/>
        <v>42.503412371874667</v>
      </c>
      <c r="CA11" s="1">
        <f t="shared" si="1"/>
        <v>42.3353896935973</v>
      </c>
      <c r="CB11" s="1">
        <f t="shared" si="1"/>
        <v>17.887428270350707</v>
      </c>
      <c r="CC11" s="1">
        <f t="shared" si="1"/>
        <v>24.741150903237813</v>
      </c>
      <c r="CD11" s="1">
        <f t="shared" si="1"/>
        <v>30.832211827594186</v>
      </c>
      <c r="CE11" s="1">
        <f t="shared" si="1"/>
        <v>30.832211827594186</v>
      </c>
      <c r="CF11" s="1">
        <f t="shared" si="1"/>
        <v>29.092678697998849</v>
      </c>
      <c r="CG11" s="1">
        <f t="shared" si="1"/>
        <v>41.698576763095332</v>
      </c>
      <c r="CH11" s="1">
        <f t="shared" si="1"/>
        <v>20.094950407119995</v>
      </c>
      <c r="CI11" s="1">
        <f t="shared" si="1"/>
        <v>21.525469548434629</v>
      </c>
      <c r="CJ11" s="1">
        <f t="shared" si="1"/>
        <v>21.525469548434629</v>
      </c>
      <c r="CK11" s="1">
        <f t="shared" si="1"/>
        <v>47.272761551680027</v>
      </c>
      <c r="CL11" s="1">
        <f t="shared" si="1"/>
        <v>62.965805838544313</v>
      </c>
      <c r="CM11" s="1">
        <f t="shared" si="1"/>
        <v>63.398599808007532</v>
      </c>
      <c r="CN11" s="1">
        <f t="shared" si="1"/>
        <v>48.178242449719441</v>
      </c>
      <c r="CO11" s="1">
        <f t="shared" si="1"/>
        <v>66.833480975094417</v>
      </c>
      <c r="CP11" s="1">
        <f t="shared" si="1"/>
        <v>53.843451335546156</v>
      </c>
      <c r="CQ11" s="1">
        <f t="shared" si="1"/>
        <v>48.664140699870181</v>
      </c>
      <c r="CR11" s="1">
        <f t="shared" si="1"/>
        <v>77.022769552763663</v>
      </c>
      <c r="CS11" s="1">
        <f t="shared" si="1"/>
        <v>55.123430514643012</v>
      </c>
    </row>
    <row r="12" spans="1:97" x14ac:dyDescent="0.35">
      <c r="A12" s="1">
        <v>5</v>
      </c>
      <c r="B12" s="1" t="s">
        <v>210</v>
      </c>
      <c r="C12" s="1">
        <v>495</v>
      </c>
      <c r="D12" s="1">
        <v>47.516156500000001</v>
      </c>
      <c r="E12" s="1">
        <v>19.0001274</v>
      </c>
      <c r="F12" s="4">
        <v>5</v>
      </c>
      <c r="G12" s="1">
        <f t="shared" si="2"/>
        <v>0.66507364924109702</v>
      </c>
      <c r="H12" s="1">
        <f t="shared" si="3"/>
        <v>2.0174322393983801</v>
      </c>
      <c r="I12" s="1">
        <f t="shared" si="3"/>
        <v>2.4866085867535035</v>
      </c>
      <c r="J12" s="1">
        <f t="shared" si="3"/>
        <v>2.7845325033196731</v>
      </c>
      <c r="K12" s="1">
        <f t="shared" si="3"/>
        <v>0</v>
      </c>
      <c r="L12" s="1">
        <f t="shared" si="3"/>
        <v>4.6446408676896906</v>
      </c>
      <c r="M12" s="1">
        <f t="shared" si="3"/>
        <v>3.73770097268044</v>
      </c>
      <c r="N12" s="1">
        <f t="shared" si="3"/>
        <v>3.73770097268044</v>
      </c>
      <c r="O12" s="1">
        <f t="shared" si="3"/>
        <v>3.0634076372804606</v>
      </c>
      <c r="P12" s="1">
        <f t="shared" si="3"/>
        <v>8.1857757088481105</v>
      </c>
      <c r="Q12" s="1">
        <f t="shared" si="3"/>
        <v>3.9623271248441965</v>
      </c>
      <c r="R12" s="1">
        <f t="shared" si="3"/>
        <v>4.2808375595109567</v>
      </c>
      <c r="S12" s="1">
        <f t="shared" si="3"/>
        <v>3.5302055269791861</v>
      </c>
      <c r="T12" s="1">
        <f t="shared" si="3"/>
        <v>5.0770859830453183</v>
      </c>
      <c r="U12" s="1">
        <f t="shared" si="3"/>
        <v>4.5108271775861679</v>
      </c>
      <c r="V12" s="1">
        <f t="shared" si="3"/>
        <v>6.1252633334776476</v>
      </c>
      <c r="W12" s="1">
        <f t="shared" si="3"/>
        <v>6.1744327815239854</v>
      </c>
      <c r="X12" s="1">
        <f t="shared" si="3"/>
        <v>7.0999167670566985</v>
      </c>
      <c r="Y12" s="1">
        <f t="shared" si="3"/>
        <v>8.1248066021767631</v>
      </c>
      <c r="Z12" s="1">
        <f t="shared" si="3"/>
        <v>9.1970355708460261</v>
      </c>
      <c r="AA12" s="1">
        <f t="shared" si="3"/>
        <v>5.8163591509584878</v>
      </c>
      <c r="AB12" s="1">
        <f t="shared" si="3"/>
        <v>6.4340504433348205</v>
      </c>
      <c r="AC12" s="1">
        <f t="shared" si="3"/>
        <v>6.4340504433348205</v>
      </c>
      <c r="AD12" s="1">
        <f t="shared" si="3"/>
        <v>7.205120669416563</v>
      </c>
      <c r="AE12" s="1">
        <f t="shared" si="3"/>
        <v>7.2773366915027049</v>
      </c>
      <c r="AF12" s="1">
        <f t="shared" si="3"/>
        <v>10.163007252606821</v>
      </c>
      <c r="AG12" s="1">
        <f t="shared" si="3"/>
        <v>4.6852853281757127</v>
      </c>
      <c r="AH12" s="1">
        <f t="shared" si="3"/>
        <v>4.6852853281757127</v>
      </c>
      <c r="AI12" s="1">
        <f t="shared" si="3"/>
        <v>5.6122181864460785</v>
      </c>
      <c r="AJ12" s="1">
        <f t="shared" si="3"/>
        <v>3.8503289394177584</v>
      </c>
      <c r="AK12" s="1">
        <f t="shared" si="3"/>
        <v>4.9948520164824837</v>
      </c>
      <c r="AL12" s="1">
        <f t="shared" si="3"/>
        <v>2.0661917395843803</v>
      </c>
      <c r="AM12" s="1">
        <f t="shared" si="3"/>
        <v>4.129363939568357</v>
      </c>
      <c r="AN12" s="1">
        <f t="shared" si="3"/>
        <v>4.8129378881504925</v>
      </c>
      <c r="AO12" s="1">
        <f t="shared" si="3"/>
        <v>6.3310046935995761</v>
      </c>
      <c r="AP12" s="1">
        <f t="shared" si="3"/>
        <v>6.0868144225509626</v>
      </c>
      <c r="AQ12" s="1">
        <f t="shared" si="3"/>
        <v>8.1521572774000663</v>
      </c>
      <c r="AR12" s="1">
        <f t="shared" si="3"/>
        <v>7.2734530982811707</v>
      </c>
      <c r="AS12" s="1">
        <f t="shared" si="3"/>
        <v>8.9352353521344785</v>
      </c>
      <c r="AT12" s="1">
        <f t="shared" si="3"/>
        <v>11.170925113901747</v>
      </c>
      <c r="AU12" s="1">
        <f t="shared" si="3"/>
        <v>14.553881372689425</v>
      </c>
      <c r="AV12" s="1">
        <f t="shared" si="3"/>
        <v>19.719548021768183</v>
      </c>
      <c r="AW12" s="1">
        <f t="shared" si="3"/>
        <v>16.587333835863415</v>
      </c>
      <c r="AX12" s="1">
        <f t="shared" si="3"/>
        <v>12.081915254049107</v>
      </c>
      <c r="AY12" s="1">
        <f t="shared" si="3"/>
        <v>9.6366988740524313</v>
      </c>
      <c r="AZ12" s="1">
        <f t="shared" si="3"/>
        <v>11.790243566462516</v>
      </c>
      <c r="BA12" s="1">
        <f t="shared" si="3"/>
        <v>8.6783447594940899</v>
      </c>
      <c r="BB12" s="1">
        <f t="shared" si="3"/>
        <v>7.4420130902012414</v>
      </c>
      <c r="BC12" s="1">
        <f t="shared" si="3"/>
        <v>12.511082573736706</v>
      </c>
      <c r="BD12" s="1">
        <f t="shared" si="3"/>
        <v>11.222990289841855</v>
      </c>
      <c r="BE12" s="1">
        <f t="shared" si="3"/>
        <v>12.895040939618788</v>
      </c>
      <c r="BF12" s="1">
        <f t="shared" si="3"/>
        <v>9.9678141739147588</v>
      </c>
      <c r="BG12" s="1">
        <f t="shared" si="3"/>
        <v>5.6968815985914789</v>
      </c>
      <c r="BH12" s="1">
        <f t="shared" si="3"/>
        <v>6.4414588978647069</v>
      </c>
      <c r="BI12" s="1">
        <f t="shared" si="3"/>
        <v>27.759609319270442</v>
      </c>
      <c r="BJ12" s="1">
        <f t="shared" si="3"/>
        <v>7.449025108580642</v>
      </c>
      <c r="BK12" s="1">
        <f t="shared" si="3"/>
        <v>15.039555617188666</v>
      </c>
      <c r="BL12" s="1">
        <f t="shared" si="3"/>
        <v>5.2115980998663138</v>
      </c>
      <c r="BM12" s="1">
        <f t="shared" si="3"/>
        <v>25.954117062574849</v>
      </c>
      <c r="BN12" s="1">
        <f t="shared" si="3"/>
        <v>16.432328793629797</v>
      </c>
      <c r="BO12" s="1">
        <f t="shared" si="3"/>
        <v>37.800058270109631</v>
      </c>
      <c r="BP12" s="1">
        <f t="shared" si="3"/>
        <v>46.172891843702992</v>
      </c>
      <c r="BQ12" s="1">
        <f t="shared" si="3"/>
        <v>30.616402553975277</v>
      </c>
      <c r="BR12" s="1">
        <f t="shared" si="3"/>
        <v>25.654964253256647</v>
      </c>
      <c r="BS12" s="1">
        <f t="shared" si="3"/>
        <v>40.81742272091013</v>
      </c>
      <c r="BT12" s="1">
        <f t="shared" si="1"/>
        <v>27.537879545854704</v>
      </c>
      <c r="BU12" s="1">
        <f t="shared" si="1"/>
        <v>14.18552334121569</v>
      </c>
      <c r="BV12" s="1">
        <f t="shared" si="1"/>
        <v>11.824473690587068</v>
      </c>
      <c r="BW12" s="1">
        <f t="shared" si="1"/>
        <v>14.139676970642393</v>
      </c>
      <c r="BX12" s="1">
        <f t="shared" si="1"/>
        <v>18.619128258571415</v>
      </c>
      <c r="BY12" s="1">
        <f t="shared" si="1"/>
        <v>41.353725758458324</v>
      </c>
      <c r="BZ12" s="1">
        <f t="shared" si="1"/>
        <v>42.224564764095604</v>
      </c>
      <c r="CA12" s="1">
        <f t="shared" si="1"/>
        <v>40.765433103194127</v>
      </c>
      <c r="CB12" s="1">
        <f t="shared" si="1"/>
        <v>16.711649158066916</v>
      </c>
      <c r="CC12" s="1">
        <f t="shared" si="1"/>
        <v>22.575304829873556</v>
      </c>
      <c r="CD12" s="1">
        <f t="shared" si="1"/>
        <v>28.792363621906819</v>
      </c>
      <c r="CE12" s="1">
        <f t="shared" si="1"/>
        <v>28.792363621906819</v>
      </c>
      <c r="CF12" s="1">
        <f t="shared" si="1"/>
        <v>26.989967406675387</v>
      </c>
      <c r="CG12" s="1">
        <f t="shared" si="1"/>
        <v>39.181252687583196</v>
      </c>
      <c r="CH12" s="1">
        <f t="shared" si="1"/>
        <v>21.297055551023202</v>
      </c>
      <c r="CI12" s="1">
        <f t="shared" si="1"/>
        <v>22.512079901926946</v>
      </c>
      <c r="CJ12" s="1">
        <f t="shared" si="1"/>
        <v>22.512079901926946</v>
      </c>
      <c r="CK12" s="1">
        <f t="shared" si="1"/>
        <v>48.40176508736279</v>
      </c>
      <c r="CL12" s="1">
        <f t="shared" si="1"/>
        <v>65.56857276719893</v>
      </c>
      <c r="CM12" s="1">
        <f t="shared" si="1"/>
        <v>65.987237145690429</v>
      </c>
      <c r="CN12" s="1">
        <f t="shared" si="1"/>
        <v>50.750857875332287</v>
      </c>
      <c r="CO12" s="1">
        <f t="shared" si="1"/>
        <v>69.261984228345241</v>
      </c>
      <c r="CP12" s="1">
        <f t="shared" si="1"/>
        <v>56.614168055205226</v>
      </c>
      <c r="CQ12" s="1">
        <f t="shared" si="1"/>
        <v>45.885480029498567</v>
      </c>
      <c r="CR12" s="1">
        <f t="shared" si="1"/>
        <v>74.24198941440514</v>
      </c>
      <c r="CS12" s="1">
        <f t="shared" si="1"/>
        <v>52.371579995350587</v>
      </c>
    </row>
    <row r="13" spans="1:97" x14ac:dyDescent="0.35">
      <c r="A13" s="1">
        <v>6</v>
      </c>
      <c r="B13" s="1" t="s">
        <v>215</v>
      </c>
      <c r="C13" s="1">
        <v>576</v>
      </c>
      <c r="D13" s="1">
        <v>47.563853000000002</v>
      </c>
      <c r="E13" s="1">
        <v>18.961918399999998</v>
      </c>
      <c r="F13" s="4">
        <v>6</v>
      </c>
      <c r="G13" s="1">
        <f t="shared" si="2"/>
        <v>4.0718113919552579</v>
      </c>
      <c r="H13" s="1">
        <f t="shared" si="3"/>
        <v>6.4066872074070895</v>
      </c>
      <c r="I13" s="1">
        <f t="shared" si="3"/>
        <v>6.686642209627859</v>
      </c>
      <c r="J13" s="1">
        <f t="shared" si="3"/>
        <v>6.8035492465745024</v>
      </c>
      <c r="K13" s="1">
        <f t="shared" si="3"/>
        <v>4.6446408676896906</v>
      </c>
      <c r="L13" s="1">
        <f t="shared" si="3"/>
        <v>0</v>
      </c>
      <c r="M13" s="1">
        <f t="shared" si="3"/>
        <v>6.3512384222431626</v>
      </c>
      <c r="N13" s="1">
        <f t="shared" si="3"/>
        <v>6.3512384222431626</v>
      </c>
      <c r="O13" s="1">
        <f t="shared" si="3"/>
        <v>6.3573709311376723</v>
      </c>
      <c r="P13" s="1">
        <f t="shared" si="3"/>
        <v>10.372720944546094</v>
      </c>
      <c r="Q13" s="1">
        <f t="shared" si="3"/>
        <v>8.1923729627955826</v>
      </c>
      <c r="R13" s="1">
        <f t="shared" si="3"/>
        <v>8.5357463291558897</v>
      </c>
      <c r="S13" s="1">
        <f t="shared" si="3"/>
        <v>7.6160312002989503</v>
      </c>
      <c r="T13" s="1">
        <f t="shared" si="3"/>
        <v>9.1222808882814164</v>
      </c>
      <c r="U13" s="1">
        <f t="shared" si="3"/>
        <v>8.7837689427991421</v>
      </c>
      <c r="V13" s="1">
        <f t="shared" si="3"/>
        <v>10.438230745452337</v>
      </c>
      <c r="W13" s="1">
        <f t="shared" si="3"/>
        <v>10.201650498822847</v>
      </c>
      <c r="X13" s="1">
        <f t="shared" si="3"/>
        <v>11.054577995001106</v>
      </c>
      <c r="Y13" s="1">
        <f t="shared" si="3"/>
        <v>12.404309973019272</v>
      </c>
      <c r="Z13" s="1">
        <f t="shared" si="3"/>
        <v>13.450521059869011</v>
      </c>
      <c r="AA13" s="1">
        <f t="shared" si="3"/>
        <v>10.239258782688408</v>
      </c>
      <c r="AB13" s="1">
        <f t="shared" si="3"/>
        <v>10.920651227289914</v>
      </c>
      <c r="AC13" s="1">
        <f t="shared" si="3"/>
        <v>10.920651227289914</v>
      </c>
      <c r="AD13" s="1">
        <f t="shared" si="3"/>
        <v>11.687358760544411</v>
      </c>
      <c r="AE13" s="1">
        <f t="shared" si="3"/>
        <v>11.704242496254734</v>
      </c>
      <c r="AF13" s="1">
        <f t="shared" si="3"/>
        <v>14.153694955416402</v>
      </c>
      <c r="AG13" s="1">
        <f t="shared" si="3"/>
        <v>9.2824806075103972</v>
      </c>
      <c r="AH13" s="1">
        <f t="shared" si="3"/>
        <v>9.2824806075103972</v>
      </c>
      <c r="AI13" s="1">
        <f t="shared" si="3"/>
        <v>10.140667852948326</v>
      </c>
      <c r="AJ13" s="1">
        <f t="shared" si="3"/>
        <v>8.1733214051942671</v>
      </c>
      <c r="AK13" s="1">
        <f t="shared" si="3"/>
        <v>9.6389427006148001</v>
      </c>
      <c r="AL13" s="1">
        <f t="shared" si="3"/>
        <v>6.6162009711654441</v>
      </c>
      <c r="AM13" s="1">
        <f t="shared" si="3"/>
        <v>7.6740578505252799</v>
      </c>
      <c r="AN13" s="1">
        <f t="shared" si="3"/>
        <v>8.2115260224037918</v>
      </c>
      <c r="AO13" s="1">
        <f t="shared" si="3"/>
        <v>9.4252944163324486</v>
      </c>
      <c r="AP13" s="1">
        <f t="shared" si="3"/>
        <v>8.4815567655773219</v>
      </c>
      <c r="AQ13" s="1">
        <f t="shared" si="3"/>
        <v>11.607832729985425</v>
      </c>
      <c r="AR13" s="1">
        <f t="shared" si="3"/>
        <v>10.842164274687729</v>
      </c>
      <c r="AS13" s="1">
        <f t="shared" si="3"/>
        <v>12.628177150450036</v>
      </c>
      <c r="AT13" s="1">
        <f t="shared" si="3"/>
        <v>13.726028910443965</v>
      </c>
      <c r="AU13" s="1">
        <f t="shared" si="3"/>
        <v>17.912653417343481</v>
      </c>
      <c r="AV13" s="1">
        <f t="shared" si="3"/>
        <v>23.327138169577658</v>
      </c>
      <c r="AW13" s="1">
        <f t="shared" si="3"/>
        <v>20.77309925190249</v>
      </c>
      <c r="AX13" s="1">
        <f t="shared" si="3"/>
        <v>16.288824724777793</v>
      </c>
      <c r="AY13" s="1">
        <f t="shared" si="3"/>
        <v>14.221289285174933</v>
      </c>
      <c r="AZ13" s="1">
        <f t="shared" si="3"/>
        <v>16.233465360759435</v>
      </c>
      <c r="BA13" s="1">
        <f t="shared" si="3"/>
        <v>13.322378739798811</v>
      </c>
      <c r="BB13" s="1">
        <f t="shared" si="3"/>
        <v>11.986590504880295</v>
      </c>
      <c r="BC13" s="1">
        <f t="shared" si="3"/>
        <v>17.136614766581516</v>
      </c>
      <c r="BD13" s="1">
        <f t="shared" si="3"/>
        <v>15.620215169704375</v>
      </c>
      <c r="BE13" s="1">
        <f t="shared" si="3"/>
        <v>11.748472552242532</v>
      </c>
      <c r="BF13" s="1">
        <f t="shared" si="3"/>
        <v>7.644249836117897</v>
      </c>
      <c r="BG13" s="1">
        <f t="shared" si="3"/>
        <v>8.6098688911726367</v>
      </c>
      <c r="BH13" s="1">
        <f t="shared" si="3"/>
        <v>8.4666500018598487</v>
      </c>
      <c r="BI13" s="1">
        <f t="shared" si="3"/>
        <v>25.40339576891985</v>
      </c>
      <c r="BJ13" s="1">
        <f t="shared" si="3"/>
        <v>2.805555237592992</v>
      </c>
      <c r="BK13" s="1">
        <f t="shared" si="3"/>
        <v>10.64617187737765</v>
      </c>
      <c r="BL13" s="1">
        <f t="shared" si="3"/>
        <v>4.5360318547193943</v>
      </c>
      <c r="BM13" s="1">
        <f t="shared" si="3"/>
        <v>29.332246480515643</v>
      </c>
      <c r="BN13" s="1">
        <f t="shared" si="3"/>
        <v>18.022187670568311</v>
      </c>
      <c r="BO13" s="1">
        <f t="shared" si="3"/>
        <v>39.841462147539751</v>
      </c>
      <c r="BP13" s="1">
        <f t="shared" si="3"/>
        <v>48.639052226399421</v>
      </c>
      <c r="BQ13" s="1">
        <f t="shared" si="3"/>
        <v>34.413220362214389</v>
      </c>
      <c r="BR13" s="1">
        <f t="shared" si="3"/>
        <v>29.280385183759055</v>
      </c>
      <c r="BS13" s="1">
        <f t="shared" si="3"/>
        <v>44.256518553904115</v>
      </c>
      <c r="BT13" s="1">
        <f t="shared" si="1"/>
        <v>30.858624781540641</v>
      </c>
      <c r="BU13" s="1">
        <f t="shared" si="1"/>
        <v>18.428921813933975</v>
      </c>
      <c r="BV13" s="1">
        <f t="shared" si="1"/>
        <v>15.494766499602582</v>
      </c>
      <c r="BW13" s="1">
        <f t="shared" si="1"/>
        <v>18.737552315944555</v>
      </c>
      <c r="BX13" s="1">
        <f t="shared" si="1"/>
        <v>23.175054886845796</v>
      </c>
      <c r="BY13" s="1">
        <f t="shared" si="1"/>
        <v>44.668305765901444</v>
      </c>
      <c r="BZ13" s="1">
        <f t="shared" si="1"/>
        <v>45.635263189406182</v>
      </c>
      <c r="CA13" s="1">
        <f t="shared" si="1"/>
        <v>42.304883692064756</v>
      </c>
      <c r="CB13" s="1">
        <f t="shared" si="1"/>
        <v>19.350889176612519</v>
      </c>
      <c r="CC13" s="1">
        <f t="shared" si="1"/>
        <v>23.058682947729171</v>
      </c>
      <c r="CD13" s="1">
        <f t="shared" si="1"/>
        <v>24.16309609318283</v>
      </c>
      <c r="CE13" s="1">
        <f t="shared" si="1"/>
        <v>24.16309609318283</v>
      </c>
      <c r="CF13" s="1">
        <f t="shared" si="1"/>
        <v>22.377684994991323</v>
      </c>
      <c r="CG13" s="1">
        <f t="shared" si="1"/>
        <v>34.948039364570256</v>
      </c>
      <c r="CH13" s="1">
        <f t="shared" si="1"/>
        <v>20.184596613695049</v>
      </c>
      <c r="CI13" s="1">
        <f t="shared" si="1"/>
        <v>20.982302170467779</v>
      </c>
      <c r="CJ13" s="1">
        <f t="shared" si="1"/>
        <v>20.982302170467779</v>
      </c>
      <c r="CK13" s="1">
        <f t="shared" si="1"/>
        <v>46.737432658508844</v>
      </c>
      <c r="CL13" s="1">
        <f t="shared" si="1"/>
        <v>69.680387944604377</v>
      </c>
      <c r="CM13" s="1">
        <f t="shared" si="1"/>
        <v>70.127372674607926</v>
      </c>
      <c r="CN13" s="1">
        <f t="shared" si="1"/>
        <v>54.92516220326182</v>
      </c>
      <c r="CO13" s="1">
        <f t="shared" si="1"/>
        <v>73.635777644376375</v>
      </c>
      <c r="CP13" s="1">
        <f t="shared" si="1"/>
        <v>60.070778139557945</v>
      </c>
      <c r="CQ13" s="1">
        <f t="shared" si="1"/>
        <v>42.739364412435862</v>
      </c>
      <c r="CR13" s="1">
        <f t="shared" si="1"/>
        <v>71.479758660771452</v>
      </c>
      <c r="CS13" s="1">
        <f t="shared" si="1"/>
        <v>48.905145757856666</v>
      </c>
    </row>
    <row r="14" spans="1:97" x14ac:dyDescent="0.35">
      <c r="A14" s="1">
        <v>7</v>
      </c>
      <c r="B14" s="1" t="s">
        <v>219</v>
      </c>
      <c r="C14" s="1">
        <v>345</v>
      </c>
      <c r="D14" s="1">
        <v>47.541308999999998</v>
      </c>
      <c r="E14" s="1">
        <v>19.042389100000001</v>
      </c>
      <c r="F14" s="4">
        <v>7</v>
      </c>
      <c r="G14" s="1">
        <f t="shared" si="2"/>
        <v>4.1662409707986301</v>
      </c>
      <c r="H14" s="1">
        <f t="shared" si="3"/>
        <v>2.7964862782060642</v>
      </c>
      <c r="I14" s="1">
        <f t="shared" si="3"/>
        <v>2.4013655700456824</v>
      </c>
      <c r="J14" s="1">
        <f t="shared" si="3"/>
        <v>2.0674473296770155</v>
      </c>
      <c r="K14" s="1">
        <f t="shared" si="3"/>
        <v>3.73770097268044</v>
      </c>
      <c r="L14" s="1">
        <f t="shared" si="3"/>
        <v>6.3512384222431626</v>
      </c>
      <c r="M14" s="1">
        <f t="shared" si="3"/>
        <v>0</v>
      </c>
      <c r="N14" s="1">
        <f t="shared" si="3"/>
        <v>0</v>
      </c>
      <c r="O14" s="1">
        <f t="shared" si="3"/>
        <v>0.95524800421622358</v>
      </c>
      <c r="P14" s="1">
        <f t="shared" si="3"/>
        <v>4.4926417072883886</v>
      </c>
      <c r="Q14" s="1">
        <f t="shared" si="3"/>
        <v>3.0301097181563299</v>
      </c>
      <c r="R14" s="1">
        <f t="shared" si="3"/>
        <v>3.3017531802601772</v>
      </c>
      <c r="S14" s="1">
        <f t="shared" si="3"/>
        <v>2.4354206756990306</v>
      </c>
      <c r="T14" s="1">
        <f t="shared" si="3"/>
        <v>3.3693023250925402</v>
      </c>
      <c r="U14" s="1">
        <f t="shared" si="3"/>
        <v>3.5108694435849825</v>
      </c>
      <c r="V14" s="1">
        <f t="shared" si="3"/>
        <v>4.9097246095067657</v>
      </c>
      <c r="W14" s="1">
        <f t="shared" si="3"/>
        <v>4.2662271499345072</v>
      </c>
      <c r="X14" s="1">
        <f t="shared" si="3"/>
        <v>4.9724251800832624</v>
      </c>
      <c r="Y14" s="1">
        <f t="shared" si="3"/>
        <v>6.6216481198937762</v>
      </c>
      <c r="Z14" s="1">
        <f t="shared" si="3"/>
        <v>7.5688473818080135</v>
      </c>
      <c r="AA14" s="1">
        <f t="shared" si="3"/>
        <v>4.9936199544771291</v>
      </c>
      <c r="AB14" s="1">
        <f t="shared" si="3"/>
        <v>5.7533518211486365</v>
      </c>
      <c r="AC14" s="1">
        <f t="shared" si="3"/>
        <v>5.7533518211486365</v>
      </c>
      <c r="AD14" s="1">
        <f t="shared" si="3"/>
        <v>6.4109860676044779</v>
      </c>
      <c r="AE14" s="1">
        <f t="shared" si="3"/>
        <v>6.274775167724906</v>
      </c>
      <c r="AF14" s="1">
        <f t="shared" si="3"/>
        <v>7.9788141063973415</v>
      </c>
      <c r="AG14" s="1">
        <f t="shared" si="3"/>
        <v>4.922503219923394</v>
      </c>
      <c r="AH14" s="1">
        <f t="shared" si="3"/>
        <v>4.922503219923394</v>
      </c>
      <c r="AI14" s="1">
        <f t="shared" si="3"/>
        <v>5.2488922076284252</v>
      </c>
      <c r="AJ14" s="1">
        <f t="shared" si="3"/>
        <v>6.3583353586333704</v>
      </c>
      <c r="AK14" s="1">
        <f t="shared" si="3"/>
        <v>5.7421911826511955</v>
      </c>
      <c r="AL14" s="1">
        <f t="shared" si="3"/>
        <v>3.2852488576824435</v>
      </c>
      <c r="AM14" s="1">
        <f t="shared" si="3"/>
        <v>1.6770287430567479</v>
      </c>
      <c r="AN14" s="1">
        <f t="shared" si="3"/>
        <v>1.9773582990660801</v>
      </c>
      <c r="AO14" s="1">
        <f t="shared" si="3"/>
        <v>3.0764959817473829</v>
      </c>
      <c r="AP14" s="1">
        <f t="shared" si="3"/>
        <v>2.3962236066885438</v>
      </c>
      <c r="AQ14" s="1">
        <f t="shared" si="3"/>
        <v>5.2659555112990875</v>
      </c>
      <c r="AR14" s="1">
        <f t="shared" si="3"/>
        <v>4.5386262822577246</v>
      </c>
      <c r="AS14" s="1">
        <f t="shared" si="3"/>
        <v>6.3308736912966905</v>
      </c>
      <c r="AT14" s="1">
        <f t="shared" si="3"/>
        <v>7.6467256201503133</v>
      </c>
      <c r="AU14" s="1">
        <f t="shared" si="3"/>
        <v>11.571755519581236</v>
      </c>
      <c r="AV14" s="1">
        <f t="shared" si="3"/>
        <v>16.976071648432868</v>
      </c>
      <c r="AW14" s="1">
        <f t="shared" si="3"/>
        <v>14.651006649285288</v>
      </c>
      <c r="AX14" s="1">
        <f t="shared" si="3"/>
        <v>10.255080141819079</v>
      </c>
      <c r="AY14" s="1">
        <f t="shared" si="3"/>
        <v>9.1209840965965849</v>
      </c>
      <c r="AZ14" s="1">
        <f t="shared" si="3"/>
        <v>10.570639174687384</v>
      </c>
      <c r="BA14" s="1">
        <f t="shared" si="3"/>
        <v>9.034003649346845</v>
      </c>
      <c r="BB14" s="1">
        <f t="shared" si="3"/>
        <v>8.7382333732445918</v>
      </c>
      <c r="BC14" s="1">
        <f t="shared" si="3"/>
        <v>12.158593732876433</v>
      </c>
      <c r="BD14" s="1">
        <f t="shared" si="3"/>
        <v>9.8837209678479017</v>
      </c>
      <c r="BE14" s="1">
        <f t="shared" si="3"/>
        <v>9.9483969906813794</v>
      </c>
      <c r="BF14" s="1">
        <f t="shared" si="3"/>
        <v>8.1128901310796149</v>
      </c>
      <c r="BG14" s="1">
        <f t="shared" si="3"/>
        <v>9.1218074125180681</v>
      </c>
      <c r="BH14" s="1">
        <f t="shared" si="3"/>
        <v>10.084572298871297</v>
      </c>
      <c r="BI14" s="1">
        <f t="shared" si="3"/>
        <v>31.142196671760182</v>
      </c>
      <c r="BJ14" s="1">
        <f t="shared" si="3"/>
        <v>8.8265488177897353</v>
      </c>
      <c r="BK14" s="1">
        <f t="shared" si="3"/>
        <v>16.894958095974992</v>
      </c>
      <c r="BL14" s="1">
        <f t="shared" si="3"/>
        <v>8.6975908174184422</v>
      </c>
      <c r="BM14" s="1">
        <f t="shared" si="3"/>
        <v>23.005716872183115</v>
      </c>
      <c r="BN14" s="1">
        <f t="shared" si="3"/>
        <v>12.710378038874303</v>
      </c>
      <c r="BO14" s="1">
        <f t="shared" si="3"/>
        <v>34.203643389936076</v>
      </c>
      <c r="BP14" s="1">
        <f t="shared" si="3"/>
        <v>42.722998082260538</v>
      </c>
      <c r="BQ14" s="1">
        <f t="shared" si="3"/>
        <v>28.071122106844747</v>
      </c>
      <c r="BR14" s="1">
        <f t="shared" si="3"/>
        <v>22.929159216376238</v>
      </c>
      <c r="BS14" s="1">
        <f t="shared" si="3"/>
        <v>37.928302530082632</v>
      </c>
      <c r="BT14" s="1">
        <f t="shared" si="1"/>
        <v>30.063513189218739</v>
      </c>
      <c r="BU14" s="1">
        <f t="shared" si="1"/>
        <v>15.836819167169651</v>
      </c>
      <c r="BV14" s="1">
        <f t="shared" si="1"/>
        <v>14.356752393834658</v>
      </c>
      <c r="BW14" s="1">
        <f t="shared" si="1"/>
        <v>14.715735130383372</v>
      </c>
      <c r="BX14" s="1">
        <f t="shared" si="1"/>
        <v>17.662658028810196</v>
      </c>
      <c r="BY14" s="1">
        <f t="shared" si="1"/>
        <v>43.789950401158848</v>
      </c>
      <c r="BZ14" s="1">
        <f t="shared" si="1"/>
        <v>44.56954246307334</v>
      </c>
      <c r="CA14" s="1">
        <f t="shared" si="1"/>
        <v>44.200179767389272</v>
      </c>
      <c r="CB14" s="1">
        <f t="shared" si="1"/>
        <v>19.849598965294501</v>
      </c>
      <c r="CC14" s="1">
        <f t="shared" si="1"/>
        <v>26.281222974267443</v>
      </c>
      <c r="CD14" s="1">
        <f t="shared" si="1"/>
        <v>29.807525296762911</v>
      </c>
      <c r="CE14" s="1">
        <f t="shared" si="1"/>
        <v>29.807525296762911</v>
      </c>
      <c r="CF14" s="1">
        <f t="shared" si="1"/>
        <v>28.134882980908159</v>
      </c>
      <c r="CG14" s="1">
        <f t="shared" si="1"/>
        <v>41.220263649385657</v>
      </c>
      <c r="CH14" s="1">
        <f t="shared" si="1"/>
        <v>18.080602937613797</v>
      </c>
      <c r="CI14" s="1">
        <f t="shared" si="1"/>
        <v>19.478157622090709</v>
      </c>
      <c r="CJ14" s="1">
        <f t="shared" si="1"/>
        <v>19.478157622090709</v>
      </c>
      <c r="CK14" s="1">
        <f t="shared" si="1"/>
        <v>45.25795752328073</v>
      </c>
      <c r="CL14" s="1">
        <f t="shared" si="1"/>
        <v>63.412101104657971</v>
      </c>
      <c r="CM14" s="1">
        <f t="shared" si="1"/>
        <v>63.873294792000181</v>
      </c>
      <c r="CN14" s="1">
        <f t="shared" si="1"/>
        <v>48.699275983310656</v>
      </c>
      <c r="CO14" s="1">
        <f t="shared" si="1"/>
        <v>67.573814392000031</v>
      </c>
      <c r="CP14" s="1">
        <f t="shared" si="1"/>
        <v>53.743975041350701</v>
      </c>
      <c r="CQ14" s="1">
        <f t="shared" si="1"/>
        <v>48.927008687078384</v>
      </c>
      <c r="CR14" s="1">
        <f t="shared" si="1"/>
        <v>77.501200851042498</v>
      </c>
      <c r="CS14" s="1">
        <f t="shared" si="1"/>
        <v>55.20361925387995</v>
      </c>
    </row>
    <row r="15" spans="1:97" x14ac:dyDescent="0.35">
      <c r="A15" s="1">
        <v>8</v>
      </c>
      <c r="B15" s="1" t="s">
        <v>219</v>
      </c>
      <c r="C15" s="1">
        <v>216</v>
      </c>
      <c r="D15" s="1">
        <v>47.541308999999998</v>
      </c>
      <c r="E15" s="1">
        <v>19.042389100000001</v>
      </c>
      <c r="F15" s="4">
        <v>8</v>
      </c>
      <c r="G15" s="1">
        <f t="shared" si="2"/>
        <v>4.1662409707986301</v>
      </c>
      <c r="H15" s="1">
        <f t="shared" si="3"/>
        <v>2.7964862782060642</v>
      </c>
      <c r="I15" s="1">
        <f t="shared" si="3"/>
        <v>2.4013655700456824</v>
      </c>
      <c r="J15" s="1">
        <f t="shared" si="3"/>
        <v>2.0674473296770155</v>
      </c>
      <c r="K15" s="1">
        <f t="shared" si="3"/>
        <v>3.73770097268044</v>
      </c>
      <c r="L15" s="1">
        <f t="shared" si="3"/>
        <v>6.3512384222431626</v>
      </c>
      <c r="M15" s="1">
        <f t="shared" si="3"/>
        <v>0</v>
      </c>
      <c r="N15" s="1">
        <f t="shared" si="3"/>
        <v>0</v>
      </c>
      <c r="O15" s="1">
        <f t="shared" si="3"/>
        <v>0.95524800421622358</v>
      </c>
      <c r="P15" s="1">
        <f t="shared" si="3"/>
        <v>4.4926417072883886</v>
      </c>
      <c r="Q15" s="1">
        <f t="shared" si="3"/>
        <v>3.0301097181563299</v>
      </c>
      <c r="R15" s="1">
        <f t="shared" si="3"/>
        <v>3.3017531802601772</v>
      </c>
      <c r="S15" s="1">
        <f t="shared" si="3"/>
        <v>2.4354206756990306</v>
      </c>
      <c r="T15" s="1">
        <f t="shared" si="3"/>
        <v>3.3693023250925402</v>
      </c>
      <c r="U15" s="1">
        <f t="shared" si="3"/>
        <v>3.5108694435849825</v>
      </c>
      <c r="V15" s="1">
        <f t="shared" si="3"/>
        <v>4.9097246095067657</v>
      </c>
      <c r="W15" s="1">
        <f t="shared" si="3"/>
        <v>4.2662271499345072</v>
      </c>
      <c r="X15" s="1">
        <f t="shared" si="3"/>
        <v>4.9724251800832624</v>
      </c>
      <c r="Y15" s="1">
        <f t="shared" si="3"/>
        <v>6.6216481198937762</v>
      </c>
      <c r="Z15" s="1">
        <f t="shared" si="3"/>
        <v>7.5688473818080135</v>
      </c>
      <c r="AA15" s="1">
        <f t="shared" si="3"/>
        <v>4.9936199544771291</v>
      </c>
      <c r="AB15" s="1">
        <f t="shared" si="3"/>
        <v>5.7533518211486365</v>
      </c>
      <c r="AC15" s="1">
        <f t="shared" si="3"/>
        <v>5.7533518211486365</v>
      </c>
      <c r="AD15" s="1">
        <f t="shared" si="3"/>
        <v>6.4109860676044779</v>
      </c>
      <c r="AE15" s="1">
        <f t="shared" si="3"/>
        <v>6.274775167724906</v>
      </c>
      <c r="AF15" s="1">
        <f t="shared" si="3"/>
        <v>7.9788141063973415</v>
      </c>
      <c r="AG15" s="1">
        <f t="shared" si="3"/>
        <v>4.922503219923394</v>
      </c>
      <c r="AH15" s="1">
        <f t="shared" si="3"/>
        <v>4.922503219923394</v>
      </c>
      <c r="AI15" s="1">
        <f t="shared" si="3"/>
        <v>5.2488922076284252</v>
      </c>
      <c r="AJ15" s="1">
        <f t="shared" si="3"/>
        <v>6.3583353586333704</v>
      </c>
      <c r="AK15" s="1">
        <f t="shared" si="3"/>
        <v>5.7421911826511955</v>
      </c>
      <c r="AL15" s="1">
        <f t="shared" si="3"/>
        <v>3.2852488576824435</v>
      </c>
      <c r="AM15" s="1">
        <f t="shared" si="3"/>
        <v>1.6770287430567479</v>
      </c>
      <c r="AN15" s="1">
        <f t="shared" si="3"/>
        <v>1.9773582990660801</v>
      </c>
      <c r="AO15" s="1">
        <f t="shared" si="3"/>
        <v>3.0764959817473829</v>
      </c>
      <c r="AP15" s="1">
        <f t="shared" si="3"/>
        <v>2.3962236066885438</v>
      </c>
      <c r="AQ15" s="1">
        <f t="shared" si="3"/>
        <v>5.2659555112990875</v>
      </c>
      <c r="AR15" s="1">
        <f t="shared" si="3"/>
        <v>4.5386262822577246</v>
      </c>
      <c r="AS15" s="1">
        <f t="shared" si="3"/>
        <v>6.3308736912966905</v>
      </c>
      <c r="AT15" s="1">
        <f t="shared" si="3"/>
        <v>7.6467256201503133</v>
      </c>
      <c r="AU15" s="1">
        <f t="shared" si="3"/>
        <v>11.571755519581236</v>
      </c>
      <c r="AV15" s="1">
        <f t="shared" si="3"/>
        <v>16.976071648432868</v>
      </c>
      <c r="AW15" s="1">
        <f t="shared" si="3"/>
        <v>14.651006649285288</v>
      </c>
      <c r="AX15" s="1">
        <f t="shared" si="3"/>
        <v>10.255080141819079</v>
      </c>
      <c r="AY15" s="1">
        <f t="shared" si="3"/>
        <v>9.1209840965965849</v>
      </c>
      <c r="AZ15" s="1">
        <f t="shared" si="3"/>
        <v>10.570639174687384</v>
      </c>
      <c r="BA15" s="1">
        <f t="shared" si="3"/>
        <v>9.034003649346845</v>
      </c>
      <c r="BB15" s="1">
        <f t="shared" si="3"/>
        <v>8.7382333732445918</v>
      </c>
      <c r="BC15" s="1">
        <f t="shared" si="3"/>
        <v>12.158593732876433</v>
      </c>
      <c r="BD15" s="1">
        <f t="shared" si="3"/>
        <v>9.8837209678479017</v>
      </c>
      <c r="BE15" s="1">
        <f t="shared" si="3"/>
        <v>9.9483969906813794</v>
      </c>
      <c r="BF15" s="1">
        <f t="shared" si="3"/>
        <v>8.1128901310796149</v>
      </c>
      <c r="BG15" s="1">
        <f t="shared" si="3"/>
        <v>9.1218074125180681</v>
      </c>
      <c r="BH15" s="1">
        <f t="shared" si="3"/>
        <v>10.084572298871297</v>
      </c>
      <c r="BI15" s="1">
        <f t="shared" si="3"/>
        <v>31.142196671760182</v>
      </c>
      <c r="BJ15" s="1">
        <f t="shared" si="3"/>
        <v>8.8265488177897353</v>
      </c>
      <c r="BK15" s="1">
        <f t="shared" si="3"/>
        <v>16.894958095974992</v>
      </c>
      <c r="BL15" s="1">
        <f t="shared" si="3"/>
        <v>8.6975908174184422</v>
      </c>
      <c r="BM15" s="1">
        <f t="shared" si="3"/>
        <v>23.005716872183115</v>
      </c>
      <c r="BN15" s="1">
        <f t="shared" si="3"/>
        <v>12.710378038874303</v>
      </c>
      <c r="BO15" s="1">
        <f t="shared" si="3"/>
        <v>34.203643389936076</v>
      </c>
      <c r="BP15" s="1">
        <f t="shared" si="3"/>
        <v>42.722998082260538</v>
      </c>
      <c r="BQ15" s="1">
        <f t="shared" si="3"/>
        <v>28.071122106844747</v>
      </c>
      <c r="BR15" s="1">
        <f t="shared" ref="BR15:CG34" si="4">76*SQRT(($D15-BR$4)^2+($E15-BR$5)^2)</f>
        <v>22.929159216376238</v>
      </c>
      <c r="BS15" s="1">
        <f t="shared" si="4"/>
        <v>37.928302530082632</v>
      </c>
      <c r="BT15" s="1">
        <f t="shared" si="1"/>
        <v>30.063513189218739</v>
      </c>
      <c r="BU15" s="1">
        <f t="shared" si="1"/>
        <v>15.836819167169651</v>
      </c>
      <c r="BV15" s="1">
        <f t="shared" si="1"/>
        <v>14.356752393834658</v>
      </c>
      <c r="BW15" s="1">
        <f t="shared" si="1"/>
        <v>14.715735130383372</v>
      </c>
      <c r="BX15" s="1">
        <f t="shared" si="1"/>
        <v>17.662658028810196</v>
      </c>
      <c r="BY15" s="1">
        <f t="shared" si="1"/>
        <v>43.789950401158848</v>
      </c>
      <c r="BZ15" s="1">
        <f t="shared" si="1"/>
        <v>44.56954246307334</v>
      </c>
      <c r="CA15" s="1">
        <f t="shared" si="1"/>
        <v>44.200179767389272</v>
      </c>
      <c r="CB15" s="1">
        <f t="shared" si="1"/>
        <v>19.849598965294501</v>
      </c>
      <c r="CC15" s="1">
        <f t="shared" si="1"/>
        <v>26.281222974267443</v>
      </c>
      <c r="CD15" s="1">
        <f t="shared" si="1"/>
        <v>29.807525296762911</v>
      </c>
      <c r="CE15" s="1">
        <f t="shared" si="1"/>
        <v>29.807525296762911</v>
      </c>
      <c r="CF15" s="1">
        <f t="shared" si="1"/>
        <v>28.134882980908159</v>
      </c>
      <c r="CG15" s="1">
        <f t="shared" si="1"/>
        <v>41.220263649385657</v>
      </c>
      <c r="CH15" s="1">
        <f t="shared" si="1"/>
        <v>18.080602937613797</v>
      </c>
      <c r="CI15" s="1">
        <f t="shared" si="1"/>
        <v>19.478157622090709</v>
      </c>
      <c r="CJ15" s="1">
        <f t="shared" si="1"/>
        <v>19.478157622090709</v>
      </c>
      <c r="CK15" s="1">
        <f t="shared" si="1"/>
        <v>45.25795752328073</v>
      </c>
      <c r="CL15" s="1">
        <f t="shared" si="1"/>
        <v>63.412101104657971</v>
      </c>
      <c r="CM15" s="1">
        <f t="shared" si="1"/>
        <v>63.873294792000181</v>
      </c>
      <c r="CN15" s="1">
        <f t="shared" si="1"/>
        <v>48.699275983310656</v>
      </c>
      <c r="CO15" s="1">
        <f t="shared" si="1"/>
        <v>67.573814392000031</v>
      </c>
      <c r="CP15" s="1">
        <f t="shared" si="1"/>
        <v>53.743975041350701</v>
      </c>
      <c r="CQ15" s="1">
        <f t="shared" si="1"/>
        <v>48.927008687078384</v>
      </c>
      <c r="CR15" s="1">
        <f t="shared" si="1"/>
        <v>77.501200851042498</v>
      </c>
      <c r="CS15" s="1">
        <f t="shared" si="1"/>
        <v>55.20361925387995</v>
      </c>
    </row>
    <row r="16" spans="1:97" x14ac:dyDescent="0.35">
      <c r="A16" s="1">
        <v>9</v>
      </c>
      <c r="B16" s="1" t="s">
        <v>225</v>
      </c>
      <c r="C16" s="1">
        <v>420</v>
      </c>
      <c r="D16" s="1">
        <v>47.529467799999999</v>
      </c>
      <c r="E16" s="1">
        <v>19.038174000000001</v>
      </c>
      <c r="F16" s="4">
        <v>9</v>
      </c>
      <c r="G16" s="1">
        <f t="shared" si="2"/>
        <v>3.5840351985080128</v>
      </c>
      <c r="H16" s="1">
        <f t="shared" si="2"/>
        <v>1.8539627305685324</v>
      </c>
      <c r="I16" s="1">
        <f t="shared" si="2"/>
        <v>1.4465418141744384</v>
      </c>
      <c r="J16" s="1">
        <f t="shared" si="2"/>
        <v>1.1276991749872025</v>
      </c>
      <c r="K16" s="1">
        <f t="shared" si="2"/>
        <v>3.0634076372804606</v>
      </c>
      <c r="L16" s="1">
        <f t="shared" si="2"/>
        <v>6.3573709311376723</v>
      </c>
      <c r="M16" s="1">
        <f t="shared" si="2"/>
        <v>0.95524800421622358</v>
      </c>
      <c r="N16" s="1">
        <f t="shared" si="2"/>
        <v>0.95524800421622358</v>
      </c>
      <c r="O16" s="1">
        <f t="shared" si="2"/>
        <v>0</v>
      </c>
      <c r="P16" s="1">
        <f t="shared" si="2"/>
        <v>5.140476447583552</v>
      </c>
      <c r="Q16" s="1">
        <f t="shared" si="2"/>
        <v>2.26705674032628</v>
      </c>
      <c r="R16" s="1">
        <f t="shared" si="2"/>
        <v>2.5778214399898403</v>
      </c>
      <c r="S16" s="1">
        <f t="shared" si="2"/>
        <v>1.6340784132217883</v>
      </c>
      <c r="T16" s="1">
        <f t="shared" si="2"/>
        <v>2.871864681050615</v>
      </c>
      <c r="U16" s="1">
        <f t="shared" si="2"/>
        <v>2.8106378507254997</v>
      </c>
      <c r="V16" s="1">
        <f t="shared" si="2"/>
        <v>4.3501823844220073</v>
      </c>
      <c r="W16" s="1">
        <f t="shared" ref="W16:AL32" si="5">76*SQRT(($D16-W$4)^2+($E16-W$5)^2)</f>
        <v>3.8955732664675931</v>
      </c>
      <c r="X16" s="1">
        <f t="shared" si="5"/>
        <v>4.7106337511833249</v>
      </c>
      <c r="Y16" s="1">
        <f t="shared" si="5"/>
        <v>6.1976832132862452</v>
      </c>
      <c r="Z16" s="1">
        <f t="shared" si="5"/>
        <v>7.2011078500469807</v>
      </c>
      <c r="AA16" s="1">
        <f t="shared" si="5"/>
        <v>4.3380996692836105</v>
      </c>
      <c r="AB16" s="1">
        <f t="shared" si="5"/>
        <v>5.0936165348759888</v>
      </c>
      <c r="AC16" s="1">
        <f t="shared" si="5"/>
        <v>5.0936165348759888</v>
      </c>
      <c r="AD16" s="1">
        <f t="shared" si="5"/>
        <v>5.7960302890428599</v>
      </c>
      <c r="AE16" s="1">
        <f t="shared" si="5"/>
        <v>5.7062420600255175</v>
      </c>
      <c r="AF16" s="1">
        <f t="shared" si="5"/>
        <v>7.8001385268920513</v>
      </c>
      <c r="AG16" s="1">
        <f t="shared" si="5"/>
        <v>4.0696543627311685</v>
      </c>
      <c r="AH16" s="1">
        <f t="shared" si="5"/>
        <v>4.0696543627311685</v>
      </c>
      <c r="AI16" s="1">
        <f t="shared" si="5"/>
        <v>4.5060728190430019</v>
      </c>
      <c r="AJ16" s="1">
        <f t="shared" si="5"/>
        <v>5.4092662720022382</v>
      </c>
      <c r="AK16" s="1">
        <f t="shared" si="5"/>
        <v>4.8524221887012571</v>
      </c>
      <c r="AL16" s="1">
        <f t="shared" si="5"/>
        <v>2.3378914492746383</v>
      </c>
      <c r="AM16" s="1">
        <f t="shared" ref="AM16:BB31" si="6">76*SQRT(($D16-AM$4)^2+($E16-AM$5)^2)</f>
        <v>1.3168203456216134</v>
      </c>
      <c r="AN16" s="1">
        <f t="shared" si="6"/>
        <v>1.9003090264522604</v>
      </c>
      <c r="AO16" s="1">
        <f t="shared" si="6"/>
        <v>3.326489856461289</v>
      </c>
      <c r="AP16" s="1">
        <f t="shared" si="6"/>
        <v>3.0547537753880505</v>
      </c>
      <c r="AQ16" s="1">
        <f t="shared" si="6"/>
        <v>5.3407793558912688</v>
      </c>
      <c r="AR16" s="1">
        <f t="shared" si="6"/>
        <v>4.5237413638389645</v>
      </c>
      <c r="AS16" s="1">
        <f t="shared" si="6"/>
        <v>6.2925636378784509</v>
      </c>
      <c r="AT16" s="1">
        <f t="shared" si="6"/>
        <v>8.1204361351377159</v>
      </c>
      <c r="AU16" s="1">
        <f t="shared" si="6"/>
        <v>11.743076181757834</v>
      </c>
      <c r="AV16" s="1">
        <f t="shared" si="6"/>
        <v>17.060218470810877</v>
      </c>
      <c r="AW16" s="1">
        <f t="shared" si="6"/>
        <v>14.441263357584344</v>
      </c>
      <c r="AX16" s="1">
        <f t="shared" si="6"/>
        <v>9.9824966025059148</v>
      </c>
      <c r="AY16" s="1">
        <f t="shared" si="6"/>
        <v>8.4948819331609222</v>
      </c>
      <c r="AZ16" s="1">
        <f t="shared" si="6"/>
        <v>10.127525839935577</v>
      </c>
      <c r="BA16" s="1">
        <f t="shared" si="6"/>
        <v>8.248165487988933</v>
      </c>
      <c r="BB16" s="1">
        <f t="shared" si="6"/>
        <v>7.8353780823124559</v>
      </c>
      <c r="BC16" s="1">
        <f t="shared" ref="BC16:BR45" si="7">76*SQRT(($D16-BC$4)^2+($E16-BC$5)^2)</f>
        <v>11.528647528795284</v>
      </c>
      <c r="BD16" s="1">
        <f t="shared" si="7"/>
        <v>9.4653867459888321</v>
      </c>
      <c r="BE16" s="1">
        <f t="shared" si="7"/>
        <v>10.900927743397554</v>
      </c>
      <c r="BF16" s="1">
        <f t="shared" si="7"/>
        <v>8.9410756440559958</v>
      </c>
      <c r="BG16" s="1">
        <f t="shared" si="7"/>
        <v>8.2391239107449401</v>
      </c>
      <c r="BH16" s="1">
        <f t="shared" si="7"/>
        <v>9.2639437734134003</v>
      </c>
      <c r="BI16" s="1">
        <f t="shared" si="7"/>
        <v>30.725130713645854</v>
      </c>
      <c r="BJ16" s="1">
        <f t="shared" si="7"/>
        <v>8.9796639000402738</v>
      </c>
      <c r="BK16" s="1">
        <f t="shared" si="7"/>
        <v>16.991857161428229</v>
      </c>
      <c r="BL16" s="1">
        <f t="shared" si="7"/>
        <v>8.1985065217627486</v>
      </c>
      <c r="BM16" s="1">
        <f t="shared" si="7"/>
        <v>23.185045826516504</v>
      </c>
      <c r="BN16" s="1">
        <f t="shared" si="7"/>
        <v>13.395774218507546</v>
      </c>
      <c r="BO16" s="1">
        <f t="shared" si="7"/>
        <v>34.742999732086744</v>
      </c>
      <c r="BP16" s="1">
        <f t="shared" si="7"/>
        <v>43.161772033391514</v>
      </c>
      <c r="BQ16" s="1">
        <f t="shared" si="7"/>
        <v>28.096361643345841</v>
      </c>
      <c r="BR16" s="1">
        <f t="shared" si="7"/>
        <v>23.016723613397069</v>
      </c>
      <c r="BS16" s="1">
        <f t="shared" si="4"/>
        <v>38.092966345557414</v>
      </c>
      <c r="BT16" s="1">
        <f t="shared" si="1"/>
        <v>29.112262355799874</v>
      </c>
      <c r="BU16" s="1">
        <f t="shared" si="1"/>
        <v>14.930641433088908</v>
      </c>
      <c r="BV16" s="1">
        <f t="shared" si="1"/>
        <v>13.402092821198069</v>
      </c>
      <c r="BW16" s="1">
        <f t="shared" si="1"/>
        <v>13.936081524740663</v>
      </c>
      <c r="BX16" s="1">
        <f t="shared" si="1"/>
        <v>17.195881167078888</v>
      </c>
      <c r="BY16" s="1">
        <f t="shared" si="1"/>
        <v>42.843725046339323</v>
      </c>
      <c r="BZ16" s="1">
        <f t="shared" si="1"/>
        <v>43.627961644375915</v>
      </c>
      <c r="CA16" s="1">
        <f t="shared" si="1"/>
        <v>43.289554109249814</v>
      </c>
      <c r="CB16" s="1">
        <f t="shared" si="1"/>
        <v>18.908978143478734</v>
      </c>
      <c r="CC16" s="1">
        <f t="shared" si="1"/>
        <v>25.482779055499609</v>
      </c>
      <c r="CD16" s="1">
        <f t="shared" si="1"/>
        <v>30.153754457619712</v>
      </c>
      <c r="CE16" s="1">
        <f t="shared" si="1"/>
        <v>30.153754457619712</v>
      </c>
      <c r="CF16" s="1">
        <f t="shared" si="1"/>
        <v>28.446871811748359</v>
      </c>
      <c r="CG16" s="1">
        <f t="shared" si="1"/>
        <v>41.304209243866012</v>
      </c>
      <c r="CH16" s="1">
        <f t="shared" si="1"/>
        <v>19.030663013769843</v>
      </c>
      <c r="CI16" s="1">
        <f t="shared" si="1"/>
        <v>20.43331384191637</v>
      </c>
      <c r="CJ16" s="1">
        <f t="shared" si="1"/>
        <v>20.43331384191637</v>
      </c>
      <c r="CK16" s="1">
        <f t="shared" si="1"/>
        <v>46.208667953924618</v>
      </c>
      <c r="CL16" s="1">
        <f t="shared" si="1"/>
        <v>63.323067872685407</v>
      </c>
      <c r="CM16" s="1">
        <f t="shared" si="1"/>
        <v>63.770964461863606</v>
      </c>
      <c r="CN16" s="1">
        <f t="shared" si="1"/>
        <v>48.572648941727266</v>
      </c>
      <c r="CO16" s="1">
        <f t="shared" si="1"/>
        <v>67.345830446948625</v>
      </c>
      <c r="CP16" s="1">
        <f t="shared" si="1"/>
        <v>53.905931242348181</v>
      </c>
      <c r="CQ16" s="1">
        <f t="shared" si="1"/>
        <v>48.670606960821608</v>
      </c>
      <c r="CR16" s="1">
        <f t="shared" si="1"/>
        <v>77.152684280466858</v>
      </c>
      <c r="CS16" s="1">
        <f t="shared" si="1"/>
        <v>55.031019248331923</v>
      </c>
    </row>
    <row r="17" spans="1:97" x14ac:dyDescent="0.35">
      <c r="A17" s="1">
        <v>10</v>
      </c>
      <c r="B17" s="1" t="s">
        <v>230</v>
      </c>
      <c r="C17" s="1">
        <v>219</v>
      </c>
      <c r="D17" s="1">
        <v>47.560338000000002</v>
      </c>
      <c r="E17" s="1">
        <v>19.098356299999999</v>
      </c>
      <c r="F17" s="4">
        <v>10</v>
      </c>
      <c r="G17" s="1">
        <f t="shared" si="2"/>
        <v>8.6519425046781429</v>
      </c>
      <c r="H17" s="1">
        <f t="shared" si="2"/>
        <v>6.7877013291233945</v>
      </c>
      <c r="I17" s="1">
        <f t="shared" si="2"/>
        <v>6.2409828742536693</v>
      </c>
      <c r="J17" s="1">
        <f t="shared" si="2"/>
        <v>5.8276787821218639</v>
      </c>
      <c r="K17" s="1">
        <f t="shared" si="2"/>
        <v>8.1857757088481105</v>
      </c>
      <c r="L17" s="1">
        <f t="shared" si="2"/>
        <v>10.372720944546094</v>
      </c>
      <c r="M17" s="1">
        <f t="shared" si="2"/>
        <v>4.4926417072883886</v>
      </c>
      <c r="N17" s="1">
        <f t="shared" si="2"/>
        <v>4.4926417072883886</v>
      </c>
      <c r="O17" s="1">
        <f t="shared" si="2"/>
        <v>5.140476447583552</v>
      </c>
      <c r="P17" s="1">
        <f t="shared" si="2"/>
        <v>0</v>
      </c>
      <c r="Q17" s="1">
        <f t="shared" si="2"/>
        <v>5.726254087822598</v>
      </c>
      <c r="R17" s="1">
        <f t="shared" si="2"/>
        <v>5.7310165302136209</v>
      </c>
      <c r="S17" s="1">
        <f t="shared" si="2"/>
        <v>5.5422091919913754</v>
      </c>
      <c r="T17" s="1">
        <f t="shared" si="2"/>
        <v>4.9717545063108659</v>
      </c>
      <c r="U17" s="1">
        <f t="shared" si="2"/>
        <v>5.7555738273518999</v>
      </c>
      <c r="V17" s="1">
        <f t="shared" si="2"/>
        <v>5.9822379014201488</v>
      </c>
      <c r="W17" s="1">
        <f t="shared" si="5"/>
        <v>4.8546623297524141</v>
      </c>
      <c r="X17" s="1">
        <f t="shared" si="5"/>
        <v>4.7258761668496287</v>
      </c>
      <c r="Y17" s="1">
        <f t="shared" si="5"/>
        <v>6.4971312021733025</v>
      </c>
      <c r="Z17" s="1">
        <f t="shared" si="5"/>
        <v>6.9339772149032424</v>
      </c>
      <c r="AA17" s="1">
        <f t="shared" si="5"/>
        <v>6.4700236914730791</v>
      </c>
      <c r="AB17" s="1">
        <f t="shared" si="5"/>
        <v>7.0227587151235333</v>
      </c>
      <c r="AC17" s="1">
        <f t="shared" si="5"/>
        <v>7.0227587151235333</v>
      </c>
      <c r="AD17" s="1">
        <f t="shared" si="5"/>
        <v>7.2845562450591679</v>
      </c>
      <c r="AE17" s="1">
        <f t="shared" si="5"/>
        <v>6.9500989524617944</v>
      </c>
      <c r="AF17" s="1">
        <f t="shared" si="5"/>
        <v>6.3438844368529166</v>
      </c>
      <c r="AG17" s="1">
        <f t="shared" si="5"/>
        <v>7.4352501523073826</v>
      </c>
      <c r="AH17" s="1">
        <f t="shared" si="5"/>
        <v>7.4352501523073826</v>
      </c>
      <c r="AI17" s="1">
        <f t="shared" si="5"/>
        <v>7.074990765673685</v>
      </c>
      <c r="AJ17" s="1">
        <f t="shared" si="5"/>
        <v>10.028647125914881</v>
      </c>
      <c r="AK17" s="1">
        <f t="shared" si="5"/>
        <v>8.3558306488999481</v>
      </c>
      <c r="AL17" s="1">
        <f t="shared" si="5"/>
        <v>7.190067657366142</v>
      </c>
      <c r="AM17" s="1">
        <f t="shared" si="6"/>
        <v>4.4218537345725668</v>
      </c>
      <c r="AN17" s="1">
        <f t="shared" si="6"/>
        <v>3.7995069503744068</v>
      </c>
      <c r="AO17" s="1">
        <f t="shared" si="6"/>
        <v>2.4731347755072526</v>
      </c>
      <c r="AP17" s="1">
        <f t="shared" si="6"/>
        <v>2.1016349502641933</v>
      </c>
      <c r="AQ17" s="1">
        <f t="shared" si="6"/>
        <v>3.3418883789176479</v>
      </c>
      <c r="AR17" s="1">
        <f t="shared" si="6"/>
        <v>3.4789453285204486</v>
      </c>
      <c r="AS17" s="1">
        <f t="shared" si="6"/>
        <v>4.4766783345855758</v>
      </c>
      <c r="AT17" s="1">
        <f t="shared" si="6"/>
        <v>3.3730002451319656</v>
      </c>
      <c r="AU17" s="1">
        <f t="shared" si="6"/>
        <v>8.0231942605054982</v>
      </c>
      <c r="AV17" s="1">
        <f t="shared" si="6"/>
        <v>13.538966102733696</v>
      </c>
      <c r="AW17" s="1">
        <f t="shared" si="6"/>
        <v>12.465968181476903</v>
      </c>
      <c r="AX17" s="1">
        <f t="shared" si="6"/>
        <v>8.7108606193973852</v>
      </c>
      <c r="AY17" s="1">
        <f t="shared" si="6"/>
        <v>9.5628986037684367</v>
      </c>
      <c r="AZ17" s="1">
        <f t="shared" si="6"/>
        <v>9.8410962201233154</v>
      </c>
      <c r="BA17" s="1">
        <f t="shared" si="6"/>
        <v>10.466922424829034</v>
      </c>
      <c r="BB17" s="1">
        <f t="shared" si="6"/>
        <v>11.12906459633205</v>
      </c>
      <c r="BC17" s="1">
        <f t="shared" si="7"/>
        <v>12.311630425934094</v>
      </c>
      <c r="BD17" s="1">
        <f t="shared" si="7"/>
        <v>9.1089986255074145</v>
      </c>
      <c r="BE17" s="1">
        <f t="shared" si="7"/>
        <v>8.3286599623587865</v>
      </c>
      <c r="BF17" s="1">
        <f t="shared" si="7"/>
        <v>8.7930854352167565</v>
      </c>
      <c r="BG17" s="1">
        <f t="shared" si="7"/>
        <v>13.196103022772135</v>
      </c>
      <c r="BH17" s="1">
        <f t="shared" si="7"/>
        <v>14.343736883804388</v>
      </c>
      <c r="BI17" s="1">
        <f t="shared" si="7"/>
        <v>35.553285417506693</v>
      </c>
      <c r="BJ17" s="1">
        <f t="shared" si="7"/>
        <v>12.43434857599995</v>
      </c>
      <c r="BK17" s="1">
        <f t="shared" si="7"/>
        <v>20.430228269939857</v>
      </c>
      <c r="BL17" s="1">
        <f t="shared" si="7"/>
        <v>13.18245876194919</v>
      </c>
      <c r="BM17" s="1">
        <f t="shared" si="7"/>
        <v>19.187519165318598</v>
      </c>
      <c r="BN17" s="1">
        <f t="shared" si="7"/>
        <v>8.2556699918069452</v>
      </c>
      <c r="BO17" s="1">
        <f t="shared" si="7"/>
        <v>29.728048794359907</v>
      </c>
      <c r="BP17" s="1">
        <f t="shared" si="7"/>
        <v>38.332692936938045</v>
      </c>
      <c r="BQ17" s="1">
        <f t="shared" si="7"/>
        <v>24.677143641693437</v>
      </c>
      <c r="BR17" s="1">
        <f t="shared" si="7"/>
        <v>19.383853731991383</v>
      </c>
      <c r="BS17" s="1">
        <f t="shared" si="4"/>
        <v>34.075270273494809</v>
      </c>
      <c r="BT17" s="1">
        <f t="shared" si="1"/>
        <v>32.740832877790567</v>
      </c>
      <c r="BU17" s="1">
        <f t="shared" si="1"/>
        <v>17.910394258178819</v>
      </c>
      <c r="BV17" s="1">
        <f t="shared" si="1"/>
        <v>17.404131693164562</v>
      </c>
      <c r="BW17" s="1">
        <f t="shared" si="1"/>
        <v>15.695270837522346</v>
      </c>
      <c r="BX17" s="1">
        <f t="shared" si="1"/>
        <v>16.590349166346478</v>
      </c>
      <c r="BY17" s="1">
        <f t="shared" si="1"/>
        <v>46.237427349145776</v>
      </c>
      <c r="BZ17" s="1">
        <f t="shared" si="1"/>
        <v>46.897636220899642</v>
      </c>
      <c r="CA17" s="1">
        <f t="shared" si="1"/>
        <v>47.981072737631607</v>
      </c>
      <c r="CB17" s="1">
        <f t="shared" si="1"/>
        <v>23.389830543210685</v>
      </c>
      <c r="CC17" s="1">
        <f t="shared" si="1"/>
        <v>30.566129004377814</v>
      </c>
      <c r="CD17" s="1">
        <f t="shared" si="1"/>
        <v>32.365657297678901</v>
      </c>
      <c r="CE17" s="1">
        <f t="shared" si="1"/>
        <v>32.365657297678901</v>
      </c>
      <c r="CF17" s="1">
        <f t="shared" si="1"/>
        <v>30.841815708890309</v>
      </c>
      <c r="CG17" s="1">
        <f t="shared" si="1"/>
        <v>44.623497906755041</v>
      </c>
      <c r="CH17" s="1">
        <f t="shared" si="1"/>
        <v>15.271503999324558</v>
      </c>
      <c r="CI17" s="1">
        <f t="shared" si="1"/>
        <v>17.00000763017384</v>
      </c>
      <c r="CJ17" s="1">
        <f t="shared" si="1"/>
        <v>17.00000763017384</v>
      </c>
      <c r="CK17" s="1">
        <f t="shared" si="1"/>
        <v>42.259786404771653</v>
      </c>
      <c r="CL17" s="1">
        <f t="shared" si="1"/>
        <v>60.269848037339997</v>
      </c>
      <c r="CM17" s="1">
        <f t="shared" si="1"/>
        <v>60.776568915658117</v>
      </c>
      <c r="CN17" s="1">
        <f t="shared" si="1"/>
        <v>45.725887803090103</v>
      </c>
      <c r="CO17" s="1">
        <f t="shared" ref="CO17:CS17" si="8">76*SQRT(($D17-CO$4)^2+($E17-CO$5)^2)</f>
        <v>64.941530148893918</v>
      </c>
      <c r="CP17" s="1">
        <f t="shared" si="8"/>
        <v>49.866832987937315</v>
      </c>
      <c r="CQ17" s="1">
        <f t="shared" si="8"/>
        <v>53.112026924345287</v>
      </c>
      <c r="CR17" s="1">
        <f t="shared" si="8"/>
        <v>81.815708343179764</v>
      </c>
      <c r="CS17" s="1">
        <f t="shared" si="8"/>
        <v>59.225838696947683</v>
      </c>
    </row>
    <row r="18" spans="1:97" x14ac:dyDescent="0.35">
      <c r="A18" s="1">
        <v>11</v>
      </c>
      <c r="B18" s="1" t="s">
        <v>235</v>
      </c>
      <c r="C18" s="1">
        <v>150</v>
      </c>
      <c r="D18" s="1">
        <v>47.502246800000002</v>
      </c>
      <c r="E18" s="1">
        <v>19.050373499999999</v>
      </c>
      <c r="F18" s="4">
        <v>11</v>
      </c>
      <c r="G18" s="1">
        <f t="shared" si="2"/>
        <v>4.6225973548616732</v>
      </c>
      <c r="H18" s="1">
        <f t="shared" si="2"/>
        <v>1.9456584149942366</v>
      </c>
      <c r="I18" s="1">
        <f t="shared" si="2"/>
        <v>1.5239328651400315</v>
      </c>
      <c r="J18" s="1">
        <f t="shared" si="2"/>
        <v>1.4034740771247856</v>
      </c>
      <c r="K18" s="1">
        <f t="shared" si="2"/>
        <v>3.9623271248441965</v>
      </c>
      <c r="L18" s="1">
        <f t="shared" si="2"/>
        <v>8.1923729627955826</v>
      </c>
      <c r="M18" s="1">
        <f t="shared" si="2"/>
        <v>3.0301097181563299</v>
      </c>
      <c r="N18" s="1">
        <f t="shared" si="2"/>
        <v>3.0301097181563299</v>
      </c>
      <c r="O18" s="1">
        <f t="shared" si="2"/>
        <v>2.26705674032628</v>
      </c>
      <c r="P18" s="1">
        <f t="shared" si="2"/>
        <v>5.726254087822598</v>
      </c>
      <c r="Q18" s="1">
        <f t="shared" si="2"/>
        <v>0</v>
      </c>
      <c r="R18" s="1">
        <f t="shared" si="2"/>
        <v>0.34408883565433779</v>
      </c>
      <c r="S18" s="1">
        <f t="shared" si="2"/>
        <v>0.63862741252118638</v>
      </c>
      <c r="T18" s="1">
        <f t="shared" si="2"/>
        <v>1.1729997875715164</v>
      </c>
      <c r="U18" s="1">
        <f t="shared" si="2"/>
        <v>0.59315638785573566</v>
      </c>
      <c r="V18" s="1">
        <f t="shared" si="2"/>
        <v>2.2458627694261937</v>
      </c>
      <c r="W18" s="1">
        <f t="shared" si="5"/>
        <v>2.2324363003283141</v>
      </c>
      <c r="X18" s="1">
        <f t="shared" si="5"/>
        <v>3.1660460418924652</v>
      </c>
      <c r="Y18" s="1">
        <f t="shared" si="5"/>
        <v>4.223958540116727</v>
      </c>
      <c r="Z18" s="1">
        <f t="shared" si="5"/>
        <v>5.2845800764112587</v>
      </c>
      <c r="AA18" s="1">
        <f t="shared" si="5"/>
        <v>2.1098521706523927</v>
      </c>
      <c r="AB18" s="1">
        <f t="shared" si="5"/>
        <v>2.851547893099422</v>
      </c>
      <c r="AC18" s="1">
        <f t="shared" si="5"/>
        <v>2.851547893099422</v>
      </c>
      <c r="AD18" s="1">
        <f t="shared" si="5"/>
        <v>3.5819881153671242</v>
      </c>
      <c r="AE18" s="1">
        <f t="shared" si="5"/>
        <v>3.5416794971383077</v>
      </c>
      <c r="AF18" s="1">
        <f t="shared" si="5"/>
        <v>6.2018767712622136</v>
      </c>
      <c r="AG18" s="1">
        <f t="shared" si="5"/>
        <v>1.9502315809272628</v>
      </c>
      <c r="AH18" s="1">
        <f t="shared" si="5"/>
        <v>1.9502315809272628</v>
      </c>
      <c r="AI18" s="1">
        <f t="shared" si="5"/>
        <v>2.2398603581894285</v>
      </c>
      <c r="AJ18" s="1">
        <f t="shared" si="5"/>
        <v>4.3474608409953772</v>
      </c>
      <c r="AK18" s="1">
        <f t="shared" si="5"/>
        <v>2.8404457663397085</v>
      </c>
      <c r="AL18" s="1">
        <f t="shared" si="5"/>
        <v>2.0369136573385616</v>
      </c>
      <c r="AM18" s="1">
        <f t="shared" si="6"/>
        <v>1.5717695888041923</v>
      </c>
      <c r="AN18" s="1">
        <f t="shared" si="6"/>
        <v>1.9830124333560348</v>
      </c>
      <c r="AO18" s="1">
        <f t="shared" si="6"/>
        <v>3.3072314937636391</v>
      </c>
      <c r="AP18" s="1">
        <f t="shared" si="6"/>
        <v>4.0122987820534739</v>
      </c>
      <c r="AQ18" s="1">
        <f t="shared" si="6"/>
        <v>4.4815333968736306</v>
      </c>
      <c r="AR18" s="1">
        <f t="shared" si="6"/>
        <v>3.5798098490588472</v>
      </c>
      <c r="AS18" s="1">
        <f t="shared" si="6"/>
        <v>5.0754157498556864</v>
      </c>
      <c r="AT18" s="1">
        <f t="shared" si="6"/>
        <v>8.002163501638174</v>
      </c>
      <c r="AU18" s="1">
        <f t="shared" si="6"/>
        <v>10.748768345494744</v>
      </c>
      <c r="AV18" s="1">
        <f t="shared" si="6"/>
        <v>15.797197510246567</v>
      </c>
      <c r="AW18" s="1">
        <f t="shared" si="6"/>
        <v>12.662246049436494</v>
      </c>
      <c r="AX18" s="1">
        <f t="shared" si="6"/>
        <v>8.1566006015915544</v>
      </c>
      <c r="AY18" s="1">
        <f t="shared" si="6"/>
        <v>6.2556706469564372</v>
      </c>
      <c r="AZ18" s="1">
        <f t="shared" si="6"/>
        <v>8.0520869983507755</v>
      </c>
      <c r="BA18" s="1">
        <f t="shared" si="6"/>
        <v>6.0059972808904885</v>
      </c>
      <c r="BB18" s="1">
        <f t="shared" si="6"/>
        <v>5.8281827101161925</v>
      </c>
      <c r="BC18" s="1">
        <f t="shared" si="7"/>
        <v>9.281234966430409</v>
      </c>
      <c r="BD18" s="1">
        <f t="shared" si="7"/>
        <v>7.4288890223851967</v>
      </c>
      <c r="BE18" s="1">
        <f t="shared" si="7"/>
        <v>12.72989653508751</v>
      </c>
      <c r="BF18" s="1">
        <f t="shared" si="7"/>
        <v>11.142950355022476</v>
      </c>
      <c r="BG18" s="1">
        <f t="shared" si="7"/>
        <v>7.6613174989905781</v>
      </c>
      <c r="BH18" s="1">
        <f t="shared" si="7"/>
        <v>8.9888719461473094</v>
      </c>
      <c r="BI18" s="1">
        <f t="shared" si="7"/>
        <v>31.523210459295402</v>
      </c>
      <c r="BJ18" s="1">
        <f t="shared" si="7"/>
        <v>10.932532910705525</v>
      </c>
      <c r="BK18" s="1">
        <f t="shared" si="7"/>
        <v>18.811500400553175</v>
      </c>
      <c r="BL18" s="1">
        <f t="shared" si="7"/>
        <v>9.0555120141667977</v>
      </c>
      <c r="BM18" s="1">
        <f t="shared" si="7"/>
        <v>22.076337089063372</v>
      </c>
      <c r="BN18" s="1">
        <f t="shared" si="7"/>
        <v>13.724208578411821</v>
      </c>
      <c r="BO18" s="1">
        <f t="shared" si="7"/>
        <v>34.472780648886598</v>
      </c>
      <c r="BP18" s="1">
        <f t="shared" si="7"/>
        <v>42.59938565154745</v>
      </c>
      <c r="BQ18" s="1">
        <f t="shared" si="7"/>
        <v>26.656248734816646</v>
      </c>
      <c r="BR18" s="1">
        <f t="shared" si="7"/>
        <v>21.718258511292095</v>
      </c>
      <c r="BS18" s="1">
        <f t="shared" si="4"/>
        <v>36.903826706018478</v>
      </c>
      <c r="BT18" s="1">
        <f t="shared" si="4"/>
        <v>27.371984701242965</v>
      </c>
      <c r="BU18" s="1">
        <f t="shared" si="4"/>
        <v>12.906173172931437</v>
      </c>
      <c r="BV18" s="1">
        <f t="shared" si="4"/>
        <v>11.804731453521349</v>
      </c>
      <c r="BW18" s="1">
        <f t="shared" si="4"/>
        <v>11.691065821278368</v>
      </c>
      <c r="BX18" s="1">
        <f t="shared" si="4"/>
        <v>15.061639765828891</v>
      </c>
      <c r="BY18" s="1">
        <f t="shared" si="4"/>
        <v>41.025618240848431</v>
      </c>
      <c r="BZ18" s="1">
        <f t="shared" si="4"/>
        <v>41.766010013547671</v>
      </c>
      <c r="CA18" s="1">
        <f t="shared" si="4"/>
        <v>42.255020059380968</v>
      </c>
      <c r="CB18" s="1">
        <f t="shared" si="4"/>
        <v>17.672664849267647</v>
      </c>
      <c r="CC18" s="1">
        <f t="shared" si="4"/>
        <v>25.094424169669431</v>
      </c>
      <c r="CD18" s="1">
        <f t="shared" si="4"/>
        <v>32.235487894347671</v>
      </c>
      <c r="CE18" s="1">
        <f t="shared" si="4"/>
        <v>32.235487894347671</v>
      </c>
      <c r="CF18" s="1">
        <f t="shared" si="4"/>
        <v>30.495952239282154</v>
      </c>
      <c r="CG18" s="1">
        <f t="shared" si="4"/>
        <v>43.051704014171051</v>
      </c>
      <c r="CH18" s="1">
        <f t="shared" ref="CH18:CS33" si="9">76*SQRT(($D18-CH$4)^2+($E18-CH$5)^2)</f>
        <v>20.573757454306264</v>
      </c>
      <c r="CI18" s="1">
        <f t="shared" si="9"/>
        <v>22.107219233844226</v>
      </c>
      <c r="CJ18" s="1">
        <f t="shared" si="9"/>
        <v>22.107219233844226</v>
      </c>
      <c r="CK18" s="1">
        <f t="shared" si="9"/>
        <v>47.719042316618996</v>
      </c>
      <c r="CL18" s="1">
        <f t="shared" si="9"/>
        <v>61.639354677469129</v>
      </c>
      <c r="CM18" s="1">
        <f t="shared" si="9"/>
        <v>62.065670210083141</v>
      </c>
      <c r="CN18" s="1">
        <f t="shared" si="9"/>
        <v>46.83788720872225</v>
      </c>
      <c r="CO18" s="1">
        <f t="shared" si="9"/>
        <v>65.452891098347109</v>
      </c>
      <c r="CP18" s="1">
        <f t="shared" si="9"/>
        <v>52.689515537201153</v>
      </c>
      <c r="CQ18" s="1">
        <f t="shared" si="9"/>
        <v>49.799203631074739</v>
      </c>
      <c r="CR18" s="1">
        <f t="shared" si="9"/>
        <v>78.054363448001908</v>
      </c>
      <c r="CS18" s="1">
        <f t="shared" si="9"/>
        <v>56.324117987971512</v>
      </c>
    </row>
    <row r="19" spans="1:97" x14ac:dyDescent="0.35">
      <c r="A19" s="1">
        <v>12</v>
      </c>
      <c r="B19" s="1" t="s">
        <v>240</v>
      </c>
      <c r="C19" s="1">
        <v>355</v>
      </c>
      <c r="D19" s="1">
        <v>47.499420450000002</v>
      </c>
      <c r="E19" s="1">
        <v>19.053910428498298</v>
      </c>
      <c r="F19" s="4">
        <v>12</v>
      </c>
      <c r="G19" s="1">
        <f t="shared" si="2"/>
        <v>4.9431298775907235</v>
      </c>
      <c r="H19" s="1">
        <f t="shared" si="2"/>
        <v>2.2636955134880825</v>
      </c>
      <c r="I19" s="1">
        <f t="shared" si="2"/>
        <v>1.8621064988931439</v>
      </c>
      <c r="J19" s="1">
        <f t="shared" si="2"/>
        <v>1.7469637128475177</v>
      </c>
      <c r="K19" s="1">
        <f t="shared" si="2"/>
        <v>4.2808375595109567</v>
      </c>
      <c r="L19" s="1">
        <f t="shared" si="2"/>
        <v>8.5357463291558897</v>
      </c>
      <c r="M19" s="1">
        <f t="shared" si="2"/>
        <v>3.3017531802601772</v>
      </c>
      <c r="N19" s="1">
        <f t="shared" si="2"/>
        <v>3.3017531802601772</v>
      </c>
      <c r="O19" s="1">
        <f t="shared" si="2"/>
        <v>2.5778214399898403</v>
      </c>
      <c r="P19" s="1">
        <f t="shared" si="2"/>
        <v>5.7310165302136209</v>
      </c>
      <c r="Q19" s="1">
        <f t="shared" si="2"/>
        <v>0.34408883565433779</v>
      </c>
      <c r="R19" s="1">
        <f t="shared" si="2"/>
        <v>0</v>
      </c>
      <c r="S19" s="1">
        <f t="shared" si="2"/>
        <v>0.96808414186295222</v>
      </c>
      <c r="T19" s="1">
        <f t="shared" si="2"/>
        <v>0.95463325188816306</v>
      </c>
      <c r="U19" s="1">
        <f t="shared" si="2"/>
        <v>0.24914741956702166</v>
      </c>
      <c r="V19" s="1">
        <f t="shared" si="2"/>
        <v>1.9025916834250456</v>
      </c>
      <c r="W19" s="1">
        <f t="shared" si="5"/>
        <v>1.9522248641907367</v>
      </c>
      <c r="X19" s="1">
        <f t="shared" si="5"/>
        <v>2.8852329169034117</v>
      </c>
      <c r="Y19" s="1">
        <f t="shared" si="5"/>
        <v>3.8845760832913876</v>
      </c>
      <c r="Z19" s="1">
        <f t="shared" si="5"/>
        <v>4.9474010610184633</v>
      </c>
      <c r="AA19" s="1">
        <f t="shared" si="5"/>
        <v>1.7746514918590566</v>
      </c>
      <c r="AB19" s="1">
        <f t="shared" si="5"/>
        <v>2.5222539839629001</v>
      </c>
      <c r="AC19" s="1">
        <f t="shared" si="5"/>
        <v>2.5222539839629001</v>
      </c>
      <c r="AD19" s="1">
        <f t="shared" si="5"/>
        <v>3.2453784162417278</v>
      </c>
      <c r="AE19" s="1">
        <f t="shared" si="5"/>
        <v>3.1991156031274448</v>
      </c>
      <c r="AF19" s="1">
        <f t="shared" si="5"/>
        <v>5.891706967365602</v>
      </c>
      <c r="AG19" s="1">
        <f t="shared" si="5"/>
        <v>1.790317351006367</v>
      </c>
      <c r="AH19" s="1">
        <f t="shared" si="5"/>
        <v>1.790317351006367</v>
      </c>
      <c r="AI19" s="1">
        <f t="shared" si="5"/>
        <v>1.9475931907348503</v>
      </c>
      <c r="AJ19" s="1">
        <f t="shared" si="5"/>
        <v>4.4310787564060297</v>
      </c>
      <c r="AK19" s="1">
        <f t="shared" si="5"/>
        <v>2.7064212761777124</v>
      </c>
      <c r="AL19" s="1">
        <f t="shared" si="5"/>
        <v>2.3167269119954872</v>
      </c>
      <c r="AM19" s="1">
        <f t="shared" si="6"/>
        <v>1.7611905217244264</v>
      </c>
      <c r="AN19" s="1">
        <f t="shared" si="6"/>
        <v>2.0716169048397992</v>
      </c>
      <c r="AO19" s="1">
        <f t="shared" si="6"/>
        <v>3.2788695208704999</v>
      </c>
      <c r="AP19" s="1">
        <f t="shared" si="6"/>
        <v>4.1071296790505825</v>
      </c>
      <c r="AQ19" s="1">
        <f t="shared" si="6"/>
        <v>4.2853999023857083</v>
      </c>
      <c r="AR19" s="1">
        <f t="shared" si="6"/>
        <v>3.3883647162394701</v>
      </c>
      <c r="AS19" s="1">
        <f t="shared" si="6"/>
        <v>4.8192133338049707</v>
      </c>
      <c r="AT19" s="1">
        <f t="shared" si="6"/>
        <v>7.8790493888617519</v>
      </c>
      <c r="AU19" s="1">
        <f t="shared" si="6"/>
        <v>10.495882442561161</v>
      </c>
      <c r="AV19" s="1">
        <f t="shared" si="6"/>
        <v>15.507318357837795</v>
      </c>
      <c r="AW19" s="1">
        <f t="shared" si="6"/>
        <v>12.328883284546695</v>
      </c>
      <c r="AX19" s="1">
        <f t="shared" si="6"/>
        <v>7.822585329903915</v>
      </c>
      <c r="AY19" s="1">
        <f t="shared" si="6"/>
        <v>5.9269989997223993</v>
      </c>
      <c r="AZ19" s="1">
        <f t="shared" si="6"/>
        <v>7.7080089639416123</v>
      </c>
      <c r="BA19" s="1">
        <f t="shared" si="6"/>
        <v>5.7356974932124993</v>
      </c>
      <c r="BB19" s="1">
        <f t="shared" si="6"/>
        <v>5.662574695205806</v>
      </c>
      <c r="BC19" s="1">
        <f t="shared" si="7"/>
        <v>8.9562179975246625</v>
      </c>
      <c r="BD19" s="1">
        <f t="shared" si="7"/>
        <v>7.0851283841365138</v>
      </c>
      <c r="BE19" s="1">
        <f t="shared" si="7"/>
        <v>12.903748129452683</v>
      </c>
      <c r="BF19" s="1">
        <f t="shared" si="7"/>
        <v>11.410407512218496</v>
      </c>
      <c r="BG19" s="1">
        <f t="shared" si="7"/>
        <v>7.788711479174558</v>
      </c>
      <c r="BH19" s="1">
        <f t="shared" si="7"/>
        <v>9.1523127581327071</v>
      </c>
      <c r="BI19" s="1">
        <f t="shared" si="7"/>
        <v>31.786739890381114</v>
      </c>
      <c r="BJ19" s="1">
        <f t="shared" si="7"/>
        <v>11.276620943525982</v>
      </c>
      <c r="BK19" s="1">
        <f t="shared" si="7"/>
        <v>19.152870377829625</v>
      </c>
      <c r="BL19" s="1">
        <f t="shared" si="7"/>
        <v>9.3436140213288361</v>
      </c>
      <c r="BM19" s="1">
        <f t="shared" si="7"/>
        <v>21.798993469349956</v>
      </c>
      <c r="BN19" s="1">
        <f t="shared" si="7"/>
        <v>13.643964104637304</v>
      </c>
      <c r="BO19" s="1">
        <f t="shared" si="7"/>
        <v>34.290609847759264</v>
      </c>
      <c r="BP19" s="1">
        <f t="shared" si="7"/>
        <v>42.3784633045872</v>
      </c>
      <c r="BQ19" s="1">
        <f t="shared" si="7"/>
        <v>26.345285209946987</v>
      </c>
      <c r="BR19" s="1">
        <f t="shared" si="7"/>
        <v>21.421700624715271</v>
      </c>
      <c r="BS19" s="1">
        <f t="shared" si="4"/>
        <v>36.614477994090556</v>
      </c>
      <c r="BT19" s="1">
        <f t="shared" si="4"/>
        <v>27.248243164068327</v>
      </c>
      <c r="BU19" s="1">
        <f t="shared" si="4"/>
        <v>12.717782481828639</v>
      </c>
      <c r="BV19" s="1">
        <f t="shared" si="4"/>
        <v>11.727518280185832</v>
      </c>
      <c r="BW19" s="1">
        <f t="shared" si="4"/>
        <v>11.414362594967074</v>
      </c>
      <c r="BX19" s="1">
        <f t="shared" si="4"/>
        <v>14.719554960790497</v>
      </c>
      <c r="BY19" s="1">
        <f t="shared" si="4"/>
        <v>40.880562536558273</v>
      </c>
      <c r="BZ19" s="1">
        <f t="shared" si="4"/>
        <v>41.610352121661272</v>
      </c>
      <c r="CA19" s="1">
        <f t="shared" si="4"/>
        <v>42.265068157568514</v>
      </c>
      <c r="CB19" s="1">
        <f t="shared" si="4"/>
        <v>17.659281301885226</v>
      </c>
      <c r="CC19" s="1">
        <f t="shared" si="4"/>
        <v>25.213669995627043</v>
      </c>
      <c r="CD19" s="1">
        <f t="shared" si="4"/>
        <v>32.578424687436979</v>
      </c>
      <c r="CE19" s="1">
        <f t="shared" si="4"/>
        <v>32.578424687436979</v>
      </c>
      <c r="CF19" s="1">
        <f t="shared" si="4"/>
        <v>30.839626855368458</v>
      </c>
      <c r="CG19" s="1">
        <f t="shared" si="4"/>
        <v>43.389093198429769</v>
      </c>
      <c r="CH19" s="1">
        <f t="shared" si="9"/>
        <v>20.68280156359457</v>
      </c>
      <c r="CI19" s="1">
        <f t="shared" si="9"/>
        <v>22.240512594714843</v>
      </c>
      <c r="CJ19" s="1">
        <f t="shared" si="9"/>
        <v>22.240512594714843</v>
      </c>
      <c r="CK19" s="1">
        <f t="shared" si="9"/>
        <v>47.812539802250811</v>
      </c>
      <c r="CL19" s="1">
        <f t="shared" si="9"/>
        <v>61.307862942967482</v>
      </c>
      <c r="CM19" s="1">
        <f t="shared" si="9"/>
        <v>61.732862319089556</v>
      </c>
      <c r="CN19" s="1">
        <f t="shared" si="9"/>
        <v>46.503699474825439</v>
      </c>
      <c r="CO19" s="1">
        <f t="shared" si="9"/>
        <v>65.111162606384966</v>
      </c>
      <c r="CP19" s="1">
        <f t="shared" si="9"/>
        <v>52.395976878785383</v>
      </c>
      <c r="CQ19" s="1">
        <f t="shared" si="9"/>
        <v>50.092049960387307</v>
      </c>
      <c r="CR19" s="1">
        <f t="shared" si="9"/>
        <v>78.323695410362248</v>
      </c>
      <c r="CS19" s="1">
        <f t="shared" si="9"/>
        <v>56.63081392405406</v>
      </c>
    </row>
    <row r="20" spans="1:97" x14ac:dyDescent="0.35">
      <c r="A20" s="1">
        <v>13</v>
      </c>
      <c r="B20" s="1" t="s">
        <v>243</v>
      </c>
      <c r="C20" s="1">
        <v>792</v>
      </c>
      <c r="D20" s="1">
        <v>47.509478999999999</v>
      </c>
      <c r="E20" s="1">
        <v>19.046095000000001</v>
      </c>
      <c r="F20" s="4">
        <v>13</v>
      </c>
      <c r="G20" s="1">
        <f t="shared" si="2"/>
        <v>4.1770363689956804</v>
      </c>
      <c r="H20" s="1">
        <f t="shared" si="2"/>
        <v>1.5614556192716935</v>
      </c>
      <c r="I20" s="1">
        <f t="shared" si="2"/>
        <v>1.0436852216943424</v>
      </c>
      <c r="J20" s="1">
        <f t="shared" si="2"/>
        <v>0.81438792916174507</v>
      </c>
      <c r="K20" s="1">
        <f t="shared" si="2"/>
        <v>3.5302055269791861</v>
      </c>
      <c r="L20" s="1">
        <f t="shared" si="2"/>
        <v>7.6160312002989503</v>
      </c>
      <c r="M20" s="1">
        <f t="shared" si="2"/>
        <v>2.4354206756990306</v>
      </c>
      <c r="N20" s="1">
        <f t="shared" si="2"/>
        <v>2.4354206756990306</v>
      </c>
      <c r="O20" s="1">
        <f t="shared" si="2"/>
        <v>1.6340784132217883</v>
      </c>
      <c r="P20" s="1">
        <f t="shared" si="2"/>
        <v>5.5422091919913754</v>
      </c>
      <c r="Q20" s="1">
        <f t="shared" si="2"/>
        <v>0.63862741252118638</v>
      </c>
      <c r="R20" s="1">
        <f t="shared" si="2"/>
        <v>0.96808414186295222</v>
      </c>
      <c r="S20" s="1">
        <f t="shared" si="2"/>
        <v>0</v>
      </c>
      <c r="T20" s="1">
        <f t="shared" si="2"/>
        <v>1.5582603840480622</v>
      </c>
      <c r="U20" s="1">
        <f t="shared" si="2"/>
        <v>1.2131637705207918</v>
      </c>
      <c r="V20" s="1">
        <f t="shared" si="2"/>
        <v>2.839733320087344</v>
      </c>
      <c r="W20" s="1">
        <f t="shared" si="5"/>
        <v>2.6615933590522283</v>
      </c>
      <c r="X20" s="1">
        <f t="shared" si="5"/>
        <v>3.5771111344708273</v>
      </c>
      <c r="Y20" s="1">
        <f t="shared" si="5"/>
        <v>4.7883820999013782</v>
      </c>
      <c r="Z20" s="1">
        <f t="shared" si="5"/>
        <v>5.8365891758262487</v>
      </c>
      <c r="AA20" s="1">
        <f t="shared" si="5"/>
        <v>2.7426852738675711</v>
      </c>
      <c r="AB20" s="1">
        <f t="shared" si="5"/>
        <v>3.4882409460658739</v>
      </c>
      <c r="AC20" s="1">
        <f t="shared" si="5"/>
        <v>3.4882409460658739</v>
      </c>
      <c r="AD20" s="1">
        <f t="shared" si="5"/>
        <v>4.2133616628201338</v>
      </c>
      <c r="AE20" s="1">
        <f t="shared" si="5"/>
        <v>4.1602363659097863</v>
      </c>
      <c r="AF20" s="1">
        <f t="shared" si="5"/>
        <v>6.663443054449826</v>
      </c>
      <c r="AG20" s="1">
        <f t="shared" si="5"/>
        <v>2.4902777170291701</v>
      </c>
      <c r="AH20" s="1">
        <f t="shared" si="5"/>
        <v>2.4902777170291701</v>
      </c>
      <c r="AI20" s="1">
        <f t="shared" si="5"/>
        <v>2.872782592217725</v>
      </c>
      <c r="AJ20" s="1">
        <f t="shared" si="5"/>
        <v>4.4906851452206205</v>
      </c>
      <c r="AK20" s="1">
        <f t="shared" si="5"/>
        <v>3.3355695612473308</v>
      </c>
      <c r="AL20" s="1">
        <f t="shared" si="5"/>
        <v>1.7944490190609854</v>
      </c>
      <c r="AM20" s="1">
        <f t="shared" si="6"/>
        <v>1.1668506483295396</v>
      </c>
      <c r="AN20" s="1">
        <f t="shared" si="6"/>
        <v>1.7430899219885005</v>
      </c>
      <c r="AO20" s="1">
        <f t="shared" si="6"/>
        <v>3.2235493149765371</v>
      </c>
      <c r="AP20" s="1">
        <f t="shared" si="6"/>
        <v>3.6891917534220413</v>
      </c>
      <c r="AQ20" s="1">
        <f t="shared" si="6"/>
        <v>4.6959531928130964</v>
      </c>
      <c r="AR20" s="1">
        <f t="shared" si="6"/>
        <v>3.7992384427522552</v>
      </c>
      <c r="AS20" s="1">
        <f t="shared" si="6"/>
        <v>5.4109248224341711</v>
      </c>
      <c r="AT20" s="1">
        <f t="shared" si="6"/>
        <v>8.0426598169776842</v>
      </c>
      <c r="AU20" s="1">
        <f t="shared" si="6"/>
        <v>11.054942419911832</v>
      </c>
      <c r="AV20" s="1">
        <f t="shared" si="6"/>
        <v>16.189346320974408</v>
      </c>
      <c r="AW20" s="1">
        <f t="shared" si="6"/>
        <v>13.19099934358848</v>
      </c>
      <c r="AX20" s="1">
        <f t="shared" si="6"/>
        <v>8.6912193398247926</v>
      </c>
      <c r="AY20" s="1">
        <f t="shared" si="6"/>
        <v>6.8928722231777426</v>
      </c>
      <c r="AZ20" s="1">
        <f t="shared" si="6"/>
        <v>8.6538154599650881</v>
      </c>
      <c r="BA20" s="1">
        <f t="shared" si="6"/>
        <v>6.6209906294022103</v>
      </c>
      <c r="BB20" s="1">
        <f t="shared" si="6"/>
        <v>6.3374203037696013</v>
      </c>
      <c r="BC20" s="1">
        <f t="shared" si="7"/>
        <v>9.919516480684516</v>
      </c>
      <c r="BD20" s="1">
        <f t="shared" si="7"/>
        <v>8.0197900081601698</v>
      </c>
      <c r="BE20" s="1">
        <f t="shared" si="7"/>
        <v>12.2442569424155</v>
      </c>
      <c r="BF20" s="1">
        <f t="shared" si="7"/>
        <v>10.540314333130656</v>
      </c>
      <c r="BG20" s="1">
        <f t="shared" si="7"/>
        <v>7.6903741613288794</v>
      </c>
      <c r="BH20" s="1">
        <f t="shared" si="7"/>
        <v>8.9376248478196629</v>
      </c>
      <c r="BI20" s="1">
        <f t="shared" si="7"/>
        <v>31.218390565631427</v>
      </c>
      <c r="BJ20" s="1">
        <f t="shared" si="7"/>
        <v>10.338389830395183</v>
      </c>
      <c r="BK20" s="1">
        <f t="shared" si="7"/>
        <v>18.250285739473089</v>
      </c>
      <c r="BL20" s="1">
        <f t="shared" si="7"/>
        <v>8.7001995773655736</v>
      </c>
      <c r="BM20" s="1">
        <f t="shared" si="7"/>
        <v>22.432490289850119</v>
      </c>
      <c r="BN20" s="1">
        <f t="shared" si="7"/>
        <v>13.665783782798787</v>
      </c>
      <c r="BO20" s="1">
        <f t="shared" si="7"/>
        <v>34.605176413510115</v>
      </c>
      <c r="BP20" s="1">
        <f t="shared" si="7"/>
        <v>42.815320617909194</v>
      </c>
      <c r="BQ20" s="1">
        <f t="shared" si="7"/>
        <v>27.10414845976787</v>
      </c>
      <c r="BR20" s="1">
        <f t="shared" si="7"/>
        <v>22.125675272252295</v>
      </c>
      <c r="BS20" s="1">
        <f t="shared" si="4"/>
        <v>37.288275518775094</v>
      </c>
      <c r="BT20" s="1">
        <f t="shared" si="4"/>
        <v>27.804801427487998</v>
      </c>
      <c r="BU20" s="1">
        <f t="shared" si="4"/>
        <v>13.431838894486436</v>
      </c>
      <c r="BV20" s="1">
        <f t="shared" si="4"/>
        <v>12.178244090626547</v>
      </c>
      <c r="BW20" s="1">
        <f t="shared" si="4"/>
        <v>12.308483000389087</v>
      </c>
      <c r="BX20" s="1">
        <f t="shared" si="4"/>
        <v>15.680342670689051</v>
      </c>
      <c r="BY20" s="1">
        <f t="shared" si="4"/>
        <v>41.486729585914745</v>
      </c>
      <c r="BZ20" s="1">
        <f t="shared" si="4"/>
        <v>42.241808484806526</v>
      </c>
      <c r="CA20" s="1">
        <f t="shared" si="4"/>
        <v>42.470617426375121</v>
      </c>
      <c r="CB20" s="1">
        <f t="shared" si="4"/>
        <v>17.937385968633922</v>
      </c>
      <c r="CC20" s="1">
        <f t="shared" si="4"/>
        <v>25.112072205814084</v>
      </c>
      <c r="CD20" s="1">
        <f t="shared" si="4"/>
        <v>31.622242895629359</v>
      </c>
      <c r="CE20" s="1">
        <f t="shared" si="4"/>
        <v>31.622242895629359</v>
      </c>
      <c r="CF20" s="1">
        <f t="shared" si="4"/>
        <v>29.889008915974717</v>
      </c>
      <c r="CG20" s="1">
        <f t="shared" si="4"/>
        <v>42.512263734116935</v>
      </c>
      <c r="CH20" s="1">
        <f t="shared" si="9"/>
        <v>20.17985609605697</v>
      </c>
      <c r="CI20" s="1">
        <f t="shared" si="9"/>
        <v>21.675506836041876</v>
      </c>
      <c r="CJ20" s="1">
        <f t="shared" si="9"/>
        <v>21.675506836041876</v>
      </c>
      <c r="CK20" s="1">
        <f t="shared" si="9"/>
        <v>47.343476169344278</v>
      </c>
      <c r="CL20" s="1">
        <f t="shared" si="9"/>
        <v>62.155374749237843</v>
      </c>
      <c r="CM20" s="1">
        <f t="shared" si="9"/>
        <v>62.587101651782454</v>
      </c>
      <c r="CN20" s="1">
        <f t="shared" si="9"/>
        <v>47.365630864687596</v>
      </c>
      <c r="CO20" s="1">
        <f t="shared" si="9"/>
        <v>66.020218769110699</v>
      </c>
      <c r="CP20" s="1">
        <f t="shared" si="9"/>
        <v>53.084062763495808</v>
      </c>
      <c r="CQ20" s="1">
        <f t="shared" si="9"/>
        <v>49.413370789462292</v>
      </c>
      <c r="CR20" s="1">
        <f t="shared" si="9"/>
        <v>77.730545367085256</v>
      </c>
      <c r="CS20" s="1">
        <f t="shared" si="9"/>
        <v>55.897159700444881</v>
      </c>
    </row>
    <row r="21" spans="1:97" x14ac:dyDescent="0.35">
      <c r="A21" s="1">
        <v>14</v>
      </c>
      <c r="B21" s="1" t="s">
        <v>247</v>
      </c>
      <c r="C21" s="1">
        <v>207</v>
      </c>
      <c r="D21" s="1">
        <v>47.503627799999997</v>
      </c>
      <c r="E21" s="1">
        <v>19.065745799999998</v>
      </c>
      <c r="F21" s="4">
        <v>14</v>
      </c>
      <c r="G21" s="1">
        <f t="shared" si="2"/>
        <v>5.7290604472593403</v>
      </c>
      <c r="H21" s="1">
        <f t="shared" si="2"/>
        <v>3.0765606128085317</v>
      </c>
      <c r="I21" s="1">
        <f t="shared" si="2"/>
        <v>2.5943385961569656</v>
      </c>
      <c r="J21" s="1">
        <f t="shared" si="2"/>
        <v>2.3597856860113469</v>
      </c>
      <c r="K21" s="1">
        <f t="shared" si="2"/>
        <v>5.0770859830453183</v>
      </c>
      <c r="L21" s="1">
        <f t="shared" si="2"/>
        <v>9.1222808882814164</v>
      </c>
      <c r="M21" s="1">
        <f t="shared" si="2"/>
        <v>3.3693023250925402</v>
      </c>
      <c r="N21" s="1">
        <f t="shared" si="2"/>
        <v>3.3693023250925402</v>
      </c>
      <c r="O21" s="1">
        <f t="shared" si="2"/>
        <v>2.871864681050615</v>
      </c>
      <c r="P21" s="1">
        <f t="shared" si="2"/>
        <v>4.9717545063108659</v>
      </c>
      <c r="Q21" s="1">
        <f t="shared" si="2"/>
        <v>1.1729997875715164</v>
      </c>
      <c r="R21" s="1">
        <f t="shared" si="2"/>
        <v>0.95463325188816306</v>
      </c>
      <c r="S21" s="1">
        <f t="shared" si="2"/>
        <v>1.5582603840480622</v>
      </c>
      <c r="T21" s="1">
        <f t="shared" si="2"/>
        <v>0</v>
      </c>
      <c r="U21" s="1">
        <f t="shared" si="2"/>
        <v>0.8580764823841146</v>
      </c>
      <c r="V21" s="1">
        <f t="shared" si="2"/>
        <v>1.5463321847804514</v>
      </c>
      <c r="W21" s="1">
        <f t="shared" si="5"/>
        <v>1.1034048216682513</v>
      </c>
      <c r="X21" s="1">
        <f t="shared" si="5"/>
        <v>2.0228517290171819</v>
      </c>
      <c r="Y21" s="1">
        <f t="shared" si="5"/>
        <v>3.3267951755901559</v>
      </c>
      <c r="Z21" s="1">
        <f t="shared" si="5"/>
        <v>4.3431262428698556</v>
      </c>
      <c r="AA21" s="1">
        <f t="shared" si="5"/>
        <v>1.7432667192509239</v>
      </c>
      <c r="AB21" s="1">
        <f t="shared" si="5"/>
        <v>2.4740869906982752</v>
      </c>
      <c r="AC21" s="1">
        <f t="shared" si="5"/>
        <v>2.4740869906982752</v>
      </c>
      <c r="AD21" s="1">
        <f t="shared" si="5"/>
        <v>3.0665996451825728</v>
      </c>
      <c r="AE21" s="1">
        <f t="shared" si="5"/>
        <v>2.9079712865062914</v>
      </c>
      <c r="AF21" s="1">
        <f t="shared" si="5"/>
        <v>5.1055076187275565</v>
      </c>
      <c r="AG21" s="1">
        <f t="shared" si="5"/>
        <v>2.4679626773668311</v>
      </c>
      <c r="AH21" s="1">
        <f t="shared" si="5"/>
        <v>2.4679626773668311</v>
      </c>
      <c r="AI21" s="1">
        <f t="shared" si="5"/>
        <v>2.2079678608097004</v>
      </c>
      <c r="AJ21" s="1">
        <f t="shared" si="5"/>
        <v>5.3568163177850909</v>
      </c>
      <c r="AK21" s="1">
        <f t="shared" si="5"/>
        <v>3.3851303238048462</v>
      </c>
      <c r="AL21" s="1">
        <f t="shared" si="5"/>
        <v>3.206553287104144</v>
      </c>
      <c r="AM21" s="1">
        <f t="shared" si="6"/>
        <v>1.6922929960342519</v>
      </c>
      <c r="AN21" s="1">
        <f t="shared" si="6"/>
        <v>1.6535073751634144</v>
      </c>
      <c r="AO21" s="1">
        <f t="shared" si="6"/>
        <v>2.4988674974465068</v>
      </c>
      <c r="AP21" s="1">
        <f t="shared" si="6"/>
        <v>3.5710010846280533</v>
      </c>
      <c r="AQ21" s="1">
        <f t="shared" si="6"/>
        <v>3.3309847095233756</v>
      </c>
      <c r="AR21" s="1">
        <f t="shared" si="6"/>
        <v>2.433760810818796</v>
      </c>
      <c r="AS21" s="1">
        <f t="shared" si="6"/>
        <v>3.9047915360408161</v>
      </c>
      <c r="AT21" s="1">
        <f t="shared" si="6"/>
        <v>6.9481157867298915</v>
      </c>
      <c r="AU21" s="1">
        <f t="shared" si="6"/>
        <v>9.5763411449336466</v>
      </c>
      <c r="AV21" s="1">
        <f t="shared" si="6"/>
        <v>14.649611494405509</v>
      </c>
      <c r="AW21" s="1">
        <f t="shared" si="6"/>
        <v>11.656872282368026</v>
      </c>
      <c r="AX21" s="1">
        <f t="shared" si="6"/>
        <v>7.1666302947498206</v>
      </c>
      <c r="AY21" s="1">
        <f t="shared" si="6"/>
        <v>5.7692140415237638</v>
      </c>
      <c r="AZ21" s="1">
        <f t="shared" si="6"/>
        <v>7.257466309572159</v>
      </c>
      <c r="BA21" s="1">
        <f t="shared" si="6"/>
        <v>5.9358805688744321</v>
      </c>
      <c r="BB21" s="1">
        <f t="shared" si="6"/>
        <v>6.2076680016093029</v>
      </c>
      <c r="BC21" s="1">
        <f t="shared" si="7"/>
        <v>8.8027704658941524</v>
      </c>
      <c r="BD21" s="1">
        <f t="shared" si="7"/>
        <v>6.5935359371600972</v>
      </c>
      <c r="BE21" s="1">
        <f t="shared" si="7"/>
        <v>12.496442623127654</v>
      </c>
      <c r="BF21" s="1">
        <f t="shared" si="7"/>
        <v>11.339769891083654</v>
      </c>
      <c r="BG21" s="1">
        <f t="shared" si="7"/>
        <v>8.7331199321270159</v>
      </c>
      <c r="BH21" s="1">
        <f t="shared" si="7"/>
        <v>10.106129245731875</v>
      </c>
      <c r="BI21" s="1">
        <f t="shared" si="7"/>
        <v>32.694044862196371</v>
      </c>
      <c r="BJ21" s="1">
        <f t="shared" si="7"/>
        <v>11.809251774545825</v>
      </c>
      <c r="BK21" s="1">
        <f t="shared" si="7"/>
        <v>19.766871580753683</v>
      </c>
      <c r="BL21" s="1">
        <f t="shared" si="7"/>
        <v>10.212639964998653</v>
      </c>
      <c r="BM21" s="1">
        <f t="shared" si="7"/>
        <v>20.914609224137234</v>
      </c>
      <c r="BN21" s="1">
        <f t="shared" si="7"/>
        <v>12.745232198331658</v>
      </c>
      <c r="BO21" s="1">
        <f t="shared" si="7"/>
        <v>33.335977520078849</v>
      </c>
      <c r="BP21" s="1">
        <f t="shared" si="7"/>
        <v>41.433250190763509</v>
      </c>
      <c r="BQ21" s="1">
        <f t="shared" si="7"/>
        <v>25.547074919752895</v>
      </c>
      <c r="BR21" s="1">
        <f t="shared" si="7"/>
        <v>20.579587993498357</v>
      </c>
      <c r="BS21" s="1">
        <f t="shared" si="4"/>
        <v>35.753660015369235</v>
      </c>
      <c r="BT21" s="1">
        <f t="shared" si="4"/>
        <v>27.839150912135985</v>
      </c>
      <c r="BU21" s="1">
        <f t="shared" si="4"/>
        <v>13.159159180434658</v>
      </c>
      <c r="BV21" s="1">
        <f t="shared" si="4"/>
        <v>12.432450080577473</v>
      </c>
      <c r="BW21" s="1">
        <f t="shared" si="4"/>
        <v>11.539764031393119</v>
      </c>
      <c r="BX21" s="1">
        <f t="shared" si="4"/>
        <v>14.333823916027224</v>
      </c>
      <c r="BY21" s="1">
        <f t="shared" si="4"/>
        <v>41.414879065497239</v>
      </c>
      <c r="BZ21" s="1">
        <f t="shared" si="4"/>
        <v>42.117192355831321</v>
      </c>
      <c r="CA21" s="1">
        <f t="shared" si="4"/>
        <v>43.095301195506117</v>
      </c>
      <c r="CB21" s="1">
        <f t="shared" si="4"/>
        <v>18.463090091138902</v>
      </c>
      <c r="CC21" s="1">
        <f t="shared" si="4"/>
        <v>26.150910454161977</v>
      </c>
      <c r="CD21" s="1">
        <f t="shared" si="4"/>
        <v>33.024779774645992</v>
      </c>
      <c r="CE21" s="1">
        <f t="shared" si="4"/>
        <v>33.024779774645992</v>
      </c>
      <c r="CF21" s="1">
        <f t="shared" si="4"/>
        <v>31.313662446225642</v>
      </c>
      <c r="CG21" s="1">
        <f t="shared" si="4"/>
        <v>44.046671463607545</v>
      </c>
      <c r="CH21" s="1">
        <f t="shared" si="9"/>
        <v>20.092146587162912</v>
      </c>
      <c r="CI21" s="1">
        <f t="shared" si="9"/>
        <v>21.707086974372331</v>
      </c>
      <c r="CJ21" s="1">
        <f t="shared" si="9"/>
        <v>21.707086974372331</v>
      </c>
      <c r="CK21" s="1">
        <f t="shared" si="9"/>
        <v>47.17618639902603</v>
      </c>
      <c r="CL21" s="1">
        <f t="shared" si="9"/>
        <v>60.608644689386175</v>
      </c>
      <c r="CM21" s="1">
        <f t="shared" si="9"/>
        <v>61.043302470420628</v>
      </c>
      <c r="CN21" s="1">
        <f t="shared" si="9"/>
        <v>45.826146828386292</v>
      </c>
      <c r="CO21" s="1">
        <f t="shared" si="9"/>
        <v>64.520760593986012</v>
      </c>
      <c r="CP21" s="1">
        <f t="shared" si="9"/>
        <v>51.544534343644628</v>
      </c>
      <c r="CQ21" s="1">
        <f t="shared" si="9"/>
        <v>50.947208111372923</v>
      </c>
      <c r="CR21" s="1">
        <f t="shared" si="9"/>
        <v>79.222615510929785</v>
      </c>
      <c r="CS21" s="1">
        <f t="shared" si="9"/>
        <v>57.44849919251152</v>
      </c>
    </row>
    <row r="22" spans="1:97" x14ac:dyDescent="0.35">
      <c r="A22" s="1">
        <v>15</v>
      </c>
      <c r="B22" s="1" t="s">
        <v>252</v>
      </c>
      <c r="C22" s="1">
        <v>525</v>
      </c>
      <c r="D22" s="1">
        <v>47.497289949999903</v>
      </c>
      <c r="E22" s="1">
        <v>19.056402000092302</v>
      </c>
      <c r="F22" s="4">
        <v>15</v>
      </c>
      <c r="G22" s="1">
        <f t="shared" si="2"/>
        <v>5.1742042268113186</v>
      </c>
      <c r="H22" s="1">
        <f t="shared" si="2"/>
        <v>2.4955203972302624</v>
      </c>
      <c r="I22" s="1">
        <f t="shared" si="2"/>
        <v>2.1068241530956135</v>
      </c>
      <c r="J22" s="1">
        <f t="shared" si="2"/>
        <v>1.9960690378237789</v>
      </c>
      <c r="K22" s="1">
        <f t="shared" si="2"/>
        <v>4.5108271775861679</v>
      </c>
      <c r="L22" s="1">
        <f t="shared" si="2"/>
        <v>8.7837689427991421</v>
      </c>
      <c r="M22" s="1">
        <f t="shared" si="2"/>
        <v>3.5108694435849825</v>
      </c>
      <c r="N22" s="1">
        <f t="shared" si="2"/>
        <v>3.5108694435849825</v>
      </c>
      <c r="O22" s="1">
        <f t="shared" si="2"/>
        <v>2.8106378507254997</v>
      </c>
      <c r="P22" s="1">
        <f t="shared" si="2"/>
        <v>5.7555738273518999</v>
      </c>
      <c r="Q22" s="1">
        <f t="shared" si="2"/>
        <v>0.59315638785573566</v>
      </c>
      <c r="R22" s="1">
        <f t="shared" si="2"/>
        <v>0.24914741956702166</v>
      </c>
      <c r="S22" s="1">
        <f t="shared" si="2"/>
        <v>1.2131637705207918</v>
      </c>
      <c r="T22" s="1">
        <f t="shared" si="2"/>
        <v>0.8580764823841146</v>
      </c>
      <c r="U22" s="1">
        <f t="shared" si="2"/>
        <v>0</v>
      </c>
      <c r="V22" s="1">
        <f t="shared" si="2"/>
        <v>1.6551192162570492</v>
      </c>
      <c r="W22" s="1">
        <f t="shared" si="5"/>
        <v>1.7692951048717005</v>
      </c>
      <c r="X22" s="1">
        <f t="shared" si="5"/>
        <v>2.6965735239362765</v>
      </c>
      <c r="Y22" s="1">
        <f t="shared" si="5"/>
        <v>3.6410519259564622</v>
      </c>
      <c r="Z22" s="1">
        <f t="shared" si="5"/>
        <v>4.7058179721525253</v>
      </c>
      <c r="AA22" s="1">
        <f t="shared" si="5"/>
        <v>1.5321925612381315</v>
      </c>
      <c r="AB22" s="1">
        <f t="shared" si="5"/>
        <v>2.2838661404944083</v>
      </c>
      <c r="AC22" s="1">
        <f t="shared" si="5"/>
        <v>2.2838661404944083</v>
      </c>
      <c r="AD22" s="1">
        <f t="shared" si="5"/>
        <v>3.0008997148697922</v>
      </c>
      <c r="AE22" s="1">
        <f t="shared" si="5"/>
        <v>2.9505539547234458</v>
      </c>
      <c r="AF22" s="1">
        <f t="shared" si="5"/>
        <v>5.6735127149310278</v>
      </c>
      <c r="AG22" s="1">
        <f t="shared" si="5"/>
        <v>1.7008226302151201</v>
      </c>
      <c r="AH22" s="1">
        <f t="shared" si="5"/>
        <v>1.7008226302151201</v>
      </c>
      <c r="AI22" s="1">
        <f t="shared" si="5"/>
        <v>1.7426865572165295</v>
      </c>
      <c r="AJ22" s="1">
        <f t="shared" si="5"/>
        <v>4.4992173234527337</v>
      </c>
      <c r="AK22" s="1">
        <f t="shared" si="5"/>
        <v>2.6253092201427233</v>
      </c>
      <c r="AL22" s="1">
        <f t="shared" si="5"/>
        <v>2.5250050848229386</v>
      </c>
      <c r="AM22" s="1">
        <f t="shared" si="6"/>
        <v>1.9311527238854294</v>
      </c>
      <c r="AN22" s="1">
        <f t="shared" si="6"/>
        <v>2.1752403884291089</v>
      </c>
      <c r="AO22" s="1">
        <f t="shared" si="6"/>
        <v>3.2890496551750559</v>
      </c>
      <c r="AP22" s="1">
        <f t="shared" si="6"/>
        <v>4.1997696547369134</v>
      </c>
      <c r="AQ22" s="1">
        <f t="shared" si="6"/>
        <v>4.1626507820150405</v>
      </c>
      <c r="AR22" s="1">
        <f t="shared" si="6"/>
        <v>3.2728063768743887</v>
      </c>
      <c r="AS22" s="1">
        <f t="shared" si="6"/>
        <v>4.6467942117058714</v>
      </c>
      <c r="AT22" s="1">
        <f t="shared" si="6"/>
        <v>7.806089216088985</v>
      </c>
      <c r="AU22" s="1">
        <f t="shared" si="6"/>
        <v>10.321950368292379</v>
      </c>
      <c r="AV22" s="1">
        <f t="shared" si="6"/>
        <v>15.303506503648144</v>
      </c>
      <c r="AW22" s="1">
        <f t="shared" si="6"/>
        <v>12.090134062141265</v>
      </c>
      <c r="AX22" s="1">
        <f t="shared" si="6"/>
        <v>7.5835277450249379</v>
      </c>
      <c r="AY22" s="1">
        <f t="shared" si="6"/>
        <v>5.6876657419274572</v>
      </c>
      <c r="AZ22" s="1">
        <f t="shared" si="6"/>
        <v>7.4589429594909786</v>
      </c>
      <c r="BA22" s="1">
        <f t="shared" si="6"/>
        <v>5.5397688054379142</v>
      </c>
      <c r="BB22" s="1">
        <f t="shared" si="6"/>
        <v>5.5454480956642653</v>
      </c>
      <c r="BC22" s="1">
        <f t="shared" si="7"/>
        <v>8.7190840488703376</v>
      </c>
      <c r="BD22" s="1">
        <f t="shared" si="7"/>
        <v>6.8367655459465722</v>
      </c>
      <c r="BE22" s="1">
        <f t="shared" si="7"/>
        <v>13.040808960595903</v>
      </c>
      <c r="BF22" s="1">
        <f t="shared" si="7"/>
        <v>11.611542828960232</v>
      </c>
      <c r="BG22" s="1">
        <f t="shared" si="7"/>
        <v>7.8814543258638432</v>
      </c>
      <c r="BH22" s="1">
        <f t="shared" si="7"/>
        <v>9.2696337468164884</v>
      </c>
      <c r="BI22" s="1">
        <f t="shared" si="7"/>
        <v>31.973134596888471</v>
      </c>
      <c r="BJ22" s="1">
        <f t="shared" si="7"/>
        <v>11.525615864267811</v>
      </c>
      <c r="BK22" s="1">
        <f t="shared" si="7"/>
        <v>19.398957533869137</v>
      </c>
      <c r="BL22" s="1">
        <f t="shared" si="7"/>
        <v>9.5500613510230394</v>
      </c>
      <c r="BM22" s="1">
        <f t="shared" si="7"/>
        <v>21.604463095030699</v>
      </c>
      <c r="BN22" s="1">
        <f t="shared" si="7"/>
        <v>13.599139814926595</v>
      </c>
      <c r="BO22" s="1">
        <f t="shared" si="7"/>
        <v>34.167404264289594</v>
      </c>
      <c r="BP22" s="1">
        <f t="shared" si="7"/>
        <v>42.226004800102366</v>
      </c>
      <c r="BQ22" s="1">
        <f t="shared" si="7"/>
        <v>26.124363755974827</v>
      </c>
      <c r="BR22" s="1">
        <f t="shared" si="7"/>
        <v>21.212256381309885</v>
      </c>
      <c r="BS22" s="1">
        <f t="shared" si="4"/>
        <v>36.410202627705942</v>
      </c>
      <c r="BT22" s="1">
        <f t="shared" si="4"/>
        <v>27.153291325926105</v>
      </c>
      <c r="BU22" s="1">
        <f t="shared" si="4"/>
        <v>12.57850373028942</v>
      </c>
      <c r="BV22" s="1">
        <f t="shared" si="4"/>
        <v>11.669516491077587</v>
      </c>
      <c r="BW22" s="1">
        <f t="shared" si="4"/>
        <v>11.211376761491449</v>
      </c>
      <c r="BX22" s="1">
        <f t="shared" si="4"/>
        <v>14.471138809731645</v>
      </c>
      <c r="BY22" s="1">
        <f t="shared" si="4"/>
        <v>40.769535683414446</v>
      </c>
      <c r="BZ22" s="1">
        <f t="shared" si="4"/>
        <v>41.491701641761338</v>
      </c>
      <c r="CA22" s="1">
        <f t="shared" si="4"/>
        <v>42.265809497666758</v>
      </c>
      <c r="CB22" s="1">
        <f t="shared" si="4"/>
        <v>17.645491969891268</v>
      </c>
      <c r="CC22" s="1">
        <f t="shared" si="4"/>
        <v>25.294810952561818</v>
      </c>
      <c r="CD22" s="1">
        <f t="shared" si="4"/>
        <v>32.827285265193929</v>
      </c>
      <c r="CE22" s="1">
        <f t="shared" si="4"/>
        <v>32.827285265193929</v>
      </c>
      <c r="CF22" s="1">
        <f t="shared" si="4"/>
        <v>31.08874439122026</v>
      </c>
      <c r="CG22" s="1">
        <f t="shared" si="4"/>
        <v>43.631709609628338</v>
      </c>
      <c r="CH22" s="1">
        <f t="shared" si="9"/>
        <v>20.772717011284325</v>
      </c>
      <c r="CI22" s="1">
        <f t="shared" si="9"/>
        <v>22.347362365324177</v>
      </c>
      <c r="CJ22" s="1">
        <f t="shared" si="9"/>
        <v>22.347362365324177</v>
      </c>
      <c r="CK22" s="1">
        <f t="shared" si="9"/>
        <v>47.88958134731714</v>
      </c>
      <c r="CL22" s="1">
        <f t="shared" si="9"/>
        <v>61.070292059249155</v>
      </c>
      <c r="CM22" s="1">
        <f t="shared" si="9"/>
        <v>61.494211526771721</v>
      </c>
      <c r="CN22" s="1">
        <f t="shared" si="9"/>
        <v>46.263936067470546</v>
      </c>
      <c r="CO22" s="1">
        <f t="shared" si="9"/>
        <v>64.864851727594015</v>
      </c>
      <c r="CP22" s="1">
        <f t="shared" si="9"/>
        <v>52.188285847140619</v>
      </c>
      <c r="CQ22" s="1">
        <f t="shared" si="9"/>
        <v>50.300064436708197</v>
      </c>
      <c r="CR22" s="1">
        <f t="shared" si="9"/>
        <v>78.513837131711597</v>
      </c>
      <c r="CS22" s="1">
        <f t="shared" si="9"/>
        <v>56.849300781300357</v>
      </c>
    </row>
    <row r="23" spans="1:97" x14ac:dyDescent="0.35">
      <c r="A23" s="1">
        <v>16</v>
      </c>
      <c r="B23" s="1" t="s">
        <v>259</v>
      </c>
      <c r="C23" s="1">
        <v>420</v>
      </c>
      <c r="D23" s="1">
        <v>47.4853004</v>
      </c>
      <c r="E23" s="1">
        <v>19.074582400000001</v>
      </c>
      <c r="F23" s="4">
        <v>16</v>
      </c>
      <c r="G23" s="1">
        <f t="shared" si="2"/>
        <v>6.7903217454699707</v>
      </c>
      <c r="H23" s="1">
        <f t="shared" si="2"/>
        <v>4.1239085778138698</v>
      </c>
      <c r="I23" s="1">
        <f t="shared" si="2"/>
        <v>3.7606425499576934</v>
      </c>
      <c r="J23" s="1">
        <f t="shared" si="2"/>
        <v>3.6421175297450663</v>
      </c>
      <c r="K23" s="1">
        <f t="shared" si="2"/>
        <v>6.1252633334776476</v>
      </c>
      <c r="L23" s="1">
        <f t="shared" si="2"/>
        <v>10.438230745452337</v>
      </c>
      <c r="M23" s="1">
        <f t="shared" si="2"/>
        <v>4.9097246095067657</v>
      </c>
      <c r="N23" s="1">
        <f t="shared" si="2"/>
        <v>4.9097246095067657</v>
      </c>
      <c r="O23" s="1">
        <f t="shared" si="2"/>
        <v>4.3501823844220073</v>
      </c>
      <c r="P23" s="1">
        <f t="shared" si="2"/>
        <v>5.9822379014201488</v>
      </c>
      <c r="Q23" s="1">
        <f t="shared" si="2"/>
        <v>2.2458627694261937</v>
      </c>
      <c r="R23" s="1">
        <f t="shared" si="2"/>
        <v>1.9025916834250456</v>
      </c>
      <c r="S23" s="1">
        <f t="shared" si="2"/>
        <v>2.839733320087344</v>
      </c>
      <c r="T23" s="1">
        <f t="shared" si="2"/>
        <v>1.5463321847804514</v>
      </c>
      <c r="U23" s="1">
        <f t="shared" si="2"/>
        <v>1.6551192162570492</v>
      </c>
      <c r="V23" s="1">
        <f t="shared" si="2"/>
        <v>0</v>
      </c>
      <c r="W23" s="1">
        <f t="shared" si="5"/>
        <v>1.1285617266976515</v>
      </c>
      <c r="X23" s="1">
        <f t="shared" si="5"/>
        <v>1.6523987710035779</v>
      </c>
      <c r="Y23" s="1">
        <f t="shared" si="5"/>
        <v>1.9997252971519033</v>
      </c>
      <c r="Z23" s="1">
        <f t="shared" si="5"/>
        <v>3.0718419379302921</v>
      </c>
      <c r="AA23" s="1">
        <f t="shared" si="5"/>
        <v>0.60580171546691275</v>
      </c>
      <c r="AB23" s="1">
        <f t="shared" si="5"/>
        <v>1.048294431032001</v>
      </c>
      <c r="AC23" s="1">
        <f t="shared" si="5"/>
        <v>1.048294431032001</v>
      </c>
      <c r="AD23" s="1">
        <f t="shared" si="5"/>
        <v>1.5280221608389775</v>
      </c>
      <c r="AE23" s="1">
        <f t="shared" si="5"/>
        <v>1.3656030347552115</v>
      </c>
      <c r="AF23" s="1">
        <f t="shared" si="5"/>
        <v>4.190069842679077</v>
      </c>
      <c r="AG23" s="1">
        <f t="shared" si="5"/>
        <v>2.1562547241814727</v>
      </c>
      <c r="AH23" s="1">
        <f t="shared" si="5"/>
        <v>2.1562547241814727</v>
      </c>
      <c r="AI23" s="1">
        <f t="shared" si="5"/>
        <v>1.2772388785180209</v>
      </c>
      <c r="AJ23" s="1">
        <f t="shared" si="5"/>
        <v>5.4005943417357356</v>
      </c>
      <c r="AK23" s="1">
        <f t="shared" si="5"/>
        <v>2.867845251652009</v>
      </c>
      <c r="AL23" s="1">
        <f t="shared" si="5"/>
        <v>4.0885997986675759</v>
      </c>
      <c r="AM23" s="1">
        <f t="shared" si="6"/>
        <v>3.2344029999486028</v>
      </c>
      <c r="AN23" s="1">
        <f t="shared" si="6"/>
        <v>3.1605654400853429</v>
      </c>
      <c r="AO23" s="1">
        <f t="shared" si="6"/>
        <v>3.6138820312175732</v>
      </c>
      <c r="AP23" s="1">
        <f t="shared" si="6"/>
        <v>4.9270753746535236</v>
      </c>
      <c r="AQ23" s="1">
        <f t="shared" si="6"/>
        <v>3.4829858764427541</v>
      </c>
      <c r="AR23" s="1">
        <f t="shared" si="6"/>
        <v>2.7521717468275431</v>
      </c>
      <c r="AS23" s="1">
        <f t="shared" si="6"/>
        <v>3.5467717368844855</v>
      </c>
      <c r="AT23" s="1">
        <f t="shared" si="6"/>
        <v>7.3116178192534695</v>
      </c>
      <c r="AU23" s="1">
        <f t="shared" si="6"/>
        <v>9.0973419218089013</v>
      </c>
      <c r="AV23" s="1">
        <f t="shared" si="6"/>
        <v>13.867662321617287</v>
      </c>
      <c r="AW23" s="1">
        <f t="shared" si="6"/>
        <v>10.462115450028572</v>
      </c>
      <c r="AX23" s="1">
        <f t="shared" si="6"/>
        <v>5.9573466442419747</v>
      </c>
      <c r="AY23" s="1">
        <f t="shared" si="6"/>
        <v>4.2234309261302636</v>
      </c>
      <c r="AZ23" s="1">
        <f t="shared" si="6"/>
        <v>5.8141127450955405</v>
      </c>
      <c r="BA23" s="1">
        <f t="shared" si="6"/>
        <v>4.550336225093897</v>
      </c>
      <c r="BB23" s="1">
        <f t="shared" si="6"/>
        <v>5.2229023328721942</v>
      </c>
      <c r="BC23" s="1">
        <f t="shared" si="7"/>
        <v>7.2564384440870748</v>
      </c>
      <c r="BD23" s="1">
        <f t="shared" si="7"/>
        <v>5.1837227141961186</v>
      </c>
      <c r="BE23" s="1">
        <f t="shared" si="7"/>
        <v>13.863666307579287</v>
      </c>
      <c r="BF23" s="1">
        <f t="shared" si="7"/>
        <v>12.87281002427245</v>
      </c>
      <c r="BG23" s="1">
        <f t="shared" si="7"/>
        <v>8.8222950428424767</v>
      </c>
      <c r="BH23" s="1">
        <f t="shared" si="7"/>
        <v>10.327603837227866</v>
      </c>
      <c r="BI23" s="1">
        <f t="shared" si="7"/>
        <v>33.353567366485372</v>
      </c>
      <c r="BJ23" s="1">
        <f t="shared" si="7"/>
        <v>13.17489971102396</v>
      </c>
      <c r="BK23" s="1">
        <f t="shared" si="7"/>
        <v>21.053322113694204</v>
      </c>
      <c r="BL23" s="1">
        <f t="shared" si="7"/>
        <v>11.056051800992863</v>
      </c>
      <c r="BM23" s="1">
        <f t="shared" si="7"/>
        <v>20.21570552144366</v>
      </c>
      <c r="BN23" s="1">
        <f t="shared" si="7"/>
        <v>13.21102082429473</v>
      </c>
      <c r="BO23" s="1">
        <f t="shared" si="7"/>
        <v>33.207529009911219</v>
      </c>
      <c r="BP23" s="1">
        <f t="shared" si="7"/>
        <v>41.078141535157201</v>
      </c>
      <c r="BQ23" s="1">
        <f t="shared" si="7"/>
        <v>24.581261792893176</v>
      </c>
      <c r="BR23" s="1">
        <f t="shared" si="7"/>
        <v>19.735872690516835</v>
      </c>
      <c r="BS23" s="1">
        <f t="shared" si="4"/>
        <v>34.95616224879516</v>
      </c>
      <c r="BT23" s="1">
        <f t="shared" si="4"/>
        <v>26.771836607948821</v>
      </c>
      <c r="BU23" s="1">
        <f t="shared" si="4"/>
        <v>11.935293855042055</v>
      </c>
      <c r="BV23" s="1">
        <f t="shared" si="4"/>
        <v>11.621294382702754</v>
      </c>
      <c r="BW23" s="1">
        <f t="shared" si="4"/>
        <v>10.063015951424044</v>
      </c>
      <c r="BX23" s="1">
        <f t="shared" si="4"/>
        <v>12.853858432643934</v>
      </c>
      <c r="BY23" s="1">
        <f t="shared" si="4"/>
        <v>40.256198267787859</v>
      </c>
      <c r="BZ23" s="1">
        <f t="shared" si="4"/>
        <v>40.923399706928535</v>
      </c>
      <c r="CA23" s="1">
        <f t="shared" si="4"/>
        <v>42.512633474777203</v>
      </c>
      <c r="CB23" s="1">
        <f t="shared" si="4"/>
        <v>17.847793070779954</v>
      </c>
      <c r="CC23" s="1">
        <f t="shared" si="4"/>
        <v>26.072985227580219</v>
      </c>
      <c r="CD23" s="1">
        <f t="shared" si="4"/>
        <v>34.459082762002325</v>
      </c>
      <c r="CE23" s="1">
        <f t="shared" si="4"/>
        <v>34.459082762002325</v>
      </c>
      <c r="CF23" s="1">
        <f t="shared" si="4"/>
        <v>32.728516564902364</v>
      </c>
      <c r="CG23" s="1">
        <f t="shared" si="4"/>
        <v>45.278146859074702</v>
      </c>
      <c r="CH23" s="1">
        <f t="shared" si="9"/>
        <v>21.243437365317099</v>
      </c>
      <c r="CI23" s="1">
        <f t="shared" si="9"/>
        <v>22.927798381738814</v>
      </c>
      <c r="CJ23" s="1">
        <f t="shared" si="9"/>
        <v>22.927798381738814</v>
      </c>
      <c r="CK23" s="1">
        <f t="shared" si="9"/>
        <v>48.233463123962252</v>
      </c>
      <c r="CL23" s="1">
        <f t="shared" si="9"/>
        <v>59.44333216867431</v>
      </c>
      <c r="CM23" s="1">
        <f t="shared" si="9"/>
        <v>59.862880198933233</v>
      </c>
      <c r="CN23" s="1">
        <f t="shared" si="9"/>
        <v>44.6285081978695</v>
      </c>
      <c r="CO23" s="1">
        <f t="shared" si="9"/>
        <v>63.21034699915046</v>
      </c>
      <c r="CP23" s="1">
        <f t="shared" si="9"/>
        <v>50.712110814262473</v>
      </c>
      <c r="CQ23" s="1">
        <f t="shared" si="9"/>
        <v>51.790455647619886</v>
      </c>
      <c r="CR23" s="1">
        <f t="shared" si="9"/>
        <v>79.905976711423193</v>
      </c>
      <c r="CS23" s="1">
        <f t="shared" si="9"/>
        <v>58.392041017539341</v>
      </c>
    </row>
    <row r="24" spans="1:97" x14ac:dyDescent="0.35">
      <c r="A24" s="1">
        <v>17</v>
      </c>
      <c r="B24" s="1" t="s">
        <v>264</v>
      </c>
      <c r="C24" s="1">
        <v>240</v>
      </c>
      <c r="D24" s="1">
        <v>47.499277499999998</v>
      </c>
      <c r="E24" s="1">
        <v>19.079597199999998</v>
      </c>
      <c r="F24" s="4">
        <v>17</v>
      </c>
      <c r="G24" s="1">
        <f t="shared" si="2"/>
        <v>6.8286109664648498</v>
      </c>
      <c r="H24" s="1">
        <f t="shared" si="2"/>
        <v>4.1665877067437203</v>
      </c>
      <c r="I24" s="1">
        <f t="shared" si="2"/>
        <v>3.695420039976427</v>
      </c>
      <c r="J24" s="1">
        <f t="shared" si="2"/>
        <v>3.461824396372851</v>
      </c>
      <c r="K24" s="1">
        <f t="shared" si="2"/>
        <v>6.1744327815239854</v>
      </c>
      <c r="L24" s="1">
        <f t="shared" si="2"/>
        <v>10.201650498822847</v>
      </c>
      <c r="M24" s="1">
        <f t="shared" si="2"/>
        <v>4.2662271499345072</v>
      </c>
      <c r="N24" s="1">
        <f t="shared" si="2"/>
        <v>4.2662271499345072</v>
      </c>
      <c r="O24" s="1">
        <f t="shared" si="2"/>
        <v>3.8955732664675931</v>
      </c>
      <c r="P24" s="1">
        <f t="shared" si="2"/>
        <v>4.8546623297524141</v>
      </c>
      <c r="Q24" s="1">
        <f t="shared" si="2"/>
        <v>2.2324363003283141</v>
      </c>
      <c r="R24" s="1">
        <f t="shared" si="2"/>
        <v>1.9522248641907367</v>
      </c>
      <c r="S24" s="1">
        <f t="shared" si="2"/>
        <v>2.6615933590522283</v>
      </c>
      <c r="T24" s="1">
        <f t="shared" si="2"/>
        <v>1.1034048216682513</v>
      </c>
      <c r="U24" s="1">
        <f t="shared" si="2"/>
        <v>1.7692951048717005</v>
      </c>
      <c r="V24" s="1">
        <f t="shared" si="2"/>
        <v>1.1285617266976515</v>
      </c>
      <c r="W24" s="1">
        <f t="shared" si="5"/>
        <v>0</v>
      </c>
      <c r="X24" s="1">
        <f t="shared" si="5"/>
        <v>0.93407474749102359</v>
      </c>
      <c r="Y24" s="1">
        <f t="shared" si="5"/>
        <v>2.3581675797355102</v>
      </c>
      <c r="Z24" s="1">
        <f t="shared" si="5"/>
        <v>3.3148354358424923</v>
      </c>
      <c r="AA24" s="1">
        <f t="shared" si="5"/>
        <v>1.657789515435093</v>
      </c>
      <c r="AB24" s="1">
        <f t="shared" si="5"/>
        <v>2.1690315478460338</v>
      </c>
      <c r="AC24" s="1">
        <f t="shared" si="5"/>
        <v>2.1690315478460338</v>
      </c>
      <c r="AD24" s="1">
        <f t="shared" si="5"/>
        <v>2.5200531890989755</v>
      </c>
      <c r="AE24" s="1">
        <f t="shared" si="5"/>
        <v>2.2491309359561686</v>
      </c>
      <c r="AF24" s="1">
        <f t="shared" si="5"/>
        <v>4.0021526613968286</v>
      </c>
      <c r="AG24" s="1">
        <f t="shared" si="5"/>
        <v>2.9785489197285635</v>
      </c>
      <c r="AH24" s="1">
        <f t="shared" si="5"/>
        <v>2.9785489197285635</v>
      </c>
      <c r="AI24" s="1">
        <f t="shared" si="5"/>
        <v>2.3126447001906429</v>
      </c>
      <c r="AJ24" s="1">
        <f t="shared" si="5"/>
        <v>6.1268300783576022</v>
      </c>
      <c r="AK24" s="1">
        <f t="shared" si="5"/>
        <v>3.811051288174812</v>
      </c>
      <c r="AL24" s="1">
        <f t="shared" si="5"/>
        <v>4.2644607161141046</v>
      </c>
      <c r="AM24" s="1">
        <f t="shared" si="6"/>
        <v>2.6270455574047036</v>
      </c>
      <c r="AN24" s="1">
        <f t="shared" si="6"/>
        <v>2.3462606841653564</v>
      </c>
      <c r="AO24" s="1">
        <f t="shared" si="6"/>
        <v>2.5149830738683461</v>
      </c>
      <c r="AP24" s="1">
        <f t="shared" si="6"/>
        <v>3.8984050155113787</v>
      </c>
      <c r="AQ24" s="1">
        <f t="shared" si="6"/>
        <v>2.5173832380507624</v>
      </c>
      <c r="AR24" s="1">
        <f t="shared" si="6"/>
        <v>1.6975737002398021</v>
      </c>
      <c r="AS24" s="1">
        <f t="shared" si="6"/>
        <v>2.8790308277196046</v>
      </c>
      <c r="AT24" s="1">
        <f t="shared" si="6"/>
        <v>6.3063766386126989</v>
      </c>
      <c r="AU24" s="1">
        <f t="shared" si="6"/>
        <v>8.5528565752201544</v>
      </c>
      <c r="AV24" s="1">
        <f t="shared" si="6"/>
        <v>13.564887408837812</v>
      </c>
      <c r="AW24" s="1">
        <f t="shared" si="6"/>
        <v>10.571574684490058</v>
      </c>
      <c r="AX24" s="1">
        <f t="shared" si="6"/>
        <v>6.0931082511395331</v>
      </c>
      <c r="AY24" s="1">
        <f t="shared" si="6"/>
        <v>5.0993759807473111</v>
      </c>
      <c r="AZ24" s="1">
        <f t="shared" si="6"/>
        <v>6.3056516438032908</v>
      </c>
      <c r="BA24" s="1">
        <f t="shared" si="6"/>
        <v>5.6476743508957075</v>
      </c>
      <c r="BB24" s="1">
        <f t="shared" si="6"/>
        <v>6.3336582276655458</v>
      </c>
      <c r="BC24" s="1">
        <f t="shared" si="7"/>
        <v>8.0875211938756628</v>
      </c>
      <c r="BD24" s="1">
        <f t="shared" si="7"/>
        <v>5.6176769849496271</v>
      </c>
      <c r="BE24" s="1">
        <f t="shared" si="7"/>
        <v>12.802979206531685</v>
      </c>
      <c r="BF24" s="1">
        <f t="shared" si="7"/>
        <v>12.009170956443937</v>
      </c>
      <c r="BG24" s="1">
        <f t="shared" si="7"/>
        <v>9.546172062017737</v>
      </c>
      <c r="BH24" s="1">
        <f t="shared" si="7"/>
        <v>10.98268266087895</v>
      </c>
      <c r="BI24" s="1">
        <f t="shared" si="7"/>
        <v>33.738329609376912</v>
      </c>
      <c r="BJ24" s="1">
        <f t="shared" si="7"/>
        <v>12.867780585761624</v>
      </c>
      <c r="BK24" s="1">
        <f t="shared" si="7"/>
        <v>20.847815475198292</v>
      </c>
      <c r="BL24" s="1">
        <f t="shared" si="7"/>
        <v>11.287722957945849</v>
      </c>
      <c r="BM24" s="1">
        <f t="shared" si="7"/>
        <v>19.847770735033148</v>
      </c>
      <c r="BN24" s="1">
        <f t="shared" si="7"/>
        <v>12.186623462893323</v>
      </c>
      <c r="BO24" s="1">
        <f t="shared" si="7"/>
        <v>32.462582827404439</v>
      </c>
      <c r="BP24" s="1">
        <f t="shared" si="7"/>
        <v>40.470371307222202</v>
      </c>
      <c r="BQ24" s="1">
        <f t="shared" si="7"/>
        <v>24.445421373691772</v>
      </c>
      <c r="BR24" s="1">
        <f t="shared" si="7"/>
        <v>19.488352259240305</v>
      </c>
      <c r="BS24" s="1">
        <f t="shared" si="4"/>
        <v>34.671406071420279</v>
      </c>
      <c r="BT24" s="1">
        <f t="shared" si="4"/>
        <v>27.899698840559182</v>
      </c>
      <c r="BU24" s="1">
        <f t="shared" si="4"/>
        <v>13.058956284056935</v>
      </c>
      <c r="BV24" s="1">
        <f t="shared" si="4"/>
        <v>12.70957370291876</v>
      </c>
      <c r="BW24" s="1">
        <f t="shared" si="4"/>
        <v>11.080719149521054</v>
      </c>
      <c r="BX24" s="1">
        <f t="shared" si="4"/>
        <v>13.398974699127612</v>
      </c>
      <c r="BY24" s="1">
        <f t="shared" si="4"/>
        <v>41.382955624138368</v>
      </c>
      <c r="BZ24" s="1">
        <f t="shared" si="4"/>
        <v>42.047211362419567</v>
      </c>
      <c r="CA24" s="1">
        <f t="shared" si="4"/>
        <v>43.551083071438853</v>
      </c>
      <c r="CB24" s="1">
        <f t="shared" si="4"/>
        <v>18.88935257352027</v>
      </c>
      <c r="CC24" s="1">
        <f t="shared" si="4"/>
        <v>26.905079138464636</v>
      </c>
      <c r="CD24" s="1">
        <f t="shared" si="4"/>
        <v>34.032813952016184</v>
      </c>
      <c r="CE24" s="1">
        <f t="shared" si="4"/>
        <v>34.032813952016184</v>
      </c>
      <c r="CF24" s="1">
        <f t="shared" si="4"/>
        <v>32.336114600888152</v>
      </c>
      <c r="CG24" s="1">
        <f t="shared" si="4"/>
        <v>45.136806546875221</v>
      </c>
      <c r="CH24" s="1">
        <f t="shared" si="9"/>
        <v>20.119426718905849</v>
      </c>
      <c r="CI24" s="1">
        <f t="shared" si="9"/>
        <v>21.813244590409784</v>
      </c>
      <c r="CJ24" s="1">
        <f t="shared" si="9"/>
        <v>21.813244590409784</v>
      </c>
      <c r="CK24" s="1">
        <f t="shared" si="9"/>
        <v>47.104990528064242</v>
      </c>
      <c r="CL24" s="1">
        <f t="shared" si="9"/>
        <v>59.511831535588769</v>
      </c>
      <c r="CM24" s="1">
        <f t="shared" si="9"/>
        <v>59.948407762750058</v>
      </c>
      <c r="CN24" s="1">
        <f t="shared" si="9"/>
        <v>44.734295499609992</v>
      </c>
      <c r="CO24" s="1">
        <f t="shared" si="9"/>
        <v>63.456221513303504</v>
      </c>
      <c r="CP24" s="1">
        <f t="shared" si="9"/>
        <v>50.457850275005164</v>
      </c>
      <c r="CQ24" s="1">
        <f t="shared" si="9"/>
        <v>52.031279865826541</v>
      </c>
      <c r="CR24" s="1">
        <f t="shared" si="9"/>
        <v>80.275917367441835</v>
      </c>
      <c r="CS24" s="1">
        <f t="shared" si="9"/>
        <v>58.545606202895137</v>
      </c>
    </row>
    <row r="25" spans="1:97" x14ac:dyDescent="0.35">
      <c r="A25" s="1">
        <v>18</v>
      </c>
      <c r="B25" s="1" t="s">
        <v>268</v>
      </c>
      <c r="C25" s="1">
        <v>246</v>
      </c>
      <c r="D25" s="1">
        <v>47.498495399999896</v>
      </c>
      <c r="E25" s="1">
        <v>19.091862747597599</v>
      </c>
      <c r="F25" s="4">
        <v>18</v>
      </c>
      <c r="G25" s="1">
        <f t="shared" si="2"/>
        <v>7.7516430879135925</v>
      </c>
      <c r="H25" s="1">
        <f t="shared" si="2"/>
        <v>5.0963070938124853</v>
      </c>
      <c r="I25" s="1">
        <f t="shared" si="2"/>
        <v>4.6165793732533569</v>
      </c>
      <c r="J25" s="1">
        <f t="shared" si="2"/>
        <v>4.3668052885840183</v>
      </c>
      <c r="K25" s="1">
        <f t="shared" si="2"/>
        <v>7.0999167670566985</v>
      </c>
      <c r="L25" s="1">
        <f t="shared" si="2"/>
        <v>11.054577995001106</v>
      </c>
      <c r="M25" s="1">
        <f t="shared" si="2"/>
        <v>4.9724251800832624</v>
      </c>
      <c r="N25" s="1">
        <f t="shared" si="2"/>
        <v>4.9724251800832624</v>
      </c>
      <c r="O25" s="1">
        <f t="shared" si="2"/>
        <v>4.7106337511833249</v>
      </c>
      <c r="P25" s="1">
        <f t="shared" si="2"/>
        <v>4.7258761668496287</v>
      </c>
      <c r="Q25" s="1">
        <f t="shared" si="2"/>
        <v>3.1660460418924652</v>
      </c>
      <c r="R25" s="1">
        <f t="shared" si="2"/>
        <v>2.8852329169034117</v>
      </c>
      <c r="S25" s="1">
        <f t="shared" si="2"/>
        <v>3.5771111344708273</v>
      </c>
      <c r="T25" s="1">
        <f t="shared" si="2"/>
        <v>2.0228517290171819</v>
      </c>
      <c r="U25" s="1">
        <f t="shared" si="2"/>
        <v>2.6965735239362765</v>
      </c>
      <c r="V25" s="1">
        <f t="shared" si="2"/>
        <v>1.6523987710035779</v>
      </c>
      <c r="W25" s="1">
        <f t="shared" si="5"/>
        <v>0.93407474749102359</v>
      </c>
      <c r="X25" s="1">
        <f t="shared" si="5"/>
        <v>0</v>
      </c>
      <c r="Y25" s="1">
        <f t="shared" si="5"/>
        <v>1.8712945373730716</v>
      </c>
      <c r="Z25" s="1">
        <f t="shared" si="5"/>
        <v>2.6456150212194398</v>
      </c>
      <c r="AA25" s="1">
        <f t="shared" si="5"/>
        <v>2.2575918371103412</v>
      </c>
      <c r="AB25" s="1">
        <f t="shared" si="5"/>
        <v>2.5255735574648348</v>
      </c>
      <c r="AC25" s="1">
        <f t="shared" si="5"/>
        <v>2.5255735574648348</v>
      </c>
      <c r="AD25" s="1">
        <f t="shared" si="5"/>
        <v>2.6024779279845967</v>
      </c>
      <c r="AE25" s="1">
        <f t="shared" si="5"/>
        <v>2.2445969979798397</v>
      </c>
      <c r="AF25" s="1">
        <f t="shared" si="5"/>
        <v>3.1061359556753079</v>
      </c>
      <c r="AG25" s="1">
        <f t="shared" si="5"/>
        <v>3.7528752549882736</v>
      </c>
      <c r="AH25" s="1">
        <f t="shared" si="5"/>
        <v>3.7528752549882736</v>
      </c>
      <c r="AI25" s="1">
        <f t="shared" si="5"/>
        <v>2.9295598562587211</v>
      </c>
      <c r="AJ25" s="1">
        <f t="shared" si="5"/>
        <v>6.9644740836031467</v>
      </c>
      <c r="AK25" s="1">
        <f t="shared" si="5"/>
        <v>4.5141734682103145</v>
      </c>
      <c r="AL25" s="1">
        <f t="shared" si="5"/>
        <v>5.1985101010572592</v>
      </c>
      <c r="AM25" s="1">
        <f t="shared" si="6"/>
        <v>3.4059219776343688</v>
      </c>
      <c r="AN25" s="1">
        <f t="shared" si="6"/>
        <v>2.9983847009333857</v>
      </c>
      <c r="AO25" s="1">
        <f t="shared" si="6"/>
        <v>2.6788769493693443</v>
      </c>
      <c r="AP25" s="1">
        <f t="shared" si="6"/>
        <v>4.1846314334537729</v>
      </c>
      <c r="AQ25" s="1">
        <f t="shared" si="6"/>
        <v>1.8533916456735409</v>
      </c>
      <c r="AR25" s="1">
        <f t="shared" si="6"/>
        <v>1.26275423017759</v>
      </c>
      <c r="AS25" s="1">
        <f t="shared" si="6"/>
        <v>1.9728777455527684</v>
      </c>
      <c r="AT25" s="1">
        <f t="shared" si="6"/>
        <v>5.6796865807276395</v>
      </c>
      <c r="AU25" s="1">
        <f t="shared" si="6"/>
        <v>7.6331358046383588</v>
      </c>
      <c r="AV25" s="1">
        <f t="shared" si="6"/>
        <v>12.632019362343847</v>
      </c>
      <c r="AW25" s="1">
        <f t="shared" si="6"/>
        <v>9.7308504112168865</v>
      </c>
      <c r="AX25" s="1">
        <f t="shared" si="6"/>
        <v>5.2892734341088659</v>
      </c>
      <c r="AY25" s="1">
        <f t="shared" si="6"/>
        <v>4.8789746242636669</v>
      </c>
      <c r="AZ25" s="1">
        <f t="shared" si="6"/>
        <v>5.7046825433233899</v>
      </c>
      <c r="BA25" s="1">
        <f t="shared" si="6"/>
        <v>5.7881569362528298</v>
      </c>
      <c r="BB25" s="1">
        <f t="shared" si="6"/>
        <v>6.7860554825746586</v>
      </c>
      <c r="BC25" s="1">
        <f t="shared" si="7"/>
        <v>7.7592648489760716</v>
      </c>
      <c r="BD25" s="1">
        <f t="shared" si="7"/>
        <v>4.9898101882067722</v>
      </c>
      <c r="BE25" s="1">
        <f t="shared" si="7"/>
        <v>12.913582270633414</v>
      </c>
      <c r="BF25" s="1">
        <f t="shared" si="7"/>
        <v>12.442521171745305</v>
      </c>
      <c r="BG25" s="1">
        <f t="shared" si="7"/>
        <v>10.390743006353485</v>
      </c>
      <c r="BH25" s="1">
        <f t="shared" si="7"/>
        <v>11.854874600727648</v>
      </c>
      <c r="BI25" s="1">
        <f t="shared" si="7"/>
        <v>34.669284829508051</v>
      </c>
      <c r="BJ25" s="1">
        <f t="shared" si="7"/>
        <v>13.688669397330802</v>
      </c>
      <c r="BK25" s="1">
        <f t="shared" si="7"/>
        <v>21.697572224501286</v>
      </c>
      <c r="BL25" s="1">
        <f t="shared" si="7"/>
        <v>12.221531266936484</v>
      </c>
      <c r="BM25" s="1">
        <f t="shared" si="7"/>
        <v>18.913990904674808</v>
      </c>
      <c r="BN25" s="1">
        <f t="shared" si="7"/>
        <v>11.582551907661962</v>
      </c>
      <c r="BO25" s="1">
        <f t="shared" si="7"/>
        <v>31.614800520482678</v>
      </c>
      <c r="BP25" s="1">
        <f t="shared" si="7"/>
        <v>39.572516295544361</v>
      </c>
      <c r="BQ25" s="1">
        <f t="shared" si="7"/>
        <v>23.527563115799211</v>
      </c>
      <c r="BR25" s="1">
        <f t="shared" si="7"/>
        <v>18.558060264713788</v>
      </c>
      <c r="BS25" s="1">
        <f t="shared" si="4"/>
        <v>33.73815565672853</v>
      </c>
      <c r="BT25" s="1">
        <f t="shared" si="4"/>
        <v>28.203335869592951</v>
      </c>
      <c r="BU25" s="1">
        <f t="shared" si="4"/>
        <v>13.268648788058513</v>
      </c>
      <c r="BV25" s="1">
        <f t="shared" si="4"/>
        <v>13.211632121293945</v>
      </c>
      <c r="BW25" s="1">
        <f t="shared" si="4"/>
        <v>10.986009070679904</v>
      </c>
      <c r="BX25" s="1">
        <f t="shared" si="4"/>
        <v>12.781544588789121</v>
      </c>
      <c r="BY25" s="1">
        <f t="shared" si="4"/>
        <v>41.601341233207407</v>
      </c>
      <c r="BZ25" s="1">
        <f t="shared" si="4"/>
        <v>42.233819591670624</v>
      </c>
      <c r="CA25" s="1">
        <f t="shared" si="4"/>
        <v>44.142981461394548</v>
      </c>
      <c r="CB25" s="1">
        <f t="shared" si="4"/>
        <v>19.479153170214943</v>
      </c>
      <c r="CC25" s="1">
        <f t="shared" si="4"/>
        <v>27.699691849514629</v>
      </c>
      <c r="CD25" s="1">
        <f t="shared" si="4"/>
        <v>34.779447065708695</v>
      </c>
      <c r="CE25" s="1">
        <f t="shared" si="4"/>
        <v>34.779447065708695</v>
      </c>
      <c r="CF25" s="1">
        <f t="shared" si="4"/>
        <v>33.100995199215824</v>
      </c>
      <c r="CG25" s="1">
        <f t="shared" si="4"/>
        <v>46.000718395927251</v>
      </c>
      <c r="CH25" s="1">
        <f t="shared" si="9"/>
        <v>19.965502980573785</v>
      </c>
      <c r="CI25" s="1">
        <f t="shared" si="9"/>
        <v>21.722095827328868</v>
      </c>
      <c r="CJ25" s="1">
        <f t="shared" si="9"/>
        <v>21.722095827328868</v>
      </c>
      <c r="CK25" s="1">
        <f t="shared" si="9"/>
        <v>46.843273835110558</v>
      </c>
      <c r="CL25" s="1">
        <f t="shared" si="9"/>
        <v>58.635588884771948</v>
      </c>
      <c r="CM25" s="1">
        <f t="shared" si="9"/>
        <v>59.077162947555557</v>
      </c>
      <c r="CN25" s="1">
        <f t="shared" si="9"/>
        <v>43.870803972265264</v>
      </c>
      <c r="CO25" s="1">
        <f t="shared" si="9"/>
        <v>62.642265307447275</v>
      </c>
      <c r="CP25" s="1">
        <f t="shared" si="9"/>
        <v>49.525750686091122</v>
      </c>
      <c r="CQ25" s="1">
        <f t="shared" si="9"/>
        <v>52.963959405898606</v>
      </c>
      <c r="CR25" s="1">
        <f t="shared" si="9"/>
        <v>81.208340698343108</v>
      </c>
      <c r="CS25" s="1">
        <f t="shared" si="9"/>
        <v>59.471345489892158</v>
      </c>
    </row>
    <row r="26" spans="1:97" x14ac:dyDescent="0.35">
      <c r="A26" s="1">
        <v>19</v>
      </c>
      <c r="B26" s="1" t="s">
        <v>273</v>
      </c>
      <c r="C26" s="1">
        <v>539</v>
      </c>
      <c r="D26" s="1">
        <v>47.474850250000003</v>
      </c>
      <c r="E26" s="1">
        <v>19.0987303795477</v>
      </c>
      <c r="F26" s="4">
        <v>19</v>
      </c>
      <c r="G26" s="1">
        <f t="shared" si="2"/>
        <v>8.7898768989669627</v>
      </c>
      <c r="H26" s="1">
        <f t="shared" si="2"/>
        <v>6.1228071247859468</v>
      </c>
      <c r="I26" s="1">
        <f t="shared" si="2"/>
        <v>5.7466671326438057</v>
      </c>
      <c r="J26" s="1">
        <f t="shared" si="2"/>
        <v>5.6009132465507561</v>
      </c>
      <c r="K26" s="1">
        <f t="shared" si="2"/>
        <v>8.1248066021767631</v>
      </c>
      <c r="L26" s="1">
        <f t="shared" si="2"/>
        <v>12.404309973019272</v>
      </c>
      <c r="M26" s="1">
        <f t="shared" si="2"/>
        <v>6.6216481198937762</v>
      </c>
      <c r="N26" s="1">
        <f t="shared" si="2"/>
        <v>6.6216481198937762</v>
      </c>
      <c r="O26" s="1">
        <f t="shared" si="2"/>
        <v>6.1976832132862452</v>
      </c>
      <c r="P26" s="1">
        <f t="shared" si="2"/>
        <v>6.4971312021733025</v>
      </c>
      <c r="Q26" s="1">
        <f t="shared" si="2"/>
        <v>4.223958540116727</v>
      </c>
      <c r="R26" s="1">
        <f t="shared" si="2"/>
        <v>3.8845760832913876</v>
      </c>
      <c r="S26" s="1">
        <f t="shared" si="2"/>
        <v>4.7883820999013782</v>
      </c>
      <c r="T26" s="1">
        <f t="shared" si="2"/>
        <v>3.3267951755901559</v>
      </c>
      <c r="U26" s="1">
        <f t="shared" si="2"/>
        <v>3.6410519259564622</v>
      </c>
      <c r="V26" s="1">
        <f t="shared" si="2"/>
        <v>1.9997252971519033</v>
      </c>
      <c r="W26" s="1">
        <f t="shared" si="5"/>
        <v>2.3581675797355102</v>
      </c>
      <c r="X26" s="1">
        <f t="shared" si="5"/>
        <v>1.8712945373730716</v>
      </c>
      <c r="Y26" s="1">
        <f t="shared" si="5"/>
        <v>0</v>
      </c>
      <c r="Z26" s="1">
        <f t="shared" si="5"/>
        <v>1.073737351299114</v>
      </c>
      <c r="AA26" s="1">
        <f t="shared" si="5"/>
        <v>2.3787213288576425</v>
      </c>
      <c r="AB26" s="1">
        <f t="shared" si="5"/>
        <v>2.0314981385136877</v>
      </c>
      <c r="AC26" s="1">
        <f t="shared" si="5"/>
        <v>2.0314981385136877</v>
      </c>
      <c r="AD26" s="1">
        <f t="shared" si="5"/>
        <v>1.5245753816519527</v>
      </c>
      <c r="AE26" s="1">
        <f t="shared" si="5"/>
        <v>1.1758248960317514</v>
      </c>
      <c r="AF26" s="1">
        <f t="shared" si="5"/>
        <v>2.4304927872142099</v>
      </c>
      <c r="AG26" s="1">
        <f t="shared" si="5"/>
        <v>3.8937596607069782</v>
      </c>
      <c r="AH26" s="1">
        <f t="shared" si="5"/>
        <v>3.8937596607069782</v>
      </c>
      <c r="AI26" s="1">
        <f t="shared" si="5"/>
        <v>2.838882807463845</v>
      </c>
      <c r="AJ26" s="1">
        <f t="shared" si="5"/>
        <v>7.0629855683304088</v>
      </c>
      <c r="AK26" s="1">
        <f t="shared" si="5"/>
        <v>4.3437180817598655</v>
      </c>
      <c r="AL26" s="1">
        <f t="shared" si="5"/>
        <v>6.0834626742205273</v>
      </c>
      <c r="AM26" s="1">
        <f t="shared" si="6"/>
        <v>4.9680978051278251</v>
      </c>
      <c r="AN26" s="1">
        <f t="shared" si="6"/>
        <v>4.6997207288595702</v>
      </c>
      <c r="AO26" s="1">
        <f t="shared" si="6"/>
        <v>4.5501560705091961</v>
      </c>
      <c r="AP26" s="1">
        <f t="shared" si="6"/>
        <v>6.0524405042668796</v>
      </c>
      <c r="AQ26" s="1">
        <f t="shared" si="6"/>
        <v>3.2927954076467296</v>
      </c>
      <c r="AR26" s="1">
        <f t="shared" si="6"/>
        <v>3.0315615456430827</v>
      </c>
      <c r="AS26" s="1">
        <f t="shared" si="6"/>
        <v>2.6516219355809012</v>
      </c>
      <c r="AT26" s="1">
        <f t="shared" si="6"/>
        <v>6.8441549855298991</v>
      </c>
      <c r="AU26" s="1">
        <f t="shared" si="6"/>
        <v>7.5632720462712753</v>
      </c>
      <c r="AV26" s="1">
        <f t="shared" si="6"/>
        <v>12.029201751953712</v>
      </c>
      <c r="AW26" s="1">
        <f t="shared" si="6"/>
        <v>8.462902723229714</v>
      </c>
      <c r="AX26" s="1">
        <f t="shared" si="6"/>
        <v>3.9596798432178013</v>
      </c>
      <c r="AY26" s="1">
        <f t="shared" si="6"/>
        <v>3.0677494974781725</v>
      </c>
      <c r="AZ26" s="1">
        <f t="shared" si="6"/>
        <v>3.9490600363318684</v>
      </c>
      <c r="BA26" s="1">
        <f t="shared" si="6"/>
        <v>4.3424410293747986</v>
      </c>
      <c r="BB26" s="1">
        <f t="shared" si="6"/>
        <v>5.8334877400370182</v>
      </c>
      <c r="BC26" s="1">
        <f t="shared" si="7"/>
        <v>5.8902547675551746</v>
      </c>
      <c r="BD26" s="1">
        <f t="shared" si="7"/>
        <v>3.2701499124498428</v>
      </c>
      <c r="BE26" s="1">
        <f t="shared" si="7"/>
        <v>14.754918186868762</v>
      </c>
      <c r="BF26" s="1">
        <f t="shared" si="7"/>
        <v>14.290447353443122</v>
      </c>
      <c r="BG26" s="1">
        <f t="shared" si="7"/>
        <v>10.41826949802339</v>
      </c>
      <c r="BH26" s="1">
        <f t="shared" si="7"/>
        <v>11.991802666983171</v>
      </c>
      <c r="BI26" s="1">
        <f t="shared" si="7"/>
        <v>35.206996721747544</v>
      </c>
      <c r="BJ26" s="1">
        <f t="shared" si="7"/>
        <v>15.119193111909485</v>
      </c>
      <c r="BK26" s="1">
        <f t="shared" si="7"/>
        <v>23.033715574651215</v>
      </c>
      <c r="BL26" s="1">
        <f t="shared" si="7"/>
        <v>13.014534274415963</v>
      </c>
      <c r="BM26" s="1">
        <f t="shared" si="7"/>
        <v>18.410130909852544</v>
      </c>
      <c r="BN26" s="1">
        <f t="shared" si="7"/>
        <v>12.663837067300681</v>
      </c>
      <c r="BO26" s="1">
        <f t="shared" si="7"/>
        <v>31.843207175698886</v>
      </c>
      <c r="BP26" s="1">
        <f t="shared" si="7"/>
        <v>39.497531221055567</v>
      </c>
      <c r="BQ26" s="1">
        <f t="shared" si="7"/>
        <v>22.628147399011407</v>
      </c>
      <c r="BR26" s="1">
        <f t="shared" si="7"/>
        <v>17.843965339714359</v>
      </c>
      <c r="BS26" s="1">
        <f t="shared" si="4"/>
        <v>33.073904726000201</v>
      </c>
      <c r="BT26" s="1">
        <f t="shared" si="4"/>
        <v>26.790540129726434</v>
      </c>
      <c r="BU26" s="1">
        <f t="shared" si="4"/>
        <v>11.780349715495685</v>
      </c>
      <c r="BV26" s="1">
        <f t="shared" si="4"/>
        <v>12.208310741523633</v>
      </c>
      <c r="BW26" s="1">
        <f t="shared" si="4"/>
        <v>9.2065021140327001</v>
      </c>
      <c r="BX26" s="1">
        <f t="shared" si="4"/>
        <v>11.041407960825103</v>
      </c>
      <c r="BY26" s="1">
        <f t="shared" si="4"/>
        <v>40.063469676524953</v>
      </c>
      <c r="BZ26" s="1">
        <f t="shared" si="4"/>
        <v>40.658781393013776</v>
      </c>
      <c r="CA26" s="1">
        <f t="shared" si="4"/>
        <v>43.227233492621828</v>
      </c>
      <c r="CB26" s="1">
        <f t="shared" si="4"/>
        <v>18.616353368547685</v>
      </c>
      <c r="CC26" s="1">
        <f t="shared" si="4"/>
        <v>27.392702571391922</v>
      </c>
      <c r="CD26" s="1">
        <f t="shared" si="4"/>
        <v>36.351338962752507</v>
      </c>
      <c r="CE26" s="1">
        <f t="shared" si="4"/>
        <v>36.351338962752507</v>
      </c>
      <c r="CF26" s="1">
        <f t="shared" si="4"/>
        <v>34.639790510842502</v>
      </c>
      <c r="CG26" s="1">
        <f t="shared" si="4"/>
        <v>47.27263000858084</v>
      </c>
      <c r="CH26" s="1">
        <f t="shared" si="9"/>
        <v>21.635466725281706</v>
      </c>
      <c r="CI26" s="1">
        <f t="shared" si="9"/>
        <v>23.441255950190737</v>
      </c>
      <c r="CJ26" s="1">
        <f t="shared" si="9"/>
        <v>23.441255950190737</v>
      </c>
      <c r="CK26" s="1">
        <f t="shared" si="9"/>
        <v>48.377679612328883</v>
      </c>
      <c r="CL26" s="1">
        <f t="shared" si="9"/>
        <v>57.443773185412667</v>
      </c>
      <c r="CM26" s="1">
        <f t="shared" si="9"/>
        <v>57.863161481744847</v>
      </c>
      <c r="CN26" s="1">
        <f t="shared" si="9"/>
        <v>42.629098128049939</v>
      </c>
      <c r="CO26" s="1">
        <f t="shared" si="9"/>
        <v>61.232884321837282</v>
      </c>
      <c r="CP26" s="1">
        <f t="shared" si="9"/>
        <v>48.806535681979369</v>
      </c>
      <c r="CQ26" s="1">
        <f t="shared" si="9"/>
        <v>53.721226247584319</v>
      </c>
      <c r="CR26" s="1">
        <f t="shared" si="9"/>
        <v>81.758147323979898</v>
      </c>
      <c r="CS26" s="1">
        <f t="shared" si="9"/>
        <v>60.356643931677205</v>
      </c>
    </row>
    <row r="27" spans="1:97" x14ac:dyDescent="0.35">
      <c r="A27" s="1">
        <v>20</v>
      </c>
      <c r="B27" s="1" t="s">
        <v>278</v>
      </c>
      <c r="C27" s="1">
        <v>1428</v>
      </c>
      <c r="D27" s="1">
        <v>47.470134700000003</v>
      </c>
      <c r="E27" s="1">
        <v>19.112048316660001</v>
      </c>
      <c r="F27" s="4">
        <v>20</v>
      </c>
      <c r="G27" s="1">
        <f t="shared" si="2"/>
        <v>9.862078923082187</v>
      </c>
      <c r="H27" s="1">
        <f t="shared" si="2"/>
        <v>7.1927036966830009</v>
      </c>
      <c r="I27" s="1">
        <f t="shared" si="2"/>
        <v>6.8084368122132908</v>
      </c>
      <c r="J27" s="1">
        <f t="shared" si="2"/>
        <v>6.6506761064278317</v>
      </c>
      <c r="K27" s="1">
        <f t="shared" si="2"/>
        <v>9.1970355708460261</v>
      </c>
      <c r="L27" s="1">
        <f t="shared" si="2"/>
        <v>13.450521059869011</v>
      </c>
      <c r="M27" s="1">
        <f t="shared" si="2"/>
        <v>7.5688473818080135</v>
      </c>
      <c r="N27" s="1">
        <f t="shared" si="2"/>
        <v>7.5688473818080135</v>
      </c>
      <c r="O27" s="1">
        <f t="shared" si="2"/>
        <v>7.2011078500469807</v>
      </c>
      <c r="P27" s="1">
        <f t="shared" si="2"/>
        <v>6.9339772149032424</v>
      </c>
      <c r="Q27" s="1">
        <f t="shared" si="2"/>
        <v>5.2845800764112587</v>
      </c>
      <c r="R27" s="1">
        <f t="shared" si="2"/>
        <v>4.9474010610184633</v>
      </c>
      <c r="S27" s="1">
        <f t="shared" si="2"/>
        <v>5.8365891758262487</v>
      </c>
      <c r="T27" s="1">
        <f t="shared" si="2"/>
        <v>4.3431262428698556</v>
      </c>
      <c r="U27" s="1">
        <f t="shared" si="2"/>
        <v>4.7058179721525253</v>
      </c>
      <c r="V27" s="1">
        <f t="shared" si="2"/>
        <v>3.0718419379302921</v>
      </c>
      <c r="W27" s="1">
        <f t="shared" si="5"/>
        <v>3.3148354358424923</v>
      </c>
      <c r="X27" s="1">
        <f t="shared" si="5"/>
        <v>2.6456150212194398</v>
      </c>
      <c r="Y27" s="1">
        <f t="shared" si="5"/>
        <v>1.073737351299114</v>
      </c>
      <c r="Z27" s="1">
        <f t="shared" si="5"/>
        <v>0</v>
      </c>
      <c r="AA27" s="1">
        <f t="shared" si="5"/>
        <v>3.444252134092701</v>
      </c>
      <c r="AB27" s="1">
        <f t="shared" si="5"/>
        <v>3.0320436373798625</v>
      </c>
      <c r="AC27" s="1">
        <f t="shared" si="5"/>
        <v>3.0320436373798625</v>
      </c>
      <c r="AD27" s="1">
        <f t="shared" si="5"/>
        <v>2.404656129214604</v>
      </c>
      <c r="AE27" s="1">
        <f t="shared" si="5"/>
        <v>2.1291825387541219</v>
      </c>
      <c r="AF27" s="1">
        <f t="shared" si="5"/>
        <v>1.6561076604256599</v>
      </c>
      <c r="AG27" s="1">
        <f t="shared" si="5"/>
        <v>4.9289223925032397</v>
      </c>
      <c r="AH27" s="1">
        <f t="shared" si="5"/>
        <v>4.9289223925032397</v>
      </c>
      <c r="AI27" s="1">
        <f t="shared" si="5"/>
        <v>3.8680775006604255</v>
      </c>
      <c r="AJ27" s="1">
        <f t="shared" si="5"/>
        <v>8.0485966497337138</v>
      </c>
      <c r="AK27" s="1">
        <f t="shared" si="5"/>
        <v>5.31096106394026</v>
      </c>
      <c r="AL27" s="1">
        <f t="shared" si="5"/>
        <v>7.1571452194408911</v>
      </c>
      <c r="AM27" s="1">
        <f t="shared" si="6"/>
        <v>5.9418270060195191</v>
      </c>
      <c r="AN27" s="1">
        <f t="shared" si="6"/>
        <v>5.6132667006926509</v>
      </c>
      <c r="AO27" s="1">
        <f t="shared" si="6"/>
        <v>5.2519142233163416</v>
      </c>
      <c r="AP27" s="1">
        <f t="shared" si="6"/>
        <v>6.7745090636012124</v>
      </c>
      <c r="AQ27" s="1">
        <f t="shared" si="6"/>
        <v>3.6022565427030586</v>
      </c>
      <c r="AR27" s="1">
        <f t="shared" si="6"/>
        <v>3.59977319938247</v>
      </c>
      <c r="AS27" s="1">
        <f t="shared" si="6"/>
        <v>2.6401638831246457</v>
      </c>
      <c r="AT27" s="1">
        <f t="shared" si="6"/>
        <v>6.7525447641882179</v>
      </c>
      <c r="AU27" s="1">
        <f t="shared" si="6"/>
        <v>6.78462212205591</v>
      </c>
      <c r="AV27" s="1">
        <f t="shared" si="6"/>
        <v>11.034022679196401</v>
      </c>
      <c r="AW27" s="1">
        <f t="shared" si="6"/>
        <v>7.3902991058991985</v>
      </c>
      <c r="AX27" s="1">
        <f t="shared" si="6"/>
        <v>2.8860567260973977</v>
      </c>
      <c r="AY27" s="1">
        <f t="shared" si="6"/>
        <v>2.9343606308911108</v>
      </c>
      <c r="AZ27" s="1">
        <f t="shared" si="6"/>
        <v>3.0639419572341104</v>
      </c>
      <c r="BA27" s="1">
        <f t="shared" si="6"/>
        <v>4.6681249571370547</v>
      </c>
      <c r="BB27" s="1">
        <f t="shared" si="6"/>
        <v>6.457391442678805</v>
      </c>
      <c r="BC27" s="1">
        <f t="shared" si="7"/>
        <v>5.390932403261818</v>
      </c>
      <c r="BD27" s="1">
        <f t="shared" si="7"/>
        <v>2.3446271816182205</v>
      </c>
      <c r="BE27" s="1">
        <f t="shared" si="7"/>
        <v>15.257738504889122</v>
      </c>
      <c r="BF27" s="1">
        <f t="shared" si="7"/>
        <v>15.058022452662003</v>
      </c>
      <c r="BG27" s="1">
        <f t="shared" si="7"/>
        <v>11.363452152096226</v>
      </c>
      <c r="BH27" s="1">
        <f t="shared" si="7"/>
        <v>12.957513383902398</v>
      </c>
      <c r="BI27" s="1">
        <f t="shared" si="7"/>
        <v>36.232312220971231</v>
      </c>
      <c r="BJ27" s="1">
        <f t="shared" si="7"/>
        <v>16.151550519223328</v>
      </c>
      <c r="BK27" s="1">
        <f t="shared" si="7"/>
        <v>24.086764342809634</v>
      </c>
      <c r="BL27" s="1">
        <f t="shared" si="7"/>
        <v>14.081234706387409</v>
      </c>
      <c r="BM27" s="1">
        <f t="shared" si="7"/>
        <v>17.425720980103627</v>
      </c>
      <c r="BN27" s="1">
        <f t="shared" si="7"/>
        <v>12.420540812323853</v>
      </c>
      <c r="BO27" s="1">
        <f t="shared" si="7"/>
        <v>31.084842769699449</v>
      </c>
      <c r="BP27" s="1">
        <f t="shared" si="7"/>
        <v>38.620176752001953</v>
      </c>
      <c r="BQ27" s="1">
        <f t="shared" si="7"/>
        <v>21.568357874258819</v>
      </c>
      <c r="BR27" s="1">
        <f t="shared" si="7"/>
        <v>16.814488703192467</v>
      </c>
      <c r="BS27" s="1">
        <f t="shared" si="4"/>
        <v>32.045341785461183</v>
      </c>
      <c r="BT27" s="1">
        <f t="shared" si="4"/>
        <v>26.934672731152403</v>
      </c>
      <c r="BU27" s="1">
        <f t="shared" si="4"/>
        <v>11.909038733442729</v>
      </c>
      <c r="BV27" s="1">
        <f t="shared" si="4"/>
        <v>12.707891617806981</v>
      </c>
      <c r="BW27" s="1">
        <f t="shared" si="4"/>
        <v>8.971012562357183</v>
      </c>
      <c r="BX27" s="1">
        <f t="shared" si="4"/>
        <v>10.136203669378208</v>
      </c>
      <c r="BY27" s="1">
        <f t="shared" si="4"/>
        <v>40.07399795933032</v>
      </c>
      <c r="BZ27" s="1">
        <f t="shared" si="4"/>
        <v>40.62973353378279</v>
      </c>
      <c r="CA27" s="1">
        <f t="shared" si="4"/>
        <v>43.709974733603815</v>
      </c>
      <c r="CB27" s="1">
        <f t="shared" si="4"/>
        <v>19.165939065180631</v>
      </c>
      <c r="CC27" s="1">
        <f t="shared" si="4"/>
        <v>28.184882689079497</v>
      </c>
      <c r="CD27" s="1">
        <f t="shared" si="4"/>
        <v>37.347298600181361</v>
      </c>
      <c r="CE27" s="1">
        <f t="shared" si="4"/>
        <v>37.347298600181361</v>
      </c>
      <c r="CF27" s="1">
        <f t="shared" si="4"/>
        <v>35.647421402111327</v>
      </c>
      <c r="CG27" s="1">
        <f t="shared" si="4"/>
        <v>48.336240672385763</v>
      </c>
      <c r="CH27" s="1">
        <f t="shared" si="9"/>
        <v>21.847740827891148</v>
      </c>
      <c r="CI27" s="1">
        <f t="shared" si="9"/>
        <v>23.712222137256678</v>
      </c>
      <c r="CJ27" s="1">
        <f t="shared" si="9"/>
        <v>23.712222137256678</v>
      </c>
      <c r="CK27" s="1">
        <f t="shared" si="9"/>
        <v>48.416089881236402</v>
      </c>
      <c r="CL27" s="1">
        <f t="shared" si="9"/>
        <v>56.371690362159924</v>
      </c>
      <c r="CM27" s="1">
        <f t="shared" si="9"/>
        <v>56.792159454503881</v>
      </c>
      <c r="CN27" s="1">
        <f t="shared" si="9"/>
        <v>41.559458607895266</v>
      </c>
      <c r="CO27" s="1">
        <f t="shared" si="9"/>
        <v>60.185455764364193</v>
      </c>
      <c r="CP27" s="1">
        <f t="shared" si="9"/>
        <v>47.765868961754983</v>
      </c>
      <c r="CQ27" s="1">
        <f t="shared" si="9"/>
        <v>54.775944346777578</v>
      </c>
      <c r="CR27" s="1">
        <f t="shared" si="9"/>
        <v>82.780114810402935</v>
      </c>
      <c r="CS27" s="1">
        <f t="shared" si="9"/>
        <v>61.423234553259988</v>
      </c>
    </row>
    <row r="28" spans="1:97" x14ac:dyDescent="0.35">
      <c r="A28" s="1">
        <v>21</v>
      </c>
      <c r="B28" s="1" t="s">
        <v>281</v>
      </c>
      <c r="C28" s="1">
        <v>490</v>
      </c>
      <c r="D28" s="1">
        <v>47.48080135</v>
      </c>
      <c r="E28" s="1">
        <v>19.068002385638501</v>
      </c>
      <c r="F28" s="4">
        <v>21</v>
      </c>
      <c r="G28" s="1">
        <f t="shared" si="2"/>
        <v>6.4795137010533024</v>
      </c>
      <c r="H28" s="1">
        <f t="shared" si="2"/>
        <v>3.8546133298579068</v>
      </c>
      <c r="I28" s="1">
        <f t="shared" si="2"/>
        <v>3.5582254226300587</v>
      </c>
      <c r="J28" s="1">
        <f t="shared" si="2"/>
        <v>3.5047473403633456</v>
      </c>
      <c r="K28" s="1">
        <f t="shared" si="2"/>
        <v>5.8163591509584878</v>
      </c>
      <c r="L28" s="1">
        <f t="shared" si="2"/>
        <v>10.239258782688408</v>
      </c>
      <c r="M28" s="1">
        <f t="shared" si="2"/>
        <v>4.9936199544771291</v>
      </c>
      <c r="N28" s="1">
        <f t="shared" si="2"/>
        <v>4.9936199544771291</v>
      </c>
      <c r="O28" s="1">
        <f t="shared" si="2"/>
        <v>4.3380996692836105</v>
      </c>
      <c r="P28" s="1">
        <f t="shared" si="2"/>
        <v>6.4700236914730791</v>
      </c>
      <c r="Q28" s="1">
        <f t="shared" si="2"/>
        <v>2.1098521706523927</v>
      </c>
      <c r="R28" s="1">
        <f t="shared" si="2"/>
        <v>1.7746514918590566</v>
      </c>
      <c r="S28" s="1">
        <f t="shared" si="2"/>
        <v>2.7426852738675711</v>
      </c>
      <c r="T28" s="1">
        <f t="shared" si="2"/>
        <v>1.7432667192509239</v>
      </c>
      <c r="U28" s="1">
        <f t="shared" si="2"/>
        <v>1.5321925612381315</v>
      </c>
      <c r="V28" s="1">
        <f t="shared" si="2"/>
        <v>0.60580171546691275</v>
      </c>
      <c r="W28" s="1">
        <f t="shared" si="5"/>
        <v>1.657789515435093</v>
      </c>
      <c r="X28" s="1">
        <f t="shared" si="5"/>
        <v>2.2575918371103412</v>
      </c>
      <c r="Y28" s="1">
        <f t="shared" si="5"/>
        <v>2.3787213288576425</v>
      </c>
      <c r="Z28" s="1">
        <f t="shared" si="5"/>
        <v>3.444252134092701</v>
      </c>
      <c r="AA28" s="1">
        <f t="shared" si="5"/>
        <v>0</v>
      </c>
      <c r="AB28" s="1">
        <f t="shared" si="5"/>
        <v>0.76004879872612807</v>
      </c>
      <c r="AC28" s="1">
        <f t="shared" si="5"/>
        <v>0.76004879872612807</v>
      </c>
      <c r="AD28" s="1">
        <f t="shared" si="5"/>
        <v>1.4723874913792809</v>
      </c>
      <c r="AE28" s="1">
        <f t="shared" si="5"/>
        <v>1.4683177066816808</v>
      </c>
      <c r="AF28" s="1">
        <f t="shared" si="5"/>
        <v>4.689244617332796</v>
      </c>
      <c r="AG28" s="1">
        <f t="shared" si="5"/>
        <v>1.586040964645441</v>
      </c>
      <c r="AH28" s="1">
        <f t="shared" si="5"/>
        <v>1.586040964645441</v>
      </c>
      <c r="AI28" s="1">
        <f t="shared" si="5"/>
        <v>0.67402557946473007</v>
      </c>
      <c r="AJ28" s="1">
        <f t="shared" si="5"/>
        <v>4.829879375528856</v>
      </c>
      <c r="AK28" s="1">
        <f t="shared" si="5"/>
        <v>2.263214154507307</v>
      </c>
      <c r="AL28" s="1">
        <f t="shared" si="5"/>
        <v>3.7542746624769778</v>
      </c>
      <c r="AM28" s="1">
        <f t="shared" si="6"/>
        <v>3.3478410056535921</v>
      </c>
      <c r="AN28" s="1">
        <f t="shared" si="6"/>
        <v>3.3961970828484858</v>
      </c>
      <c r="AO28" s="1">
        <f t="shared" si="6"/>
        <v>4.0524147107921156</v>
      </c>
      <c r="AP28" s="1">
        <f t="shared" si="6"/>
        <v>5.278772853920997</v>
      </c>
      <c r="AQ28" s="1">
        <f t="shared" si="6"/>
        <v>4.0810506273774303</v>
      </c>
      <c r="AR28" s="1">
        <f t="shared" si="6"/>
        <v>3.328686163334031</v>
      </c>
      <c r="AS28" s="1">
        <f t="shared" si="6"/>
        <v>4.1446006566311118</v>
      </c>
      <c r="AT28" s="1">
        <f t="shared" si="6"/>
        <v>7.9072272384184821</v>
      </c>
      <c r="AU28" s="1">
        <f t="shared" si="6"/>
        <v>9.6613579771779605</v>
      </c>
      <c r="AV28" s="1">
        <f t="shared" si="6"/>
        <v>14.360504712919273</v>
      </c>
      <c r="AW28" s="1">
        <f t="shared" si="6"/>
        <v>10.807470540902516</v>
      </c>
      <c r="AX28" s="1">
        <f t="shared" si="6"/>
        <v>6.3190458520510466</v>
      </c>
      <c r="AY28" s="1">
        <f t="shared" si="6"/>
        <v>4.15693739503135</v>
      </c>
      <c r="AZ28" s="1">
        <f t="shared" si="6"/>
        <v>5.9994162381897445</v>
      </c>
      <c r="BA28" s="1">
        <f t="shared" si="6"/>
        <v>4.1954118331939672</v>
      </c>
      <c r="BB28" s="1">
        <f t="shared" si="6"/>
        <v>4.6792145966949459</v>
      </c>
      <c r="BC28" s="1">
        <f t="shared" si="7"/>
        <v>7.1909247823520941</v>
      </c>
      <c r="BD28" s="1">
        <f t="shared" si="7"/>
        <v>5.4107523785850908</v>
      </c>
      <c r="BE28" s="1">
        <f t="shared" si="7"/>
        <v>14.219290753538919</v>
      </c>
      <c r="BF28" s="1">
        <f t="shared" si="7"/>
        <v>13.049520893841748</v>
      </c>
      <c r="BG28" s="1">
        <f t="shared" si="7"/>
        <v>8.2447317448424986</v>
      </c>
      <c r="BH28" s="1">
        <f t="shared" si="7"/>
        <v>9.7649663304089334</v>
      </c>
      <c r="BI28" s="1">
        <f t="shared" si="7"/>
        <v>32.859620150555614</v>
      </c>
      <c r="BJ28" s="1">
        <f t="shared" si="7"/>
        <v>13.003189461991747</v>
      </c>
      <c r="BK28" s="1">
        <f t="shared" si="7"/>
        <v>20.815307624549874</v>
      </c>
      <c r="BL28" s="1">
        <f t="shared" si="7"/>
        <v>10.637107492347754</v>
      </c>
      <c r="BM28" s="1">
        <f t="shared" si="7"/>
        <v>20.723270611496716</v>
      </c>
      <c r="BN28" s="1">
        <f t="shared" si="7"/>
        <v>13.803867275906992</v>
      </c>
      <c r="BO28" s="1">
        <f t="shared" si="7"/>
        <v>33.80020242216716</v>
      </c>
      <c r="BP28" s="1">
        <f t="shared" si="7"/>
        <v>41.644831382153782</v>
      </c>
      <c r="BQ28" s="1">
        <f t="shared" si="7"/>
        <v>25.006790935643451</v>
      </c>
      <c r="BR28" s="1">
        <f t="shared" si="7"/>
        <v>20.204845683725594</v>
      </c>
      <c r="BS28" s="1">
        <f t="shared" si="4"/>
        <v>35.431703038174831</v>
      </c>
      <c r="BT28" s="1">
        <f t="shared" si="4"/>
        <v>26.270832689954005</v>
      </c>
      <c r="BU28" s="1">
        <f t="shared" si="4"/>
        <v>11.48850061297939</v>
      </c>
      <c r="BV28" s="1">
        <f t="shared" si="4"/>
        <v>11.053309934663007</v>
      </c>
      <c r="BW28" s="1">
        <f t="shared" si="4"/>
        <v>9.8015464040127895</v>
      </c>
      <c r="BX28" s="1">
        <f t="shared" si="4"/>
        <v>12.964491648242706</v>
      </c>
      <c r="BY28" s="1">
        <f t="shared" si="4"/>
        <v>39.788483075652067</v>
      </c>
      <c r="BZ28" s="1">
        <f t="shared" si="4"/>
        <v>40.469772052847084</v>
      </c>
      <c r="CA28" s="1">
        <f t="shared" si="4"/>
        <v>41.921520012999949</v>
      </c>
      <c r="CB28" s="1">
        <f t="shared" si="4"/>
        <v>17.257010868758648</v>
      </c>
      <c r="CC28" s="1">
        <f t="shared" si="4"/>
        <v>25.472388175788037</v>
      </c>
      <c r="CD28" s="1">
        <f t="shared" si="4"/>
        <v>34.329567017565104</v>
      </c>
      <c r="CE28" s="1">
        <f t="shared" si="4"/>
        <v>34.329567017565104</v>
      </c>
      <c r="CF28" s="1">
        <f t="shared" si="4"/>
        <v>32.580833154025811</v>
      </c>
      <c r="CG28" s="1">
        <f t="shared" si="4"/>
        <v>44.996948237899552</v>
      </c>
      <c r="CH28" s="1">
        <f t="shared" si="9"/>
        <v>21.704895444026363</v>
      </c>
      <c r="CI28" s="1">
        <f t="shared" si="9"/>
        <v>23.362193272183138</v>
      </c>
      <c r="CJ28" s="1">
        <f t="shared" si="9"/>
        <v>23.362193272183138</v>
      </c>
      <c r="CK28" s="1">
        <f t="shared" si="9"/>
        <v>48.729809130909764</v>
      </c>
      <c r="CL28" s="1">
        <f t="shared" si="9"/>
        <v>59.775112631754908</v>
      </c>
      <c r="CM28" s="1">
        <f t="shared" si="9"/>
        <v>60.18692399388604</v>
      </c>
      <c r="CN28" s="1">
        <f t="shared" si="9"/>
        <v>44.94570103713005</v>
      </c>
      <c r="CO28" s="1">
        <f t="shared" si="9"/>
        <v>63.457386070418885</v>
      </c>
      <c r="CP28" s="1">
        <f t="shared" si="9"/>
        <v>51.174569241202995</v>
      </c>
      <c r="CQ28" s="1">
        <f t="shared" si="9"/>
        <v>51.344633674029339</v>
      </c>
      <c r="CR28" s="1">
        <f t="shared" si="9"/>
        <v>79.412614334463839</v>
      </c>
      <c r="CS28" s="1">
        <f t="shared" si="9"/>
        <v>57.979233282738875</v>
      </c>
    </row>
    <row r="29" spans="1:97" x14ac:dyDescent="0.35">
      <c r="A29" s="1">
        <v>22</v>
      </c>
      <c r="B29" s="1" t="s">
        <v>284</v>
      </c>
      <c r="C29" s="1">
        <v>165</v>
      </c>
      <c r="D29" s="1">
        <v>47.471717099999999</v>
      </c>
      <c r="E29" s="1">
        <v>19.072184400000001</v>
      </c>
      <c r="F29" s="4">
        <v>22</v>
      </c>
      <c r="G29" s="1">
        <f t="shared" si="2"/>
        <v>7.0921142206996821</v>
      </c>
      <c r="H29" s="1">
        <f t="shared" si="2"/>
        <v>4.5167560960697157</v>
      </c>
      <c r="I29" s="1">
        <f t="shared" si="2"/>
        <v>4.2609398161847531</v>
      </c>
      <c r="J29" s="1">
        <f t="shared" si="2"/>
        <v>4.2342274990332118</v>
      </c>
      <c r="K29" s="1">
        <f t="shared" si="2"/>
        <v>6.4340504433348205</v>
      </c>
      <c r="L29" s="1">
        <f t="shared" si="2"/>
        <v>10.920651227289914</v>
      </c>
      <c r="M29" s="1">
        <f t="shared" si="2"/>
        <v>5.7533518211486365</v>
      </c>
      <c r="N29" s="1">
        <f t="shared" si="2"/>
        <v>5.7533518211486365</v>
      </c>
      <c r="O29" s="1">
        <f t="shared" si="2"/>
        <v>5.0936165348759888</v>
      </c>
      <c r="P29" s="1">
        <f t="shared" si="2"/>
        <v>7.0227587151235333</v>
      </c>
      <c r="Q29" s="1">
        <f t="shared" si="2"/>
        <v>2.851547893099422</v>
      </c>
      <c r="R29" s="1">
        <f t="shared" si="2"/>
        <v>2.5222539839629001</v>
      </c>
      <c r="S29" s="1">
        <f t="shared" si="2"/>
        <v>3.4882409460658739</v>
      </c>
      <c r="T29" s="1">
        <f t="shared" si="2"/>
        <v>2.4740869906982752</v>
      </c>
      <c r="U29" s="1">
        <f t="shared" si="2"/>
        <v>2.2838661404944083</v>
      </c>
      <c r="V29" s="1">
        <f t="shared" si="2"/>
        <v>1.048294431032001</v>
      </c>
      <c r="W29" s="1">
        <f t="shared" si="5"/>
        <v>2.1690315478460338</v>
      </c>
      <c r="X29" s="1">
        <f t="shared" si="5"/>
        <v>2.5255735574648348</v>
      </c>
      <c r="Y29" s="1">
        <f t="shared" si="5"/>
        <v>2.0314981385136877</v>
      </c>
      <c r="Z29" s="1">
        <f t="shared" si="5"/>
        <v>3.0320436373798625</v>
      </c>
      <c r="AA29" s="1">
        <f t="shared" si="5"/>
        <v>0.76004879872612807</v>
      </c>
      <c r="AB29" s="1">
        <f t="shared" si="5"/>
        <v>0</v>
      </c>
      <c r="AC29" s="1">
        <f t="shared" si="5"/>
        <v>0</v>
      </c>
      <c r="AD29" s="1">
        <f t="shared" si="5"/>
        <v>0.77137187563119369</v>
      </c>
      <c r="AE29" s="1">
        <f t="shared" si="5"/>
        <v>0.90970527851579708</v>
      </c>
      <c r="AF29" s="1">
        <f t="shared" si="5"/>
        <v>4.4513201745586652</v>
      </c>
      <c r="AG29" s="1">
        <f t="shared" si="5"/>
        <v>1.9121550534237171</v>
      </c>
      <c r="AH29" s="1">
        <f t="shared" si="5"/>
        <v>1.9121550534237171</v>
      </c>
      <c r="AI29" s="1">
        <f t="shared" si="5"/>
        <v>0.85639375955224473</v>
      </c>
      <c r="AJ29" s="1">
        <f t="shared" si="5"/>
        <v>5.0320942751715618</v>
      </c>
      <c r="AK29" s="1">
        <f t="shared" si="5"/>
        <v>2.315639342229828</v>
      </c>
      <c r="AL29" s="1">
        <f t="shared" si="5"/>
        <v>4.36857927888971</v>
      </c>
      <c r="AM29" s="1">
        <f t="shared" si="6"/>
        <v>4.1041558790211257</v>
      </c>
      <c r="AN29" s="1">
        <f t="shared" si="6"/>
        <v>4.1255849666462376</v>
      </c>
      <c r="AO29" s="1">
        <f t="shared" si="6"/>
        <v>4.6619929928021246</v>
      </c>
      <c r="AP29" s="1">
        <f t="shared" si="6"/>
        <v>5.9573693015768372</v>
      </c>
      <c r="AQ29" s="1">
        <f t="shared" si="6"/>
        <v>4.3772715273007572</v>
      </c>
      <c r="AR29" s="1">
        <f t="shared" si="6"/>
        <v>3.7234824785901401</v>
      </c>
      <c r="AS29" s="1">
        <f t="shared" si="6"/>
        <v>4.2272670420566634</v>
      </c>
      <c r="AT29" s="1">
        <f t="shared" si="6"/>
        <v>8.1954473352475024</v>
      </c>
      <c r="AU29" s="1">
        <f t="shared" si="6"/>
        <v>9.5442607926894691</v>
      </c>
      <c r="AV29" s="1">
        <f t="shared" si="6"/>
        <v>14.053663142616022</v>
      </c>
      <c r="AW29" s="1">
        <f t="shared" si="6"/>
        <v>10.291313377335753</v>
      </c>
      <c r="AX29" s="1">
        <f t="shared" si="6"/>
        <v>5.8436302387114614</v>
      </c>
      <c r="AY29" s="1">
        <f t="shared" si="6"/>
        <v>3.4047901391300299</v>
      </c>
      <c r="AZ29" s="1">
        <f t="shared" si="6"/>
        <v>5.3564176678026296</v>
      </c>
      <c r="BA29" s="1">
        <f t="shared" si="6"/>
        <v>3.5079790640060011</v>
      </c>
      <c r="BB29" s="1">
        <f t="shared" si="6"/>
        <v>4.2605022731014861</v>
      </c>
      <c r="BC29" s="1">
        <f t="shared" si="7"/>
        <v>6.4352688246795129</v>
      </c>
      <c r="BD29" s="1">
        <f t="shared" si="7"/>
        <v>4.8050549521335792</v>
      </c>
      <c r="BE29" s="1">
        <f t="shared" si="7"/>
        <v>14.898772167167142</v>
      </c>
      <c r="BF29" s="1">
        <f t="shared" si="7"/>
        <v>13.801504380360432</v>
      </c>
      <c r="BG29" s="1">
        <f t="shared" si="7"/>
        <v>8.3913863625474789</v>
      </c>
      <c r="BH29" s="1">
        <f t="shared" si="7"/>
        <v>9.9605383757381976</v>
      </c>
      <c r="BI29" s="1">
        <f t="shared" si="7"/>
        <v>33.200289972986738</v>
      </c>
      <c r="BJ29" s="1">
        <f t="shared" si="7"/>
        <v>13.696682349073084</v>
      </c>
      <c r="BK29" s="1">
        <f t="shared" si="7"/>
        <v>21.463557795271011</v>
      </c>
      <c r="BL29" s="1">
        <f t="shared" si="7"/>
        <v>11.118888346682979</v>
      </c>
      <c r="BM29" s="1">
        <f t="shared" si="7"/>
        <v>20.438466497164178</v>
      </c>
      <c r="BN29" s="1">
        <f t="shared" si="7"/>
        <v>14.097169754824449</v>
      </c>
      <c r="BO29" s="1">
        <f t="shared" si="7"/>
        <v>33.779560372820001</v>
      </c>
      <c r="BP29" s="1">
        <f t="shared" si="7"/>
        <v>41.507683789831688</v>
      </c>
      <c r="BQ29" s="1">
        <f t="shared" si="7"/>
        <v>24.576088501803557</v>
      </c>
      <c r="BR29" s="1">
        <f t="shared" si="7"/>
        <v>19.846516016907721</v>
      </c>
      <c r="BS29" s="1">
        <f t="shared" si="4"/>
        <v>35.07735413606693</v>
      </c>
      <c r="BT29" s="1">
        <f t="shared" si="4"/>
        <v>25.746529246962268</v>
      </c>
      <c r="BU29" s="1">
        <f t="shared" si="4"/>
        <v>10.889995316313259</v>
      </c>
      <c r="BV29" s="1">
        <f t="shared" si="4"/>
        <v>10.687239115521843</v>
      </c>
      <c r="BW29" s="1">
        <f t="shared" si="4"/>
        <v>9.0671328952840682</v>
      </c>
      <c r="BX29" s="1">
        <f t="shared" si="4"/>
        <v>12.260413626387002</v>
      </c>
      <c r="BY29" s="1">
        <f t="shared" si="4"/>
        <v>39.214695006719523</v>
      </c>
      <c r="BZ29" s="1">
        <f t="shared" si="4"/>
        <v>39.878268555592257</v>
      </c>
      <c r="CA29" s="1">
        <f t="shared" si="4"/>
        <v>41.638117604695424</v>
      </c>
      <c r="CB29" s="1">
        <f t="shared" si="4"/>
        <v>16.978829392503751</v>
      </c>
      <c r="CC29" s="1">
        <f t="shared" si="4"/>
        <v>25.456689720153737</v>
      </c>
      <c r="CD29" s="1">
        <f t="shared" si="4"/>
        <v>35.037865389169198</v>
      </c>
      <c r="CE29" s="1">
        <f t="shared" si="4"/>
        <v>35.037865389169198</v>
      </c>
      <c r="CF29" s="1">
        <f t="shared" si="4"/>
        <v>33.280580413975379</v>
      </c>
      <c r="CG29" s="1">
        <f t="shared" si="4"/>
        <v>45.606570136225571</v>
      </c>
      <c r="CH29" s="1">
        <f t="shared" si="9"/>
        <v>22.288348572989989</v>
      </c>
      <c r="CI29" s="1">
        <f t="shared" si="9"/>
        <v>23.975965554023475</v>
      </c>
      <c r="CJ29" s="1">
        <f t="shared" si="9"/>
        <v>23.975965554023475</v>
      </c>
      <c r="CK29" s="1">
        <f t="shared" si="9"/>
        <v>49.264778921864071</v>
      </c>
      <c r="CL29" s="1">
        <f t="shared" si="9"/>
        <v>59.22237082995079</v>
      </c>
      <c r="CM29" s="1">
        <f t="shared" si="9"/>
        <v>59.626277207473798</v>
      </c>
      <c r="CN29" s="1">
        <f t="shared" si="9"/>
        <v>44.379723894850173</v>
      </c>
      <c r="CO29" s="1">
        <f t="shared" si="9"/>
        <v>62.828405541265994</v>
      </c>
      <c r="CP29" s="1">
        <f t="shared" si="9"/>
        <v>50.79448485862244</v>
      </c>
      <c r="CQ29" s="1">
        <f t="shared" si="9"/>
        <v>51.764721259994516</v>
      </c>
      <c r="CR29" s="1">
        <f t="shared" si="9"/>
        <v>79.748203499631401</v>
      </c>
      <c r="CS29" s="1">
        <f t="shared" si="9"/>
        <v>58.446293652160527</v>
      </c>
    </row>
    <row r="30" spans="1:97" x14ac:dyDescent="0.35">
      <c r="A30" s="1">
        <v>23</v>
      </c>
      <c r="B30" s="1" t="s">
        <v>284</v>
      </c>
      <c r="C30" s="1">
        <v>793</v>
      </c>
      <c r="D30" s="1">
        <v>47.471717099999999</v>
      </c>
      <c r="E30" s="1">
        <v>19.072184400000001</v>
      </c>
      <c r="F30" s="4">
        <v>23</v>
      </c>
      <c r="G30" s="1">
        <f t="shared" si="2"/>
        <v>7.0921142206996821</v>
      </c>
      <c r="H30" s="1">
        <f t="shared" si="2"/>
        <v>4.5167560960697157</v>
      </c>
      <c r="I30" s="1">
        <f t="shared" si="2"/>
        <v>4.2609398161847531</v>
      </c>
      <c r="J30" s="1">
        <f t="shared" si="2"/>
        <v>4.2342274990332118</v>
      </c>
      <c r="K30" s="1">
        <f t="shared" si="2"/>
        <v>6.4340504433348205</v>
      </c>
      <c r="L30" s="1">
        <f t="shared" si="2"/>
        <v>10.920651227289914</v>
      </c>
      <c r="M30" s="1">
        <f t="shared" si="2"/>
        <v>5.7533518211486365</v>
      </c>
      <c r="N30" s="1">
        <f t="shared" si="2"/>
        <v>5.7533518211486365</v>
      </c>
      <c r="O30" s="1">
        <f t="shared" si="2"/>
        <v>5.0936165348759888</v>
      </c>
      <c r="P30" s="1">
        <f t="shared" si="2"/>
        <v>7.0227587151235333</v>
      </c>
      <c r="Q30" s="1">
        <f t="shared" si="2"/>
        <v>2.851547893099422</v>
      </c>
      <c r="R30" s="1">
        <f t="shared" si="2"/>
        <v>2.5222539839629001</v>
      </c>
      <c r="S30" s="1">
        <f t="shared" si="2"/>
        <v>3.4882409460658739</v>
      </c>
      <c r="T30" s="1">
        <f t="shared" si="2"/>
        <v>2.4740869906982752</v>
      </c>
      <c r="U30" s="1">
        <f t="shared" si="2"/>
        <v>2.2838661404944083</v>
      </c>
      <c r="V30" s="1">
        <f t="shared" si="2"/>
        <v>1.048294431032001</v>
      </c>
      <c r="W30" s="1">
        <f t="shared" si="5"/>
        <v>2.1690315478460338</v>
      </c>
      <c r="X30" s="1">
        <f t="shared" si="5"/>
        <v>2.5255735574648348</v>
      </c>
      <c r="Y30" s="1">
        <f t="shared" si="5"/>
        <v>2.0314981385136877</v>
      </c>
      <c r="Z30" s="1">
        <f t="shared" si="5"/>
        <v>3.0320436373798625</v>
      </c>
      <c r="AA30" s="1">
        <f t="shared" si="5"/>
        <v>0.76004879872612807</v>
      </c>
      <c r="AB30" s="1">
        <f t="shared" si="5"/>
        <v>0</v>
      </c>
      <c r="AC30" s="1">
        <f t="shared" si="5"/>
        <v>0</v>
      </c>
      <c r="AD30" s="1">
        <f t="shared" si="5"/>
        <v>0.77137187563119369</v>
      </c>
      <c r="AE30" s="1">
        <f t="shared" si="5"/>
        <v>0.90970527851579708</v>
      </c>
      <c r="AF30" s="1">
        <f t="shared" si="5"/>
        <v>4.4513201745586652</v>
      </c>
      <c r="AG30" s="1">
        <f t="shared" si="5"/>
        <v>1.9121550534237171</v>
      </c>
      <c r="AH30" s="1">
        <f t="shared" si="5"/>
        <v>1.9121550534237171</v>
      </c>
      <c r="AI30" s="1">
        <f t="shared" si="5"/>
        <v>0.85639375955224473</v>
      </c>
      <c r="AJ30" s="1">
        <f t="shared" si="5"/>
        <v>5.0320942751715618</v>
      </c>
      <c r="AK30" s="1">
        <f t="shared" si="5"/>
        <v>2.315639342229828</v>
      </c>
      <c r="AL30" s="1">
        <f t="shared" si="5"/>
        <v>4.36857927888971</v>
      </c>
      <c r="AM30" s="1">
        <f t="shared" si="6"/>
        <v>4.1041558790211257</v>
      </c>
      <c r="AN30" s="1">
        <f t="shared" si="6"/>
        <v>4.1255849666462376</v>
      </c>
      <c r="AO30" s="1">
        <f t="shared" si="6"/>
        <v>4.6619929928021246</v>
      </c>
      <c r="AP30" s="1">
        <f t="shared" si="6"/>
        <v>5.9573693015768372</v>
      </c>
      <c r="AQ30" s="1">
        <f t="shared" si="6"/>
        <v>4.3772715273007572</v>
      </c>
      <c r="AR30" s="1">
        <f t="shared" si="6"/>
        <v>3.7234824785901401</v>
      </c>
      <c r="AS30" s="1">
        <f t="shared" si="6"/>
        <v>4.2272670420566634</v>
      </c>
      <c r="AT30" s="1">
        <f t="shared" si="6"/>
        <v>8.1954473352475024</v>
      </c>
      <c r="AU30" s="1">
        <f t="shared" si="6"/>
        <v>9.5442607926894691</v>
      </c>
      <c r="AV30" s="1">
        <f t="shared" si="6"/>
        <v>14.053663142616022</v>
      </c>
      <c r="AW30" s="1">
        <f t="shared" si="6"/>
        <v>10.291313377335753</v>
      </c>
      <c r="AX30" s="1">
        <f t="shared" si="6"/>
        <v>5.8436302387114614</v>
      </c>
      <c r="AY30" s="1">
        <f t="shared" si="6"/>
        <v>3.4047901391300299</v>
      </c>
      <c r="AZ30" s="1">
        <f t="shared" si="6"/>
        <v>5.3564176678026296</v>
      </c>
      <c r="BA30" s="1">
        <f t="shared" si="6"/>
        <v>3.5079790640060011</v>
      </c>
      <c r="BB30" s="1">
        <f t="shared" si="6"/>
        <v>4.2605022731014861</v>
      </c>
      <c r="BC30" s="1">
        <f t="shared" si="7"/>
        <v>6.4352688246795129</v>
      </c>
      <c r="BD30" s="1">
        <f t="shared" si="7"/>
        <v>4.8050549521335792</v>
      </c>
      <c r="BE30" s="1">
        <f t="shared" si="7"/>
        <v>14.898772167167142</v>
      </c>
      <c r="BF30" s="1">
        <f t="shared" si="7"/>
        <v>13.801504380360432</v>
      </c>
      <c r="BG30" s="1">
        <f t="shared" si="7"/>
        <v>8.3913863625474789</v>
      </c>
      <c r="BH30" s="1">
        <f t="shared" si="7"/>
        <v>9.9605383757381976</v>
      </c>
      <c r="BI30" s="1">
        <f t="shared" si="7"/>
        <v>33.200289972986738</v>
      </c>
      <c r="BJ30" s="1">
        <f t="shared" si="7"/>
        <v>13.696682349073084</v>
      </c>
      <c r="BK30" s="1">
        <f t="shared" si="7"/>
        <v>21.463557795271011</v>
      </c>
      <c r="BL30" s="1">
        <f t="shared" si="7"/>
        <v>11.118888346682979</v>
      </c>
      <c r="BM30" s="1">
        <f t="shared" si="7"/>
        <v>20.438466497164178</v>
      </c>
      <c r="BN30" s="1">
        <f t="shared" si="7"/>
        <v>14.097169754824449</v>
      </c>
      <c r="BO30" s="1">
        <f t="shared" si="7"/>
        <v>33.779560372820001</v>
      </c>
      <c r="BP30" s="1">
        <f t="shared" si="7"/>
        <v>41.507683789831688</v>
      </c>
      <c r="BQ30" s="1">
        <f t="shared" si="7"/>
        <v>24.576088501803557</v>
      </c>
      <c r="BR30" s="1">
        <f t="shared" si="7"/>
        <v>19.846516016907721</v>
      </c>
      <c r="BS30" s="1">
        <f t="shared" si="4"/>
        <v>35.07735413606693</v>
      </c>
      <c r="BT30" s="1">
        <f t="shared" si="4"/>
        <v>25.746529246962268</v>
      </c>
      <c r="BU30" s="1">
        <f t="shared" si="4"/>
        <v>10.889995316313259</v>
      </c>
      <c r="BV30" s="1">
        <f t="shared" si="4"/>
        <v>10.687239115521843</v>
      </c>
      <c r="BW30" s="1">
        <f t="shared" si="4"/>
        <v>9.0671328952840682</v>
      </c>
      <c r="BX30" s="1">
        <f t="shared" si="4"/>
        <v>12.260413626387002</v>
      </c>
      <c r="BY30" s="1">
        <f t="shared" si="4"/>
        <v>39.214695006719523</v>
      </c>
      <c r="BZ30" s="1">
        <f t="shared" si="4"/>
        <v>39.878268555592257</v>
      </c>
      <c r="CA30" s="1">
        <f t="shared" si="4"/>
        <v>41.638117604695424</v>
      </c>
      <c r="CB30" s="1">
        <f t="shared" si="4"/>
        <v>16.978829392503751</v>
      </c>
      <c r="CC30" s="1">
        <f t="shared" si="4"/>
        <v>25.456689720153737</v>
      </c>
      <c r="CD30" s="1">
        <f t="shared" si="4"/>
        <v>35.037865389169198</v>
      </c>
      <c r="CE30" s="1">
        <f t="shared" si="4"/>
        <v>35.037865389169198</v>
      </c>
      <c r="CF30" s="1">
        <f t="shared" si="4"/>
        <v>33.280580413975379</v>
      </c>
      <c r="CG30" s="1">
        <f t="shared" si="4"/>
        <v>45.606570136225571</v>
      </c>
      <c r="CH30" s="1">
        <f t="shared" si="9"/>
        <v>22.288348572989989</v>
      </c>
      <c r="CI30" s="1">
        <f t="shared" si="9"/>
        <v>23.975965554023475</v>
      </c>
      <c r="CJ30" s="1">
        <f t="shared" si="9"/>
        <v>23.975965554023475</v>
      </c>
      <c r="CK30" s="1">
        <f t="shared" si="9"/>
        <v>49.264778921864071</v>
      </c>
      <c r="CL30" s="1">
        <f t="shared" si="9"/>
        <v>59.22237082995079</v>
      </c>
      <c r="CM30" s="1">
        <f t="shared" si="9"/>
        <v>59.626277207473798</v>
      </c>
      <c r="CN30" s="1">
        <f t="shared" si="9"/>
        <v>44.379723894850173</v>
      </c>
      <c r="CO30" s="1">
        <f t="shared" si="9"/>
        <v>62.828405541265994</v>
      </c>
      <c r="CP30" s="1">
        <f t="shared" si="9"/>
        <v>50.79448485862244</v>
      </c>
      <c r="CQ30" s="1">
        <f t="shared" si="9"/>
        <v>51.764721259994516</v>
      </c>
      <c r="CR30" s="1">
        <f t="shared" si="9"/>
        <v>79.748203499631401</v>
      </c>
      <c r="CS30" s="1">
        <f t="shared" si="9"/>
        <v>58.446293652160527</v>
      </c>
    </row>
    <row r="31" spans="1:97" x14ac:dyDescent="0.35">
      <c r="A31" s="1">
        <v>24</v>
      </c>
      <c r="B31" s="1" t="s">
        <v>287</v>
      </c>
      <c r="C31" s="1">
        <v>595</v>
      </c>
      <c r="D31" s="1">
        <v>47.466135999999999</v>
      </c>
      <c r="E31" s="1">
        <v>19.080661800000001</v>
      </c>
      <c r="F31" s="4">
        <v>24</v>
      </c>
      <c r="G31" s="1">
        <f t="shared" si="2"/>
        <v>7.8628172226591255</v>
      </c>
      <c r="H31" s="1">
        <f t="shared" si="2"/>
        <v>5.2856407065939441</v>
      </c>
      <c r="I31" s="1">
        <f t="shared" si="2"/>
        <v>5.01904633032765</v>
      </c>
      <c r="J31" s="1">
        <f t="shared" si="2"/>
        <v>4.9765737076517267</v>
      </c>
      <c r="K31" s="1">
        <f t="shared" si="2"/>
        <v>7.205120669416563</v>
      </c>
      <c r="L31" s="1">
        <f t="shared" si="2"/>
        <v>11.687358760544411</v>
      </c>
      <c r="M31" s="1">
        <f t="shared" si="2"/>
        <v>6.4109860676044779</v>
      </c>
      <c r="N31" s="1">
        <f t="shared" si="2"/>
        <v>6.4109860676044779</v>
      </c>
      <c r="O31" s="1">
        <f t="shared" ref="O31:AD46" si="10">76*SQRT(($D31-O$4)^2+($E31-O$5)^2)</f>
        <v>5.7960302890428599</v>
      </c>
      <c r="P31" s="1">
        <f t="shared" si="10"/>
        <v>7.2845562450591679</v>
      </c>
      <c r="Q31" s="1">
        <f t="shared" si="10"/>
        <v>3.5819881153671242</v>
      </c>
      <c r="R31" s="1">
        <f t="shared" si="10"/>
        <v>3.2453784162417278</v>
      </c>
      <c r="S31" s="1">
        <f t="shared" si="10"/>
        <v>4.2133616628201338</v>
      </c>
      <c r="T31" s="1">
        <f t="shared" si="10"/>
        <v>3.0665996451825728</v>
      </c>
      <c r="U31" s="1">
        <f t="shared" si="10"/>
        <v>3.0008997148697922</v>
      </c>
      <c r="V31" s="1">
        <f t="shared" si="10"/>
        <v>1.5280221608389775</v>
      </c>
      <c r="W31" s="1">
        <f t="shared" si="10"/>
        <v>2.5200531890989755</v>
      </c>
      <c r="X31" s="1">
        <f t="shared" si="10"/>
        <v>2.6024779279845967</v>
      </c>
      <c r="Y31" s="1">
        <f t="shared" si="10"/>
        <v>1.5245753816519527</v>
      </c>
      <c r="Z31" s="1">
        <f t="shared" si="10"/>
        <v>2.404656129214604</v>
      </c>
      <c r="AA31" s="1">
        <f t="shared" si="10"/>
        <v>1.4723874913792809</v>
      </c>
      <c r="AB31" s="1">
        <f t="shared" si="10"/>
        <v>0.77137187563119369</v>
      </c>
      <c r="AC31" s="1">
        <f t="shared" si="10"/>
        <v>0.77137187563119369</v>
      </c>
      <c r="AD31" s="1">
        <f t="shared" si="10"/>
        <v>0</v>
      </c>
      <c r="AE31" s="1">
        <f t="shared" si="5"/>
        <v>0.39075319580221163</v>
      </c>
      <c r="AF31" s="1">
        <f t="shared" si="5"/>
        <v>3.9376363421914151</v>
      </c>
      <c r="AG31" s="1">
        <f t="shared" si="5"/>
        <v>2.643802667169652</v>
      </c>
      <c r="AH31" s="1">
        <f t="shared" si="5"/>
        <v>2.643802667169652</v>
      </c>
      <c r="AI31" s="1">
        <f t="shared" si="5"/>
        <v>1.6101026129069713</v>
      </c>
      <c r="AJ31" s="1">
        <f t="shared" si="5"/>
        <v>5.6567103390462883</v>
      </c>
      <c r="AK31" s="1">
        <f t="shared" si="5"/>
        <v>2.9152842375757118</v>
      </c>
      <c r="AL31" s="1">
        <f t="shared" si="5"/>
        <v>5.1398289996903168</v>
      </c>
      <c r="AM31" s="1">
        <f t="shared" si="6"/>
        <v>4.7426130471168149</v>
      </c>
      <c r="AN31" s="1">
        <f t="shared" si="6"/>
        <v>4.6883786974065362</v>
      </c>
      <c r="AO31" s="1">
        <f t="shared" si="6"/>
        <v>5.0287043082529088</v>
      </c>
      <c r="AP31" s="1">
        <f t="shared" si="6"/>
        <v>6.4102779890940003</v>
      </c>
      <c r="AQ31" s="1">
        <f t="shared" si="6"/>
        <v>4.3871630996833542</v>
      </c>
      <c r="AR31" s="1">
        <f t="shared" si="6"/>
        <v>3.8615690467567383</v>
      </c>
      <c r="AS31" s="1">
        <f t="shared" si="6"/>
        <v>4.0222158835769566</v>
      </c>
      <c r="AT31" s="1">
        <f t="shared" si="6"/>
        <v>8.1354438275962284</v>
      </c>
      <c r="AU31" s="1">
        <f t="shared" si="6"/>
        <v>9.0837478661072719</v>
      </c>
      <c r="AV31" s="1">
        <f t="shared" si="6"/>
        <v>13.434604887662255</v>
      </c>
      <c r="AW31" s="1">
        <f t="shared" si="6"/>
        <v>9.5556263003639721</v>
      </c>
      <c r="AX31" s="1">
        <f t="shared" si="6"/>
        <v>5.1377734501461898</v>
      </c>
      <c r="AY31" s="1">
        <f t="shared" si="6"/>
        <v>2.7100868730325689</v>
      </c>
      <c r="AZ31" s="1">
        <f t="shared" si="6"/>
        <v>4.5858400834310453</v>
      </c>
      <c r="BA31" s="1">
        <f t="shared" si="6"/>
        <v>3.1891335461861394</v>
      </c>
      <c r="BB31" s="1">
        <f t="shared" ref="BB31:BQ46" si="11">76*SQRT(($D31-BB$4)^2+($E31-BB$5)^2)</f>
        <v>4.3648725374857618</v>
      </c>
      <c r="BC31" s="1">
        <f t="shared" si="11"/>
        <v>5.748027061384442</v>
      </c>
      <c r="BD31" s="1">
        <f t="shared" si="11"/>
        <v>4.0423910398790053</v>
      </c>
      <c r="BE31" s="1">
        <f t="shared" si="11"/>
        <v>15.322847452401529</v>
      </c>
      <c r="BF31" s="1">
        <f t="shared" si="11"/>
        <v>14.400586127617828</v>
      </c>
      <c r="BG31" s="1">
        <f t="shared" si="11"/>
        <v>8.9588259933719527</v>
      </c>
      <c r="BH31" s="1">
        <f t="shared" si="11"/>
        <v>10.554470903074698</v>
      </c>
      <c r="BI31" s="1">
        <f t="shared" si="11"/>
        <v>33.864758707600437</v>
      </c>
      <c r="BJ31" s="1">
        <f t="shared" si="11"/>
        <v>14.460172868168293</v>
      </c>
      <c r="BK31" s="1">
        <f t="shared" si="11"/>
        <v>22.234819746725691</v>
      </c>
      <c r="BL31" s="1">
        <f t="shared" si="11"/>
        <v>11.857921066935537</v>
      </c>
      <c r="BM31" s="1">
        <f t="shared" si="11"/>
        <v>19.828322678614253</v>
      </c>
      <c r="BN31" s="1">
        <f t="shared" si="11"/>
        <v>14.01347782369651</v>
      </c>
      <c r="BO31" s="1">
        <f t="shared" si="11"/>
        <v>33.367616123897974</v>
      </c>
      <c r="BP31" s="1">
        <f t="shared" si="11"/>
        <v>40.997553471619327</v>
      </c>
      <c r="BQ31" s="1">
        <f t="shared" si="11"/>
        <v>23.87508987342353</v>
      </c>
      <c r="BR31" s="1">
        <f t="shared" si="7"/>
        <v>19.188809067890606</v>
      </c>
      <c r="BS31" s="1">
        <f t="shared" si="4"/>
        <v>34.417303051216685</v>
      </c>
      <c r="BT31" s="1">
        <f t="shared" si="4"/>
        <v>25.609402469917711</v>
      </c>
      <c r="BU31" s="1">
        <f t="shared" si="4"/>
        <v>10.666293111711518</v>
      </c>
      <c r="BV31" s="1">
        <f t="shared" si="4"/>
        <v>10.780554323193243</v>
      </c>
      <c r="BW31" s="1">
        <f t="shared" si="4"/>
        <v>8.5643929728054857</v>
      </c>
      <c r="BX31" s="1">
        <f t="shared" si="4"/>
        <v>11.499480087974785</v>
      </c>
      <c r="BY31" s="1">
        <f t="shared" si="4"/>
        <v>38.999574942768717</v>
      </c>
      <c r="BZ31" s="1">
        <f t="shared" si="4"/>
        <v>39.635937032044851</v>
      </c>
      <c r="CA31" s="1">
        <f t="shared" si="4"/>
        <v>41.785745826052626</v>
      </c>
      <c r="CB31" s="1">
        <f t="shared" si="4"/>
        <v>17.151122808534268</v>
      </c>
      <c r="CC31" s="1">
        <f t="shared" si="4"/>
        <v>25.869145426650984</v>
      </c>
      <c r="CD31" s="1">
        <f t="shared" si="4"/>
        <v>35.795660193786823</v>
      </c>
      <c r="CE31" s="1">
        <f t="shared" si="4"/>
        <v>35.795660193786823</v>
      </c>
      <c r="CF31" s="1">
        <f t="shared" si="4"/>
        <v>34.042250155324503</v>
      </c>
      <c r="CG31" s="1">
        <f t="shared" si="4"/>
        <v>46.375642104925973</v>
      </c>
      <c r="CH31" s="1">
        <f t="shared" si="9"/>
        <v>22.549418038444273</v>
      </c>
      <c r="CI31" s="1">
        <f t="shared" si="9"/>
        <v>24.281298076036304</v>
      </c>
      <c r="CJ31" s="1">
        <f t="shared" si="9"/>
        <v>24.281298076036304</v>
      </c>
      <c r="CK31" s="1">
        <f t="shared" si="9"/>
        <v>49.445722448162947</v>
      </c>
      <c r="CL31" s="1">
        <f t="shared" si="9"/>
        <v>58.467163740122146</v>
      </c>
      <c r="CM31" s="1">
        <f t="shared" si="9"/>
        <v>58.868728136339385</v>
      </c>
      <c r="CN31" s="1">
        <f t="shared" si="9"/>
        <v>43.620939385804192</v>
      </c>
      <c r="CO31" s="1">
        <f t="shared" si="9"/>
        <v>62.057732592074906</v>
      </c>
      <c r="CP31" s="1">
        <f t="shared" si="9"/>
        <v>50.117574908302842</v>
      </c>
      <c r="CQ31" s="1">
        <f t="shared" si="9"/>
        <v>52.469400214531035</v>
      </c>
      <c r="CR31" s="1">
        <f t="shared" si="9"/>
        <v>80.405999632068145</v>
      </c>
      <c r="CS31" s="1">
        <f t="shared" si="9"/>
        <v>59.172336160398729</v>
      </c>
    </row>
    <row r="32" spans="1:97" x14ac:dyDescent="0.35">
      <c r="A32" s="1">
        <v>25</v>
      </c>
      <c r="B32" s="1" t="s">
        <v>291</v>
      </c>
      <c r="C32" s="1">
        <v>1368</v>
      </c>
      <c r="D32" s="1">
        <v>47.470018000000003</v>
      </c>
      <c r="E32" s="1">
        <v>19.084033000000002</v>
      </c>
      <c r="F32" s="4">
        <v>25</v>
      </c>
      <c r="G32" s="1">
        <f t="shared" ref="G32:V47" si="12">76*SQRT(($D32-G$4)^2+($E32-G$5)^2)</f>
        <v>7.9391958581942133</v>
      </c>
      <c r="H32" s="1">
        <f t="shared" si="12"/>
        <v>5.3228482948273959</v>
      </c>
      <c r="I32" s="1">
        <f t="shared" si="12"/>
        <v>5.0193787768241318</v>
      </c>
      <c r="J32" s="1">
        <f t="shared" si="12"/>
        <v>4.9448727757587232</v>
      </c>
      <c r="K32" s="1">
        <f t="shared" si="12"/>
        <v>7.2773366915027049</v>
      </c>
      <c r="L32" s="1">
        <f t="shared" si="12"/>
        <v>11.704242496254734</v>
      </c>
      <c r="M32" s="1">
        <f t="shared" si="12"/>
        <v>6.274775167724906</v>
      </c>
      <c r="N32" s="1">
        <f t="shared" si="12"/>
        <v>6.274775167724906</v>
      </c>
      <c r="O32" s="1">
        <f t="shared" si="12"/>
        <v>5.7062420600255175</v>
      </c>
      <c r="P32" s="1">
        <f t="shared" si="12"/>
        <v>6.9500989524617944</v>
      </c>
      <c r="Q32" s="1">
        <f t="shared" si="12"/>
        <v>3.5416794971383077</v>
      </c>
      <c r="R32" s="1">
        <f t="shared" si="12"/>
        <v>3.1991156031274448</v>
      </c>
      <c r="S32" s="1">
        <f t="shared" si="12"/>
        <v>4.1602363659097863</v>
      </c>
      <c r="T32" s="1">
        <f t="shared" si="12"/>
        <v>2.9079712865062914</v>
      </c>
      <c r="U32" s="1">
        <f t="shared" si="12"/>
        <v>2.9505539547234458</v>
      </c>
      <c r="V32" s="1">
        <f t="shared" si="12"/>
        <v>1.3656030347552115</v>
      </c>
      <c r="W32" s="1">
        <f t="shared" si="10"/>
        <v>2.2491309359561686</v>
      </c>
      <c r="X32" s="1">
        <f t="shared" si="10"/>
        <v>2.2445969979798397</v>
      </c>
      <c r="Y32" s="1">
        <f t="shared" si="10"/>
        <v>1.1758248960317514</v>
      </c>
      <c r="Z32" s="1">
        <f t="shared" si="10"/>
        <v>2.1291825387541219</v>
      </c>
      <c r="AA32" s="1">
        <f t="shared" si="10"/>
        <v>1.4683177066816808</v>
      </c>
      <c r="AB32" s="1">
        <f t="shared" si="10"/>
        <v>0.90970527851579708</v>
      </c>
      <c r="AC32" s="1">
        <f t="shared" si="10"/>
        <v>0.90970527851579708</v>
      </c>
      <c r="AD32" s="1">
        <f t="shared" si="10"/>
        <v>0.39075319580221163</v>
      </c>
      <c r="AE32" s="1">
        <f t="shared" si="5"/>
        <v>0</v>
      </c>
      <c r="AF32" s="1">
        <f t="shared" si="5"/>
        <v>3.6048307316559467</v>
      </c>
      <c r="AG32" s="1">
        <f t="shared" si="5"/>
        <v>2.8207980689925223</v>
      </c>
      <c r="AH32" s="1">
        <f t="shared" si="5"/>
        <v>2.8207980689925223</v>
      </c>
      <c r="AI32" s="1">
        <f t="shared" si="5"/>
        <v>1.7614965046895328</v>
      </c>
      <c r="AJ32" s="1">
        <f t="shared" si="5"/>
        <v>5.9213081558935068</v>
      </c>
      <c r="AK32" s="1">
        <f t="shared" si="5"/>
        <v>3.1878657905546257</v>
      </c>
      <c r="AL32" s="1">
        <f t="shared" ref="AL32:BA49" si="13">76*SQRT(($D32-AL$4)^2+($E32-AL$5)^2)</f>
        <v>5.2122847503288368</v>
      </c>
      <c r="AM32" s="1">
        <f t="shared" si="13"/>
        <v>4.5987503636581426</v>
      </c>
      <c r="AN32" s="1">
        <f t="shared" si="13"/>
        <v>4.4923047416103339</v>
      </c>
      <c r="AO32" s="1">
        <f t="shared" si="13"/>
        <v>4.735758926315417</v>
      </c>
      <c r="AP32" s="1">
        <f t="shared" si="13"/>
        <v>6.1473766761866324</v>
      </c>
      <c r="AQ32" s="1">
        <f t="shared" si="13"/>
        <v>4.0080595696113415</v>
      </c>
      <c r="AR32" s="1">
        <f t="shared" si="13"/>
        <v>3.5070362403609825</v>
      </c>
      <c r="AS32" s="1">
        <f t="shared" si="13"/>
        <v>3.6318965122585523</v>
      </c>
      <c r="AT32" s="1">
        <f t="shared" si="13"/>
        <v>7.7468319180773992</v>
      </c>
      <c r="AU32" s="1">
        <f t="shared" si="13"/>
        <v>8.7377566265306044</v>
      </c>
      <c r="AV32" s="1">
        <f t="shared" si="13"/>
        <v>13.160171824053476</v>
      </c>
      <c r="AW32" s="1">
        <f t="shared" si="13"/>
        <v>9.3922057381541872</v>
      </c>
      <c r="AX32" s="1">
        <f t="shared" si="13"/>
        <v>4.9353894486991408</v>
      </c>
      <c r="AY32" s="1">
        <f t="shared" si="13"/>
        <v>2.8763259589375387</v>
      </c>
      <c r="AZ32" s="1">
        <f t="shared" si="13"/>
        <v>4.5314713949755676</v>
      </c>
      <c r="BA32" s="1">
        <f t="shared" si="13"/>
        <v>3.5448645339273375</v>
      </c>
      <c r="BB32" s="1">
        <f t="shared" si="11"/>
        <v>4.7541399935925153</v>
      </c>
      <c r="BC32" s="1">
        <f t="shared" si="11"/>
        <v>5.8999285610297152</v>
      </c>
      <c r="BD32" s="1">
        <f t="shared" si="11"/>
        <v>3.9457873750266521</v>
      </c>
      <c r="BE32" s="1">
        <f t="shared" si="11"/>
        <v>15.035559579857715</v>
      </c>
      <c r="BF32" s="1">
        <f t="shared" si="11"/>
        <v>14.206516683779112</v>
      </c>
      <c r="BG32" s="1">
        <f t="shared" si="11"/>
        <v>9.2553427037504914</v>
      </c>
      <c r="BH32" s="1">
        <f t="shared" si="11"/>
        <v>10.838521348640366</v>
      </c>
      <c r="BI32" s="1">
        <f t="shared" si="11"/>
        <v>34.105674117498886</v>
      </c>
      <c r="BJ32" s="1">
        <f t="shared" si="11"/>
        <v>14.462970891759628</v>
      </c>
      <c r="BK32" s="1">
        <f t="shared" si="11"/>
        <v>22.283534393194536</v>
      </c>
      <c r="BL32" s="1">
        <f t="shared" si="11"/>
        <v>12.020430507637544</v>
      </c>
      <c r="BM32" s="1">
        <f t="shared" si="11"/>
        <v>19.549066412157611</v>
      </c>
      <c r="BN32" s="1">
        <f t="shared" si="11"/>
        <v>13.623257100579037</v>
      </c>
      <c r="BO32" s="1">
        <f t="shared" si="11"/>
        <v>33.011331295238143</v>
      </c>
      <c r="BP32" s="1">
        <f t="shared" si="11"/>
        <v>40.671847934106388</v>
      </c>
      <c r="BQ32" s="1">
        <f t="shared" si="11"/>
        <v>23.66650288927914</v>
      </c>
      <c r="BR32" s="1">
        <f t="shared" si="7"/>
        <v>18.941548050742206</v>
      </c>
      <c r="BS32" s="1">
        <f t="shared" si="4"/>
        <v>34.172167558150015</v>
      </c>
      <c r="BT32" s="1">
        <f t="shared" si="4"/>
        <v>25.983323786871885</v>
      </c>
      <c r="BU32" s="1">
        <f t="shared" si="4"/>
        <v>11.028320426088781</v>
      </c>
      <c r="BV32" s="1">
        <f t="shared" si="4"/>
        <v>11.17119891342444</v>
      </c>
      <c r="BW32" s="1">
        <f t="shared" si="4"/>
        <v>8.838601541396752</v>
      </c>
      <c r="BX32" s="1">
        <f t="shared" si="4"/>
        <v>11.520648728737401</v>
      </c>
      <c r="BY32" s="1">
        <f t="shared" si="4"/>
        <v>39.358863966811754</v>
      </c>
      <c r="BZ32" s="1">
        <f t="shared" si="4"/>
        <v>39.989286476997769</v>
      </c>
      <c r="CA32" s="1">
        <f t="shared" si="4"/>
        <v>42.175583868325404</v>
      </c>
      <c r="CB32" s="1">
        <f t="shared" si="4"/>
        <v>17.539379882026125</v>
      </c>
      <c r="CC32" s="1">
        <f t="shared" si="4"/>
        <v>26.222558558005609</v>
      </c>
      <c r="CD32" s="1">
        <f t="shared" si="4"/>
        <v>35.777084473234204</v>
      </c>
      <c r="CE32" s="1">
        <f t="shared" si="4"/>
        <v>35.777084473234204</v>
      </c>
      <c r="CF32" s="1">
        <f t="shared" si="4"/>
        <v>34.03507453605539</v>
      </c>
      <c r="CG32" s="1">
        <f t="shared" si="4"/>
        <v>46.458465620292564</v>
      </c>
      <c r="CH32" s="1">
        <f t="shared" si="9"/>
        <v>22.206206993052952</v>
      </c>
      <c r="CI32" s="1">
        <f t="shared" si="9"/>
        <v>23.949971816103137</v>
      </c>
      <c r="CJ32" s="1">
        <f t="shared" si="9"/>
        <v>23.949971816103137</v>
      </c>
      <c r="CK32" s="1">
        <f t="shared" si="9"/>
        <v>49.082655683033039</v>
      </c>
      <c r="CL32" s="1">
        <f t="shared" si="9"/>
        <v>58.338278237968296</v>
      </c>
      <c r="CM32" s="1">
        <f t="shared" si="9"/>
        <v>58.745608646728087</v>
      </c>
      <c r="CN32" s="1">
        <f t="shared" si="9"/>
        <v>43.501332740930366</v>
      </c>
      <c r="CO32" s="1">
        <f t="shared" si="9"/>
        <v>61.990622527207194</v>
      </c>
      <c r="CP32" s="1">
        <f t="shared" si="9"/>
        <v>49.886265069308479</v>
      </c>
      <c r="CQ32" s="1">
        <f t="shared" si="9"/>
        <v>52.674283638674886</v>
      </c>
      <c r="CR32" s="1">
        <f t="shared" si="9"/>
        <v>80.652245542397111</v>
      </c>
      <c r="CS32" s="1">
        <f t="shared" si="9"/>
        <v>59.352124167859373</v>
      </c>
    </row>
    <row r="33" spans="1:97" x14ac:dyDescent="0.35">
      <c r="A33" s="1">
        <v>26</v>
      </c>
      <c r="B33" s="1" t="s">
        <v>294</v>
      </c>
      <c r="C33" s="1">
        <v>410</v>
      </c>
      <c r="D33" s="1">
        <v>47.482959999999999</v>
      </c>
      <c r="E33" s="1">
        <v>19.129665200000002</v>
      </c>
      <c r="F33" s="4">
        <v>26</v>
      </c>
      <c r="G33" s="1">
        <f t="shared" si="12"/>
        <v>10.821149525787481</v>
      </c>
      <c r="H33" s="1">
        <f t="shared" si="12"/>
        <v>8.1474376884685658</v>
      </c>
      <c r="I33" s="1">
        <f t="shared" si="12"/>
        <v>7.6935009760203554</v>
      </c>
      <c r="J33" s="1">
        <f t="shared" si="12"/>
        <v>7.4631225552888028</v>
      </c>
      <c r="K33" s="1">
        <f t="shared" si="12"/>
        <v>10.163007252606821</v>
      </c>
      <c r="L33" s="1">
        <f t="shared" si="12"/>
        <v>14.153694955416402</v>
      </c>
      <c r="M33" s="1">
        <f t="shared" si="12"/>
        <v>7.9788141063973415</v>
      </c>
      <c r="N33" s="1">
        <f t="shared" si="12"/>
        <v>7.9788141063973415</v>
      </c>
      <c r="O33" s="1">
        <f t="shared" si="12"/>
        <v>7.8001385268920513</v>
      </c>
      <c r="P33" s="1">
        <f t="shared" si="12"/>
        <v>6.3438844368529166</v>
      </c>
      <c r="Q33" s="1">
        <f t="shared" si="12"/>
        <v>6.2018767712622136</v>
      </c>
      <c r="R33" s="1">
        <f t="shared" si="12"/>
        <v>5.891706967365602</v>
      </c>
      <c r="S33" s="1">
        <f t="shared" si="12"/>
        <v>6.663443054449826</v>
      </c>
      <c r="T33" s="1">
        <f t="shared" si="12"/>
        <v>5.1055076187275565</v>
      </c>
      <c r="U33" s="1">
        <f t="shared" si="12"/>
        <v>5.6735127149310278</v>
      </c>
      <c r="V33" s="1">
        <f t="shared" si="12"/>
        <v>4.190069842679077</v>
      </c>
      <c r="W33" s="1">
        <f t="shared" si="10"/>
        <v>4.0021526613968286</v>
      </c>
      <c r="X33" s="1">
        <f t="shared" si="10"/>
        <v>3.1061359556753079</v>
      </c>
      <c r="Y33" s="1">
        <f t="shared" si="10"/>
        <v>2.4304927872142099</v>
      </c>
      <c r="Z33" s="1">
        <f t="shared" si="10"/>
        <v>1.6561076604256599</v>
      </c>
      <c r="AA33" s="1">
        <f t="shared" si="10"/>
        <v>4.689244617332796</v>
      </c>
      <c r="AB33" s="1">
        <f t="shared" si="10"/>
        <v>4.4513201745586652</v>
      </c>
      <c r="AC33" s="1">
        <f t="shared" si="10"/>
        <v>4.4513201745586652</v>
      </c>
      <c r="AD33" s="1">
        <f t="shared" si="10"/>
        <v>3.9376363421914151</v>
      </c>
      <c r="AE33" s="1">
        <f t="shared" ref="AE33:AT50" si="14">76*SQRT(($D33-AE$4)^2+($E33-AE$5)^2)</f>
        <v>3.6048307316559467</v>
      </c>
      <c r="AF33" s="1">
        <f t="shared" si="14"/>
        <v>0</v>
      </c>
      <c r="AG33" s="1">
        <f t="shared" si="14"/>
        <v>6.2599988103083897</v>
      </c>
      <c r="AH33" s="1">
        <f t="shared" si="14"/>
        <v>6.2599988103083897</v>
      </c>
      <c r="AI33" s="1">
        <f t="shared" si="14"/>
        <v>5.2258973576117196</v>
      </c>
      <c r="AJ33" s="1">
        <f t="shared" si="14"/>
        <v>9.4704884387174655</v>
      </c>
      <c r="AK33" s="1">
        <f t="shared" si="14"/>
        <v>6.7669483442073606</v>
      </c>
      <c r="AL33" s="1">
        <f t="shared" si="14"/>
        <v>8.1971911655227725</v>
      </c>
      <c r="AM33" s="1">
        <f t="shared" si="14"/>
        <v>6.486392126406872</v>
      </c>
      <c r="AN33" s="1">
        <f t="shared" si="14"/>
        <v>6.0096641016784433</v>
      </c>
      <c r="AO33" s="1">
        <f t="shared" si="14"/>
        <v>5.2212375321335136</v>
      </c>
      <c r="AP33" s="1">
        <f t="shared" si="14"/>
        <v>6.6935259971397238</v>
      </c>
      <c r="AQ33" s="1">
        <f t="shared" si="14"/>
        <v>3.1111601599174605</v>
      </c>
      <c r="AR33" s="1">
        <f t="shared" si="14"/>
        <v>3.5229575109455276</v>
      </c>
      <c r="AS33" s="1">
        <f t="shared" si="14"/>
        <v>1.8946813102757809</v>
      </c>
      <c r="AT33" s="1">
        <f t="shared" si="14"/>
        <v>5.4603188389699007</v>
      </c>
      <c r="AU33" s="1">
        <f t="shared" si="13"/>
        <v>5.1554057855538584</v>
      </c>
      <c r="AV33" s="1">
        <f t="shared" si="13"/>
        <v>9.6778366448056943</v>
      </c>
      <c r="AW33" s="1">
        <f t="shared" si="13"/>
        <v>6.6725048014937949</v>
      </c>
      <c r="AX33" s="1">
        <f t="shared" si="13"/>
        <v>2.4083907297799616</v>
      </c>
      <c r="AY33" s="1">
        <f t="shared" si="13"/>
        <v>4.4342910378405378</v>
      </c>
      <c r="AZ33" s="1">
        <f t="shared" si="13"/>
        <v>3.6164629681274203</v>
      </c>
      <c r="BA33" s="1">
        <f t="shared" si="13"/>
        <v>6.3041800082118149</v>
      </c>
      <c r="BB33" s="1">
        <f t="shared" si="11"/>
        <v>8.1083678680074609</v>
      </c>
      <c r="BC33" s="1">
        <f t="shared" si="11"/>
        <v>6.440023175829702</v>
      </c>
      <c r="BD33" s="1">
        <f t="shared" si="11"/>
        <v>2.9202503586230177</v>
      </c>
      <c r="BE33" s="1">
        <f t="shared" si="11"/>
        <v>14.612319224147612</v>
      </c>
      <c r="BF33" s="1">
        <f t="shared" si="11"/>
        <v>14.904275074067588</v>
      </c>
      <c r="BG33" s="1">
        <f t="shared" si="11"/>
        <v>12.842706113260673</v>
      </c>
      <c r="BH33" s="1">
        <f t="shared" si="11"/>
        <v>14.406500355963846</v>
      </c>
      <c r="BI33" s="1">
        <f t="shared" si="11"/>
        <v>37.541958853130438</v>
      </c>
      <c r="BJ33" s="1">
        <f t="shared" si="11"/>
        <v>16.764573412357766</v>
      </c>
      <c r="BK33" s="1">
        <f t="shared" si="11"/>
        <v>24.791991076682642</v>
      </c>
      <c r="BL33" s="1">
        <f t="shared" si="11"/>
        <v>15.21421017438017</v>
      </c>
      <c r="BM33" s="1">
        <f t="shared" si="11"/>
        <v>16.034093292380145</v>
      </c>
      <c r="BN33" s="1">
        <f t="shared" si="11"/>
        <v>10.925092557768881</v>
      </c>
      <c r="BO33" s="1">
        <f t="shared" si="11"/>
        <v>29.454197958201881</v>
      </c>
      <c r="BP33" s="1">
        <f t="shared" si="11"/>
        <v>37.067164343653907</v>
      </c>
      <c r="BQ33" s="1">
        <f t="shared" si="11"/>
        <v>20.454437764660501</v>
      </c>
      <c r="BR33" s="1">
        <f t="shared" si="7"/>
        <v>15.55324496365585</v>
      </c>
      <c r="BS33" s="1">
        <f t="shared" si="4"/>
        <v>30.768422713924998</v>
      </c>
      <c r="BT33" s="1">
        <f t="shared" si="4"/>
        <v>28.437215054207471</v>
      </c>
      <c r="BU33" s="1">
        <f t="shared" si="4"/>
        <v>13.428326833901595</v>
      </c>
      <c r="BV33" s="1">
        <f t="shared" si="4"/>
        <v>14.359371596033808</v>
      </c>
      <c r="BW33" s="1">
        <f t="shared" si="4"/>
        <v>10.230907987826264</v>
      </c>
      <c r="BX33" s="1">
        <f t="shared" si="4"/>
        <v>10.2616932253567</v>
      </c>
      <c r="BY33" s="1">
        <f t="shared" si="4"/>
        <v>41.470942825136227</v>
      </c>
      <c r="BZ33" s="1">
        <f t="shared" si="4"/>
        <v>41.993209676173457</v>
      </c>
      <c r="CA33" s="1">
        <f t="shared" si="4"/>
        <v>45.353847162016478</v>
      </c>
      <c r="CB33" s="1">
        <f t="shared" si="4"/>
        <v>20.8208488860448</v>
      </c>
      <c r="CC33" s="1">
        <f t="shared" si="4"/>
        <v>29.795560534505938</v>
      </c>
      <c r="CD33" s="1">
        <f t="shared" si="4"/>
        <v>37.749189933638888</v>
      </c>
      <c r="CE33" s="1">
        <f t="shared" si="4"/>
        <v>37.749189933638888</v>
      </c>
      <c r="CF33" s="1">
        <f t="shared" si="4"/>
        <v>36.098739174694479</v>
      </c>
      <c r="CG33" s="1">
        <f t="shared" si="4"/>
        <v>49.101628599642538</v>
      </c>
      <c r="CH33" s="1">
        <f t="shared" si="9"/>
        <v>20.758848028895063</v>
      </c>
      <c r="CI33" s="1">
        <f t="shared" si="9"/>
        <v>22.690699082508889</v>
      </c>
      <c r="CJ33" s="1">
        <f t="shared" si="9"/>
        <v>22.690699082508889</v>
      </c>
      <c r="CK33" s="1">
        <f t="shared" si="9"/>
        <v>47.106377357038212</v>
      </c>
      <c r="CL33" s="1">
        <f t="shared" si="9"/>
        <v>55.530952276817196</v>
      </c>
      <c r="CM33" s="1">
        <f t="shared" si="9"/>
        <v>55.974414883382686</v>
      </c>
      <c r="CN33" s="1">
        <f t="shared" si="9"/>
        <v>40.772631126445226</v>
      </c>
      <c r="CO33" s="1">
        <f t="shared" si="9"/>
        <v>59.59500157080511</v>
      </c>
      <c r="CP33" s="1">
        <f t="shared" si="9"/>
        <v>46.531366518846198</v>
      </c>
      <c r="CQ33" s="1">
        <f t="shared" si="9"/>
        <v>55.962071625869321</v>
      </c>
      <c r="CR33" s="1">
        <f t="shared" si="9"/>
        <v>84.094773400908451</v>
      </c>
      <c r="CS33" s="1">
        <f t="shared" si="9"/>
        <v>62.522308519578104</v>
      </c>
    </row>
    <row r="34" spans="1:97" x14ac:dyDescent="0.35">
      <c r="A34" s="1">
        <v>27</v>
      </c>
      <c r="B34" s="1" t="s">
        <v>299</v>
      </c>
      <c r="C34" s="1">
        <v>250</v>
      </c>
      <c r="D34" s="1">
        <v>47.4767437</v>
      </c>
      <c r="E34" s="1">
        <v>19.0475317</v>
      </c>
      <c r="F34" s="4">
        <v>27</v>
      </c>
      <c r="G34" s="1">
        <f t="shared" si="12"/>
        <v>5.3253787758800399</v>
      </c>
      <c r="H34" s="1">
        <f t="shared" si="12"/>
        <v>2.9396039441973629</v>
      </c>
      <c r="I34" s="1">
        <f t="shared" si="12"/>
        <v>2.8647967656702731</v>
      </c>
      <c r="J34" s="1">
        <f t="shared" si="12"/>
        <v>2.9990265527849678</v>
      </c>
      <c r="K34" s="1">
        <f t="shared" si="12"/>
        <v>4.6852853281757127</v>
      </c>
      <c r="L34" s="1">
        <f t="shared" si="12"/>
        <v>9.2824806075103972</v>
      </c>
      <c r="M34" s="1">
        <f t="shared" si="12"/>
        <v>4.922503219923394</v>
      </c>
      <c r="N34" s="1">
        <f t="shared" si="12"/>
        <v>4.922503219923394</v>
      </c>
      <c r="O34" s="1">
        <f t="shared" si="12"/>
        <v>4.0696543627311685</v>
      </c>
      <c r="P34" s="1">
        <f t="shared" si="12"/>
        <v>7.4352501523073826</v>
      </c>
      <c r="Q34" s="1">
        <f t="shared" si="12"/>
        <v>1.9502315809272628</v>
      </c>
      <c r="R34" s="1">
        <f t="shared" si="12"/>
        <v>1.790317351006367</v>
      </c>
      <c r="S34" s="1">
        <f t="shared" si="12"/>
        <v>2.4902777170291701</v>
      </c>
      <c r="T34" s="1">
        <f t="shared" si="12"/>
        <v>2.4679626773668311</v>
      </c>
      <c r="U34" s="1">
        <f t="shared" si="12"/>
        <v>1.7008226302151201</v>
      </c>
      <c r="V34" s="1">
        <f t="shared" si="12"/>
        <v>2.1562547241814727</v>
      </c>
      <c r="W34" s="1">
        <f t="shared" si="10"/>
        <v>2.9785489197285635</v>
      </c>
      <c r="X34" s="1">
        <f t="shared" si="10"/>
        <v>3.7528752549882736</v>
      </c>
      <c r="Y34" s="1">
        <f t="shared" si="10"/>
        <v>3.8937596607069782</v>
      </c>
      <c r="Z34" s="1">
        <f t="shared" si="10"/>
        <v>4.9289223925032397</v>
      </c>
      <c r="AA34" s="1">
        <f t="shared" si="10"/>
        <v>1.586040964645441</v>
      </c>
      <c r="AB34" s="1">
        <f t="shared" si="10"/>
        <v>1.9121550534237171</v>
      </c>
      <c r="AC34" s="1">
        <f t="shared" si="10"/>
        <v>1.9121550534237171</v>
      </c>
      <c r="AD34" s="1">
        <f t="shared" si="10"/>
        <v>2.643802667169652</v>
      </c>
      <c r="AE34" s="1">
        <f t="shared" si="14"/>
        <v>2.8207980689925223</v>
      </c>
      <c r="AF34" s="1">
        <f t="shared" si="14"/>
        <v>6.2599988103083897</v>
      </c>
      <c r="AG34" s="1">
        <f t="shared" si="14"/>
        <v>0</v>
      </c>
      <c r="AH34" s="1">
        <f t="shared" si="14"/>
        <v>0</v>
      </c>
      <c r="AI34" s="1">
        <f t="shared" si="14"/>
        <v>1.0614486782181625</v>
      </c>
      <c r="AJ34" s="1">
        <f t="shared" si="14"/>
        <v>3.2458801982449814</v>
      </c>
      <c r="AK34" s="1">
        <f t="shared" si="14"/>
        <v>0.92488356999072052</v>
      </c>
      <c r="AL34" s="1">
        <f t="shared" si="14"/>
        <v>2.667485096979441</v>
      </c>
      <c r="AM34" s="1">
        <f t="shared" si="14"/>
        <v>3.5199206002387231</v>
      </c>
      <c r="AN34" s="1">
        <f t="shared" si="14"/>
        <v>3.8603004952158959</v>
      </c>
      <c r="AO34" s="1">
        <f t="shared" si="14"/>
        <v>4.9624983438207897</v>
      </c>
      <c r="AP34" s="1">
        <f t="shared" si="14"/>
        <v>5.8934320921906256</v>
      </c>
      <c r="AQ34" s="1">
        <f t="shared" si="14"/>
        <v>5.494991257835129</v>
      </c>
      <c r="AR34" s="1">
        <f t="shared" si="14"/>
        <v>4.6646968748019209</v>
      </c>
      <c r="AS34" s="1">
        <f t="shared" si="14"/>
        <v>5.6937440355166595</v>
      </c>
      <c r="AT34" s="1">
        <f t="shared" si="14"/>
        <v>9.274255682449855</v>
      </c>
      <c r="AU34" s="1">
        <f t="shared" si="13"/>
        <v>11.246192903893684</v>
      </c>
      <c r="AV34" s="1">
        <f t="shared" si="13"/>
        <v>15.916854176591146</v>
      </c>
      <c r="AW34" s="1">
        <f t="shared" si="13"/>
        <v>12.197340176304385</v>
      </c>
      <c r="AX34" s="1">
        <f t="shared" si="13"/>
        <v>7.7557542854779644</v>
      </c>
      <c r="AY34" s="1">
        <f t="shared" si="13"/>
        <v>4.9515734637595115</v>
      </c>
      <c r="AZ34" s="1">
        <f t="shared" si="13"/>
        <v>7.1878851592738098</v>
      </c>
      <c r="BA34" s="1">
        <f t="shared" si="13"/>
        <v>4.2352017163874818</v>
      </c>
      <c r="BB34" s="1">
        <f t="shared" si="11"/>
        <v>3.8797481080888372</v>
      </c>
      <c r="BC34" s="1">
        <f t="shared" si="11"/>
        <v>7.8598860952921861</v>
      </c>
      <c r="BD34" s="1">
        <f t="shared" si="11"/>
        <v>6.6768269829280014</v>
      </c>
      <c r="BE34" s="1">
        <f t="shared" si="11"/>
        <v>14.678403197928303</v>
      </c>
      <c r="BF34" s="1">
        <f t="shared" si="11"/>
        <v>13.009975313928571</v>
      </c>
      <c r="BG34" s="1">
        <f t="shared" si="11"/>
        <v>6.6660501307114979</v>
      </c>
      <c r="BH34" s="1">
        <f t="shared" si="11"/>
        <v>8.1790838956584455</v>
      </c>
      <c r="BI34" s="1">
        <f t="shared" si="11"/>
        <v>31.313252110499704</v>
      </c>
      <c r="BJ34" s="1">
        <f t="shared" si="11"/>
        <v>12.083521562063531</v>
      </c>
      <c r="BK34" s="1">
        <f t="shared" si="11"/>
        <v>19.715010410662206</v>
      </c>
      <c r="BL34" s="1">
        <f t="shared" si="11"/>
        <v>9.2142490654623508</v>
      </c>
      <c r="BM34" s="1">
        <f t="shared" si="11"/>
        <v>22.289195811558706</v>
      </c>
      <c r="BN34" s="1">
        <f t="shared" si="11"/>
        <v>15.133920488416239</v>
      </c>
      <c r="BO34" s="1">
        <f t="shared" si="11"/>
        <v>35.35682518701023</v>
      </c>
      <c r="BP34" s="1">
        <f t="shared" si="11"/>
        <v>43.229302797098931</v>
      </c>
      <c r="BQ34" s="1">
        <f t="shared" si="11"/>
        <v>26.486619381760111</v>
      </c>
      <c r="BR34" s="1">
        <f t="shared" si="7"/>
        <v>21.736813057423067</v>
      </c>
      <c r="BS34" s="1">
        <f t="shared" si="4"/>
        <v>36.967165285851145</v>
      </c>
      <c r="BT34" s="1">
        <f t="shared" si="4"/>
        <v>25.459309824544366</v>
      </c>
      <c r="BU34" s="1">
        <f t="shared" si="4"/>
        <v>10.95680129116832</v>
      </c>
      <c r="BV34" s="1">
        <f t="shared" si="4"/>
        <v>9.974333902413548</v>
      </c>
      <c r="BW34" s="1">
        <f t="shared" si="4"/>
        <v>9.906269698347911</v>
      </c>
      <c r="BX34" s="1">
        <f t="shared" si="4"/>
        <v>13.934738294397535</v>
      </c>
      <c r="BY34" s="1">
        <f t="shared" si="4"/>
        <v>39.091166404353942</v>
      </c>
      <c r="BZ34" s="1">
        <f t="shared" si="4"/>
        <v>39.824077981885502</v>
      </c>
      <c r="CA34" s="1">
        <f t="shared" si="4"/>
        <v>40.647124040703076</v>
      </c>
      <c r="CB34" s="1">
        <f t="shared" si="4"/>
        <v>16.003802503386655</v>
      </c>
      <c r="CC34" s="1">
        <f t="shared" si="4"/>
        <v>23.948144240669237</v>
      </c>
      <c r="CD34" s="1">
        <f t="shared" ref="CD34:CS61" si="15">76*SQRT(($D34-CD$4)^2+($E34-CD$5)^2)</f>
        <v>33.445054589609555</v>
      </c>
      <c r="CE34" s="1">
        <f t="shared" si="15"/>
        <v>33.445054589609555</v>
      </c>
      <c r="CF34" s="1">
        <f t="shared" si="15"/>
        <v>31.657513839691902</v>
      </c>
      <c r="CG34" s="1">
        <f t="shared" si="15"/>
        <v>43.785354512409285</v>
      </c>
      <c r="CH34" s="1">
        <f t="shared" si="15"/>
        <v>22.469127049247053</v>
      </c>
      <c r="CI34" s="1">
        <f t="shared" si="15"/>
        <v>24.030809688999824</v>
      </c>
      <c r="CJ34" s="1">
        <f t="shared" si="15"/>
        <v>24.030809688999824</v>
      </c>
      <c r="CK34" s="1">
        <f t="shared" si="15"/>
        <v>49.590167688479596</v>
      </c>
      <c r="CL34" s="1">
        <f t="shared" si="15"/>
        <v>61.105470400971662</v>
      </c>
      <c r="CM34" s="1">
        <f t="shared" si="15"/>
        <v>61.504126495093367</v>
      </c>
      <c r="CN34" s="1">
        <f t="shared" si="15"/>
        <v>46.254681732650333</v>
      </c>
      <c r="CO34" s="1">
        <f t="shared" si="15"/>
        <v>64.635003609350207</v>
      </c>
      <c r="CP34" s="1">
        <f t="shared" si="15"/>
        <v>52.694392127131259</v>
      </c>
      <c r="CQ34" s="1">
        <f t="shared" si="15"/>
        <v>49.85422090449245</v>
      </c>
      <c r="CR34" s="1">
        <f t="shared" si="15"/>
        <v>77.864611545340324</v>
      </c>
      <c r="CS34" s="1">
        <f t="shared" si="15"/>
        <v>56.535303705698084</v>
      </c>
    </row>
    <row r="35" spans="1:97" x14ac:dyDescent="0.35">
      <c r="A35" s="1">
        <v>28</v>
      </c>
      <c r="B35" s="1" t="s">
        <v>299</v>
      </c>
      <c r="C35" s="1">
        <v>198</v>
      </c>
      <c r="D35" s="1">
        <v>47.4767437</v>
      </c>
      <c r="E35" s="1">
        <v>19.0475317</v>
      </c>
      <c r="F35" s="4">
        <v>28</v>
      </c>
      <c r="G35" s="1">
        <f t="shared" si="12"/>
        <v>5.3253787758800399</v>
      </c>
      <c r="H35" s="1">
        <f t="shared" si="12"/>
        <v>2.9396039441973629</v>
      </c>
      <c r="I35" s="1">
        <f t="shared" si="12"/>
        <v>2.8647967656702731</v>
      </c>
      <c r="J35" s="1">
        <f t="shared" si="12"/>
        <v>2.9990265527849678</v>
      </c>
      <c r="K35" s="1">
        <f t="shared" si="12"/>
        <v>4.6852853281757127</v>
      </c>
      <c r="L35" s="1">
        <f t="shared" si="12"/>
        <v>9.2824806075103972</v>
      </c>
      <c r="M35" s="1">
        <f t="shared" si="12"/>
        <v>4.922503219923394</v>
      </c>
      <c r="N35" s="1">
        <f t="shared" si="12"/>
        <v>4.922503219923394</v>
      </c>
      <c r="O35" s="1">
        <f t="shared" si="12"/>
        <v>4.0696543627311685</v>
      </c>
      <c r="P35" s="1">
        <f t="shared" si="12"/>
        <v>7.4352501523073826</v>
      </c>
      <c r="Q35" s="1">
        <f t="shared" si="12"/>
        <v>1.9502315809272628</v>
      </c>
      <c r="R35" s="1">
        <f t="shared" si="12"/>
        <v>1.790317351006367</v>
      </c>
      <c r="S35" s="1">
        <f t="shared" si="12"/>
        <v>2.4902777170291701</v>
      </c>
      <c r="T35" s="1">
        <f t="shared" si="12"/>
        <v>2.4679626773668311</v>
      </c>
      <c r="U35" s="1">
        <f t="shared" si="12"/>
        <v>1.7008226302151201</v>
      </c>
      <c r="V35" s="1">
        <f t="shared" si="12"/>
        <v>2.1562547241814727</v>
      </c>
      <c r="W35" s="1">
        <f t="shared" si="10"/>
        <v>2.9785489197285635</v>
      </c>
      <c r="X35" s="1">
        <f t="shared" si="10"/>
        <v>3.7528752549882736</v>
      </c>
      <c r="Y35" s="1">
        <f t="shared" si="10"/>
        <v>3.8937596607069782</v>
      </c>
      <c r="Z35" s="1">
        <f t="shared" si="10"/>
        <v>4.9289223925032397</v>
      </c>
      <c r="AA35" s="1">
        <f t="shared" si="10"/>
        <v>1.586040964645441</v>
      </c>
      <c r="AB35" s="1">
        <f t="shared" si="10"/>
        <v>1.9121550534237171</v>
      </c>
      <c r="AC35" s="1">
        <f t="shared" si="10"/>
        <v>1.9121550534237171</v>
      </c>
      <c r="AD35" s="1">
        <f t="shared" si="10"/>
        <v>2.643802667169652</v>
      </c>
      <c r="AE35" s="1">
        <f t="shared" si="14"/>
        <v>2.8207980689925223</v>
      </c>
      <c r="AF35" s="1">
        <f t="shared" si="14"/>
        <v>6.2599988103083897</v>
      </c>
      <c r="AG35" s="1">
        <f t="shared" si="14"/>
        <v>0</v>
      </c>
      <c r="AH35" s="1">
        <f t="shared" si="14"/>
        <v>0</v>
      </c>
      <c r="AI35" s="1">
        <f t="shared" si="14"/>
        <v>1.0614486782181625</v>
      </c>
      <c r="AJ35" s="1">
        <f t="shared" si="14"/>
        <v>3.2458801982449814</v>
      </c>
      <c r="AK35" s="1">
        <f t="shared" si="14"/>
        <v>0.92488356999072052</v>
      </c>
      <c r="AL35" s="1">
        <f t="shared" si="14"/>
        <v>2.667485096979441</v>
      </c>
      <c r="AM35" s="1">
        <f t="shared" si="14"/>
        <v>3.5199206002387231</v>
      </c>
      <c r="AN35" s="1">
        <f t="shared" si="14"/>
        <v>3.8603004952158959</v>
      </c>
      <c r="AO35" s="1">
        <f t="shared" si="14"/>
        <v>4.9624983438207897</v>
      </c>
      <c r="AP35" s="1">
        <f t="shared" si="14"/>
        <v>5.8934320921906256</v>
      </c>
      <c r="AQ35" s="1">
        <f t="shared" si="14"/>
        <v>5.494991257835129</v>
      </c>
      <c r="AR35" s="1">
        <f t="shared" si="14"/>
        <v>4.6646968748019209</v>
      </c>
      <c r="AS35" s="1">
        <f t="shared" si="14"/>
        <v>5.6937440355166595</v>
      </c>
      <c r="AT35" s="1">
        <f t="shared" si="14"/>
        <v>9.274255682449855</v>
      </c>
      <c r="AU35" s="1">
        <f t="shared" si="13"/>
        <v>11.246192903893684</v>
      </c>
      <c r="AV35" s="1">
        <f t="shared" si="13"/>
        <v>15.916854176591146</v>
      </c>
      <c r="AW35" s="1">
        <f t="shared" si="13"/>
        <v>12.197340176304385</v>
      </c>
      <c r="AX35" s="1">
        <f t="shared" si="13"/>
        <v>7.7557542854779644</v>
      </c>
      <c r="AY35" s="1">
        <f t="shared" si="13"/>
        <v>4.9515734637595115</v>
      </c>
      <c r="AZ35" s="1">
        <f t="shared" si="13"/>
        <v>7.1878851592738098</v>
      </c>
      <c r="BA35" s="1">
        <f t="shared" si="13"/>
        <v>4.2352017163874818</v>
      </c>
      <c r="BB35" s="1">
        <f t="shared" si="11"/>
        <v>3.8797481080888372</v>
      </c>
      <c r="BC35" s="1">
        <f t="shared" si="11"/>
        <v>7.8598860952921861</v>
      </c>
      <c r="BD35" s="1">
        <f t="shared" si="11"/>
        <v>6.6768269829280014</v>
      </c>
      <c r="BE35" s="1">
        <f t="shared" si="11"/>
        <v>14.678403197928303</v>
      </c>
      <c r="BF35" s="1">
        <f t="shared" si="11"/>
        <v>13.009975313928571</v>
      </c>
      <c r="BG35" s="1">
        <f t="shared" si="11"/>
        <v>6.6660501307114979</v>
      </c>
      <c r="BH35" s="1">
        <f t="shared" si="11"/>
        <v>8.1790838956584455</v>
      </c>
      <c r="BI35" s="1">
        <f t="shared" si="11"/>
        <v>31.313252110499704</v>
      </c>
      <c r="BJ35" s="1">
        <f t="shared" si="11"/>
        <v>12.083521562063531</v>
      </c>
      <c r="BK35" s="1">
        <f t="shared" si="11"/>
        <v>19.715010410662206</v>
      </c>
      <c r="BL35" s="1">
        <f t="shared" si="11"/>
        <v>9.2142490654623508</v>
      </c>
      <c r="BM35" s="1">
        <f t="shared" si="11"/>
        <v>22.289195811558706</v>
      </c>
      <c r="BN35" s="1">
        <f t="shared" si="11"/>
        <v>15.133920488416239</v>
      </c>
      <c r="BO35" s="1">
        <f t="shared" si="11"/>
        <v>35.35682518701023</v>
      </c>
      <c r="BP35" s="1">
        <f t="shared" si="11"/>
        <v>43.229302797098931</v>
      </c>
      <c r="BQ35" s="1">
        <f t="shared" si="11"/>
        <v>26.486619381760111</v>
      </c>
      <c r="BR35" s="1">
        <f t="shared" si="7"/>
        <v>21.736813057423067</v>
      </c>
      <c r="BS35" s="1">
        <f t="shared" ref="BS35:CH51" si="16">76*SQRT(($D35-BS$4)^2+($E35-BS$5)^2)</f>
        <v>36.967165285851145</v>
      </c>
      <c r="BT35" s="1">
        <f t="shared" si="16"/>
        <v>25.459309824544366</v>
      </c>
      <c r="BU35" s="1">
        <f t="shared" si="16"/>
        <v>10.95680129116832</v>
      </c>
      <c r="BV35" s="1">
        <f t="shared" si="16"/>
        <v>9.974333902413548</v>
      </c>
      <c r="BW35" s="1">
        <f t="shared" si="16"/>
        <v>9.906269698347911</v>
      </c>
      <c r="BX35" s="1">
        <f t="shared" si="16"/>
        <v>13.934738294397535</v>
      </c>
      <c r="BY35" s="1">
        <f t="shared" si="16"/>
        <v>39.091166404353942</v>
      </c>
      <c r="BZ35" s="1">
        <f t="shared" si="16"/>
        <v>39.824077981885502</v>
      </c>
      <c r="CA35" s="1">
        <f t="shared" si="16"/>
        <v>40.647124040703076</v>
      </c>
      <c r="CB35" s="1">
        <f t="shared" si="16"/>
        <v>16.003802503386655</v>
      </c>
      <c r="CC35" s="1">
        <f t="shared" si="16"/>
        <v>23.948144240669237</v>
      </c>
      <c r="CD35" s="1">
        <f t="shared" si="16"/>
        <v>33.445054589609555</v>
      </c>
      <c r="CE35" s="1">
        <f t="shared" si="16"/>
        <v>33.445054589609555</v>
      </c>
      <c r="CF35" s="1">
        <f t="shared" si="16"/>
        <v>31.657513839691902</v>
      </c>
      <c r="CG35" s="1">
        <f t="shared" si="16"/>
        <v>43.785354512409285</v>
      </c>
      <c r="CH35" s="1">
        <f t="shared" si="16"/>
        <v>22.469127049247053</v>
      </c>
      <c r="CI35" s="1">
        <f t="shared" si="15"/>
        <v>24.030809688999824</v>
      </c>
      <c r="CJ35" s="1">
        <f t="shared" si="15"/>
        <v>24.030809688999824</v>
      </c>
      <c r="CK35" s="1">
        <f t="shared" si="15"/>
        <v>49.590167688479596</v>
      </c>
      <c r="CL35" s="1">
        <f t="shared" si="15"/>
        <v>61.105470400971662</v>
      </c>
      <c r="CM35" s="1">
        <f t="shared" si="15"/>
        <v>61.504126495093367</v>
      </c>
      <c r="CN35" s="1">
        <f t="shared" si="15"/>
        <v>46.254681732650333</v>
      </c>
      <c r="CO35" s="1">
        <f t="shared" si="15"/>
        <v>64.635003609350207</v>
      </c>
      <c r="CP35" s="1">
        <f t="shared" si="15"/>
        <v>52.694392127131259</v>
      </c>
      <c r="CQ35" s="1">
        <f t="shared" si="15"/>
        <v>49.85422090449245</v>
      </c>
      <c r="CR35" s="1">
        <f t="shared" si="15"/>
        <v>77.864611545340324</v>
      </c>
      <c r="CS35" s="1">
        <f t="shared" si="15"/>
        <v>56.535303705698084</v>
      </c>
    </row>
    <row r="36" spans="1:97" x14ac:dyDescent="0.35">
      <c r="A36" s="1">
        <v>29</v>
      </c>
      <c r="B36" s="1" t="s">
        <v>304</v>
      </c>
      <c r="C36" s="1">
        <v>261</v>
      </c>
      <c r="D36" s="1">
        <v>47.474905999999997</v>
      </c>
      <c r="E36" s="1">
        <v>19.0613767</v>
      </c>
      <c r="F36" s="4">
        <v>29</v>
      </c>
      <c r="G36" s="1">
        <f t="shared" si="12"/>
        <v>6.2662763147947693</v>
      </c>
      <c r="H36" s="1">
        <f t="shared" si="12"/>
        <v>3.7358394056999717</v>
      </c>
      <c r="I36" s="1">
        <f t="shared" si="12"/>
        <v>3.5318680210366939</v>
      </c>
      <c r="J36" s="1">
        <f t="shared" si="12"/>
        <v>3.5571162463404464</v>
      </c>
      <c r="K36" s="1">
        <f t="shared" si="12"/>
        <v>5.6122181864460785</v>
      </c>
      <c r="L36" s="1">
        <f t="shared" si="12"/>
        <v>10.140667852948326</v>
      </c>
      <c r="M36" s="1">
        <f t="shared" si="12"/>
        <v>5.2488922076284252</v>
      </c>
      <c r="N36" s="1">
        <f t="shared" si="12"/>
        <v>5.2488922076284252</v>
      </c>
      <c r="O36" s="1">
        <f t="shared" si="12"/>
        <v>4.5060728190430019</v>
      </c>
      <c r="P36" s="1">
        <f t="shared" si="12"/>
        <v>7.074990765673685</v>
      </c>
      <c r="Q36" s="1">
        <f t="shared" si="12"/>
        <v>2.2398603581894285</v>
      </c>
      <c r="R36" s="1">
        <f t="shared" si="12"/>
        <v>1.9475931907348503</v>
      </c>
      <c r="S36" s="1">
        <f t="shared" si="12"/>
        <v>2.872782592217725</v>
      </c>
      <c r="T36" s="1">
        <f t="shared" si="12"/>
        <v>2.2079678608097004</v>
      </c>
      <c r="U36" s="1">
        <f t="shared" si="12"/>
        <v>1.7426865572165295</v>
      </c>
      <c r="V36" s="1">
        <f t="shared" si="12"/>
        <v>1.2772388785180209</v>
      </c>
      <c r="W36" s="1">
        <f t="shared" si="10"/>
        <v>2.3126447001906429</v>
      </c>
      <c r="X36" s="1">
        <f t="shared" si="10"/>
        <v>2.9295598562587211</v>
      </c>
      <c r="Y36" s="1">
        <f t="shared" si="10"/>
        <v>2.838882807463845</v>
      </c>
      <c r="Z36" s="1">
        <f t="shared" si="10"/>
        <v>3.8680775006604255</v>
      </c>
      <c r="AA36" s="1">
        <f t="shared" si="10"/>
        <v>0.67402557946473007</v>
      </c>
      <c r="AB36" s="1">
        <f t="shared" si="10"/>
        <v>0.85639375955224473</v>
      </c>
      <c r="AC36" s="1">
        <f t="shared" si="10"/>
        <v>0.85639375955224473</v>
      </c>
      <c r="AD36" s="1">
        <f t="shared" si="10"/>
        <v>1.6101026129069713</v>
      </c>
      <c r="AE36" s="1">
        <f t="shared" si="14"/>
        <v>1.7614965046895328</v>
      </c>
      <c r="AF36" s="1">
        <f t="shared" si="14"/>
        <v>5.2258973576117196</v>
      </c>
      <c r="AG36" s="1">
        <f t="shared" si="14"/>
        <v>1.0614486782181625</v>
      </c>
      <c r="AH36" s="1">
        <f t="shared" si="14"/>
        <v>1.0614486782181625</v>
      </c>
      <c r="AI36" s="1">
        <f t="shared" si="14"/>
        <v>0</v>
      </c>
      <c r="AJ36" s="1">
        <f t="shared" si="14"/>
        <v>4.2469773666075294</v>
      </c>
      <c r="AK36" s="1">
        <f t="shared" si="14"/>
        <v>1.6077226862664624</v>
      </c>
      <c r="AL36" s="1">
        <f t="shared" si="14"/>
        <v>3.552272262821079</v>
      </c>
      <c r="AM36" s="1">
        <f t="shared" si="14"/>
        <v>3.6664402680791901</v>
      </c>
      <c r="AN36" s="1">
        <f t="shared" si="14"/>
        <v>3.8227760864420799</v>
      </c>
      <c r="AO36" s="1">
        <f t="shared" si="14"/>
        <v>4.6306753745043521</v>
      </c>
      <c r="AP36" s="1">
        <f t="shared" si="14"/>
        <v>5.7789623347514798</v>
      </c>
      <c r="AQ36" s="1">
        <f t="shared" si="14"/>
        <v>4.7549570548966793</v>
      </c>
      <c r="AR36" s="1">
        <f t="shared" si="14"/>
        <v>3.9959403080626439</v>
      </c>
      <c r="AS36" s="1">
        <f t="shared" si="14"/>
        <v>4.7963892252046394</v>
      </c>
      <c r="AT36" s="1">
        <f t="shared" si="14"/>
        <v>8.5805025169656606</v>
      </c>
      <c r="AU36" s="1">
        <f t="shared" si="13"/>
        <v>10.261163793382435</v>
      </c>
      <c r="AV36" s="1">
        <f t="shared" si="13"/>
        <v>14.867120739102001</v>
      </c>
      <c r="AW36" s="1">
        <f t="shared" si="13"/>
        <v>11.147706338134713</v>
      </c>
      <c r="AX36" s="1">
        <f t="shared" si="13"/>
        <v>6.6968412147783578</v>
      </c>
      <c r="AY36" s="1">
        <f t="shared" si="13"/>
        <v>4.1003644624273283</v>
      </c>
      <c r="AZ36" s="1">
        <f t="shared" si="13"/>
        <v>6.1892037065293923</v>
      </c>
      <c r="BA36" s="1">
        <f t="shared" si="13"/>
        <v>3.7986340751282586</v>
      </c>
      <c r="BB36" s="1">
        <f t="shared" si="11"/>
        <v>4.0545807517185404</v>
      </c>
      <c r="BC36" s="1">
        <f t="shared" si="11"/>
        <v>7.0919128397679883</v>
      </c>
      <c r="BD36" s="1">
        <f t="shared" si="11"/>
        <v>5.6524504940217932</v>
      </c>
      <c r="BE36" s="1">
        <f t="shared" si="11"/>
        <v>14.697475122903604</v>
      </c>
      <c r="BF36" s="1">
        <f t="shared" si="11"/>
        <v>13.353932823380848</v>
      </c>
      <c r="BG36" s="1">
        <f t="shared" si="11"/>
        <v>7.6418057744746175</v>
      </c>
      <c r="BH36" s="1">
        <f t="shared" si="11"/>
        <v>9.1856129352829381</v>
      </c>
      <c r="BI36" s="1">
        <f t="shared" si="11"/>
        <v>32.369779919806632</v>
      </c>
      <c r="BJ36" s="1">
        <f t="shared" si="11"/>
        <v>12.927912310853319</v>
      </c>
      <c r="BK36" s="1">
        <f t="shared" si="11"/>
        <v>20.65031654018826</v>
      </c>
      <c r="BL36" s="1">
        <f t="shared" si="11"/>
        <v>10.262506464088997</v>
      </c>
      <c r="BM36" s="1">
        <f t="shared" si="11"/>
        <v>21.244561721337828</v>
      </c>
      <c r="BN36" s="1">
        <f t="shared" si="11"/>
        <v>14.476075776285082</v>
      </c>
      <c r="BO36" s="1">
        <f t="shared" si="11"/>
        <v>34.437666757223838</v>
      </c>
      <c r="BP36" s="1">
        <f t="shared" si="11"/>
        <v>42.241945339593954</v>
      </c>
      <c r="BQ36" s="1">
        <f t="shared" si="11"/>
        <v>25.425650926991821</v>
      </c>
      <c r="BR36" s="1">
        <f t="shared" si="7"/>
        <v>20.678533742186644</v>
      </c>
      <c r="BS36" s="1">
        <f t="shared" si="16"/>
        <v>35.909198723292022</v>
      </c>
      <c r="BT36" s="1">
        <f t="shared" si="16"/>
        <v>25.673617536231749</v>
      </c>
      <c r="BU36" s="1">
        <f t="shared" si="16"/>
        <v>10.95175266887755</v>
      </c>
      <c r="BV36" s="1">
        <f t="shared" si="16"/>
        <v>10.399365904548041</v>
      </c>
      <c r="BW36" s="1">
        <f t="shared" si="16"/>
        <v>9.4690909013549138</v>
      </c>
      <c r="BX36" s="1">
        <f t="shared" si="16"/>
        <v>13.035196321164335</v>
      </c>
      <c r="BY36" s="1">
        <f t="shared" si="16"/>
        <v>39.221287564529646</v>
      </c>
      <c r="BZ36" s="1">
        <f t="shared" si="16"/>
        <v>39.916094005424455</v>
      </c>
      <c r="CA36" s="1">
        <f t="shared" si="16"/>
        <v>41.250572169241934</v>
      </c>
      <c r="CB36" s="1">
        <f t="shared" si="16"/>
        <v>16.586460444024038</v>
      </c>
      <c r="CC36" s="1">
        <f t="shared" si="16"/>
        <v>24.821643839228805</v>
      </c>
      <c r="CD36" s="1">
        <f t="shared" si="16"/>
        <v>34.282662609176839</v>
      </c>
      <c r="CE36" s="1">
        <f t="shared" si="16"/>
        <v>34.282662609176839</v>
      </c>
      <c r="CF36" s="1">
        <f t="shared" si="16"/>
        <v>32.513840498599869</v>
      </c>
      <c r="CG36" s="1">
        <f t="shared" si="16"/>
        <v>44.770718576449191</v>
      </c>
      <c r="CH36" s="1">
        <f t="shared" si="16"/>
        <v>22.275921791871689</v>
      </c>
      <c r="CI36" s="1">
        <f t="shared" si="15"/>
        <v>23.908276259882516</v>
      </c>
      <c r="CJ36" s="1">
        <f t="shared" si="15"/>
        <v>23.908276259882516</v>
      </c>
      <c r="CK36" s="1">
        <f t="shared" si="15"/>
        <v>49.328772773434814</v>
      </c>
      <c r="CL36" s="1">
        <f t="shared" si="15"/>
        <v>60.075228923963046</v>
      </c>
      <c r="CM36" s="1">
        <f t="shared" si="15"/>
        <v>60.477848499960501</v>
      </c>
      <c r="CN36" s="1">
        <f t="shared" si="15"/>
        <v>45.230473354238029</v>
      </c>
      <c r="CO36" s="1">
        <f t="shared" si="15"/>
        <v>63.657898598449577</v>
      </c>
      <c r="CP36" s="1">
        <f t="shared" si="15"/>
        <v>51.633898639632058</v>
      </c>
      <c r="CQ36" s="1">
        <f t="shared" si="15"/>
        <v>50.915296866159693</v>
      </c>
      <c r="CR36" s="1">
        <f t="shared" si="15"/>
        <v>78.920184107151343</v>
      </c>
      <c r="CS36" s="1">
        <f t="shared" si="15"/>
        <v>57.591049627096545</v>
      </c>
    </row>
    <row r="37" spans="1:97" x14ac:dyDescent="0.35">
      <c r="A37" s="1">
        <v>30</v>
      </c>
      <c r="B37" s="1" t="s">
        <v>307</v>
      </c>
      <c r="C37" s="1">
        <v>450</v>
      </c>
      <c r="D37" s="1">
        <v>47.465863400000003</v>
      </c>
      <c r="E37" s="1">
        <v>19.0062319</v>
      </c>
      <c r="F37" s="4">
        <v>30</v>
      </c>
      <c r="G37" s="1">
        <f t="shared" si="12"/>
        <v>4.2208605604571403</v>
      </c>
      <c r="H37" s="1">
        <f t="shared" si="12"/>
        <v>3.5637832031089998</v>
      </c>
      <c r="I37" s="1">
        <f t="shared" si="12"/>
        <v>3.988439886178142</v>
      </c>
      <c r="J37" s="1">
        <f t="shared" si="12"/>
        <v>4.3761193474500066</v>
      </c>
      <c r="K37" s="1">
        <f t="shared" si="12"/>
        <v>3.8503289394177584</v>
      </c>
      <c r="L37" s="1">
        <f t="shared" si="12"/>
        <v>8.1733214051942671</v>
      </c>
      <c r="M37" s="1">
        <f t="shared" si="12"/>
        <v>6.3583353586333704</v>
      </c>
      <c r="N37" s="1">
        <f t="shared" si="12"/>
        <v>6.3583353586333704</v>
      </c>
      <c r="O37" s="1">
        <f t="shared" si="12"/>
        <v>5.4092662720022382</v>
      </c>
      <c r="P37" s="1">
        <f t="shared" si="12"/>
        <v>10.028647125914881</v>
      </c>
      <c r="Q37" s="1">
        <f t="shared" si="12"/>
        <v>4.3474608409953772</v>
      </c>
      <c r="R37" s="1">
        <f t="shared" si="12"/>
        <v>4.4310787564060297</v>
      </c>
      <c r="S37" s="1">
        <f t="shared" si="12"/>
        <v>4.4906851452206205</v>
      </c>
      <c r="T37" s="1">
        <f t="shared" si="12"/>
        <v>5.3568163177850909</v>
      </c>
      <c r="U37" s="1">
        <f t="shared" si="12"/>
        <v>4.4992173234527337</v>
      </c>
      <c r="V37" s="1">
        <f t="shared" si="12"/>
        <v>5.4005943417357356</v>
      </c>
      <c r="W37" s="1">
        <f t="shared" si="10"/>
        <v>6.1268300783576022</v>
      </c>
      <c r="X37" s="1">
        <f t="shared" si="10"/>
        <v>6.9644740836031467</v>
      </c>
      <c r="Y37" s="1">
        <f t="shared" si="10"/>
        <v>7.0629855683304088</v>
      </c>
      <c r="Z37" s="1">
        <f t="shared" si="10"/>
        <v>8.0485966497337138</v>
      </c>
      <c r="AA37" s="1">
        <f t="shared" si="10"/>
        <v>4.829879375528856</v>
      </c>
      <c r="AB37" s="1">
        <f t="shared" si="10"/>
        <v>5.0320942751715618</v>
      </c>
      <c r="AC37" s="1">
        <f t="shared" si="10"/>
        <v>5.0320942751715618</v>
      </c>
      <c r="AD37" s="1">
        <f t="shared" si="10"/>
        <v>5.6567103390462883</v>
      </c>
      <c r="AE37" s="1">
        <f t="shared" si="14"/>
        <v>5.9213081558935068</v>
      </c>
      <c r="AF37" s="1">
        <f t="shared" si="14"/>
        <v>9.4704884387174655</v>
      </c>
      <c r="AG37" s="1">
        <f t="shared" si="14"/>
        <v>3.2458801982449814</v>
      </c>
      <c r="AH37" s="1">
        <f t="shared" si="14"/>
        <v>3.2458801982449814</v>
      </c>
      <c r="AI37" s="1">
        <f t="shared" si="14"/>
        <v>4.2469773666075294</v>
      </c>
      <c r="AJ37" s="1">
        <f t="shared" si="14"/>
        <v>0</v>
      </c>
      <c r="AK37" s="1">
        <f t="shared" si="14"/>
        <v>2.7415454308035123</v>
      </c>
      <c r="AL37" s="1">
        <f t="shared" si="14"/>
        <v>3.0731272463888604</v>
      </c>
      <c r="AM37" s="1">
        <f t="shared" si="14"/>
        <v>5.6401985800401464</v>
      </c>
      <c r="AN37" s="1">
        <f t="shared" si="14"/>
        <v>6.2301510732273577</v>
      </c>
      <c r="AO37" s="1">
        <f t="shared" si="14"/>
        <v>7.6497212268784773</v>
      </c>
      <c r="AP37" s="1">
        <f t="shared" si="14"/>
        <v>8.1535737983565202</v>
      </c>
      <c r="AQ37" s="1">
        <f t="shared" si="14"/>
        <v>8.6246725927927468</v>
      </c>
      <c r="AR37" s="1">
        <f t="shared" si="14"/>
        <v>7.7520861303401682</v>
      </c>
      <c r="AS37" s="1">
        <f t="shared" si="14"/>
        <v>8.9242523686777417</v>
      </c>
      <c r="AT37" s="1">
        <f t="shared" si="14"/>
        <v>12.304629436790883</v>
      </c>
      <c r="AU37" s="1">
        <f t="shared" si="13"/>
        <v>14.491236972969835</v>
      </c>
      <c r="AV37" s="1">
        <f t="shared" si="13"/>
        <v>19.081479789965034</v>
      </c>
      <c r="AW37" s="1">
        <f t="shared" si="13"/>
        <v>15.084376307461584</v>
      </c>
      <c r="AX37" s="1">
        <f t="shared" si="13"/>
        <v>10.767557526065209</v>
      </c>
      <c r="AY37" s="1">
        <f t="shared" si="13"/>
        <v>7.3087212805919233</v>
      </c>
      <c r="AZ37" s="1">
        <f t="shared" si="13"/>
        <v>9.879868215860645</v>
      </c>
      <c r="BA37" s="1">
        <f t="shared" si="13"/>
        <v>5.7125927802321064</v>
      </c>
      <c r="BB37" s="1">
        <f t="shared" si="11"/>
        <v>3.9103443670607785</v>
      </c>
      <c r="BC37" s="1">
        <f t="shared" si="11"/>
        <v>9.76177183141629</v>
      </c>
      <c r="BD37" s="1">
        <f t="shared" si="11"/>
        <v>9.4902107246440224</v>
      </c>
      <c r="BE37" s="1">
        <f t="shared" si="11"/>
        <v>16.241186738056719</v>
      </c>
      <c r="BF37" s="1">
        <f t="shared" si="11"/>
        <v>13.713158922745327</v>
      </c>
      <c r="BG37" s="1">
        <f t="shared" si="11"/>
        <v>3.4266530871956333</v>
      </c>
      <c r="BH37" s="1">
        <f t="shared" si="11"/>
        <v>4.9390082927955916</v>
      </c>
      <c r="BI37" s="1">
        <f t="shared" si="11"/>
        <v>28.219840356037583</v>
      </c>
      <c r="BJ37" s="1">
        <f t="shared" si="11"/>
        <v>10.892937696498953</v>
      </c>
      <c r="BK37" s="1">
        <f t="shared" si="11"/>
        <v>17.864005668534908</v>
      </c>
      <c r="BL37" s="1">
        <f t="shared" si="11"/>
        <v>6.6811114731191399</v>
      </c>
      <c r="BM37" s="1">
        <f t="shared" si="11"/>
        <v>25.469397658332653</v>
      </c>
      <c r="BN37" s="1">
        <f t="shared" si="11"/>
        <v>18.06898485504756</v>
      </c>
      <c r="BO37" s="1">
        <f t="shared" si="11"/>
        <v>38.578889424243016</v>
      </c>
      <c r="BP37" s="1">
        <f t="shared" si="11"/>
        <v>46.474680527882477</v>
      </c>
      <c r="BQ37" s="1">
        <f t="shared" si="11"/>
        <v>29.481275610846595</v>
      </c>
      <c r="BR37" s="1">
        <f t="shared" si="7"/>
        <v>24.844076208692186</v>
      </c>
      <c r="BS37" s="1">
        <f t="shared" si="16"/>
        <v>40.070832155843192</v>
      </c>
      <c r="BT37" s="1">
        <f t="shared" si="16"/>
        <v>23.857479794898879</v>
      </c>
      <c r="BU37" s="1">
        <f t="shared" si="16"/>
        <v>10.349510571511537</v>
      </c>
      <c r="BV37" s="1">
        <f t="shared" si="16"/>
        <v>8.1074982035824306</v>
      </c>
      <c r="BW37" s="1">
        <f t="shared" si="16"/>
        <v>10.68116533144409</v>
      </c>
      <c r="BX37" s="1">
        <f t="shared" si="16"/>
        <v>16.090203837780489</v>
      </c>
      <c r="BY37" s="1">
        <f t="shared" si="16"/>
        <v>37.645927925331577</v>
      </c>
      <c r="BZ37" s="1">
        <f t="shared" si="16"/>
        <v>38.483835698059501</v>
      </c>
      <c r="CA37" s="1">
        <f t="shared" si="16"/>
        <v>37.987619065168353</v>
      </c>
      <c r="CB37" s="1">
        <f t="shared" si="16"/>
        <v>13.511647719113441</v>
      </c>
      <c r="CC37" s="1">
        <f t="shared" si="16"/>
        <v>20.79850688354805</v>
      </c>
      <c r="CD37" s="1">
        <f t="shared" si="16"/>
        <v>31.985800562920623</v>
      </c>
      <c r="CE37" s="1">
        <f t="shared" si="16"/>
        <v>31.985800562920623</v>
      </c>
      <c r="CF37" s="1">
        <f t="shared" si="16"/>
        <v>30.11986710035935</v>
      </c>
      <c r="CG37" s="1">
        <f t="shared" si="16"/>
        <v>41.528499444607071</v>
      </c>
      <c r="CH37" s="1">
        <f t="shared" si="16"/>
        <v>24.438928359103453</v>
      </c>
      <c r="CI37" s="1">
        <f t="shared" si="15"/>
        <v>25.816769655235763</v>
      </c>
      <c r="CJ37" s="1">
        <f t="shared" si="15"/>
        <v>25.816769655235763</v>
      </c>
      <c r="CK37" s="1">
        <f t="shared" si="15"/>
        <v>51.616178831312027</v>
      </c>
      <c r="CL37" s="1">
        <f t="shared" si="15"/>
        <v>63.755917312126492</v>
      </c>
      <c r="CM37" s="1">
        <f t="shared" si="15"/>
        <v>64.126692103453465</v>
      </c>
      <c r="CN37" s="1">
        <f t="shared" si="15"/>
        <v>48.874064644781562</v>
      </c>
      <c r="CO37" s="1">
        <f t="shared" si="15"/>
        <v>66.964480929492836</v>
      </c>
      <c r="CP37" s="1">
        <f t="shared" si="15"/>
        <v>55.757153212664527</v>
      </c>
      <c r="CQ37" s="1">
        <f t="shared" si="15"/>
        <v>46.903989311640863</v>
      </c>
      <c r="CR37" s="1">
        <f t="shared" si="15"/>
        <v>74.753880375500756</v>
      </c>
      <c r="CS37" s="1">
        <f t="shared" si="15"/>
        <v>53.699920986381755</v>
      </c>
    </row>
    <row r="38" spans="1:97" x14ac:dyDescent="0.35">
      <c r="A38" s="1">
        <v>31</v>
      </c>
      <c r="B38" s="1" t="s">
        <v>311</v>
      </c>
      <c r="C38" s="1">
        <v>651</v>
      </c>
      <c r="D38" s="1">
        <v>47.465753900000003</v>
      </c>
      <c r="E38" s="1">
        <v>19.042304699999999</v>
      </c>
      <c r="F38" s="4">
        <v>31</v>
      </c>
      <c r="G38" s="1">
        <f t="shared" si="12"/>
        <v>5.5948420447766232</v>
      </c>
      <c r="H38" s="1">
        <f t="shared" si="12"/>
        <v>3.4946526282319414</v>
      </c>
      <c r="I38" s="1">
        <f t="shared" si="12"/>
        <v>3.5414023299728838</v>
      </c>
      <c r="J38" s="1">
        <f t="shared" si="12"/>
        <v>3.7438476732426254</v>
      </c>
      <c r="K38" s="1">
        <f t="shared" si="12"/>
        <v>4.9948520164824837</v>
      </c>
      <c r="L38" s="1">
        <f t="shared" si="12"/>
        <v>9.6389427006148001</v>
      </c>
      <c r="M38" s="1">
        <f t="shared" si="12"/>
        <v>5.7421911826511955</v>
      </c>
      <c r="N38" s="1">
        <f t="shared" si="12"/>
        <v>5.7421911826511955</v>
      </c>
      <c r="O38" s="1">
        <f t="shared" si="12"/>
        <v>4.8524221887012571</v>
      </c>
      <c r="P38" s="1">
        <f t="shared" si="12"/>
        <v>8.3558306488999481</v>
      </c>
      <c r="Q38" s="1">
        <f t="shared" si="12"/>
        <v>2.8404457663397085</v>
      </c>
      <c r="R38" s="1">
        <f t="shared" si="12"/>
        <v>2.7064212761777124</v>
      </c>
      <c r="S38" s="1">
        <f t="shared" si="12"/>
        <v>3.3355695612473308</v>
      </c>
      <c r="T38" s="1">
        <f t="shared" si="12"/>
        <v>3.3851303238048462</v>
      </c>
      <c r="U38" s="1">
        <f t="shared" si="12"/>
        <v>2.6253092201427233</v>
      </c>
      <c r="V38" s="1">
        <f t="shared" si="12"/>
        <v>2.867845251652009</v>
      </c>
      <c r="W38" s="1">
        <f t="shared" si="10"/>
        <v>3.811051288174812</v>
      </c>
      <c r="X38" s="1">
        <f t="shared" si="10"/>
        <v>4.5141734682103145</v>
      </c>
      <c r="Y38" s="1">
        <f t="shared" si="10"/>
        <v>4.3437180817598655</v>
      </c>
      <c r="Z38" s="1">
        <f t="shared" si="10"/>
        <v>5.31096106394026</v>
      </c>
      <c r="AA38" s="1">
        <f t="shared" si="10"/>
        <v>2.263214154507307</v>
      </c>
      <c r="AB38" s="1">
        <f t="shared" si="10"/>
        <v>2.315639342229828</v>
      </c>
      <c r="AC38" s="1">
        <f t="shared" si="10"/>
        <v>2.315639342229828</v>
      </c>
      <c r="AD38" s="1">
        <f t="shared" si="10"/>
        <v>2.9152842375757118</v>
      </c>
      <c r="AE38" s="1">
        <f t="shared" si="14"/>
        <v>3.1878657905546257</v>
      </c>
      <c r="AF38" s="1">
        <f t="shared" si="14"/>
        <v>6.7669483442073606</v>
      </c>
      <c r="AG38" s="1">
        <f t="shared" si="14"/>
        <v>0.92488356999072052</v>
      </c>
      <c r="AH38" s="1">
        <f t="shared" si="14"/>
        <v>0.92488356999072052</v>
      </c>
      <c r="AI38" s="1">
        <f t="shared" si="14"/>
        <v>1.6077226862664624</v>
      </c>
      <c r="AJ38" s="1">
        <f t="shared" si="14"/>
        <v>2.7415454308035123</v>
      </c>
      <c r="AK38" s="1">
        <f t="shared" si="14"/>
        <v>0</v>
      </c>
      <c r="AL38" s="1">
        <f t="shared" si="14"/>
        <v>3.1273595946480097</v>
      </c>
      <c r="AM38" s="1">
        <f t="shared" si="14"/>
        <v>4.4115045174813519</v>
      </c>
      <c r="AN38" s="1">
        <f t="shared" si="14"/>
        <v>4.7780379920500984</v>
      </c>
      <c r="AO38" s="1">
        <f t="shared" si="14"/>
        <v>5.8827124407770652</v>
      </c>
      <c r="AP38" s="1">
        <f t="shared" si="14"/>
        <v>6.813138209114932</v>
      </c>
      <c r="AQ38" s="1">
        <f t="shared" si="14"/>
        <v>6.3098083585984801</v>
      </c>
      <c r="AR38" s="1">
        <f t="shared" si="14"/>
        <v>5.5082356571078481</v>
      </c>
      <c r="AS38" s="1">
        <f t="shared" si="14"/>
        <v>6.403115086081411</v>
      </c>
      <c r="AT38" s="1">
        <f t="shared" si="14"/>
        <v>10.11708699505342</v>
      </c>
      <c r="AU38" s="1">
        <f t="shared" si="13"/>
        <v>11.846713860891734</v>
      </c>
      <c r="AV38" s="1">
        <f t="shared" si="13"/>
        <v>16.344983624187346</v>
      </c>
      <c r="AW38" s="1">
        <f t="shared" si="13"/>
        <v>12.386744618935671</v>
      </c>
      <c r="AX38" s="1">
        <f t="shared" si="13"/>
        <v>8.0327661985681704</v>
      </c>
      <c r="AY38" s="1">
        <f t="shared" si="13"/>
        <v>4.7967078542948993</v>
      </c>
      <c r="AZ38" s="1">
        <f t="shared" si="13"/>
        <v>7.240103937106495</v>
      </c>
      <c r="BA38" s="1">
        <f t="shared" si="13"/>
        <v>3.6935684593338687</v>
      </c>
      <c r="BB38" s="1">
        <f t="shared" si="11"/>
        <v>3.0019042093227397</v>
      </c>
      <c r="BC38" s="1">
        <f t="shared" si="11"/>
        <v>7.5460885623284168</v>
      </c>
      <c r="BD38" s="1">
        <f t="shared" si="11"/>
        <v>6.8031025668937444</v>
      </c>
      <c r="BE38" s="1">
        <f t="shared" si="11"/>
        <v>15.565956351600187</v>
      </c>
      <c r="BF38" s="1">
        <f t="shared" si="11"/>
        <v>13.781409197516615</v>
      </c>
      <c r="BG38" s="1">
        <f t="shared" si="11"/>
        <v>6.0757775573523611</v>
      </c>
      <c r="BH38" s="1">
        <f t="shared" si="11"/>
        <v>7.650854183916878</v>
      </c>
      <c r="BI38" s="1">
        <f t="shared" si="11"/>
        <v>30.956260620159185</v>
      </c>
      <c r="BJ38" s="1">
        <f t="shared" si="11"/>
        <v>12.443790705199085</v>
      </c>
      <c r="BK38" s="1">
        <f t="shared" si="11"/>
        <v>19.91317192610169</v>
      </c>
      <c r="BL38" s="1">
        <f t="shared" si="11"/>
        <v>9.1262731946037761</v>
      </c>
      <c r="BM38" s="1">
        <f t="shared" si="11"/>
        <v>22.735876929701263</v>
      </c>
      <c r="BN38" s="1">
        <f t="shared" si="11"/>
        <v>15.99511108409409</v>
      </c>
      <c r="BO38" s="1">
        <f t="shared" si="11"/>
        <v>36.04362280844844</v>
      </c>
      <c r="BP38" s="1">
        <f t="shared" si="11"/>
        <v>43.819107766993426</v>
      </c>
      <c r="BQ38" s="1">
        <f t="shared" si="11"/>
        <v>26.759201527045324</v>
      </c>
      <c r="BR38" s="1">
        <f t="shared" si="7"/>
        <v>22.10279737932068</v>
      </c>
      <c r="BS38" s="1">
        <f t="shared" si="16"/>
        <v>37.330161580377933</v>
      </c>
      <c r="BT38" s="1">
        <f t="shared" si="16"/>
        <v>24.542408198088111</v>
      </c>
      <c r="BU38" s="1">
        <f t="shared" si="16"/>
        <v>10.098319537438771</v>
      </c>
      <c r="BV38" s="1">
        <f t="shared" si="16"/>
        <v>9.0508134367229793</v>
      </c>
      <c r="BW38" s="1">
        <f t="shared" si="16"/>
        <v>9.2757064437526449</v>
      </c>
      <c r="BX38" s="1">
        <f t="shared" si="16"/>
        <v>13.756090027898834</v>
      </c>
      <c r="BY38" s="1">
        <f t="shared" si="16"/>
        <v>38.185645595246065</v>
      </c>
      <c r="BZ38" s="1">
        <f t="shared" si="16"/>
        <v>38.925980150339576</v>
      </c>
      <c r="CA38" s="1">
        <f t="shared" si="16"/>
        <v>39.759606173294948</v>
      </c>
      <c r="CB38" s="1">
        <f t="shared" si="16"/>
        <v>15.107404190834464</v>
      </c>
      <c r="CC38" s="1">
        <f t="shared" si="16"/>
        <v>23.214057829722222</v>
      </c>
      <c r="CD38" s="1">
        <f t="shared" si="16"/>
        <v>33.781202669117341</v>
      </c>
      <c r="CE38" s="1">
        <f t="shared" si="16"/>
        <v>33.781202669117341</v>
      </c>
      <c r="CF38" s="1">
        <f t="shared" si="16"/>
        <v>31.969197745922948</v>
      </c>
      <c r="CG38" s="1">
        <f t="shared" si="16"/>
        <v>43.862893771481531</v>
      </c>
      <c r="CH38" s="1">
        <f t="shared" si="16"/>
        <v>23.38905465681604</v>
      </c>
      <c r="CI38" s="1">
        <f t="shared" si="15"/>
        <v>24.942190832865272</v>
      </c>
      <c r="CJ38" s="1">
        <f t="shared" si="15"/>
        <v>24.942190832865272</v>
      </c>
      <c r="CK38" s="1">
        <f t="shared" si="15"/>
        <v>50.513786625442222</v>
      </c>
      <c r="CL38" s="1">
        <f t="shared" si="15"/>
        <v>61.178043725997959</v>
      </c>
      <c r="CM38" s="1">
        <f t="shared" si="15"/>
        <v>61.562876059699001</v>
      </c>
      <c r="CN38" s="1">
        <f t="shared" si="15"/>
        <v>46.309519323986891</v>
      </c>
      <c r="CO38" s="1">
        <f t="shared" si="15"/>
        <v>64.56202317911243</v>
      </c>
      <c r="CP38" s="1">
        <f t="shared" si="15"/>
        <v>53.022095853814058</v>
      </c>
      <c r="CQ38" s="1">
        <f t="shared" si="15"/>
        <v>49.601935592464933</v>
      </c>
      <c r="CR38" s="1">
        <f t="shared" si="15"/>
        <v>77.493797787157746</v>
      </c>
      <c r="CS38" s="1">
        <f t="shared" si="15"/>
        <v>56.352195363864617</v>
      </c>
    </row>
    <row r="39" spans="1:97" x14ac:dyDescent="0.35">
      <c r="A39" s="1">
        <v>32</v>
      </c>
      <c r="B39" s="1" t="s">
        <v>315</v>
      </c>
      <c r="C39" s="1">
        <v>581</v>
      </c>
      <c r="D39" s="1">
        <v>47.502392399999998</v>
      </c>
      <c r="E39" s="1">
        <v>19.023572399999999</v>
      </c>
      <c r="F39" s="4">
        <v>32</v>
      </c>
      <c r="G39" s="1">
        <f t="shared" si="12"/>
        <v>2.7269604293171619</v>
      </c>
      <c r="H39" s="1">
        <f t="shared" si="12"/>
        <v>0.49431646143612684</v>
      </c>
      <c r="I39" s="1">
        <f t="shared" si="12"/>
        <v>0.95786919074638388</v>
      </c>
      <c r="J39" s="1">
        <f t="shared" si="12"/>
        <v>1.3696223603300592</v>
      </c>
      <c r="K39" s="1">
        <f t="shared" si="12"/>
        <v>2.0661917395843803</v>
      </c>
      <c r="L39" s="1">
        <f t="shared" si="12"/>
        <v>6.6162009711654441</v>
      </c>
      <c r="M39" s="1">
        <f t="shared" si="12"/>
        <v>3.2852488576824435</v>
      </c>
      <c r="N39" s="1">
        <f t="shared" si="12"/>
        <v>3.2852488576824435</v>
      </c>
      <c r="O39" s="1">
        <f t="shared" si="12"/>
        <v>2.3378914492746383</v>
      </c>
      <c r="P39" s="1">
        <f t="shared" si="12"/>
        <v>7.190067657366142</v>
      </c>
      <c r="Q39" s="1">
        <f t="shared" si="12"/>
        <v>2.0369136573385616</v>
      </c>
      <c r="R39" s="1">
        <f t="shared" si="12"/>
        <v>2.3167269119954872</v>
      </c>
      <c r="S39" s="1">
        <f t="shared" si="12"/>
        <v>1.7944490190609854</v>
      </c>
      <c r="T39" s="1">
        <f t="shared" si="12"/>
        <v>3.206553287104144</v>
      </c>
      <c r="U39" s="1">
        <f t="shared" si="12"/>
        <v>2.5250050848229386</v>
      </c>
      <c r="V39" s="1">
        <f t="shared" si="12"/>
        <v>4.0885997986675759</v>
      </c>
      <c r="W39" s="1">
        <f t="shared" si="10"/>
        <v>4.2644607161141046</v>
      </c>
      <c r="X39" s="1">
        <f t="shared" si="10"/>
        <v>5.1985101010572592</v>
      </c>
      <c r="Y39" s="1">
        <f t="shared" si="10"/>
        <v>6.0834626742205273</v>
      </c>
      <c r="Z39" s="1">
        <f t="shared" si="10"/>
        <v>7.1571452194408911</v>
      </c>
      <c r="AA39" s="1">
        <f t="shared" si="10"/>
        <v>3.7542746624769778</v>
      </c>
      <c r="AB39" s="1">
        <f t="shared" si="10"/>
        <v>4.36857927888971</v>
      </c>
      <c r="AC39" s="1">
        <f t="shared" si="10"/>
        <v>4.36857927888971</v>
      </c>
      <c r="AD39" s="1">
        <f t="shared" si="10"/>
        <v>5.1398289996903168</v>
      </c>
      <c r="AE39" s="1">
        <f t="shared" si="14"/>
        <v>5.2122847503288368</v>
      </c>
      <c r="AF39" s="1">
        <f t="shared" si="14"/>
        <v>8.1971911655227725</v>
      </c>
      <c r="AG39" s="1">
        <f t="shared" si="14"/>
        <v>2.667485096979441</v>
      </c>
      <c r="AH39" s="1">
        <f t="shared" si="14"/>
        <v>2.667485096979441</v>
      </c>
      <c r="AI39" s="1">
        <f t="shared" si="14"/>
        <v>3.552272262821079</v>
      </c>
      <c r="AJ39" s="1">
        <f t="shared" si="14"/>
        <v>3.0731272463888604</v>
      </c>
      <c r="AK39" s="1">
        <f t="shared" si="14"/>
        <v>3.1273595946480097</v>
      </c>
      <c r="AL39" s="1">
        <f t="shared" si="14"/>
        <v>0</v>
      </c>
      <c r="AM39" s="1">
        <f t="shared" si="14"/>
        <v>2.7807095966139763</v>
      </c>
      <c r="AN39" s="1">
        <f t="shared" si="14"/>
        <v>3.4485879795345062</v>
      </c>
      <c r="AO39" s="1">
        <f t="shared" si="14"/>
        <v>4.9781840563296127</v>
      </c>
      <c r="AP39" s="1">
        <f t="shared" si="14"/>
        <v>5.2028265795862811</v>
      </c>
      <c r="AQ39" s="1">
        <f t="shared" si="14"/>
        <v>6.4698855579028125</v>
      </c>
      <c r="AR39" s="1">
        <f t="shared" si="14"/>
        <v>5.5689597322052737</v>
      </c>
      <c r="AS39" s="1">
        <f t="shared" si="14"/>
        <v>7.1112122562856479</v>
      </c>
      <c r="AT39" s="1">
        <f t="shared" si="14"/>
        <v>9.8254272517918739</v>
      </c>
      <c r="AU39" s="1">
        <f t="shared" si="13"/>
        <v>12.782005406635472</v>
      </c>
      <c r="AV39" s="1">
        <f t="shared" si="13"/>
        <v>17.824042633644879</v>
      </c>
      <c r="AW39" s="1">
        <f t="shared" si="13"/>
        <v>14.54455496317769</v>
      </c>
      <c r="AX39" s="1">
        <f t="shared" si="13"/>
        <v>10.043139840162077</v>
      </c>
      <c r="AY39" s="1">
        <f t="shared" si="13"/>
        <v>7.607736989260264</v>
      </c>
      <c r="AZ39" s="1">
        <f t="shared" si="13"/>
        <v>9.7243777275031178</v>
      </c>
      <c r="BA39" s="1">
        <f t="shared" si="13"/>
        <v>6.8073333285473128</v>
      </c>
      <c r="BB39" s="1">
        <f t="shared" si="11"/>
        <v>5.8983340467214216</v>
      </c>
      <c r="BC39" s="1">
        <f t="shared" si="11"/>
        <v>10.5266660758498</v>
      </c>
      <c r="BD39" s="1">
        <f t="shared" si="11"/>
        <v>9.1575594437447148</v>
      </c>
      <c r="BE39" s="1">
        <f t="shared" si="11"/>
        <v>13.19034983800803</v>
      </c>
      <c r="BF39" s="1">
        <f t="shared" si="11"/>
        <v>10.897961866623511</v>
      </c>
      <c r="BG39" s="1">
        <f t="shared" si="11"/>
        <v>6.0109998681354506</v>
      </c>
      <c r="BH39" s="1">
        <f t="shared" si="11"/>
        <v>7.1812266781702911</v>
      </c>
      <c r="BI39" s="1">
        <f t="shared" si="11"/>
        <v>29.487492301637104</v>
      </c>
      <c r="BJ39" s="1">
        <f t="shared" si="11"/>
        <v>9.4162201314682825</v>
      </c>
      <c r="BK39" s="1">
        <f t="shared" si="11"/>
        <v>17.098628849296023</v>
      </c>
      <c r="BL39" s="1">
        <f t="shared" si="11"/>
        <v>7.0269906218876672</v>
      </c>
      <c r="BM39" s="1">
        <f t="shared" si="11"/>
        <v>24.111759693796106</v>
      </c>
      <c r="BN39" s="1">
        <f t="shared" si="11"/>
        <v>15.390284310502897</v>
      </c>
      <c r="BO39" s="1">
        <f t="shared" si="11"/>
        <v>36.399512370260027</v>
      </c>
      <c r="BP39" s="1">
        <f t="shared" si="11"/>
        <v>44.596846006789399</v>
      </c>
      <c r="BQ39" s="1">
        <f t="shared" si="11"/>
        <v>28.643659783751644</v>
      </c>
      <c r="BR39" s="1">
        <f t="shared" si="7"/>
        <v>23.736702985002367</v>
      </c>
      <c r="BS39" s="1">
        <f t="shared" si="16"/>
        <v>38.931199756155479</v>
      </c>
      <c r="BT39" s="1">
        <f t="shared" si="16"/>
        <v>26.850547702143498</v>
      </c>
      <c r="BU39" s="1">
        <f t="shared" si="16"/>
        <v>12.907825649783222</v>
      </c>
      <c r="BV39" s="1">
        <f t="shared" si="16"/>
        <v>11.114481093781734</v>
      </c>
      <c r="BW39" s="1">
        <f t="shared" si="16"/>
        <v>12.398843629254351</v>
      </c>
      <c r="BX39" s="1">
        <f t="shared" si="16"/>
        <v>16.577586540110719</v>
      </c>
      <c r="BY39" s="1">
        <f t="shared" si="16"/>
        <v>40.610143531174096</v>
      </c>
      <c r="BZ39" s="1">
        <f t="shared" si="16"/>
        <v>41.418244021924991</v>
      </c>
      <c r="CA39" s="1">
        <f t="shared" si="16"/>
        <v>40.982267667427443</v>
      </c>
      <c r="CB39" s="1">
        <f t="shared" si="16"/>
        <v>16.572056814122018</v>
      </c>
      <c r="CC39" s="1">
        <f t="shared" si="16"/>
        <v>23.387392610967304</v>
      </c>
      <c r="CD39" s="1">
        <f t="shared" si="16"/>
        <v>30.777957661578718</v>
      </c>
      <c r="CE39" s="1">
        <f t="shared" si="16"/>
        <v>30.777957661578718</v>
      </c>
      <c r="CF39" s="1">
        <f t="shared" si="16"/>
        <v>28.993040262273819</v>
      </c>
      <c r="CG39" s="1">
        <f t="shared" si="16"/>
        <v>41.246279144161775</v>
      </c>
      <c r="CH39" s="1">
        <f t="shared" si="16"/>
        <v>21.365849043386692</v>
      </c>
      <c r="CI39" s="1">
        <f t="shared" si="15"/>
        <v>22.750942333365678</v>
      </c>
      <c r="CJ39" s="1">
        <f t="shared" si="15"/>
        <v>22.750942333365678</v>
      </c>
      <c r="CK39" s="1">
        <f t="shared" si="15"/>
        <v>48.543057526753941</v>
      </c>
      <c r="CL39" s="1">
        <f t="shared" si="15"/>
        <v>63.521901710368063</v>
      </c>
      <c r="CM39" s="1">
        <f t="shared" si="15"/>
        <v>63.936793637460013</v>
      </c>
      <c r="CN39" s="1">
        <f t="shared" si="15"/>
        <v>48.697461150515835</v>
      </c>
      <c r="CO39" s="1">
        <f t="shared" si="15"/>
        <v>67.195903882490001</v>
      </c>
      <c r="CP39" s="1">
        <f t="shared" si="15"/>
        <v>54.711958991342946</v>
      </c>
      <c r="CQ39" s="1">
        <f t="shared" si="15"/>
        <v>47.776118004595077</v>
      </c>
      <c r="CR39" s="1">
        <f t="shared" si="15"/>
        <v>76.017469609983578</v>
      </c>
      <c r="CS39" s="1">
        <f t="shared" si="15"/>
        <v>54.328000365609959</v>
      </c>
    </row>
    <row r="40" spans="1:97" x14ac:dyDescent="0.35">
      <c r="A40" s="1">
        <v>33</v>
      </c>
      <c r="B40" s="1" t="s">
        <v>320</v>
      </c>
      <c r="C40" s="1">
        <v>468</v>
      </c>
      <c r="D40" s="1">
        <v>47.522593399999998</v>
      </c>
      <c r="E40" s="1">
        <v>19.054078499999999</v>
      </c>
      <c r="F40" s="4">
        <v>33</v>
      </c>
      <c r="G40" s="1">
        <f t="shared" si="12"/>
        <v>4.7184741052888599</v>
      </c>
      <c r="H40" s="1">
        <f t="shared" si="12"/>
        <v>2.4142308946356845</v>
      </c>
      <c r="I40" s="1">
        <f t="shared" si="12"/>
        <v>1.8518886489419242</v>
      </c>
      <c r="J40" s="1">
        <f t="shared" si="12"/>
        <v>1.4480799526449288</v>
      </c>
      <c r="K40" s="1">
        <f t="shared" si="12"/>
        <v>4.129363939568357</v>
      </c>
      <c r="L40" s="1">
        <f t="shared" si="12"/>
        <v>7.6740578505252799</v>
      </c>
      <c r="M40" s="1">
        <f t="shared" si="12"/>
        <v>1.6770287430567479</v>
      </c>
      <c r="N40" s="1">
        <f t="shared" si="12"/>
        <v>1.6770287430567479</v>
      </c>
      <c r="O40" s="1">
        <f t="shared" si="12"/>
        <v>1.3168203456216134</v>
      </c>
      <c r="P40" s="1">
        <f t="shared" si="12"/>
        <v>4.4218537345725668</v>
      </c>
      <c r="Q40" s="1">
        <f t="shared" si="12"/>
        <v>1.5717695888041923</v>
      </c>
      <c r="R40" s="1">
        <f t="shared" si="12"/>
        <v>1.7611905217244264</v>
      </c>
      <c r="S40" s="1">
        <f t="shared" si="12"/>
        <v>1.1668506483295396</v>
      </c>
      <c r="T40" s="1">
        <f t="shared" si="12"/>
        <v>1.6922929960342519</v>
      </c>
      <c r="U40" s="1">
        <f t="shared" si="12"/>
        <v>1.9311527238854294</v>
      </c>
      <c r="V40" s="1">
        <f t="shared" si="12"/>
        <v>3.2344029999486028</v>
      </c>
      <c r="W40" s="1">
        <f t="shared" si="10"/>
        <v>2.6270455574047036</v>
      </c>
      <c r="X40" s="1">
        <f t="shared" si="10"/>
        <v>3.4059219776343688</v>
      </c>
      <c r="Y40" s="1">
        <f t="shared" si="10"/>
        <v>4.9680978051278251</v>
      </c>
      <c r="Z40" s="1">
        <f t="shared" si="10"/>
        <v>5.9418270060195191</v>
      </c>
      <c r="AA40" s="1">
        <f t="shared" si="10"/>
        <v>3.3478410056535921</v>
      </c>
      <c r="AB40" s="1">
        <f t="shared" si="10"/>
        <v>4.1041558790211257</v>
      </c>
      <c r="AC40" s="1">
        <f t="shared" si="10"/>
        <v>4.1041558790211257</v>
      </c>
      <c r="AD40" s="1">
        <f t="shared" si="10"/>
        <v>4.7426130471168149</v>
      </c>
      <c r="AE40" s="1">
        <f t="shared" si="14"/>
        <v>4.5987503636581426</v>
      </c>
      <c r="AF40" s="1">
        <f t="shared" si="14"/>
        <v>6.486392126406872</v>
      </c>
      <c r="AG40" s="1">
        <f t="shared" si="14"/>
        <v>3.5199206002387231</v>
      </c>
      <c r="AH40" s="1">
        <f t="shared" si="14"/>
        <v>3.5199206002387231</v>
      </c>
      <c r="AI40" s="1">
        <f t="shared" si="14"/>
        <v>3.6664402680791901</v>
      </c>
      <c r="AJ40" s="1">
        <f t="shared" si="14"/>
        <v>5.6401985800401464</v>
      </c>
      <c r="AK40" s="1">
        <f t="shared" si="14"/>
        <v>4.4115045174813519</v>
      </c>
      <c r="AL40" s="1">
        <f t="shared" si="14"/>
        <v>2.7807095966139763</v>
      </c>
      <c r="AM40" s="1">
        <f t="shared" si="14"/>
        <v>0</v>
      </c>
      <c r="AN40" s="1">
        <f t="shared" si="14"/>
        <v>0.69211173172919926</v>
      </c>
      <c r="AO40" s="1">
        <f t="shared" si="14"/>
        <v>2.2358201855505517</v>
      </c>
      <c r="AP40" s="1">
        <f t="shared" si="14"/>
        <v>2.5232384562088424</v>
      </c>
      <c r="AQ40" s="1">
        <f t="shared" si="14"/>
        <v>4.0713102791387588</v>
      </c>
      <c r="AR40" s="1">
        <f t="shared" si="14"/>
        <v>3.2294251209368179</v>
      </c>
      <c r="AS40" s="1">
        <f t="shared" si="14"/>
        <v>4.9843370756774412</v>
      </c>
      <c r="AT40" s="1">
        <f t="shared" si="14"/>
        <v>7.1049316903891402</v>
      </c>
      <c r="AU40" s="1">
        <f t="shared" si="13"/>
        <v>10.486531471944302</v>
      </c>
      <c r="AV40" s="1">
        <f t="shared" si="13"/>
        <v>15.766980926080128</v>
      </c>
      <c r="AW40" s="1">
        <f t="shared" si="13"/>
        <v>13.135424538673691</v>
      </c>
      <c r="AX40" s="1">
        <f t="shared" si="13"/>
        <v>8.6895616102393447</v>
      </c>
      <c r="AY40" s="1">
        <f t="shared" si="13"/>
        <v>7.4512841916304628</v>
      </c>
      <c r="AZ40" s="1">
        <f t="shared" si="13"/>
        <v>8.9152822727341636</v>
      </c>
      <c r="BA40" s="1">
        <f t="shared" si="13"/>
        <v>7.4648399048024832</v>
      </c>
      <c r="BB40" s="1">
        <f t="shared" si="11"/>
        <v>7.3992314936136019</v>
      </c>
      <c r="BC40" s="1">
        <f t="shared" si="11"/>
        <v>10.487708972039595</v>
      </c>
      <c r="BD40" s="1">
        <f t="shared" si="11"/>
        <v>8.2368866759430688</v>
      </c>
      <c r="BE40" s="1">
        <f t="shared" si="11"/>
        <v>11.158642516462226</v>
      </c>
      <c r="BF40" s="1">
        <f t="shared" si="11"/>
        <v>9.7053086562906916</v>
      </c>
      <c r="BG40" s="1">
        <f t="shared" si="11"/>
        <v>8.7758045040402521</v>
      </c>
      <c r="BH40" s="1">
        <f t="shared" si="11"/>
        <v>9.9594741360599102</v>
      </c>
      <c r="BI40" s="1">
        <f t="shared" si="11"/>
        <v>31.8846314410562</v>
      </c>
      <c r="BJ40" s="1">
        <f t="shared" si="11"/>
        <v>10.283966347309748</v>
      </c>
      <c r="BK40" s="1">
        <f t="shared" si="11"/>
        <v>18.306204528770547</v>
      </c>
      <c r="BL40" s="1">
        <f t="shared" si="11"/>
        <v>9.3362328079508305</v>
      </c>
      <c r="BM40" s="1">
        <f t="shared" si="11"/>
        <v>21.920667463120104</v>
      </c>
      <c r="BN40" s="1">
        <f t="shared" si="11"/>
        <v>12.610038470693727</v>
      </c>
      <c r="BO40" s="1">
        <f t="shared" si="11"/>
        <v>33.72699718061601</v>
      </c>
      <c r="BP40" s="1">
        <f t="shared" si="11"/>
        <v>42.046974180291308</v>
      </c>
      <c r="BQ40" s="1">
        <f t="shared" si="11"/>
        <v>26.787802253950119</v>
      </c>
      <c r="BR40" s="1">
        <f t="shared" si="7"/>
        <v>21.722078550431441</v>
      </c>
      <c r="BS40" s="1">
        <f t="shared" si="16"/>
        <v>36.819066385730707</v>
      </c>
      <c r="BT40" s="1">
        <f t="shared" si="16"/>
        <v>28.933003007008054</v>
      </c>
      <c r="BU40" s="1">
        <f t="shared" si="16"/>
        <v>14.471421484218942</v>
      </c>
      <c r="BV40" s="1">
        <f t="shared" si="16"/>
        <v>13.332091034168819</v>
      </c>
      <c r="BW40" s="1">
        <f t="shared" si="16"/>
        <v>13.124791542459043</v>
      </c>
      <c r="BX40" s="1">
        <f t="shared" si="16"/>
        <v>16.002786986634529</v>
      </c>
      <c r="BY40" s="1">
        <f t="shared" si="16"/>
        <v>42.595090995981558</v>
      </c>
      <c r="BZ40" s="1">
        <f t="shared" si="16"/>
        <v>43.337446767908588</v>
      </c>
      <c r="CA40" s="1">
        <f t="shared" si="16"/>
        <v>43.626622993693879</v>
      </c>
      <c r="CB40" s="1">
        <f t="shared" si="16"/>
        <v>19.103073777346221</v>
      </c>
      <c r="CC40" s="1">
        <f t="shared" si="16"/>
        <v>26.167975193706098</v>
      </c>
      <c r="CD40" s="1">
        <f t="shared" si="16"/>
        <v>31.406576216363884</v>
      </c>
      <c r="CE40" s="1">
        <f t="shared" si="16"/>
        <v>31.406576216363884</v>
      </c>
      <c r="CF40" s="1">
        <f t="shared" si="16"/>
        <v>29.713718172635673</v>
      </c>
      <c r="CG40" s="1">
        <f t="shared" si="16"/>
        <v>42.620312689088081</v>
      </c>
      <c r="CH40" s="1">
        <f t="shared" si="16"/>
        <v>19.029317844142732</v>
      </c>
      <c r="CI40" s="1">
        <f t="shared" si="15"/>
        <v>20.544492848476583</v>
      </c>
      <c r="CJ40" s="1">
        <f t="shared" si="15"/>
        <v>20.544492848476583</v>
      </c>
      <c r="CK40" s="1">
        <f t="shared" si="15"/>
        <v>46.187268215178619</v>
      </c>
      <c r="CL40" s="1">
        <f t="shared" si="15"/>
        <v>62.006512097246876</v>
      </c>
      <c r="CM40" s="1">
        <f t="shared" si="15"/>
        <v>62.454916218137036</v>
      </c>
      <c r="CN40" s="1">
        <f t="shared" si="15"/>
        <v>47.258043302223108</v>
      </c>
      <c r="CO40" s="1">
        <f t="shared" si="15"/>
        <v>66.047941847407458</v>
      </c>
      <c r="CP40" s="1">
        <f t="shared" si="15"/>
        <v>52.629437031242219</v>
      </c>
      <c r="CQ40" s="1">
        <f t="shared" si="15"/>
        <v>49.918903678338339</v>
      </c>
      <c r="CR40" s="1">
        <f t="shared" si="15"/>
        <v>78.349541692711043</v>
      </c>
      <c r="CS40" s="1">
        <f t="shared" si="15"/>
        <v>56.31122632726062</v>
      </c>
    </row>
    <row r="41" spans="1:97" x14ac:dyDescent="0.35">
      <c r="A41" s="1">
        <v>34</v>
      </c>
      <c r="B41" s="1" t="s">
        <v>326</v>
      </c>
      <c r="C41" s="1">
        <v>207</v>
      </c>
      <c r="D41" s="1">
        <v>47.525185299999997</v>
      </c>
      <c r="E41" s="1">
        <v>19.0628086</v>
      </c>
      <c r="F41" s="4">
        <v>34</v>
      </c>
      <c r="G41" s="1">
        <f t="shared" si="12"/>
        <v>5.3932877661409142</v>
      </c>
      <c r="H41" s="1">
        <f t="shared" si="12"/>
        <v>3.0987440847942738</v>
      </c>
      <c r="I41" s="1">
        <f t="shared" si="12"/>
        <v>2.5346202723436178</v>
      </c>
      <c r="J41" s="1">
        <f t="shared" si="12"/>
        <v>2.1356979395358087</v>
      </c>
      <c r="K41" s="1">
        <f t="shared" si="12"/>
        <v>4.8129378881504925</v>
      </c>
      <c r="L41" s="1">
        <f t="shared" si="12"/>
        <v>8.2115260224037918</v>
      </c>
      <c r="M41" s="1">
        <f t="shared" si="12"/>
        <v>1.9773582990660801</v>
      </c>
      <c r="N41" s="1">
        <f t="shared" si="12"/>
        <v>1.9773582990660801</v>
      </c>
      <c r="O41" s="1">
        <f t="shared" si="12"/>
        <v>1.9003090264522604</v>
      </c>
      <c r="P41" s="1">
        <f t="shared" si="12"/>
        <v>3.7995069503744068</v>
      </c>
      <c r="Q41" s="1">
        <f t="shared" si="12"/>
        <v>1.9830124333560348</v>
      </c>
      <c r="R41" s="1">
        <f t="shared" si="12"/>
        <v>2.0716169048397992</v>
      </c>
      <c r="S41" s="1">
        <f t="shared" si="12"/>
        <v>1.7430899219885005</v>
      </c>
      <c r="T41" s="1">
        <f t="shared" si="12"/>
        <v>1.6535073751634144</v>
      </c>
      <c r="U41" s="1">
        <f t="shared" si="12"/>
        <v>2.1752403884291089</v>
      </c>
      <c r="V41" s="1">
        <f t="shared" si="12"/>
        <v>3.1605654400853429</v>
      </c>
      <c r="W41" s="1">
        <f t="shared" si="10"/>
        <v>2.3462606841653564</v>
      </c>
      <c r="X41" s="1">
        <f t="shared" si="10"/>
        <v>2.9983847009333857</v>
      </c>
      <c r="Y41" s="1">
        <f t="shared" si="10"/>
        <v>4.6997207288595702</v>
      </c>
      <c r="Z41" s="1">
        <f t="shared" si="10"/>
        <v>5.6132667006926509</v>
      </c>
      <c r="AA41" s="1">
        <f t="shared" si="10"/>
        <v>3.3961970828484858</v>
      </c>
      <c r="AB41" s="1">
        <f t="shared" si="10"/>
        <v>4.1255849666462376</v>
      </c>
      <c r="AC41" s="1">
        <f t="shared" si="10"/>
        <v>4.1255849666462376</v>
      </c>
      <c r="AD41" s="1">
        <f t="shared" si="10"/>
        <v>4.6883786974065362</v>
      </c>
      <c r="AE41" s="1">
        <f t="shared" si="14"/>
        <v>4.4923047416103339</v>
      </c>
      <c r="AF41" s="1">
        <f t="shared" si="14"/>
        <v>6.0096641016784433</v>
      </c>
      <c r="AG41" s="1">
        <f t="shared" si="14"/>
        <v>3.8603004952158959</v>
      </c>
      <c r="AH41" s="1">
        <f t="shared" si="14"/>
        <v>3.8603004952158959</v>
      </c>
      <c r="AI41" s="1">
        <f t="shared" si="14"/>
        <v>3.8227760864420799</v>
      </c>
      <c r="AJ41" s="1">
        <f t="shared" si="14"/>
        <v>6.2301510732273577</v>
      </c>
      <c r="AK41" s="1">
        <f t="shared" si="14"/>
        <v>4.7780379920500984</v>
      </c>
      <c r="AL41" s="1">
        <f t="shared" si="14"/>
        <v>3.4485879795345062</v>
      </c>
      <c r="AM41" s="1">
        <f t="shared" si="14"/>
        <v>0.69211173172919926</v>
      </c>
      <c r="AN41" s="1">
        <f t="shared" si="14"/>
        <v>0</v>
      </c>
      <c r="AO41" s="1">
        <f t="shared" si="14"/>
        <v>1.5448325975883899</v>
      </c>
      <c r="AP41" s="1">
        <f t="shared" si="14"/>
        <v>2.0365173493407314</v>
      </c>
      <c r="AQ41" s="1">
        <f t="shared" si="14"/>
        <v>3.4404754453620443</v>
      </c>
      <c r="AR41" s="1">
        <f t="shared" si="14"/>
        <v>2.6338308027851398</v>
      </c>
      <c r="AS41" s="1">
        <f t="shared" si="14"/>
        <v>4.4166575091969467</v>
      </c>
      <c r="AT41" s="1">
        <f t="shared" si="14"/>
        <v>6.4138004784809519</v>
      </c>
      <c r="AU41" s="1">
        <f t="shared" si="13"/>
        <v>9.8456721875724327</v>
      </c>
      <c r="AV41" s="1">
        <f t="shared" si="13"/>
        <v>15.162995560830964</v>
      </c>
      <c r="AW41" s="1">
        <f t="shared" si="13"/>
        <v>12.679751711074783</v>
      </c>
      <c r="AX41" s="1">
        <f t="shared" si="13"/>
        <v>8.2777988778118825</v>
      </c>
      <c r="AY41" s="1">
        <f t="shared" si="13"/>
        <v>7.3684724716397287</v>
      </c>
      <c r="AZ41" s="1">
        <f t="shared" si="13"/>
        <v>8.6399300956163163</v>
      </c>
      <c r="BA41" s="1">
        <f t="shared" si="13"/>
        <v>7.584771517800184</v>
      </c>
      <c r="BB41" s="1">
        <f t="shared" si="11"/>
        <v>7.7205760579881169</v>
      </c>
      <c r="BC41" s="1">
        <f t="shared" si="11"/>
        <v>10.387876139482351</v>
      </c>
      <c r="BD41" s="1">
        <f t="shared" si="11"/>
        <v>7.9422607178150617</v>
      </c>
      <c r="BE41" s="1">
        <f t="shared" si="11"/>
        <v>10.880999797916214</v>
      </c>
      <c r="BF41" s="1">
        <f t="shared" si="11"/>
        <v>9.715449355718663</v>
      </c>
      <c r="BG41" s="1">
        <f t="shared" si="11"/>
        <v>9.4208908663945046</v>
      </c>
      <c r="BH41" s="1">
        <f t="shared" si="11"/>
        <v>10.629718902093058</v>
      </c>
      <c r="BI41" s="1">
        <f t="shared" si="11"/>
        <v>32.561481801339333</v>
      </c>
      <c r="BJ41" s="1">
        <f t="shared" si="11"/>
        <v>10.765385467988226</v>
      </c>
      <c r="BK41" s="1">
        <f t="shared" si="11"/>
        <v>18.815936215149623</v>
      </c>
      <c r="BL41" s="1">
        <f t="shared" si="11"/>
        <v>10.014763766228686</v>
      </c>
      <c r="BM41" s="1">
        <f t="shared" si="11"/>
        <v>21.286332131899862</v>
      </c>
      <c r="BN41" s="1">
        <f t="shared" si="11"/>
        <v>11.945633972228906</v>
      </c>
      <c r="BO41" s="1">
        <f t="shared" si="11"/>
        <v>33.034895208924233</v>
      </c>
      <c r="BP41" s="1">
        <f t="shared" si="11"/>
        <v>41.360532752135768</v>
      </c>
      <c r="BQ41" s="1">
        <f t="shared" si="11"/>
        <v>26.212317597806898</v>
      </c>
      <c r="BR41" s="1">
        <f t="shared" si="7"/>
        <v>21.11982339886811</v>
      </c>
      <c r="BS41" s="1">
        <f t="shared" si="16"/>
        <v>36.192905261201446</v>
      </c>
      <c r="BT41" s="1">
        <f t="shared" si="16"/>
        <v>29.319462516062053</v>
      </c>
      <c r="BU41" s="1">
        <f t="shared" si="16"/>
        <v>14.743849271769044</v>
      </c>
      <c r="BV41" s="1">
        <f t="shared" si="16"/>
        <v>13.784361951140113</v>
      </c>
      <c r="BW41" s="1">
        <f t="shared" si="16"/>
        <v>13.192470948559643</v>
      </c>
      <c r="BX41" s="1">
        <f t="shared" si="16"/>
        <v>15.733169416568526</v>
      </c>
      <c r="BY41" s="1">
        <f t="shared" si="16"/>
        <v>42.944251248792419</v>
      </c>
      <c r="BZ41" s="1">
        <f t="shared" si="16"/>
        <v>43.666792402192222</v>
      </c>
      <c r="CA41" s="1">
        <f t="shared" si="16"/>
        <v>44.199288077940672</v>
      </c>
      <c r="CB41" s="1">
        <f t="shared" si="16"/>
        <v>19.640904746922565</v>
      </c>
      <c r="CC41" s="1">
        <f t="shared" si="16"/>
        <v>26.828881299653457</v>
      </c>
      <c r="CD41" s="1">
        <f t="shared" si="16"/>
        <v>31.784071042569124</v>
      </c>
      <c r="CE41" s="1">
        <f t="shared" si="16"/>
        <v>31.784071042569124</v>
      </c>
      <c r="CF41" s="1">
        <f t="shared" si="16"/>
        <v>30.112154525497189</v>
      </c>
      <c r="CG41" s="1">
        <f t="shared" si="16"/>
        <v>43.138950997978981</v>
      </c>
      <c r="CH41" s="1">
        <f t="shared" si="16"/>
        <v>18.611331323957437</v>
      </c>
      <c r="CI41" s="1">
        <f t="shared" si="15"/>
        <v>20.173466971668994</v>
      </c>
      <c r="CJ41" s="1">
        <f t="shared" si="15"/>
        <v>20.173466971668994</v>
      </c>
      <c r="CK41" s="1">
        <f t="shared" si="15"/>
        <v>45.745219241908671</v>
      </c>
      <c r="CL41" s="1">
        <f t="shared" si="15"/>
        <v>61.486420273063779</v>
      </c>
      <c r="CM41" s="1">
        <f t="shared" si="15"/>
        <v>61.941444599312064</v>
      </c>
      <c r="CN41" s="1">
        <f t="shared" si="15"/>
        <v>46.756590526519339</v>
      </c>
      <c r="CO41" s="1">
        <f t="shared" si="15"/>
        <v>65.602734845471247</v>
      </c>
      <c r="CP41" s="1">
        <f t="shared" si="15"/>
        <v>52.005706366240432</v>
      </c>
      <c r="CQ41" s="1">
        <f t="shared" si="15"/>
        <v>50.563106275131453</v>
      </c>
      <c r="CR41" s="1">
        <f t="shared" si="15"/>
        <v>79.016805314187096</v>
      </c>
      <c r="CS41" s="1">
        <f t="shared" si="15"/>
        <v>56.931318318519018</v>
      </c>
    </row>
    <row r="42" spans="1:97" x14ac:dyDescent="0.35">
      <c r="A42" s="1">
        <v>35</v>
      </c>
      <c r="B42" s="1" t="s">
        <v>330</v>
      </c>
      <c r="C42" s="1">
        <v>2652</v>
      </c>
      <c r="D42" s="1">
        <v>47.53229245</v>
      </c>
      <c r="E42" s="1">
        <v>19.0818523645749</v>
      </c>
      <c r="F42" s="4">
        <v>35</v>
      </c>
      <c r="G42" s="1">
        <f t="shared" si="12"/>
        <v>6.8918932664027688</v>
      </c>
      <c r="H42" s="1">
        <f t="shared" si="12"/>
        <v>4.6415830121648085</v>
      </c>
      <c r="I42" s="1">
        <f t="shared" si="12"/>
        <v>4.0769600004005317</v>
      </c>
      <c r="J42" s="1">
        <f t="shared" si="12"/>
        <v>3.6802457787042377</v>
      </c>
      <c r="K42" s="1">
        <f t="shared" si="12"/>
        <v>6.3310046935995761</v>
      </c>
      <c r="L42" s="1">
        <f t="shared" si="12"/>
        <v>9.4252944163324486</v>
      </c>
      <c r="M42" s="1">
        <f t="shared" si="12"/>
        <v>3.0764959817473829</v>
      </c>
      <c r="N42" s="1">
        <f t="shared" si="12"/>
        <v>3.0764959817473829</v>
      </c>
      <c r="O42" s="1">
        <f t="shared" si="12"/>
        <v>3.326489856461289</v>
      </c>
      <c r="P42" s="1">
        <f t="shared" si="12"/>
        <v>2.4731347755072526</v>
      </c>
      <c r="Q42" s="1">
        <f t="shared" si="12"/>
        <v>3.3072314937636391</v>
      </c>
      <c r="R42" s="1">
        <f t="shared" si="12"/>
        <v>3.2788695208704999</v>
      </c>
      <c r="S42" s="1">
        <f t="shared" si="12"/>
        <v>3.2235493149765371</v>
      </c>
      <c r="T42" s="1">
        <f t="shared" si="12"/>
        <v>2.4988674974465068</v>
      </c>
      <c r="U42" s="1">
        <f t="shared" si="12"/>
        <v>3.2890496551750559</v>
      </c>
      <c r="V42" s="1">
        <f t="shared" si="12"/>
        <v>3.6138820312175732</v>
      </c>
      <c r="W42" s="1">
        <f t="shared" si="10"/>
        <v>2.5149830738683461</v>
      </c>
      <c r="X42" s="1">
        <f t="shared" si="10"/>
        <v>2.6788769493693443</v>
      </c>
      <c r="Y42" s="1">
        <f t="shared" si="10"/>
        <v>4.5501560705091961</v>
      </c>
      <c r="Z42" s="1">
        <f t="shared" si="10"/>
        <v>5.2519142233163416</v>
      </c>
      <c r="AA42" s="1">
        <f t="shared" si="10"/>
        <v>4.0524147107921156</v>
      </c>
      <c r="AB42" s="1">
        <f t="shared" si="10"/>
        <v>4.6619929928021246</v>
      </c>
      <c r="AC42" s="1">
        <f t="shared" si="10"/>
        <v>4.6619929928021246</v>
      </c>
      <c r="AD42" s="1">
        <f t="shared" si="10"/>
        <v>5.0287043082529088</v>
      </c>
      <c r="AE42" s="1">
        <f t="shared" si="14"/>
        <v>4.735758926315417</v>
      </c>
      <c r="AF42" s="1">
        <f t="shared" si="14"/>
        <v>5.2212375321335136</v>
      </c>
      <c r="AG42" s="1">
        <f t="shared" si="14"/>
        <v>4.9624983438207897</v>
      </c>
      <c r="AH42" s="1">
        <f t="shared" si="14"/>
        <v>4.9624983438207897</v>
      </c>
      <c r="AI42" s="1">
        <f t="shared" si="14"/>
        <v>4.6306753745043521</v>
      </c>
      <c r="AJ42" s="1">
        <f t="shared" si="14"/>
        <v>7.6497212268784773</v>
      </c>
      <c r="AK42" s="1">
        <f t="shared" si="14"/>
        <v>5.8827124407770652</v>
      </c>
      <c r="AL42" s="1">
        <f t="shared" si="14"/>
        <v>4.9781840563296127</v>
      </c>
      <c r="AM42" s="1">
        <f t="shared" si="14"/>
        <v>2.2358201855505517</v>
      </c>
      <c r="AN42" s="1">
        <f t="shared" si="14"/>
        <v>1.5448325975883899</v>
      </c>
      <c r="AO42" s="1">
        <f t="shared" si="14"/>
        <v>0</v>
      </c>
      <c r="AP42" s="1">
        <f t="shared" si="14"/>
        <v>1.5229329446275837</v>
      </c>
      <c r="AQ42" s="1">
        <f t="shared" si="14"/>
        <v>2.2502619283586984</v>
      </c>
      <c r="AR42" s="1">
        <f t="shared" si="14"/>
        <v>1.7111294431266237</v>
      </c>
      <c r="AS42" s="1">
        <f t="shared" si="14"/>
        <v>3.4123266116996618</v>
      </c>
      <c r="AT42" s="1">
        <f t="shared" si="14"/>
        <v>4.8691282724872478</v>
      </c>
      <c r="AU42" s="1">
        <f t="shared" si="13"/>
        <v>8.496319829868284</v>
      </c>
      <c r="AV42" s="1">
        <f t="shared" si="13"/>
        <v>13.905708786104521</v>
      </c>
      <c r="AW42" s="1">
        <f t="shared" si="13"/>
        <v>11.836014317581393</v>
      </c>
      <c r="AX42" s="1">
        <f t="shared" si="13"/>
        <v>7.6065897751501792</v>
      </c>
      <c r="AY42" s="1">
        <f t="shared" si="13"/>
        <v>7.5213567389633624</v>
      </c>
      <c r="AZ42" s="1">
        <f t="shared" si="13"/>
        <v>8.3091158417000361</v>
      </c>
      <c r="BA42" s="1">
        <f t="shared" si="13"/>
        <v>8.1589700376161591</v>
      </c>
      <c r="BB42" s="1">
        <f t="shared" si="11"/>
        <v>8.6773346001187175</v>
      </c>
      <c r="BC42" s="1">
        <f t="shared" si="11"/>
        <v>10.435815213062927</v>
      </c>
      <c r="BD42" s="1">
        <f t="shared" si="11"/>
        <v>7.5806697183105811</v>
      </c>
      <c r="BE42" s="1">
        <f t="shared" si="11"/>
        <v>10.299842647815023</v>
      </c>
      <c r="BF42" s="1">
        <f t="shared" si="11"/>
        <v>9.8095379975462649</v>
      </c>
      <c r="BG42" s="1">
        <f t="shared" si="11"/>
        <v>10.910690199923136</v>
      </c>
      <c r="BH42" s="1">
        <f t="shared" si="11"/>
        <v>12.15388577744277</v>
      </c>
      <c r="BI42" s="1">
        <f t="shared" si="11"/>
        <v>34.050148395654887</v>
      </c>
      <c r="BJ42" s="1">
        <f t="shared" si="11"/>
        <v>11.845333826300173</v>
      </c>
      <c r="BK42" s="1">
        <f t="shared" si="11"/>
        <v>19.924127033936742</v>
      </c>
      <c r="BL42" s="1">
        <f t="shared" si="11"/>
        <v>11.514495997656404</v>
      </c>
      <c r="BM42" s="1">
        <f t="shared" si="11"/>
        <v>19.933863059949264</v>
      </c>
      <c r="BN42" s="1">
        <f t="shared" si="11"/>
        <v>10.444771214630132</v>
      </c>
      <c r="BO42" s="1">
        <f t="shared" si="11"/>
        <v>31.49330029884301</v>
      </c>
      <c r="BP42" s="1">
        <f t="shared" si="11"/>
        <v>39.846962163619786</v>
      </c>
      <c r="BQ42" s="1">
        <f t="shared" si="11"/>
        <v>25.014726452246673</v>
      </c>
      <c r="BR42" s="1">
        <f t="shared" si="7"/>
        <v>19.856468668147119</v>
      </c>
      <c r="BS42" s="1">
        <f t="shared" si="16"/>
        <v>34.854972663617843</v>
      </c>
      <c r="BT42" s="1">
        <f t="shared" si="16"/>
        <v>30.303970097017821</v>
      </c>
      <c r="BU42" s="1">
        <f t="shared" si="16"/>
        <v>15.537060600952344</v>
      </c>
      <c r="BV42" s="1">
        <f t="shared" si="16"/>
        <v>14.931304653212361</v>
      </c>
      <c r="BW42" s="1">
        <f t="shared" si="16"/>
        <v>13.573237445269033</v>
      </c>
      <c r="BX42" s="1">
        <f t="shared" si="16"/>
        <v>15.330553022819055</v>
      </c>
      <c r="BY42" s="1">
        <f t="shared" si="16"/>
        <v>43.840497186330751</v>
      </c>
      <c r="BZ42" s="1">
        <f t="shared" si="16"/>
        <v>44.521360505744205</v>
      </c>
      <c r="CA42" s="1">
        <f t="shared" si="16"/>
        <v>45.543924361751785</v>
      </c>
      <c r="CB42" s="1">
        <f t="shared" si="16"/>
        <v>20.933258414958956</v>
      </c>
      <c r="CC42" s="1">
        <f t="shared" si="16"/>
        <v>28.335558047346385</v>
      </c>
      <c r="CD42" s="1">
        <f t="shared" si="16"/>
        <v>32.575937742547794</v>
      </c>
      <c r="CE42" s="1">
        <f t="shared" si="16"/>
        <v>32.575937742547794</v>
      </c>
      <c r="CF42" s="1">
        <f t="shared" si="16"/>
        <v>30.953128277002701</v>
      </c>
      <c r="CG42" s="1">
        <f t="shared" si="16"/>
        <v>44.243125969398029</v>
      </c>
      <c r="CH42" s="1">
        <f t="shared" si="16"/>
        <v>17.652874954723185</v>
      </c>
      <c r="CI42" s="1">
        <f t="shared" si="15"/>
        <v>19.316881709319841</v>
      </c>
      <c r="CJ42" s="1">
        <f t="shared" si="15"/>
        <v>19.316881709319841</v>
      </c>
      <c r="CK42" s="1">
        <f t="shared" si="15"/>
        <v>44.700050442554385</v>
      </c>
      <c r="CL42" s="1">
        <f t="shared" si="15"/>
        <v>60.412224095625646</v>
      </c>
      <c r="CM42" s="1">
        <f t="shared" si="15"/>
        <v>60.883426068190822</v>
      </c>
      <c r="CN42" s="1">
        <f t="shared" si="15"/>
        <v>45.733051593564177</v>
      </c>
      <c r="CO42" s="1">
        <f t="shared" si="15"/>
        <v>64.709556329682854</v>
      </c>
      <c r="CP42" s="1">
        <f t="shared" si="15"/>
        <v>50.670674186039186</v>
      </c>
      <c r="CQ42" s="1">
        <f t="shared" si="15"/>
        <v>51.9647449973234</v>
      </c>
      <c r="CR42" s="1">
        <f t="shared" si="15"/>
        <v>80.476767299639292</v>
      </c>
      <c r="CS42" s="1">
        <f t="shared" si="15"/>
        <v>58.272387165149894</v>
      </c>
    </row>
    <row r="43" spans="1:97" x14ac:dyDescent="0.35">
      <c r="A43" s="1">
        <v>36</v>
      </c>
      <c r="B43" s="1" t="s">
        <v>334</v>
      </c>
      <c r="C43" s="1">
        <v>675</v>
      </c>
      <c r="D43" s="1">
        <v>47.55010205</v>
      </c>
      <c r="E43" s="1">
        <v>19.072667415353401</v>
      </c>
      <c r="F43" s="4">
        <v>36</v>
      </c>
      <c r="G43" s="1">
        <f t="shared" si="12"/>
        <v>6.5505377333434174</v>
      </c>
      <c r="H43" s="1">
        <f t="shared" si="12"/>
        <v>4.7717617496608513</v>
      </c>
      <c r="I43" s="1">
        <f t="shared" si="12"/>
        <v>4.2450780608153158</v>
      </c>
      <c r="J43" s="1">
        <f t="shared" si="12"/>
        <v>3.8335520806502328</v>
      </c>
      <c r="K43" s="1">
        <f t="shared" si="12"/>
        <v>6.0868144225509626</v>
      </c>
      <c r="L43" s="1">
        <f t="shared" si="12"/>
        <v>8.4815567655773219</v>
      </c>
      <c r="M43" s="1">
        <f t="shared" si="12"/>
        <v>2.3962236066885438</v>
      </c>
      <c r="N43" s="1">
        <f t="shared" si="12"/>
        <v>2.3962236066885438</v>
      </c>
      <c r="O43" s="1">
        <f t="shared" si="12"/>
        <v>3.0547537753880505</v>
      </c>
      <c r="P43" s="1">
        <f t="shared" si="12"/>
        <v>2.1016349502641933</v>
      </c>
      <c r="Q43" s="1">
        <f t="shared" si="12"/>
        <v>4.0122987820534739</v>
      </c>
      <c r="R43" s="1">
        <f t="shared" si="12"/>
        <v>4.1071296790505825</v>
      </c>
      <c r="S43" s="1">
        <f t="shared" si="12"/>
        <v>3.6891917534220413</v>
      </c>
      <c r="T43" s="1">
        <f t="shared" si="12"/>
        <v>3.5710010846280533</v>
      </c>
      <c r="U43" s="1">
        <f t="shared" si="12"/>
        <v>4.1997696547369134</v>
      </c>
      <c r="V43" s="1">
        <f t="shared" si="12"/>
        <v>4.9270753746535236</v>
      </c>
      <c r="W43" s="1">
        <f t="shared" si="10"/>
        <v>3.8984050155113787</v>
      </c>
      <c r="X43" s="1">
        <f t="shared" si="10"/>
        <v>4.1846314334537729</v>
      </c>
      <c r="Y43" s="1">
        <f t="shared" si="10"/>
        <v>6.0524405042668796</v>
      </c>
      <c r="Z43" s="1">
        <f t="shared" si="10"/>
        <v>6.7745090636012124</v>
      </c>
      <c r="AA43" s="1">
        <f t="shared" si="10"/>
        <v>5.278772853920997</v>
      </c>
      <c r="AB43" s="1">
        <f t="shared" si="10"/>
        <v>5.9573693015768372</v>
      </c>
      <c r="AC43" s="1">
        <f t="shared" si="10"/>
        <v>5.9573693015768372</v>
      </c>
      <c r="AD43" s="1">
        <f t="shared" si="10"/>
        <v>6.4102779890940003</v>
      </c>
      <c r="AE43" s="1">
        <f t="shared" si="14"/>
        <v>6.1473766761866324</v>
      </c>
      <c r="AF43" s="1">
        <f t="shared" si="14"/>
        <v>6.6935259971397238</v>
      </c>
      <c r="AG43" s="1">
        <f t="shared" si="14"/>
        <v>5.8934320921906256</v>
      </c>
      <c r="AH43" s="1">
        <f t="shared" si="14"/>
        <v>5.8934320921906256</v>
      </c>
      <c r="AI43" s="1">
        <f t="shared" si="14"/>
        <v>5.7789623347514798</v>
      </c>
      <c r="AJ43" s="1">
        <f t="shared" si="14"/>
        <v>8.1535737983565202</v>
      </c>
      <c r="AK43" s="1">
        <f t="shared" si="14"/>
        <v>6.813138209114932</v>
      </c>
      <c r="AL43" s="1">
        <f t="shared" si="14"/>
        <v>5.2028265795862811</v>
      </c>
      <c r="AM43" s="1">
        <f t="shared" si="14"/>
        <v>2.5232384562088424</v>
      </c>
      <c r="AN43" s="1">
        <f t="shared" si="14"/>
        <v>2.0365173493407314</v>
      </c>
      <c r="AO43" s="1">
        <f t="shared" si="14"/>
        <v>1.5229329446275837</v>
      </c>
      <c r="AP43" s="1">
        <f t="shared" si="14"/>
        <v>0</v>
      </c>
      <c r="AQ43" s="1">
        <f t="shared" si="14"/>
        <v>3.6298991712183457</v>
      </c>
      <c r="AR43" s="1">
        <f t="shared" si="14"/>
        <v>3.2190688383899393</v>
      </c>
      <c r="AS43" s="1">
        <f t="shared" si="14"/>
        <v>4.8396887332796732</v>
      </c>
      <c r="AT43" s="1">
        <f t="shared" si="14"/>
        <v>5.2944438579067663</v>
      </c>
      <c r="AU43" s="1">
        <f t="shared" si="13"/>
        <v>9.5173414781329484</v>
      </c>
      <c r="AV43" s="1">
        <f t="shared" si="13"/>
        <v>15.006330436534764</v>
      </c>
      <c r="AW43" s="1">
        <f t="shared" si="13"/>
        <v>13.249302823135636</v>
      </c>
      <c r="AX43" s="1">
        <f t="shared" si="13"/>
        <v>9.0928186819615355</v>
      </c>
      <c r="AY43" s="1">
        <f t="shared" si="13"/>
        <v>8.9793699257234021</v>
      </c>
      <c r="AZ43" s="1">
        <f t="shared" si="13"/>
        <v>9.8320188848807764</v>
      </c>
      <c r="BA43" s="1">
        <f t="shared" si="13"/>
        <v>9.4628841162835098</v>
      </c>
      <c r="BB43" s="1">
        <f t="shared" si="11"/>
        <v>9.7407688158537002</v>
      </c>
      <c r="BC43" s="1">
        <f t="shared" si="11"/>
        <v>11.925460850261064</v>
      </c>
      <c r="BD43" s="1">
        <f t="shared" si="11"/>
        <v>9.1033680976218641</v>
      </c>
      <c r="BE43" s="1">
        <f t="shared" si="11"/>
        <v>8.9425873454411047</v>
      </c>
      <c r="BF43" s="1">
        <f t="shared" si="11"/>
        <v>8.2869968804850025</v>
      </c>
      <c r="BG43" s="1">
        <f t="shared" si="11"/>
        <v>11.209327036711285</v>
      </c>
      <c r="BH43" s="1">
        <f t="shared" si="11"/>
        <v>12.300315835859033</v>
      </c>
      <c r="BI43" s="1">
        <f t="shared" si="11"/>
        <v>33.510360157928353</v>
      </c>
      <c r="BJ43" s="1">
        <f t="shared" si="11"/>
        <v>10.728642703902239</v>
      </c>
      <c r="BK43" s="1">
        <f t="shared" si="11"/>
        <v>18.793781743004509</v>
      </c>
      <c r="BL43" s="1">
        <f t="shared" si="11"/>
        <v>11.09311221191966</v>
      </c>
      <c r="BM43" s="1">
        <f t="shared" si="11"/>
        <v>20.88115362300552</v>
      </c>
      <c r="BN43" s="1">
        <f t="shared" si="11"/>
        <v>10.347156428513207</v>
      </c>
      <c r="BO43" s="1">
        <f t="shared" si="11"/>
        <v>31.809100256456993</v>
      </c>
      <c r="BP43" s="1">
        <f t="shared" si="11"/>
        <v>40.358096532550896</v>
      </c>
      <c r="BQ43" s="1">
        <f t="shared" si="11"/>
        <v>26.150813048427384</v>
      </c>
      <c r="BR43" s="1">
        <f t="shared" si="7"/>
        <v>20.928717862782761</v>
      </c>
      <c r="BS43" s="1">
        <f t="shared" si="16"/>
        <v>35.801228531312887</v>
      </c>
      <c r="BT43" s="1">
        <f t="shared" si="16"/>
        <v>31.352187646563344</v>
      </c>
      <c r="BU43" s="1">
        <f t="shared" si="16"/>
        <v>16.729372488696935</v>
      </c>
      <c r="BV43" s="1">
        <f t="shared" si="16"/>
        <v>15.817022121390453</v>
      </c>
      <c r="BW43" s="1">
        <f t="shared" si="16"/>
        <v>14.974669361519492</v>
      </c>
      <c r="BX43" s="1">
        <f t="shared" si="16"/>
        <v>16.847058288043083</v>
      </c>
      <c r="BY43" s="1">
        <f t="shared" si="16"/>
        <v>44.964456519984815</v>
      </c>
      <c r="BZ43" s="1">
        <f t="shared" si="16"/>
        <v>45.67768423769914</v>
      </c>
      <c r="CA43" s="1">
        <f t="shared" si="16"/>
        <v>46.140800588124264</v>
      </c>
      <c r="CB43" s="1">
        <f t="shared" si="16"/>
        <v>21.626292899048842</v>
      </c>
      <c r="CC43" s="1">
        <f t="shared" si="16"/>
        <v>28.524338427744684</v>
      </c>
      <c r="CD43" s="1">
        <f t="shared" si="16"/>
        <v>31.204618569018589</v>
      </c>
      <c r="CE43" s="1">
        <f t="shared" si="16"/>
        <v>31.204618569018589</v>
      </c>
      <c r="CF43" s="1">
        <f t="shared" si="16"/>
        <v>29.609008499001941</v>
      </c>
      <c r="CG43" s="1">
        <f t="shared" si="16"/>
        <v>43.079079811079374</v>
      </c>
      <c r="CH43" s="1">
        <f t="shared" si="16"/>
        <v>16.575961929948402</v>
      </c>
      <c r="CI43" s="1">
        <f t="shared" si="15"/>
        <v>18.15164762557977</v>
      </c>
      <c r="CJ43" s="1">
        <f t="shared" si="15"/>
        <v>18.15164762557977</v>
      </c>
      <c r="CK43" s="1">
        <f t="shared" si="15"/>
        <v>43.709200185803702</v>
      </c>
      <c r="CL43" s="1">
        <f t="shared" si="15"/>
        <v>61.639762682567252</v>
      </c>
      <c r="CM43" s="1">
        <f t="shared" si="15"/>
        <v>62.123750366174278</v>
      </c>
      <c r="CN43" s="1">
        <f t="shared" si="15"/>
        <v>47.003936935773083</v>
      </c>
      <c r="CO43" s="1">
        <f t="shared" si="15"/>
        <v>66.058705982868247</v>
      </c>
      <c r="CP43" s="1">
        <f t="shared" si="15"/>
        <v>51.611132821785212</v>
      </c>
      <c r="CQ43" s="1">
        <f t="shared" si="15"/>
        <v>51.189646534121323</v>
      </c>
      <c r="CR43" s="1">
        <f t="shared" si="15"/>
        <v>79.827753485892032</v>
      </c>
      <c r="CS43" s="1">
        <f t="shared" si="15"/>
        <v>57.38613536171529</v>
      </c>
    </row>
    <row r="44" spans="1:97" x14ac:dyDescent="0.35">
      <c r="A44" s="1">
        <v>37</v>
      </c>
      <c r="B44" s="1" t="s">
        <v>337</v>
      </c>
      <c r="C44" s="1">
        <v>558</v>
      </c>
      <c r="D44" s="1">
        <v>47.517302999999998</v>
      </c>
      <c r="E44" s="1">
        <v>19.1073865</v>
      </c>
      <c r="F44" s="4">
        <v>37</v>
      </c>
      <c r="G44" s="1">
        <f t="shared" si="12"/>
        <v>8.7659479057647189</v>
      </c>
      <c r="H44" s="1">
        <f t="shared" si="12"/>
        <v>6.2533426539689332</v>
      </c>
      <c r="I44" s="1">
        <f t="shared" si="12"/>
        <v>5.7107990719240957</v>
      </c>
      <c r="J44" s="1">
        <f t="shared" si="12"/>
        <v>5.373006816357341</v>
      </c>
      <c r="K44" s="1">
        <f t="shared" si="12"/>
        <v>8.1521572774000663</v>
      </c>
      <c r="L44" s="1">
        <f t="shared" si="12"/>
        <v>11.607832729985425</v>
      </c>
      <c r="M44" s="1">
        <f t="shared" si="12"/>
        <v>5.2659555112990875</v>
      </c>
      <c r="N44" s="1">
        <f t="shared" si="12"/>
        <v>5.2659555112990875</v>
      </c>
      <c r="O44" s="1">
        <f t="shared" si="12"/>
        <v>5.3407793558912688</v>
      </c>
      <c r="P44" s="1">
        <f t="shared" si="12"/>
        <v>3.3418883789176479</v>
      </c>
      <c r="Q44" s="1">
        <f t="shared" si="12"/>
        <v>4.4815333968736306</v>
      </c>
      <c r="R44" s="1">
        <f t="shared" si="12"/>
        <v>4.2853999023857083</v>
      </c>
      <c r="S44" s="1">
        <f t="shared" si="12"/>
        <v>4.6959531928130964</v>
      </c>
      <c r="T44" s="1">
        <f t="shared" si="12"/>
        <v>3.3309847095233756</v>
      </c>
      <c r="U44" s="1">
        <f t="shared" si="12"/>
        <v>4.1626507820150405</v>
      </c>
      <c r="V44" s="1">
        <f t="shared" si="12"/>
        <v>3.4829858764427541</v>
      </c>
      <c r="W44" s="1">
        <f t="shared" si="10"/>
        <v>2.5173832380507624</v>
      </c>
      <c r="X44" s="1">
        <f t="shared" si="10"/>
        <v>1.8533916456735409</v>
      </c>
      <c r="Y44" s="1">
        <f t="shared" si="10"/>
        <v>3.2927954076467296</v>
      </c>
      <c r="Z44" s="1">
        <f t="shared" si="10"/>
        <v>3.6022565427030586</v>
      </c>
      <c r="AA44" s="1">
        <f t="shared" si="10"/>
        <v>4.0810506273774303</v>
      </c>
      <c r="AB44" s="1">
        <f t="shared" si="10"/>
        <v>4.3772715273007572</v>
      </c>
      <c r="AC44" s="1">
        <f t="shared" si="10"/>
        <v>4.3772715273007572</v>
      </c>
      <c r="AD44" s="1">
        <f t="shared" si="10"/>
        <v>4.3871630996833542</v>
      </c>
      <c r="AE44" s="1">
        <f t="shared" si="14"/>
        <v>4.0080595696113415</v>
      </c>
      <c r="AF44" s="1">
        <f t="shared" si="14"/>
        <v>3.1111601599174605</v>
      </c>
      <c r="AG44" s="1">
        <f t="shared" si="14"/>
        <v>5.494991257835129</v>
      </c>
      <c r="AH44" s="1">
        <f t="shared" si="14"/>
        <v>5.494991257835129</v>
      </c>
      <c r="AI44" s="1">
        <f t="shared" si="14"/>
        <v>4.7549570548966793</v>
      </c>
      <c r="AJ44" s="1">
        <f t="shared" si="14"/>
        <v>8.6246725927927468</v>
      </c>
      <c r="AK44" s="1">
        <f t="shared" si="14"/>
        <v>6.3098083585984801</v>
      </c>
      <c r="AL44" s="1">
        <f t="shared" si="14"/>
        <v>6.4698855579028125</v>
      </c>
      <c r="AM44" s="1">
        <f t="shared" si="14"/>
        <v>4.0713102791387588</v>
      </c>
      <c r="AN44" s="1">
        <f t="shared" si="14"/>
        <v>3.4404754453620443</v>
      </c>
      <c r="AO44" s="1">
        <f t="shared" si="14"/>
        <v>2.2502619283586984</v>
      </c>
      <c r="AP44" s="1">
        <f t="shared" si="14"/>
        <v>3.6298991712183457</v>
      </c>
      <c r="AQ44" s="1">
        <f t="shared" si="14"/>
        <v>0</v>
      </c>
      <c r="AR44" s="1">
        <f t="shared" si="14"/>
        <v>0.90227806375142428</v>
      </c>
      <c r="AS44" s="1">
        <f t="shared" si="14"/>
        <v>1.2220523119124806</v>
      </c>
      <c r="AT44" s="1">
        <f t="shared" si="14"/>
        <v>3.829687337496666</v>
      </c>
      <c r="AU44" s="1">
        <f t="shared" si="13"/>
        <v>6.415776788434429</v>
      </c>
      <c r="AV44" s="1">
        <f t="shared" si="13"/>
        <v>11.729891142171352</v>
      </c>
      <c r="AW44" s="1">
        <f t="shared" si="13"/>
        <v>9.6206225587151355</v>
      </c>
      <c r="AX44" s="1">
        <f t="shared" si="13"/>
        <v>5.5190554812951174</v>
      </c>
      <c r="AY44" s="1">
        <f t="shared" si="13"/>
        <v>6.3397420281007433</v>
      </c>
      <c r="AZ44" s="1">
        <f t="shared" si="13"/>
        <v>6.5086183508128723</v>
      </c>
      <c r="BA44" s="1">
        <f t="shared" si="13"/>
        <v>7.5326480137624046</v>
      </c>
      <c r="BB44" s="1">
        <f t="shared" si="11"/>
        <v>8.6368727063404709</v>
      </c>
      <c r="BC44" s="1">
        <f t="shared" si="11"/>
        <v>8.9913332097382703</v>
      </c>
      <c r="BD44" s="1">
        <f t="shared" si="11"/>
        <v>5.774807469143199</v>
      </c>
      <c r="BE44" s="1">
        <f t="shared" si="11"/>
        <v>11.670514770571057</v>
      </c>
      <c r="BF44" s="1">
        <f t="shared" si="11"/>
        <v>11.793620974527947</v>
      </c>
      <c r="BG44" s="1">
        <f t="shared" si="11"/>
        <v>12.032284788467132</v>
      </c>
      <c r="BH44" s="1">
        <f t="shared" si="11"/>
        <v>13.432046028728152</v>
      </c>
      <c r="BI44" s="1">
        <f t="shared" si="11"/>
        <v>35.9008348616061</v>
      </c>
      <c r="BJ44" s="1">
        <f t="shared" si="11"/>
        <v>14.077322257214371</v>
      </c>
      <c r="BK44" s="1">
        <f t="shared" si="11"/>
        <v>22.153270426743095</v>
      </c>
      <c r="BL44" s="1">
        <f t="shared" si="11"/>
        <v>13.36068038760826</v>
      </c>
      <c r="BM44" s="1">
        <f t="shared" si="11"/>
        <v>17.850133154413285</v>
      </c>
      <c r="BN44" s="1">
        <f t="shared" si="11"/>
        <v>9.7315480102028058</v>
      </c>
      <c r="BO44" s="1">
        <f t="shared" si="11"/>
        <v>30.006210657101956</v>
      </c>
      <c r="BP44" s="1">
        <f t="shared" si="11"/>
        <v>38.127428663034337</v>
      </c>
      <c r="BQ44" s="1">
        <f t="shared" si="11"/>
        <v>22.806627801999554</v>
      </c>
      <c r="BR44" s="1">
        <f t="shared" si="7"/>
        <v>17.686656319478271</v>
      </c>
      <c r="BS44" s="1">
        <f t="shared" si="16"/>
        <v>32.753149937024716</v>
      </c>
      <c r="BT44" s="1">
        <f t="shared" si="16"/>
        <v>29.989127916638317</v>
      </c>
      <c r="BU44" s="1">
        <f t="shared" si="16"/>
        <v>15.014239274198957</v>
      </c>
      <c r="BV44" s="1">
        <f t="shared" si="16"/>
        <v>15.064349972857498</v>
      </c>
      <c r="BW44" s="1">
        <f t="shared" si="16"/>
        <v>12.475798372696534</v>
      </c>
      <c r="BX44" s="1">
        <f t="shared" si="16"/>
        <v>13.360235767900956</v>
      </c>
      <c r="BY44" s="1">
        <f t="shared" si="16"/>
        <v>43.328340042596764</v>
      </c>
      <c r="BZ44" s="1">
        <f t="shared" si="16"/>
        <v>43.936689357169648</v>
      </c>
      <c r="CA44" s="1">
        <f t="shared" si="16"/>
        <v>45.992244450628718</v>
      </c>
      <c r="CB44" s="1">
        <f t="shared" si="16"/>
        <v>21.327688570148489</v>
      </c>
      <c r="CC44" s="1">
        <f t="shared" si="16"/>
        <v>29.415719489407898</v>
      </c>
      <c r="CD44" s="1">
        <f t="shared" si="16"/>
        <v>34.810011973688425</v>
      </c>
      <c r="CE44" s="1">
        <f t="shared" si="16"/>
        <v>34.810011973688425</v>
      </c>
      <c r="CF44" s="1">
        <f t="shared" si="16"/>
        <v>33.195628477926448</v>
      </c>
      <c r="CG44" s="1">
        <f t="shared" si="16"/>
        <v>46.476466251715173</v>
      </c>
      <c r="CH44" s="1">
        <f t="shared" si="16"/>
        <v>18.345129584103507</v>
      </c>
      <c r="CI44" s="1">
        <f t="shared" si="15"/>
        <v>20.165315409419467</v>
      </c>
      <c r="CJ44" s="1">
        <f t="shared" si="15"/>
        <v>20.165315409419467</v>
      </c>
      <c r="CK44" s="1">
        <f t="shared" si="15"/>
        <v>45.108000386745587</v>
      </c>
      <c r="CL44" s="1">
        <f t="shared" si="15"/>
        <v>58.168884459841294</v>
      </c>
      <c r="CM44" s="1">
        <f t="shared" si="15"/>
        <v>58.637719943833936</v>
      </c>
      <c r="CN44" s="1">
        <f t="shared" si="15"/>
        <v>43.483776191981548</v>
      </c>
      <c r="CO44" s="1">
        <f t="shared" si="15"/>
        <v>62.46602217183316</v>
      </c>
      <c r="CP44" s="1">
        <f t="shared" si="15"/>
        <v>48.565517474847972</v>
      </c>
      <c r="CQ44" s="1">
        <f t="shared" si="15"/>
        <v>53.98999705645118</v>
      </c>
      <c r="CR44" s="1">
        <f t="shared" si="15"/>
        <v>82.394125249238897</v>
      </c>
      <c r="CS44" s="1">
        <f t="shared" si="15"/>
        <v>60.371733922201457</v>
      </c>
    </row>
    <row r="45" spans="1:97" x14ac:dyDescent="0.35">
      <c r="A45" s="1">
        <v>38</v>
      </c>
      <c r="B45" s="1" t="s">
        <v>343</v>
      </c>
      <c r="C45" s="1">
        <v>415</v>
      </c>
      <c r="D45" s="1">
        <v>47.514632800000001</v>
      </c>
      <c r="E45" s="1">
        <v>19.095818600000001</v>
      </c>
      <c r="F45" s="4">
        <v>38</v>
      </c>
      <c r="G45" s="1">
        <f t="shared" si="12"/>
        <v>7.8940050926971548</v>
      </c>
      <c r="H45" s="1">
        <f t="shared" si="12"/>
        <v>5.3587267372805965</v>
      </c>
      <c r="I45" s="1">
        <f t="shared" si="12"/>
        <v>4.8200554565146376</v>
      </c>
      <c r="J45" s="1">
        <f t="shared" si="12"/>
        <v>4.4902044528549956</v>
      </c>
      <c r="K45" s="1">
        <f t="shared" si="12"/>
        <v>7.2734530982811707</v>
      </c>
      <c r="L45" s="1">
        <f t="shared" si="12"/>
        <v>10.842164274687729</v>
      </c>
      <c r="M45" s="1">
        <f t="shared" si="12"/>
        <v>4.5386262822577246</v>
      </c>
      <c r="N45" s="1">
        <f t="shared" si="12"/>
        <v>4.5386262822577246</v>
      </c>
      <c r="O45" s="1">
        <f t="shared" si="12"/>
        <v>4.5237413638389645</v>
      </c>
      <c r="P45" s="1">
        <f t="shared" si="12"/>
        <v>3.4789453285204486</v>
      </c>
      <c r="Q45" s="1">
        <f t="shared" si="12"/>
        <v>3.5798098490588472</v>
      </c>
      <c r="R45" s="1">
        <f t="shared" si="12"/>
        <v>3.3883647162394701</v>
      </c>
      <c r="S45" s="1">
        <f t="shared" si="12"/>
        <v>3.7992384427522552</v>
      </c>
      <c r="T45" s="1">
        <f t="shared" si="12"/>
        <v>2.433760810818796</v>
      </c>
      <c r="U45" s="1">
        <f t="shared" si="12"/>
        <v>3.2728063768743887</v>
      </c>
      <c r="V45" s="1">
        <f t="shared" si="12"/>
        <v>2.7521717468275431</v>
      </c>
      <c r="W45" s="1">
        <f t="shared" si="10"/>
        <v>1.6975737002398021</v>
      </c>
      <c r="X45" s="1">
        <f t="shared" si="10"/>
        <v>1.26275423017759</v>
      </c>
      <c r="Y45" s="1">
        <f t="shared" si="10"/>
        <v>3.0315615456430827</v>
      </c>
      <c r="Z45" s="1">
        <f t="shared" si="10"/>
        <v>3.59977319938247</v>
      </c>
      <c r="AA45" s="1">
        <f t="shared" si="10"/>
        <v>3.328686163334031</v>
      </c>
      <c r="AB45" s="1">
        <f t="shared" si="10"/>
        <v>3.7234824785901401</v>
      </c>
      <c r="AC45" s="1">
        <f t="shared" si="10"/>
        <v>3.7234824785901401</v>
      </c>
      <c r="AD45" s="1">
        <f t="shared" si="10"/>
        <v>3.8615690467567383</v>
      </c>
      <c r="AE45" s="1">
        <f t="shared" si="14"/>
        <v>3.5070362403609825</v>
      </c>
      <c r="AF45" s="1">
        <f t="shared" si="14"/>
        <v>3.5229575109455276</v>
      </c>
      <c r="AG45" s="1">
        <f t="shared" si="14"/>
        <v>4.6646968748019209</v>
      </c>
      <c r="AH45" s="1">
        <f t="shared" si="14"/>
        <v>4.6646968748019209</v>
      </c>
      <c r="AI45" s="1">
        <f t="shared" si="14"/>
        <v>3.9959403080626439</v>
      </c>
      <c r="AJ45" s="1">
        <f t="shared" si="14"/>
        <v>7.7520861303401682</v>
      </c>
      <c r="AK45" s="1">
        <f t="shared" si="14"/>
        <v>5.5082356571078481</v>
      </c>
      <c r="AL45" s="1">
        <f t="shared" si="14"/>
        <v>5.5689597322052737</v>
      </c>
      <c r="AM45" s="1">
        <f t="shared" si="14"/>
        <v>3.2294251209368179</v>
      </c>
      <c r="AN45" s="1">
        <f t="shared" si="14"/>
        <v>2.6338308027851398</v>
      </c>
      <c r="AO45" s="1">
        <f t="shared" si="14"/>
        <v>1.7111294431266237</v>
      </c>
      <c r="AP45" s="1">
        <f t="shared" si="14"/>
        <v>3.2190688383899393</v>
      </c>
      <c r="AQ45" s="1">
        <f t="shared" si="14"/>
        <v>0.90227806375142428</v>
      </c>
      <c r="AR45" s="1">
        <f t="shared" si="14"/>
        <v>0</v>
      </c>
      <c r="AS45" s="1">
        <f t="shared" si="14"/>
        <v>1.7924813832626048</v>
      </c>
      <c r="AT45" s="1">
        <f t="shared" si="14"/>
        <v>4.6109189021084473</v>
      </c>
      <c r="AU45" s="1">
        <f t="shared" si="13"/>
        <v>7.281537971693675</v>
      </c>
      <c r="AV45" s="1">
        <f t="shared" si="13"/>
        <v>12.538562925825618</v>
      </c>
      <c r="AW45" s="1">
        <f t="shared" si="13"/>
        <v>10.169604275753839</v>
      </c>
      <c r="AX45" s="1">
        <f t="shared" si="13"/>
        <v>5.8979896853770857</v>
      </c>
      <c r="AY45" s="1">
        <f t="shared" si="13"/>
        <v>6.0896982777132953</v>
      </c>
      <c r="AZ45" s="1">
        <f t="shared" si="13"/>
        <v>6.6351182205438519</v>
      </c>
      <c r="BA45" s="1">
        <f t="shared" si="13"/>
        <v>7.0493661913220258</v>
      </c>
      <c r="BB45" s="1">
        <f t="shared" si="11"/>
        <v>7.9683956228619266</v>
      </c>
      <c r="BC45" s="1">
        <f t="shared" si="11"/>
        <v>8.8984411877845346</v>
      </c>
      <c r="BD45" s="1">
        <f t="shared" si="11"/>
        <v>5.9027226550299421</v>
      </c>
      <c r="BE45" s="1">
        <f t="shared" si="11"/>
        <v>11.726737946057575</v>
      </c>
      <c r="BF45" s="1">
        <f t="shared" si="11"/>
        <v>11.49911424643474</v>
      </c>
      <c r="BG45" s="1">
        <f t="shared" si="11"/>
        <v>11.151046616244585</v>
      </c>
      <c r="BH45" s="1">
        <f t="shared" si="11"/>
        <v>12.539000651529273</v>
      </c>
      <c r="BI45" s="1">
        <f t="shared" si="11"/>
        <v>35.011994680209874</v>
      </c>
      <c r="BJ45" s="1">
        <f t="shared" si="11"/>
        <v>13.364909485574476</v>
      </c>
      <c r="BK45" s="1">
        <f t="shared" si="11"/>
        <v>21.429538249973113</v>
      </c>
      <c r="BL45" s="1">
        <f t="shared" si="11"/>
        <v>12.477486764178025</v>
      </c>
      <c r="BM45" s="1">
        <f t="shared" si="11"/>
        <v>18.701030284094088</v>
      </c>
      <c r="BN45" s="1">
        <f t="shared" si="11"/>
        <v>10.48931104065408</v>
      </c>
      <c r="BO45" s="1">
        <f t="shared" si="11"/>
        <v>30.902297409566433</v>
      </c>
      <c r="BP45" s="1">
        <f t="shared" si="11"/>
        <v>39.02907760471264</v>
      </c>
      <c r="BQ45" s="1">
        <f t="shared" si="11"/>
        <v>23.578491063673592</v>
      </c>
      <c r="BR45" s="1">
        <f t="shared" si="7"/>
        <v>18.49439277425817</v>
      </c>
      <c r="BS45" s="1">
        <f t="shared" si="16"/>
        <v>33.592613747831329</v>
      </c>
      <c r="BT45" s="1">
        <f t="shared" si="16"/>
        <v>29.448648089070609</v>
      </c>
      <c r="BU45" s="1">
        <f t="shared" si="16"/>
        <v>14.527322639706291</v>
      </c>
      <c r="BV45" s="1">
        <f t="shared" si="16"/>
        <v>14.373463258591409</v>
      </c>
      <c r="BW45" s="1">
        <f t="shared" si="16"/>
        <v>12.217310065210391</v>
      </c>
      <c r="BX45" s="1">
        <f t="shared" si="16"/>
        <v>13.628405720415085</v>
      </c>
      <c r="BY45" s="1">
        <f t="shared" si="16"/>
        <v>42.86107719892567</v>
      </c>
      <c r="BZ45" s="1">
        <f t="shared" si="16"/>
        <v>43.495811616377615</v>
      </c>
      <c r="CA45" s="1">
        <f t="shared" si="16"/>
        <v>45.244526469043322</v>
      </c>
      <c r="CB45" s="1">
        <f t="shared" si="16"/>
        <v>20.581331754297668</v>
      </c>
      <c r="CC45" s="1">
        <f t="shared" si="16"/>
        <v>28.549300414704661</v>
      </c>
      <c r="CD45" s="1">
        <f t="shared" si="16"/>
        <v>34.237795532717747</v>
      </c>
      <c r="CE45" s="1">
        <f t="shared" si="16"/>
        <v>34.237795532717747</v>
      </c>
      <c r="CF45" s="1">
        <f t="shared" si="16"/>
        <v>32.598884849459921</v>
      </c>
      <c r="CG45" s="1">
        <f t="shared" si="16"/>
        <v>45.754818179243046</v>
      </c>
      <c r="CH45" s="1">
        <f t="shared" si="16"/>
        <v>18.703537241004859</v>
      </c>
      <c r="CI45" s="1">
        <f t="shared" si="15"/>
        <v>20.466086263819438</v>
      </c>
      <c r="CJ45" s="1">
        <f t="shared" si="15"/>
        <v>20.466086263819438</v>
      </c>
      <c r="CK45" s="1">
        <f t="shared" si="15"/>
        <v>45.586709792516167</v>
      </c>
      <c r="CL45" s="1">
        <f t="shared" si="15"/>
        <v>58.874476680854848</v>
      </c>
      <c r="CM45" s="1">
        <f t="shared" si="15"/>
        <v>59.334766076720619</v>
      </c>
      <c r="CN45" s="1">
        <f t="shared" si="15"/>
        <v>44.161816194734321</v>
      </c>
      <c r="CO45" s="1">
        <f t="shared" si="15"/>
        <v>63.07422041795521</v>
      </c>
      <c r="CP45" s="1">
        <f t="shared" si="15"/>
        <v>49.401734897079564</v>
      </c>
      <c r="CQ45" s="1">
        <f t="shared" si="15"/>
        <v>53.133090801447544</v>
      </c>
      <c r="CR45" s="1">
        <f t="shared" si="15"/>
        <v>81.512651953391099</v>
      </c>
      <c r="CS45" s="1">
        <f t="shared" si="15"/>
        <v>59.540348380708068</v>
      </c>
    </row>
    <row r="46" spans="1:97" x14ac:dyDescent="0.35">
      <c r="A46" s="1">
        <v>39</v>
      </c>
      <c r="B46" s="1" t="s">
        <v>346</v>
      </c>
      <c r="C46" s="1">
        <v>621</v>
      </c>
      <c r="D46" s="1">
        <v>47.504501900000001</v>
      </c>
      <c r="E46" s="1">
        <v>19.117117199999999</v>
      </c>
      <c r="F46" s="4">
        <v>39</v>
      </c>
      <c r="G46" s="1">
        <f t="shared" si="12"/>
        <v>9.5724911111829165</v>
      </c>
      <c r="H46" s="1">
        <f t="shared" si="12"/>
        <v>6.9645638295579948</v>
      </c>
      <c r="I46" s="1">
        <f t="shared" si="12"/>
        <v>6.4528532881995435</v>
      </c>
      <c r="J46" s="1">
        <f t="shared" si="12"/>
        <v>6.1578601043449401</v>
      </c>
      <c r="K46" s="1">
        <f t="shared" si="12"/>
        <v>8.9352353521344785</v>
      </c>
      <c r="L46" s="1">
        <f t="shared" si="12"/>
        <v>12.628177150450036</v>
      </c>
      <c r="M46" s="1">
        <f t="shared" si="12"/>
        <v>6.3308736912966905</v>
      </c>
      <c r="N46" s="1">
        <f t="shared" si="12"/>
        <v>6.3308736912966905</v>
      </c>
      <c r="O46" s="1">
        <f t="shared" si="12"/>
        <v>6.2925636378784509</v>
      </c>
      <c r="P46" s="1">
        <f t="shared" si="12"/>
        <v>4.4766783345855758</v>
      </c>
      <c r="Q46" s="1">
        <f t="shared" si="12"/>
        <v>5.0754157498556864</v>
      </c>
      <c r="R46" s="1">
        <f t="shared" si="12"/>
        <v>4.8192133338049707</v>
      </c>
      <c r="S46" s="1">
        <f t="shared" si="12"/>
        <v>5.4109248224341711</v>
      </c>
      <c r="T46" s="1">
        <f t="shared" si="12"/>
        <v>3.9047915360408161</v>
      </c>
      <c r="U46" s="1">
        <f t="shared" si="12"/>
        <v>4.6467942117058714</v>
      </c>
      <c r="V46" s="1">
        <f t="shared" si="12"/>
        <v>3.5467717368844855</v>
      </c>
      <c r="W46" s="1">
        <f t="shared" si="10"/>
        <v>2.8790308277196046</v>
      </c>
      <c r="X46" s="1">
        <f t="shared" si="10"/>
        <v>1.9728777455527684</v>
      </c>
      <c r="Y46" s="1">
        <f t="shared" si="10"/>
        <v>2.6516219355809012</v>
      </c>
      <c r="Z46" s="1">
        <f t="shared" si="10"/>
        <v>2.6401638831246457</v>
      </c>
      <c r="AA46" s="1">
        <f t="shared" si="10"/>
        <v>4.1446006566311118</v>
      </c>
      <c r="AB46" s="1">
        <f t="shared" si="10"/>
        <v>4.2272670420566634</v>
      </c>
      <c r="AC46" s="1">
        <f t="shared" si="10"/>
        <v>4.2272670420566634</v>
      </c>
      <c r="AD46" s="1">
        <f t="shared" si="10"/>
        <v>4.0222158835769566</v>
      </c>
      <c r="AE46" s="1">
        <f t="shared" si="14"/>
        <v>3.6318965122585523</v>
      </c>
      <c r="AF46" s="1">
        <f t="shared" si="14"/>
        <v>1.8946813102757809</v>
      </c>
      <c r="AG46" s="1">
        <f t="shared" si="14"/>
        <v>5.6937440355166595</v>
      </c>
      <c r="AH46" s="1">
        <f t="shared" si="14"/>
        <v>5.6937440355166595</v>
      </c>
      <c r="AI46" s="1">
        <f t="shared" si="14"/>
        <v>4.7963892252046394</v>
      </c>
      <c r="AJ46" s="1">
        <f t="shared" si="14"/>
        <v>8.9242523686777417</v>
      </c>
      <c r="AK46" s="1">
        <f t="shared" si="14"/>
        <v>6.403115086081411</v>
      </c>
      <c r="AL46" s="1">
        <f t="shared" si="14"/>
        <v>7.1112122562856479</v>
      </c>
      <c r="AM46" s="1">
        <f t="shared" si="14"/>
        <v>4.9843370756774412</v>
      </c>
      <c r="AN46" s="1">
        <f t="shared" si="14"/>
        <v>4.4166575091969467</v>
      </c>
      <c r="AO46" s="1">
        <f t="shared" si="14"/>
        <v>3.4123266116996618</v>
      </c>
      <c r="AP46" s="1">
        <f t="shared" si="14"/>
        <v>4.8396887332796732</v>
      </c>
      <c r="AQ46" s="1">
        <f t="shared" si="14"/>
        <v>1.2220523119124806</v>
      </c>
      <c r="AR46" s="1">
        <f t="shared" si="14"/>
        <v>1.7924813832626048</v>
      </c>
      <c r="AS46" s="1">
        <f t="shared" si="14"/>
        <v>0</v>
      </c>
      <c r="AT46" s="1">
        <f t="shared" si="14"/>
        <v>4.1981223412295039</v>
      </c>
      <c r="AU46" s="1">
        <f t="shared" si="13"/>
        <v>5.6766843669622133</v>
      </c>
      <c r="AV46" s="1">
        <f t="shared" si="13"/>
        <v>10.799849202985996</v>
      </c>
      <c r="AW46" s="1">
        <f t="shared" si="13"/>
        <v>8.4248647065703661</v>
      </c>
      <c r="AX46" s="1">
        <f t="shared" si="13"/>
        <v>4.3000868841198203</v>
      </c>
      <c r="AY46" s="1">
        <f t="shared" si="13"/>
        <v>5.5312208332191002</v>
      </c>
      <c r="AZ46" s="1">
        <f t="shared" si="13"/>
        <v>5.3774129044730721</v>
      </c>
      <c r="BA46" s="1">
        <f t="shared" si="13"/>
        <v>6.9936454365240897</v>
      </c>
      <c r="BB46" s="1">
        <f t="shared" si="11"/>
        <v>8.3848479225775741</v>
      </c>
      <c r="BC46" s="1">
        <f t="shared" si="11"/>
        <v>7.9944464078725073</v>
      </c>
      <c r="BD46" s="1">
        <f t="shared" si="11"/>
        <v>4.6499094375692778</v>
      </c>
      <c r="BE46" s="1">
        <f t="shared" si="11"/>
        <v>12.783457332499516</v>
      </c>
      <c r="BF46" s="1">
        <f t="shared" si="11"/>
        <v>13.014046113456304</v>
      </c>
      <c r="BG46" s="1">
        <f t="shared" si="11"/>
        <v>12.350768962265349</v>
      </c>
      <c r="BH46" s="1">
        <f t="shared" si="11"/>
        <v>13.82524106051164</v>
      </c>
      <c r="BI46" s="1">
        <f t="shared" si="11"/>
        <v>36.598545688841249</v>
      </c>
      <c r="BJ46" s="1">
        <f t="shared" si="11"/>
        <v>15.157307174603972</v>
      </c>
      <c r="BK46" s="1">
        <f t="shared" si="11"/>
        <v>23.221739348065388</v>
      </c>
      <c r="BL46" s="1">
        <f t="shared" si="11"/>
        <v>14.107841636746212</v>
      </c>
      <c r="BM46" s="1">
        <f t="shared" si="11"/>
        <v>17.021567311329711</v>
      </c>
      <c r="BN46" s="1">
        <f t="shared" si="11"/>
        <v>10.017343246222875</v>
      </c>
      <c r="BO46" s="1">
        <f t="shared" si="11"/>
        <v>29.663155205354936</v>
      </c>
      <c r="BP46" s="1">
        <f t="shared" si="11"/>
        <v>37.599858415071971</v>
      </c>
      <c r="BQ46" s="1">
        <f t="shared" ref="BQ46:CF68" si="17">76*SQRT(($D46-BQ$4)^2+($E46-BQ$5)^2)</f>
        <v>21.804040864317972</v>
      </c>
      <c r="BR46" s="1">
        <f t="shared" si="17"/>
        <v>16.749665822896802</v>
      </c>
      <c r="BS46" s="1">
        <f t="shared" si="17"/>
        <v>31.884845622277549</v>
      </c>
      <c r="BT46" s="1">
        <f t="shared" si="16"/>
        <v>29.430116398271011</v>
      </c>
      <c r="BU46" s="1">
        <f t="shared" si="16"/>
        <v>14.410851771141157</v>
      </c>
      <c r="BV46" s="1">
        <f t="shared" si="16"/>
        <v>14.802137871004726</v>
      </c>
      <c r="BW46" s="1">
        <f t="shared" si="16"/>
        <v>11.610209492982813</v>
      </c>
      <c r="BX46" s="1">
        <f t="shared" si="16"/>
        <v>12.153972397365102</v>
      </c>
      <c r="BY46" s="1">
        <f t="shared" si="16"/>
        <v>42.655995611499016</v>
      </c>
      <c r="BZ46" s="1">
        <f t="shared" si="16"/>
        <v>43.229819569911555</v>
      </c>
      <c r="CA46" s="1">
        <f t="shared" si="16"/>
        <v>45.806905666056494</v>
      </c>
      <c r="CB46" s="1">
        <f t="shared" si="16"/>
        <v>21.165451225622856</v>
      </c>
      <c r="CC46" s="1">
        <f t="shared" si="16"/>
        <v>29.616448242866504</v>
      </c>
      <c r="CD46" s="1">
        <f t="shared" si="16"/>
        <v>35.988023248181904</v>
      </c>
      <c r="CE46" s="1">
        <f t="shared" si="16"/>
        <v>35.988023248181904</v>
      </c>
      <c r="CF46" s="1">
        <f t="shared" si="16"/>
        <v>34.361530795566487</v>
      </c>
      <c r="CG46" s="1">
        <f t="shared" si="16"/>
        <v>47.546914745926806</v>
      </c>
      <c r="CH46" s="1">
        <f t="shared" si="16"/>
        <v>19.208865189007128</v>
      </c>
      <c r="CI46" s="1">
        <f t="shared" si="15"/>
        <v>21.082338778920633</v>
      </c>
      <c r="CJ46" s="1">
        <f t="shared" si="15"/>
        <v>21.082338778920633</v>
      </c>
      <c r="CK46" s="1">
        <f t="shared" si="15"/>
        <v>45.806032838324349</v>
      </c>
      <c r="CL46" s="1">
        <f t="shared" si="15"/>
        <v>57.082002153728787</v>
      </c>
      <c r="CM46" s="1">
        <f t="shared" si="15"/>
        <v>57.5424240550158</v>
      </c>
      <c r="CN46" s="1">
        <f t="shared" si="15"/>
        <v>42.371053137880637</v>
      </c>
      <c r="CO46" s="1">
        <f t="shared" si="15"/>
        <v>61.303839517816698</v>
      </c>
      <c r="CP46" s="1">
        <f t="shared" si="15"/>
        <v>47.686457479458959</v>
      </c>
      <c r="CQ46" s="1">
        <f t="shared" si="15"/>
        <v>54.820511665202019</v>
      </c>
      <c r="CR46" s="1">
        <f t="shared" si="15"/>
        <v>83.126884891053294</v>
      </c>
      <c r="CS46" s="1">
        <f t="shared" si="15"/>
        <v>61.270285964880827</v>
      </c>
    </row>
    <row r="47" spans="1:97" x14ac:dyDescent="0.35">
      <c r="A47" s="1">
        <v>40</v>
      </c>
      <c r="B47" s="1" t="s">
        <v>350</v>
      </c>
      <c r="C47" s="1">
        <v>774</v>
      </c>
      <c r="D47" s="1">
        <v>47.5536976</v>
      </c>
      <c r="E47" s="1">
        <v>19.142238299999999</v>
      </c>
      <c r="F47" s="4">
        <v>40</v>
      </c>
      <c r="G47" s="1">
        <f t="shared" si="12"/>
        <v>11.704104379538988</v>
      </c>
      <c r="H47" s="1">
        <f t="shared" si="12"/>
        <v>9.5067082724321228</v>
      </c>
      <c r="I47" s="1">
        <f t="shared" si="12"/>
        <v>8.9419161059240615</v>
      </c>
      <c r="J47" s="1">
        <f t="shared" si="12"/>
        <v>8.548356183201351</v>
      </c>
      <c r="K47" s="1">
        <f t="shared" si="12"/>
        <v>11.170925113901747</v>
      </c>
      <c r="L47" s="1">
        <f t="shared" si="12"/>
        <v>13.726028910443965</v>
      </c>
      <c r="M47" s="1">
        <f t="shared" si="12"/>
        <v>7.6467256201503133</v>
      </c>
      <c r="N47" s="1">
        <f t="shared" si="12"/>
        <v>7.6467256201503133</v>
      </c>
      <c r="O47" s="1">
        <f t="shared" si="12"/>
        <v>8.1204361351377159</v>
      </c>
      <c r="P47" s="1">
        <f t="shared" si="12"/>
        <v>3.3730002451319656</v>
      </c>
      <c r="Q47" s="1">
        <f t="shared" si="12"/>
        <v>8.002163501638174</v>
      </c>
      <c r="R47" s="1">
        <f t="shared" si="12"/>
        <v>7.8790493888617519</v>
      </c>
      <c r="S47" s="1">
        <f t="shared" si="12"/>
        <v>8.0426598169776842</v>
      </c>
      <c r="T47" s="1">
        <f t="shared" si="12"/>
        <v>6.9481157867298915</v>
      </c>
      <c r="U47" s="1">
        <f t="shared" si="12"/>
        <v>7.806089216088985</v>
      </c>
      <c r="V47" s="1">
        <f t="shared" ref="V47:AK62" si="18">76*SQRT(($D47-V$4)^2+($E47-V$5)^2)</f>
        <v>7.3116178192534695</v>
      </c>
      <c r="W47" s="1">
        <f t="shared" si="18"/>
        <v>6.3063766386126989</v>
      </c>
      <c r="X47" s="1">
        <f t="shared" si="18"/>
        <v>5.6796865807276395</v>
      </c>
      <c r="Y47" s="1">
        <f t="shared" si="18"/>
        <v>6.8441549855298991</v>
      </c>
      <c r="Z47" s="1">
        <f t="shared" si="18"/>
        <v>6.7525447641882179</v>
      </c>
      <c r="AA47" s="1">
        <f t="shared" si="18"/>
        <v>7.9072272384184821</v>
      </c>
      <c r="AB47" s="1">
        <f t="shared" si="18"/>
        <v>8.1954473352475024</v>
      </c>
      <c r="AC47" s="1">
        <f t="shared" si="18"/>
        <v>8.1954473352475024</v>
      </c>
      <c r="AD47" s="1">
        <f t="shared" si="18"/>
        <v>8.1354438275962284</v>
      </c>
      <c r="AE47" s="1">
        <f t="shared" si="18"/>
        <v>7.7468319180773992</v>
      </c>
      <c r="AF47" s="1">
        <f t="shared" si="18"/>
        <v>5.4603188389699007</v>
      </c>
      <c r="AG47" s="1">
        <f t="shared" si="18"/>
        <v>9.274255682449855</v>
      </c>
      <c r="AH47" s="1">
        <f t="shared" si="18"/>
        <v>9.274255682449855</v>
      </c>
      <c r="AI47" s="1">
        <f t="shared" si="18"/>
        <v>8.5805025169656606</v>
      </c>
      <c r="AJ47" s="1">
        <f t="shared" si="18"/>
        <v>12.304629436790883</v>
      </c>
      <c r="AK47" s="1">
        <f t="shared" si="18"/>
        <v>10.11708699505342</v>
      </c>
      <c r="AL47" s="1">
        <f t="shared" si="14"/>
        <v>9.8254272517918739</v>
      </c>
      <c r="AM47" s="1">
        <f t="shared" si="14"/>
        <v>7.1049316903891402</v>
      </c>
      <c r="AN47" s="1">
        <f t="shared" si="14"/>
        <v>6.4138004784809519</v>
      </c>
      <c r="AO47" s="1">
        <f t="shared" si="14"/>
        <v>4.8691282724872478</v>
      </c>
      <c r="AP47" s="1">
        <f t="shared" si="14"/>
        <v>5.2944438579067663</v>
      </c>
      <c r="AQ47" s="1">
        <f t="shared" si="14"/>
        <v>3.829687337496666</v>
      </c>
      <c r="AR47" s="1">
        <f t="shared" si="14"/>
        <v>4.6109189021084473</v>
      </c>
      <c r="AS47" s="1">
        <f t="shared" si="14"/>
        <v>4.1981223412295039</v>
      </c>
      <c r="AT47" s="1">
        <f t="shared" si="14"/>
        <v>0</v>
      </c>
      <c r="AU47" s="1">
        <f t="shared" si="13"/>
        <v>4.9701556652340182</v>
      </c>
      <c r="AV47" s="1">
        <f t="shared" si="13"/>
        <v>10.39527173472719</v>
      </c>
      <c r="AW47" s="1">
        <f t="shared" si="13"/>
        <v>10.22168588475548</v>
      </c>
      <c r="AX47" s="1">
        <f t="shared" si="13"/>
        <v>7.3717716484931524</v>
      </c>
      <c r="AY47" s="1">
        <f t="shared" si="13"/>
        <v>9.6843950862272763</v>
      </c>
      <c r="AZ47" s="1">
        <f t="shared" si="13"/>
        <v>9.0151545532967479</v>
      </c>
      <c r="BA47" s="1">
        <f t="shared" si="13"/>
        <v>11.185530754195314</v>
      </c>
      <c r="BB47" s="1">
        <f t="shared" ref="BB47:BQ80" si="19">76*SQRT(($D47-BB$4)^2+($E47-BB$5)^2)</f>
        <v>12.447328088856207</v>
      </c>
      <c r="BC47" s="1">
        <f t="shared" si="19"/>
        <v>11.900007499975063</v>
      </c>
      <c r="BD47" s="1">
        <f t="shared" si="19"/>
        <v>8.3545043906934158</v>
      </c>
      <c r="BE47" s="1">
        <f t="shared" si="19"/>
        <v>10.004988049389254</v>
      </c>
      <c r="BF47" s="1">
        <f t="shared" si="19"/>
        <v>11.610783785746015</v>
      </c>
      <c r="BG47" s="1">
        <f t="shared" si="19"/>
        <v>15.661992743814837</v>
      </c>
      <c r="BH47" s="1">
        <f t="shared" si="19"/>
        <v>16.97307285307852</v>
      </c>
      <c r="BI47" s="1">
        <f t="shared" si="19"/>
        <v>38.788922112868576</v>
      </c>
      <c r="BJ47" s="1">
        <f t="shared" si="19"/>
        <v>15.804859461695486</v>
      </c>
      <c r="BK47" s="1">
        <f t="shared" si="19"/>
        <v>23.783776364152406</v>
      </c>
      <c r="BL47" s="1">
        <f t="shared" si="19"/>
        <v>16.308959787888483</v>
      </c>
      <c r="BM47" s="1">
        <f t="shared" si="19"/>
        <v>15.852287731060695</v>
      </c>
      <c r="BN47" s="1">
        <f t="shared" si="19"/>
        <v>5.902920525869729</v>
      </c>
      <c r="BO47" s="1">
        <f t="shared" si="19"/>
        <v>26.631306880724594</v>
      </c>
      <c r="BP47" s="1">
        <f t="shared" si="19"/>
        <v>35.076289463264274</v>
      </c>
      <c r="BQ47" s="1">
        <f t="shared" si="19"/>
        <v>21.471442737135842</v>
      </c>
      <c r="BR47" s="1">
        <f t="shared" si="17"/>
        <v>16.139024430160742</v>
      </c>
      <c r="BS47" s="1">
        <f t="shared" si="17"/>
        <v>30.719224971555505</v>
      </c>
      <c r="BT47" s="1">
        <f t="shared" si="16"/>
        <v>33.628120567138559</v>
      </c>
      <c r="BU47" s="1">
        <f t="shared" si="16"/>
        <v>18.607393734073192</v>
      </c>
      <c r="BV47" s="1">
        <f t="shared" si="16"/>
        <v>18.879091449350028</v>
      </c>
      <c r="BW47" s="1">
        <f t="shared" si="16"/>
        <v>15.668271720119737</v>
      </c>
      <c r="BX47" s="1">
        <f t="shared" si="16"/>
        <v>14.980947367628845</v>
      </c>
      <c r="BY47" s="1">
        <f t="shared" si="16"/>
        <v>46.825726132876071</v>
      </c>
      <c r="BZ47" s="1">
        <f t="shared" si="16"/>
        <v>47.381092183167866</v>
      </c>
      <c r="CA47" s="1">
        <f t="shared" si="16"/>
        <v>49.821809770655541</v>
      </c>
      <c r="CB47" s="1">
        <f t="shared" si="16"/>
        <v>25.157342762100885</v>
      </c>
      <c r="CC47" s="1">
        <f t="shared" si="16"/>
        <v>33.09206999047634</v>
      </c>
      <c r="CD47" s="1">
        <f t="shared" si="16"/>
        <v>35.460992939849817</v>
      </c>
      <c r="CE47" s="1">
        <f t="shared" si="16"/>
        <v>35.460992939849817</v>
      </c>
      <c r="CF47" s="1">
        <f t="shared" si="16"/>
        <v>33.989550758087425</v>
      </c>
      <c r="CG47" s="1">
        <f t="shared" si="16"/>
        <v>47.934037313465446</v>
      </c>
      <c r="CH47" s="1">
        <f t="shared" si="16"/>
        <v>15.349413136048625</v>
      </c>
      <c r="CI47" s="1">
        <f t="shared" si="15"/>
        <v>17.332397989645308</v>
      </c>
      <c r="CJ47" s="1">
        <f t="shared" si="15"/>
        <v>17.332397989645308</v>
      </c>
      <c r="CK47" s="1">
        <f t="shared" si="15"/>
        <v>41.674668684750991</v>
      </c>
      <c r="CL47" s="1">
        <f t="shared" si="15"/>
        <v>57.106495064971575</v>
      </c>
      <c r="CM47" s="1">
        <f t="shared" si="15"/>
        <v>57.630552753868791</v>
      </c>
      <c r="CN47" s="1">
        <f t="shared" si="15"/>
        <v>42.647697941242114</v>
      </c>
      <c r="CO47" s="1">
        <f t="shared" si="15"/>
        <v>61.993474173665085</v>
      </c>
      <c r="CP47" s="1">
        <f t="shared" si="15"/>
        <v>46.503740393722353</v>
      </c>
      <c r="CQ47" s="1">
        <f t="shared" si="15"/>
        <v>56.461673330997037</v>
      </c>
      <c r="CR47" s="1">
        <f t="shared" si="15"/>
        <v>85.122071642108835</v>
      </c>
      <c r="CS47" s="1">
        <f t="shared" si="15"/>
        <v>62.597058396441078</v>
      </c>
    </row>
    <row r="48" spans="1:97" x14ac:dyDescent="0.35">
      <c r="A48" s="1">
        <v>41</v>
      </c>
      <c r="B48" s="1" t="s">
        <v>355</v>
      </c>
      <c r="C48" s="1">
        <v>375</v>
      </c>
      <c r="D48" s="1">
        <v>47.510742199999903</v>
      </c>
      <c r="E48" s="1">
        <v>19.191549283646399</v>
      </c>
      <c r="F48" s="4">
        <v>41</v>
      </c>
      <c r="G48" s="1">
        <f t="shared" ref="G48:V63" si="20">76*SQRT(($D48-G$4)^2+($E48-G$5)^2)</f>
        <v>15.17545347476119</v>
      </c>
      <c r="H48" s="1">
        <f t="shared" si="20"/>
        <v>12.615561771669181</v>
      </c>
      <c r="I48" s="1">
        <f t="shared" si="20"/>
        <v>12.089021945053304</v>
      </c>
      <c r="J48" s="1">
        <f t="shared" si="20"/>
        <v>11.769576671044842</v>
      </c>
      <c r="K48" s="1">
        <f t="shared" si="20"/>
        <v>14.553881372689425</v>
      </c>
      <c r="L48" s="1">
        <f t="shared" si="20"/>
        <v>17.912653417343481</v>
      </c>
      <c r="M48" s="1">
        <f t="shared" si="20"/>
        <v>11.571755519581236</v>
      </c>
      <c r="N48" s="1">
        <f t="shared" si="20"/>
        <v>11.571755519581236</v>
      </c>
      <c r="O48" s="1">
        <f t="shared" si="20"/>
        <v>11.743076181757834</v>
      </c>
      <c r="P48" s="1">
        <f t="shared" si="20"/>
        <v>8.0231942605054982</v>
      </c>
      <c r="Q48" s="1">
        <f t="shared" si="20"/>
        <v>10.748768345494744</v>
      </c>
      <c r="R48" s="1">
        <f t="shared" si="20"/>
        <v>10.495882442561161</v>
      </c>
      <c r="S48" s="1">
        <f t="shared" si="20"/>
        <v>11.054942419911832</v>
      </c>
      <c r="T48" s="1">
        <f t="shared" si="20"/>
        <v>9.5763411449336466</v>
      </c>
      <c r="U48" s="1">
        <f t="shared" si="20"/>
        <v>10.321950368292379</v>
      </c>
      <c r="V48" s="1">
        <f t="shared" si="20"/>
        <v>9.0973419218089013</v>
      </c>
      <c r="W48" s="1">
        <f t="shared" si="18"/>
        <v>8.5528565752201544</v>
      </c>
      <c r="X48" s="1">
        <f t="shared" si="18"/>
        <v>7.6331358046383588</v>
      </c>
      <c r="Y48" s="1">
        <f t="shared" si="18"/>
        <v>7.5632720462712753</v>
      </c>
      <c r="Z48" s="1">
        <f t="shared" si="18"/>
        <v>6.78462212205591</v>
      </c>
      <c r="AA48" s="1">
        <f t="shared" si="18"/>
        <v>9.6613579771779605</v>
      </c>
      <c r="AB48" s="1">
        <f t="shared" si="18"/>
        <v>9.5442607926894691</v>
      </c>
      <c r="AC48" s="1">
        <f t="shared" si="18"/>
        <v>9.5442607926894691</v>
      </c>
      <c r="AD48" s="1">
        <f t="shared" si="18"/>
        <v>9.0837478661072719</v>
      </c>
      <c r="AE48" s="1">
        <f t="shared" si="18"/>
        <v>8.7377566265306044</v>
      </c>
      <c r="AF48" s="1">
        <f t="shared" si="18"/>
        <v>5.1554057855538584</v>
      </c>
      <c r="AG48" s="1">
        <f t="shared" si="18"/>
        <v>11.246192903893684</v>
      </c>
      <c r="AH48" s="1">
        <f t="shared" si="18"/>
        <v>11.246192903893684</v>
      </c>
      <c r="AI48" s="1">
        <f t="shared" si="18"/>
        <v>10.261163793382435</v>
      </c>
      <c r="AJ48" s="1">
        <f t="shared" si="18"/>
        <v>14.491236972969835</v>
      </c>
      <c r="AK48" s="1">
        <f t="shared" si="18"/>
        <v>11.846713860891734</v>
      </c>
      <c r="AL48" s="1">
        <f t="shared" si="14"/>
        <v>12.782005406635472</v>
      </c>
      <c r="AM48" s="1">
        <f t="shared" si="14"/>
        <v>10.486531471944302</v>
      </c>
      <c r="AN48" s="1">
        <f t="shared" si="14"/>
        <v>9.8456721875724327</v>
      </c>
      <c r="AO48" s="1">
        <f t="shared" si="14"/>
        <v>8.496319829868284</v>
      </c>
      <c r="AP48" s="1">
        <f t="shared" si="14"/>
        <v>9.5173414781329484</v>
      </c>
      <c r="AQ48" s="1">
        <f t="shared" si="14"/>
        <v>6.415776788434429</v>
      </c>
      <c r="AR48" s="1">
        <f t="shared" si="14"/>
        <v>7.281537971693675</v>
      </c>
      <c r="AS48" s="1">
        <f t="shared" si="14"/>
        <v>5.6766843669622133</v>
      </c>
      <c r="AT48" s="1">
        <f t="shared" si="14"/>
        <v>4.9701556652340182</v>
      </c>
      <c r="AU48" s="1">
        <f t="shared" si="13"/>
        <v>0</v>
      </c>
      <c r="AV48" s="1">
        <f t="shared" si="13"/>
        <v>5.5183438045943705</v>
      </c>
      <c r="AW48" s="1">
        <f t="shared" si="13"/>
        <v>5.9456943270394271</v>
      </c>
      <c r="AX48" s="1">
        <f t="shared" si="13"/>
        <v>5.2839623509468332</v>
      </c>
      <c r="AY48" s="1">
        <f t="shared" si="13"/>
        <v>9.2214755869533001</v>
      </c>
      <c r="AZ48" s="1">
        <f t="shared" si="13"/>
        <v>7.2651421861727972</v>
      </c>
      <c r="BA48" s="1">
        <f t="shared" si="13"/>
        <v>11.294936805354018</v>
      </c>
      <c r="BB48" s="1">
        <f t="shared" si="19"/>
        <v>13.234185859625311</v>
      </c>
      <c r="BC48" s="1">
        <f t="shared" si="19"/>
        <v>10.227363888787689</v>
      </c>
      <c r="BD48" s="1">
        <f t="shared" si="19"/>
        <v>6.9080276717776146</v>
      </c>
      <c r="BE48" s="1">
        <f t="shared" si="19"/>
        <v>14.794218130465634</v>
      </c>
      <c r="BF48" s="1">
        <f t="shared" si="19"/>
        <v>16.572427193546059</v>
      </c>
      <c r="BG48" s="1">
        <f t="shared" si="19"/>
        <v>17.901676376658415</v>
      </c>
      <c r="BH48" s="1">
        <f t="shared" si="19"/>
        <v>19.424262570691205</v>
      </c>
      <c r="BI48" s="1">
        <f t="shared" si="19"/>
        <v>42.267772143961899</v>
      </c>
      <c r="BJ48" s="1">
        <f t="shared" si="19"/>
        <v>20.244988629083245</v>
      </c>
      <c r="BK48" s="1">
        <f t="shared" si="19"/>
        <v>28.310527325814199</v>
      </c>
      <c r="BL48" s="1">
        <f t="shared" si="19"/>
        <v>19.752280714093487</v>
      </c>
      <c r="BM48" s="1">
        <f t="shared" si="19"/>
        <v>11.443507046677937</v>
      </c>
      <c r="BN48" s="1">
        <f t="shared" si="19"/>
        <v>7.6520918951999057</v>
      </c>
      <c r="BO48" s="1">
        <f t="shared" si="19"/>
        <v>24.301049627426874</v>
      </c>
      <c r="BP48" s="1">
        <f t="shared" si="19"/>
        <v>31.98353992159495</v>
      </c>
      <c r="BQ48" s="1">
        <f t="shared" si="19"/>
        <v>16.665766962139546</v>
      </c>
      <c r="BR48" s="1">
        <f t="shared" si="17"/>
        <v>11.41251327009619</v>
      </c>
      <c r="BS48" s="1">
        <f t="shared" si="17"/>
        <v>26.36021750478578</v>
      </c>
      <c r="BT48" s="1">
        <f t="shared" si="16"/>
        <v>32.746894653580497</v>
      </c>
      <c r="BU48" s="1">
        <f t="shared" si="16"/>
        <v>17.939971169915545</v>
      </c>
      <c r="BV48" s="1">
        <f t="shared" si="16"/>
        <v>19.368959030309085</v>
      </c>
      <c r="BW48" s="1">
        <f t="shared" si="16"/>
        <v>14.146633809136858</v>
      </c>
      <c r="BX48" s="1">
        <f t="shared" si="16"/>
        <v>11.248211907174058</v>
      </c>
      <c r="BY48" s="1">
        <f t="shared" si="16"/>
        <v>45.335673411208816</v>
      </c>
      <c r="BZ48" s="1">
        <f t="shared" si="16"/>
        <v>45.736091781254103</v>
      </c>
      <c r="CA48" s="1">
        <f t="shared" si="16"/>
        <v>50.263796956084384</v>
      </c>
      <c r="CB48" s="1">
        <f t="shared" si="16"/>
        <v>25.853765756236125</v>
      </c>
      <c r="CC48" s="1">
        <f t="shared" si="16"/>
        <v>34.950005956847534</v>
      </c>
      <c r="CD48" s="1">
        <f t="shared" si="16"/>
        <v>40.362851150707975</v>
      </c>
      <c r="CE48" s="1">
        <f t="shared" si="16"/>
        <v>40.362851150707975</v>
      </c>
      <c r="CF48" s="1">
        <f t="shared" si="16"/>
        <v>38.857727327183468</v>
      </c>
      <c r="CG48" s="1">
        <f t="shared" si="16"/>
        <v>52.581039906504913</v>
      </c>
      <c r="CH48" s="1">
        <f t="shared" si="16"/>
        <v>18.935965869002036</v>
      </c>
      <c r="CI48" s="1">
        <f t="shared" si="15"/>
        <v>21.074447781828162</v>
      </c>
      <c r="CJ48" s="1">
        <f t="shared" si="15"/>
        <v>21.074447781828162</v>
      </c>
      <c r="CK48" s="1">
        <f t="shared" si="15"/>
        <v>43.986988837776885</v>
      </c>
      <c r="CL48" s="1">
        <f t="shared" si="15"/>
        <v>52.246804511429353</v>
      </c>
      <c r="CM48" s="1">
        <f t="shared" si="15"/>
        <v>52.755211185777036</v>
      </c>
      <c r="CN48" s="1">
        <f t="shared" si="15"/>
        <v>37.724508974331947</v>
      </c>
      <c r="CO48" s="1">
        <f t="shared" si="15"/>
        <v>57.029030080188718</v>
      </c>
      <c r="CP48" s="1">
        <f t="shared" si="15"/>
        <v>42.175710494795155</v>
      </c>
      <c r="CQ48" s="1">
        <f t="shared" si="15"/>
        <v>60.405414427193641</v>
      </c>
      <c r="CR48" s="1">
        <f t="shared" si="15"/>
        <v>88.785452595202926</v>
      </c>
      <c r="CS48" s="1">
        <f t="shared" si="15"/>
        <v>66.763252367823895</v>
      </c>
    </row>
    <row r="49" spans="1:97" x14ac:dyDescent="0.35">
      <c r="A49" s="1">
        <v>42</v>
      </c>
      <c r="B49" s="1" t="s">
        <v>361</v>
      </c>
      <c r="C49" s="1">
        <v>462</v>
      </c>
      <c r="D49" s="1">
        <v>47.4791989</v>
      </c>
      <c r="E49" s="1">
        <v>19.256949599999999</v>
      </c>
      <c r="F49" s="4">
        <v>42</v>
      </c>
      <c r="G49" s="1">
        <f t="shared" si="20"/>
        <v>20.363466279076299</v>
      </c>
      <c r="H49" s="1">
        <f t="shared" si="20"/>
        <v>17.726147806783018</v>
      </c>
      <c r="I49" s="1">
        <f t="shared" si="20"/>
        <v>17.232989222710572</v>
      </c>
      <c r="J49" s="1">
        <f t="shared" si="20"/>
        <v>16.952238208020816</v>
      </c>
      <c r="K49" s="1">
        <f t="shared" si="20"/>
        <v>19.719548021768183</v>
      </c>
      <c r="L49" s="1">
        <f t="shared" si="20"/>
        <v>23.327138169577658</v>
      </c>
      <c r="M49" s="1">
        <f t="shared" si="20"/>
        <v>16.976071648432868</v>
      </c>
      <c r="N49" s="1">
        <f t="shared" si="20"/>
        <v>16.976071648432868</v>
      </c>
      <c r="O49" s="1">
        <f t="shared" si="20"/>
        <v>17.060218470810877</v>
      </c>
      <c r="P49" s="1">
        <f t="shared" si="20"/>
        <v>13.538966102733696</v>
      </c>
      <c r="Q49" s="1">
        <f t="shared" si="20"/>
        <v>15.797197510246567</v>
      </c>
      <c r="R49" s="1">
        <f t="shared" si="20"/>
        <v>15.507318357837795</v>
      </c>
      <c r="S49" s="1">
        <f t="shared" si="20"/>
        <v>16.189346320974408</v>
      </c>
      <c r="T49" s="1">
        <f t="shared" si="20"/>
        <v>14.649611494405509</v>
      </c>
      <c r="U49" s="1">
        <f t="shared" si="20"/>
        <v>15.303506503648144</v>
      </c>
      <c r="V49" s="1">
        <f t="shared" si="20"/>
        <v>13.867662321617287</v>
      </c>
      <c r="W49" s="1">
        <f t="shared" si="18"/>
        <v>13.564887408837812</v>
      </c>
      <c r="X49" s="1">
        <f t="shared" si="18"/>
        <v>12.632019362343847</v>
      </c>
      <c r="Y49" s="1">
        <f t="shared" si="18"/>
        <v>12.029201751953712</v>
      </c>
      <c r="Z49" s="1">
        <f t="shared" si="18"/>
        <v>11.034022679196401</v>
      </c>
      <c r="AA49" s="1">
        <f t="shared" si="18"/>
        <v>14.360504712919273</v>
      </c>
      <c r="AB49" s="1">
        <f t="shared" si="18"/>
        <v>14.053663142616022</v>
      </c>
      <c r="AC49" s="1">
        <f t="shared" si="18"/>
        <v>14.053663142616022</v>
      </c>
      <c r="AD49" s="1">
        <f t="shared" si="18"/>
        <v>13.434604887662255</v>
      </c>
      <c r="AE49" s="1">
        <f t="shared" si="18"/>
        <v>13.160171824053476</v>
      </c>
      <c r="AF49" s="1">
        <f t="shared" si="18"/>
        <v>9.6778366448056943</v>
      </c>
      <c r="AG49" s="1">
        <f t="shared" si="18"/>
        <v>15.916854176591146</v>
      </c>
      <c r="AH49" s="1">
        <f t="shared" si="18"/>
        <v>15.916854176591146</v>
      </c>
      <c r="AI49" s="1">
        <f t="shared" si="18"/>
        <v>14.867120739102001</v>
      </c>
      <c r="AJ49" s="1">
        <f t="shared" si="18"/>
        <v>19.081479789965034</v>
      </c>
      <c r="AK49" s="1">
        <f t="shared" si="18"/>
        <v>16.344983624187346</v>
      </c>
      <c r="AL49" s="1">
        <f t="shared" si="14"/>
        <v>17.824042633644879</v>
      </c>
      <c r="AM49" s="1">
        <f t="shared" si="14"/>
        <v>15.766980926080128</v>
      </c>
      <c r="AN49" s="1">
        <f t="shared" si="14"/>
        <v>15.162995560830964</v>
      </c>
      <c r="AO49" s="1">
        <f t="shared" si="14"/>
        <v>13.905708786104521</v>
      </c>
      <c r="AP49" s="1">
        <f t="shared" si="14"/>
        <v>15.006330436534764</v>
      </c>
      <c r="AQ49" s="1">
        <f t="shared" si="14"/>
        <v>11.729891142171352</v>
      </c>
      <c r="AR49" s="1">
        <f t="shared" si="14"/>
        <v>12.538562925825618</v>
      </c>
      <c r="AS49" s="1">
        <f t="shared" si="14"/>
        <v>10.799849202985996</v>
      </c>
      <c r="AT49" s="1">
        <f t="shared" si="14"/>
        <v>10.39527173472719</v>
      </c>
      <c r="AU49" s="1">
        <f t="shared" si="13"/>
        <v>5.5183438045943705</v>
      </c>
      <c r="AV49" s="1">
        <f t="shared" si="13"/>
        <v>0</v>
      </c>
      <c r="AW49" s="1">
        <f t="shared" si="13"/>
        <v>5.4453437136423863</v>
      </c>
      <c r="AX49" s="1">
        <f t="shared" si="13"/>
        <v>8.4806275608166253</v>
      </c>
      <c r="AY49" s="1">
        <f t="shared" si="13"/>
        <v>12.610843437444627</v>
      </c>
      <c r="AZ49" s="1">
        <f t="shared" si="13"/>
        <v>10.016058976595051</v>
      </c>
      <c r="BA49" s="1">
        <f t="shared" si="13"/>
        <v>14.800488556129354</v>
      </c>
      <c r="BB49" s="1">
        <f t="shared" si="19"/>
        <v>17.027658749191048</v>
      </c>
      <c r="BC49" s="1">
        <f t="shared" si="19"/>
        <v>12.30676223286317</v>
      </c>
      <c r="BD49" s="1">
        <f t="shared" si="19"/>
        <v>10.054956981123135</v>
      </c>
      <c r="BE49" s="1">
        <f t="shared" si="19"/>
        <v>19.836775304266006</v>
      </c>
      <c r="BF49" s="1">
        <f t="shared" si="19"/>
        <v>21.992351851059489</v>
      </c>
      <c r="BG49" s="1">
        <f t="shared" si="19"/>
        <v>22.38427328513826</v>
      </c>
      <c r="BH49" s="1">
        <f t="shared" si="19"/>
        <v>23.988638866830783</v>
      </c>
      <c r="BI49" s="1">
        <f t="shared" si="19"/>
        <v>47.219067536367739</v>
      </c>
      <c r="BJ49" s="1">
        <f t="shared" si="19"/>
        <v>25.720748492808479</v>
      </c>
      <c r="BK49" s="1">
        <f t="shared" si="19"/>
        <v>33.795336274750149</v>
      </c>
      <c r="BL49" s="1">
        <f t="shared" si="19"/>
        <v>24.850806138190649</v>
      </c>
      <c r="BM49" s="1">
        <f t="shared" si="19"/>
        <v>6.3978005615922502</v>
      </c>
      <c r="BN49" s="1">
        <f t="shared" si="19"/>
        <v>11.119820325924561</v>
      </c>
      <c r="BO49" s="1">
        <f t="shared" si="19"/>
        <v>21.333229237082545</v>
      </c>
      <c r="BP49" s="1">
        <f t="shared" si="19"/>
        <v>27.954746124094935</v>
      </c>
      <c r="BQ49" s="1">
        <f t="shared" si="19"/>
        <v>11.150297543140788</v>
      </c>
      <c r="BR49" s="1">
        <f t="shared" si="17"/>
        <v>5.9569438796067189</v>
      </c>
      <c r="BS49" s="1">
        <f t="shared" si="17"/>
        <v>21.107163807215986</v>
      </c>
      <c r="BT49" s="1">
        <f t="shared" si="16"/>
        <v>34.081470903157651</v>
      </c>
      <c r="BU49" s="1">
        <f t="shared" si="16"/>
        <v>20.12236107414547</v>
      </c>
      <c r="BV49" s="1">
        <f t="shared" si="16"/>
        <v>22.519301524291436</v>
      </c>
      <c r="BW49" s="1">
        <f t="shared" si="16"/>
        <v>15.787011278188634</v>
      </c>
      <c r="BX49" s="1">
        <f t="shared" si="16"/>
        <v>10.1665821994123</v>
      </c>
      <c r="BY49" s="1">
        <f t="shared" si="16"/>
        <v>45.750403234694332</v>
      </c>
      <c r="BZ49" s="1">
        <f t="shared" si="16"/>
        <v>45.96212019866207</v>
      </c>
      <c r="CA49" s="1">
        <f t="shared" si="16"/>
        <v>52.68596941470966</v>
      </c>
      <c r="CB49" s="1">
        <f t="shared" si="16"/>
        <v>28.924289330753595</v>
      </c>
      <c r="CC49" s="1">
        <f t="shared" si="16"/>
        <v>38.800806543226379</v>
      </c>
      <c r="CD49" s="1">
        <f t="shared" si="16"/>
        <v>45.850899851037397</v>
      </c>
      <c r="CE49" s="1">
        <f t="shared" si="16"/>
        <v>45.850899851037397</v>
      </c>
      <c r="CF49" s="1">
        <f t="shared" si="16"/>
        <v>44.361517917243752</v>
      </c>
      <c r="CG49" s="1">
        <f t="shared" si="16"/>
        <v>58.084114974874126</v>
      </c>
      <c r="CH49" s="1">
        <f t="shared" si="16"/>
        <v>22.648145669244297</v>
      </c>
      <c r="CI49" s="1">
        <f t="shared" si="15"/>
        <v>24.868128379188171</v>
      </c>
      <c r="CJ49" s="1">
        <f t="shared" si="15"/>
        <v>24.868128379188171</v>
      </c>
      <c r="CK49" s="1">
        <f t="shared" si="15"/>
        <v>45.755591223059206</v>
      </c>
      <c r="CL49" s="1">
        <f t="shared" si="15"/>
        <v>46.735057821059257</v>
      </c>
      <c r="CM49" s="1">
        <f t="shared" si="15"/>
        <v>47.248949727318411</v>
      </c>
      <c r="CN49" s="1">
        <f t="shared" si="15"/>
        <v>32.253302489582921</v>
      </c>
      <c r="CO49" s="1">
        <f t="shared" si="15"/>
        <v>51.654080225289206</v>
      </c>
      <c r="CP49" s="1">
        <f t="shared" si="15"/>
        <v>36.895157997704736</v>
      </c>
      <c r="CQ49" s="1">
        <f t="shared" si="15"/>
        <v>65.595967318212601</v>
      </c>
      <c r="CR49" s="1">
        <f t="shared" si="15"/>
        <v>93.77207468050436</v>
      </c>
      <c r="CS49" s="1">
        <f t="shared" si="15"/>
        <v>72.070065788429076</v>
      </c>
    </row>
    <row r="50" spans="1:97" x14ac:dyDescent="0.35">
      <c r="A50" s="1">
        <v>43</v>
      </c>
      <c r="B50" s="1" t="s">
        <v>366</v>
      </c>
      <c r="C50" s="1">
        <v>182</v>
      </c>
      <c r="D50" s="1">
        <v>47.433211399999998</v>
      </c>
      <c r="E50" s="1">
        <v>19.202006300000001</v>
      </c>
      <c r="F50" s="4">
        <v>43</v>
      </c>
      <c r="G50" s="1">
        <f t="shared" si="20"/>
        <v>17.252374419584378</v>
      </c>
      <c r="H50" s="1">
        <f t="shared" si="20"/>
        <v>14.581484512363001</v>
      </c>
      <c r="I50" s="1">
        <f t="shared" si="20"/>
        <v>14.185009793429943</v>
      </c>
      <c r="J50" s="1">
        <f t="shared" si="20"/>
        <v>14.004273105365034</v>
      </c>
      <c r="K50" s="1">
        <f t="shared" si="20"/>
        <v>16.587333835863415</v>
      </c>
      <c r="L50" s="1">
        <f t="shared" si="20"/>
        <v>20.77309925190249</v>
      </c>
      <c r="M50" s="1">
        <f t="shared" si="20"/>
        <v>14.651006649285288</v>
      </c>
      <c r="N50" s="1">
        <f t="shared" si="20"/>
        <v>14.651006649285288</v>
      </c>
      <c r="O50" s="1">
        <f t="shared" si="20"/>
        <v>14.441263357584344</v>
      </c>
      <c r="P50" s="1">
        <f t="shared" si="20"/>
        <v>12.465968181476903</v>
      </c>
      <c r="Q50" s="1">
        <f t="shared" si="20"/>
        <v>12.662246049436494</v>
      </c>
      <c r="R50" s="1">
        <f t="shared" si="20"/>
        <v>12.328883284546695</v>
      </c>
      <c r="S50" s="1">
        <f t="shared" si="20"/>
        <v>13.19099934358848</v>
      </c>
      <c r="T50" s="1">
        <f t="shared" si="20"/>
        <v>11.656872282368026</v>
      </c>
      <c r="U50" s="1">
        <f t="shared" si="20"/>
        <v>12.090134062141265</v>
      </c>
      <c r="V50" s="1">
        <f t="shared" si="20"/>
        <v>10.462115450028572</v>
      </c>
      <c r="W50" s="1">
        <f t="shared" si="18"/>
        <v>10.571574684490058</v>
      </c>
      <c r="X50" s="1">
        <f t="shared" si="18"/>
        <v>9.7308504112168865</v>
      </c>
      <c r="Y50" s="1">
        <f t="shared" si="18"/>
        <v>8.462902723229714</v>
      </c>
      <c r="Z50" s="1">
        <f t="shared" si="18"/>
        <v>7.3902991058991985</v>
      </c>
      <c r="AA50" s="1">
        <f t="shared" si="18"/>
        <v>10.807470540902516</v>
      </c>
      <c r="AB50" s="1">
        <f t="shared" si="18"/>
        <v>10.291313377335753</v>
      </c>
      <c r="AC50" s="1">
        <f t="shared" si="18"/>
        <v>10.291313377335753</v>
      </c>
      <c r="AD50" s="1">
        <f t="shared" si="18"/>
        <v>9.5556263003639721</v>
      </c>
      <c r="AE50" s="1">
        <f t="shared" si="18"/>
        <v>9.3922057381541872</v>
      </c>
      <c r="AF50" s="1">
        <f t="shared" si="18"/>
        <v>6.6725048014937949</v>
      </c>
      <c r="AG50" s="1">
        <f t="shared" si="18"/>
        <v>12.197340176304385</v>
      </c>
      <c r="AH50" s="1">
        <f t="shared" si="18"/>
        <v>12.197340176304385</v>
      </c>
      <c r="AI50" s="1">
        <f t="shared" si="18"/>
        <v>11.147706338134713</v>
      </c>
      <c r="AJ50" s="1">
        <f t="shared" si="18"/>
        <v>15.084376307461584</v>
      </c>
      <c r="AK50" s="1">
        <f t="shared" si="18"/>
        <v>12.386744618935671</v>
      </c>
      <c r="AL50" s="1">
        <f t="shared" si="14"/>
        <v>14.54455496317769</v>
      </c>
      <c r="AM50" s="1">
        <f t="shared" si="14"/>
        <v>13.135424538673691</v>
      </c>
      <c r="AN50" s="1">
        <f t="shared" si="14"/>
        <v>12.679751711074783</v>
      </c>
      <c r="AO50" s="1">
        <f t="shared" si="14"/>
        <v>11.836014317581393</v>
      </c>
      <c r="AP50" s="1">
        <f t="shared" ref="AP50:BE65" si="21">76*SQRT(($D50-AP$4)^2+($E50-AP$5)^2)</f>
        <v>13.249302823135636</v>
      </c>
      <c r="AQ50" s="1">
        <f t="shared" si="21"/>
        <v>9.6206225587151355</v>
      </c>
      <c r="AR50" s="1">
        <f t="shared" si="21"/>
        <v>10.169604275753839</v>
      </c>
      <c r="AS50" s="1">
        <f t="shared" si="21"/>
        <v>8.4248647065703661</v>
      </c>
      <c r="AT50" s="1">
        <f t="shared" si="21"/>
        <v>10.22168588475548</v>
      </c>
      <c r="AU50" s="1">
        <f t="shared" si="21"/>
        <v>5.9456943270394271</v>
      </c>
      <c r="AV50" s="1">
        <f t="shared" si="21"/>
        <v>5.4453437136423863</v>
      </c>
      <c r="AW50" s="1">
        <f t="shared" si="21"/>
        <v>0</v>
      </c>
      <c r="AX50" s="1">
        <f t="shared" si="21"/>
        <v>4.5066805223408579</v>
      </c>
      <c r="AY50" s="1">
        <f t="shared" si="21"/>
        <v>7.9699389456408571</v>
      </c>
      <c r="AZ50" s="1">
        <f t="shared" si="21"/>
        <v>5.2756435625901119</v>
      </c>
      <c r="BA50" s="1">
        <f t="shared" si="21"/>
        <v>10.070253724727973</v>
      </c>
      <c r="BB50" s="1">
        <f t="shared" si="21"/>
        <v>12.382858128848836</v>
      </c>
      <c r="BC50" s="1">
        <f t="shared" si="21"/>
        <v>7.0191687058087728</v>
      </c>
      <c r="BD50" s="1">
        <f t="shared" si="21"/>
        <v>5.5946831393326892</v>
      </c>
      <c r="BE50" s="1">
        <f t="shared" si="21"/>
        <v>20.216618513031474</v>
      </c>
      <c r="BF50" s="1">
        <f t="shared" si="19"/>
        <v>21.250870202967469</v>
      </c>
      <c r="BG50" s="1">
        <f t="shared" si="19"/>
        <v>18.150736771152562</v>
      </c>
      <c r="BH50" s="1">
        <f t="shared" si="19"/>
        <v>19.801827903160898</v>
      </c>
      <c r="BI50" s="1">
        <f t="shared" si="19"/>
        <v>43.256860426942417</v>
      </c>
      <c r="BJ50" s="1">
        <f t="shared" si="19"/>
        <v>23.419263181059858</v>
      </c>
      <c r="BK50" s="1">
        <f t="shared" si="19"/>
        <v>31.419258197231279</v>
      </c>
      <c r="BL50" s="1">
        <f t="shared" si="19"/>
        <v>21.410089472144179</v>
      </c>
      <c r="BM50" s="1">
        <f t="shared" si="19"/>
        <v>11.352685467651126</v>
      </c>
      <c r="BN50" s="1">
        <f t="shared" si="19"/>
        <v>13.554564956205635</v>
      </c>
      <c r="BO50" s="1">
        <f t="shared" si="19"/>
        <v>26.775497171308121</v>
      </c>
      <c r="BP50" s="1">
        <f t="shared" si="19"/>
        <v>33.155188295756943</v>
      </c>
      <c r="BQ50" s="1">
        <f t="shared" si="19"/>
        <v>14.433383708924394</v>
      </c>
      <c r="BR50" s="1">
        <f t="shared" si="17"/>
        <v>10.176663155894635</v>
      </c>
      <c r="BS50" s="1">
        <f t="shared" si="17"/>
        <v>25.214869194557792</v>
      </c>
      <c r="BT50" s="1">
        <f t="shared" si="16"/>
        <v>28.669013059477599</v>
      </c>
      <c r="BU50" s="1">
        <f t="shared" si="16"/>
        <v>14.723738264833987</v>
      </c>
      <c r="BV50" s="1">
        <f t="shared" si="16"/>
        <v>17.366573891382835</v>
      </c>
      <c r="BW50" s="1">
        <f t="shared" si="16"/>
        <v>10.351909000758271</v>
      </c>
      <c r="BX50" s="1">
        <f t="shared" si="16"/>
        <v>5.4192149560765266</v>
      </c>
      <c r="BY50" s="1">
        <f t="shared" si="16"/>
        <v>40.560517546986262</v>
      </c>
      <c r="BZ50" s="1">
        <f t="shared" si="16"/>
        <v>40.835820939640655</v>
      </c>
      <c r="CA50" s="1">
        <f t="shared" si="16"/>
        <v>47.258867284478811</v>
      </c>
      <c r="CB50" s="1">
        <f t="shared" si="16"/>
        <v>23.681908429280668</v>
      </c>
      <c r="CC50" s="1">
        <f t="shared" si="16"/>
        <v>33.852123775865849</v>
      </c>
      <c r="CD50" s="1">
        <f t="shared" si="16"/>
        <v>44.406739444546027</v>
      </c>
      <c r="CE50" s="1">
        <f t="shared" si="16"/>
        <v>44.406739444546027</v>
      </c>
      <c r="CF50" s="1">
        <f t="shared" si="16"/>
        <v>42.766523209838418</v>
      </c>
      <c r="CG50" s="1">
        <f t="shared" si="16"/>
        <v>55.702436974440737</v>
      </c>
      <c r="CH50" s="1">
        <f t="shared" si="16"/>
        <v>24.87572454263961</v>
      </c>
      <c r="CI50" s="1">
        <f t="shared" si="15"/>
        <v>27.004070715620895</v>
      </c>
      <c r="CJ50" s="1">
        <f t="shared" si="15"/>
        <v>27.004070715620895</v>
      </c>
      <c r="CK50" s="1">
        <f t="shared" si="15"/>
        <v>49.672540085439095</v>
      </c>
      <c r="CL50" s="1">
        <f t="shared" si="15"/>
        <v>48.981591672422859</v>
      </c>
      <c r="CM50" s="1">
        <f t="shared" si="15"/>
        <v>49.404084562918314</v>
      </c>
      <c r="CN50" s="1">
        <f t="shared" si="15"/>
        <v>34.17611070323688</v>
      </c>
      <c r="CO50" s="1">
        <f t="shared" si="15"/>
        <v>52.92308428552316</v>
      </c>
      <c r="CP50" s="1">
        <f t="shared" si="15"/>
        <v>40.76616223207732</v>
      </c>
      <c r="CQ50" s="1">
        <f t="shared" si="15"/>
        <v>61.985734554168729</v>
      </c>
      <c r="CR50" s="1">
        <f t="shared" si="15"/>
        <v>89.736895434899964</v>
      </c>
      <c r="CS50" s="1">
        <f t="shared" si="15"/>
        <v>68.725381715064799</v>
      </c>
    </row>
    <row r="51" spans="1:97" x14ac:dyDescent="0.35">
      <c r="A51" s="1">
        <v>44</v>
      </c>
      <c r="B51" s="1" t="s">
        <v>370</v>
      </c>
      <c r="C51" s="1">
        <v>616</v>
      </c>
      <c r="D51" s="1">
        <v>47.456850199999998</v>
      </c>
      <c r="E51" s="1">
        <v>19.147623299999999</v>
      </c>
      <c r="F51" s="4">
        <v>44</v>
      </c>
      <c r="G51" s="1">
        <f t="shared" si="20"/>
        <v>12.746890129260889</v>
      </c>
      <c r="H51" s="1">
        <f t="shared" si="20"/>
        <v>10.074934088071036</v>
      </c>
      <c r="I51" s="1">
        <f t="shared" si="20"/>
        <v>9.679877747807053</v>
      </c>
      <c r="J51" s="1">
        <f t="shared" si="20"/>
        <v>9.5052581911842218</v>
      </c>
      <c r="K51" s="1">
        <f t="shared" si="20"/>
        <v>12.081915254049107</v>
      </c>
      <c r="L51" s="1">
        <f t="shared" si="20"/>
        <v>16.288824724777793</v>
      </c>
      <c r="M51" s="1">
        <f t="shared" si="20"/>
        <v>10.255080141819079</v>
      </c>
      <c r="N51" s="1">
        <f t="shared" si="20"/>
        <v>10.255080141819079</v>
      </c>
      <c r="O51" s="1">
        <f t="shared" si="20"/>
        <v>9.9824966025059148</v>
      </c>
      <c r="P51" s="1">
        <f t="shared" si="20"/>
        <v>8.7108606193973852</v>
      </c>
      <c r="Q51" s="1">
        <f t="shared" si="20"/>
        <v>8.1566006015915544</v>
      </c>
      <c r="R51" s="1">
        <f t="shared" si="20"/>
        <v>7.822585329903915</v>
      </c>
      <c r="S51" s="1">
        <f t="shared" si="20"/>
        <v>8.6912193398247926</v>
      </c>
      <c r="T51" s="1">
        <f t="shared" si="20"/>
        <v>7.1666302947498206</v>
      </c>
      <c r="U51" s="1">
        <f t="shared" si="20"/>
        <v>7.5835277450249379</v>
      </c>
      <c r="V51" s="1">
        <f t="shared" si="20"/>
        <v>5.9573466442419747</v>
      </c>
      <c r="W51" s="1">
        <f t="shared" si="18"/>
        <v>6.0931082511395331</v>
      </c>
      <c r="X51" s="1">
        <f t="shared" si="18"/>
        <v>5.2892734341088659</v>
      </c>
      <c r="Y51" s="1">
        <f t="shared" si="18"/>
        <v>3.9596798432178013</v>
      </c>
      <c r="Z51" s="1">
        <f t="shared" si="18"/>
        <v>2.8860567260973977</v>
      </c>
      <c r="AA51" s="1">
        <f t="shared" si="18"/>
        <v>6.3190458520510466</v>
      </c>
      <c r="AB51" s="1">
        <f t="shared" si="18"/>
        <v>5.8436302387114614</v>
      </c>
      <c r="AC51" s="1">
        <f t="shared" si="18"/>
        <v>5.8436302387114614</v>
      </c>
      <c r="AD51" s="1">
        <f t="shared" si="18"/>
        <v>5.1377734501461898</v>
      </c>
      <c r="AE51" s="1">
        <f t="shared" si="18"/>
        <v>4.9353894486991408</v>
      </c>
      <c r="AF51" s="1">
        <f t="shared" si="18"/>
        <v>2.4083907297799616</v>
      </c>
      <c r="AG51" s="1">
        <f t="shared" si="18"/>
        <v>7.7557542854779644</v>
      </c>
      <c r="AH51" s="1">
        <f t="shared" si="18"/>
        <v>7.7557542854779644</v>
      </c>
      <c r="AI51" s="1">
        <f t="shared" si="18"/>
        <v>6.6968412147783578</v>
      </c>
      <c r="AJ51" s="1">
        <f t="shared" si="18"/>
        <v>10.767557526065209</v>
      </c>
      <c r="AK51" s="1">
        <f t="shared" si="18"/>
        <v>8.0327661985681704</v>
      </c>
      <c r="AL51" s="1">
        <f t="shared" ref="AL51:BA66" si="22">76*SQRT(($D51-AL$4)^2+($E51-AL$5)^2)</f>
        <v>10.043139840162077</v>
      </c>
      <c r="AM51" s="1">
        <f t="shared" si="22"/>
        <v>8.6895616102393447</v>
      </c>
      <c r="AN51" s="1">
        <f t="shared" si="22"/>
        <v>8.2777988778118825</v>
      </c>
      <c r="AO51" s="1">
        <f t="shared" si="22"/>
        <v>7.6065897751501792</v>
      </c>
      <c r="AP51" s="1">
        <f t="shared" si="22"/>
        <v>9.0928186819615355</v>
      </c>
      <c r="AQ51" s="1">
        <f t="shared" si="22"/>
        <v>5.5190554812951174</v>
      </c>
      <c r="AR51" s="1">
        <f t="shared" si="22"/>
        <v>5.8979896853770857</v>
      </c>
      <c r="AS51" s="1">
        <f t="shared" si="22"/>
        <v>4.3000868841198203</v>
      </c>
      <c r="AT51" s="1">
        <f t="shared" si="22"/>
        <v>7.3717716484931524</v>
      </c>
      <c r="AU51" s="1">
        <f t="shared" si="22"/>
        <v>5.2839623509468332</v>
      </c>
      <c r="AV51" s="1">
        <f t="shared" si="22"/>
        <v>8.4806275608166253</v>
      </c>
      <c r="AW51" s="1">
        <f t="shared" si="22"/>
        <v>4.5066805223408579</v>
      </c>
      <c r="AX51" s="1">
        <f t="shared" si="22"/>
        <v>0</v>
      </c>
      <c r="AY51" s="1">
        <f t="shared" si="22"/>
        <v>4.1949553391247569</v>
      </c>
      <c r="AZ51" s="1">
        <f t="shared" si="22"/>
        <v>1.9849443948294534</v>
      </c>
      <c r="BA51" s="1">
        <f t="shared" si="22"/>
        <v>6.378511068683685</v>
      </c>
      <c r="BB51" s="1">
        <f t="shared" si="21"/>
        <v>8.5581925973958253</v>
      </c>
      <c r="BC51" s="1">
        <f t="shared" si="21"/>
        <v>4.9861093370869289</v>
      </c>
      <c r="BD51" s="1">
        <f t="shared" si="21"/>
        <v>1.6797421386426565</v>
      </c>
      <c r="BE51" s="1">
        <f t="shared" si="21"/>
        <v>16.914184087627152</v>
      </c>
      <c r="BF51" s="1">
        <f t="shared" si="19"/>
        <v>17.312541004277705</v>
      </c>
      <c r="BG51" s="1">
        <f t="shared" si="19"/>
        <v>13.977682666334116</v>
      </c>
      <c r="BH51" s="1">
        <f t="shared" si="19"/>
        <v>15.605735669720332</v>
      </c>
      <c r="BI51" s="1">
        <f t="shared" si="19"/>
        <v>38.987352000883959</v>
      </c>
      <c r="BJ51" s="1">
        <f t="shared" si="19"/>
        <v>18.960022334669478</v>
      </c>
      <c r="BK51" s="1">
        <f t="shared" si="19"/>
        <v>26.933369307396664</v>
      </c>
      <c r="BL51" s="1">
        <f t="shared" si="19"/>
        <v>16.94793215797354</v>
      </c>
      <c r="BM51" s="1">
        <f t="shared" si="19"/>
        <v>14.865481175166703</v>
      </c>
      <c r="BN51" s="1">
        <f t="shared" si="19"/>
        <v>12.26783423799184</v>
      </c>
      <c r="BO51" s="1">
        <f t="shared" si="19"/>
        <v>29.182856512480917</v>
      </c>
      <c r="BP51" s="1">
        <f t="shared" si="19"/>
        <v>36.345225071247448</v>
      </c>
      <c r="BQ51" s="1">
        <f t="shared" si="19"/>
        <v>18.737489104556833</v>
      </c>
      <c r="BR51" s="1">
        <f t="shared" si="17"/>
        <v>14.097910800599289</v>
      </c>
      <c r="BS51" s="1">
        <f t="shared" si="17"/>
        <v>29.312941140851247</v>
      </c>
      <c r="BT51" s="1">
        <f t="shared" si="16"/>
        <v>27.478904843339148</v>
      </c>
      <c r="BU51" s="1">
        <f t="shared" si="16"/>
        <v>12.660464191217784</v>
      </c>
      <c r="BV51" s="1">
        <f t="shared" si="16"/>
        <v>14.327749975702208</v>
      </c>
      <c r="BW51" s="1">
        <f t="shared" si="16"/>
        <v>8.9179484903083903</v>
      </c>
      <c r="BX51" s="1">
        <f t="shared" ref="BX51:CM82" si="23">76*SQRT(($D51-BX$4)^2+($E51-BX$5)^2)</f>
        <v>7.879751220257913</v>
      </c>
      <c r="BY51" s="1">
        <f t="shared" si="23"/>
        <v>40.195391177575608</v>
      </c>
      <c r="BZ51" s="1">
        <f t="shared" si="23"/>
        <v>40.642965830350022</v>
      </c>
      <c r="CA51" s="1">
        <f t="shared" si="23"/>
        <v>45.0660504354559</v>
      </c>
      <c r="CB51" s="1">
        <f t="shared" si="23"/>
        <v>20.807819172881029</v>
      </c>
      <c r="CC51" s="1">
        <f t="shared" si="23"/>
        <v>30.369197173148326</v>
      </c>
      <c r="CD51" s="1">
        <f t="shared" si="23"/>
        <v>40.060813321885774</v>
      </c>
      <c r="CE51" s="1">
        <f t="shared" si="23"/>
        <v>40.060813321885774</v>
      </c>
      <c r="CF51" s="1">
        <f t="shared" si="23"/>
        <v>38.388796256094821</v>
      </c>
      <c r="CG51" s="1">
        <f t="shared" si="23"/>
        <v>51.203087363291367</v>
      </c>
      <c r="CH51" s="1">
        <f t="shared" si="23"/>
        <v>22.70812648766778</v>
      </c>
      <c r="CI51" s="1">
        <f t="shared" si="23"/>
        <v>24.703932704515644</v>
      </c>
      <c r="CJ51" s="1">
        <f t="shared" si="23"/>
        <v>24.703932704515644</v>
      </c>
      <c r="CK51" s="1">
        <f t="shared" si="23"/>
        <v>48.685795749347548</v>
      </c>
      <c r="CL51" s="1">
        <f t="shared" si="23"/>
        <v>53.487941928285665</v>
      </c>
      <c r="CM51" s="1">
        <f t="shared" si="23"/>
        <v>53.910696720844705</v>
      </c>
      <c r="CN51" s="1">
        <f t="shared" si="15"/>
        <v>38.68130938044267</v>
      </c>
      <c r="CO51" s="1">
        <f t="shared" si="15"/>
        <v>57.363885497612138</v>
      </c>
      <c r="CP51" s="1">
        <f t="shared" si="15"/>
        <v>44.989875428476381</v>
      </c>
      <c r="CQ51" s="1">
        <f t="shared" si="15"/>
        <v>57.605268555733431</v>
      </c>
      <c r="CR51" s="1">
        <f t="shared" si="15"/>
        <v>85.518369715784189</v>
      </c>
      <c r="CS51" s="1">
        <f t="shared" si="15"/>
        <v>64.285481906722978</v>
      </c>
    </row>
    <row r="52" spans="1:97" x14ac:dyDescent="0.35">
      <c r="A52" s="1">
        <v>45</v>
      </c>
      <c r="B52" s="1" t="s">
        <v>374</v>
      </c>
      <c r="C52" s="1">
        <v>462</v>
      </c>
      <c r="D52" s="1">
        <v>47.434516199999997</v>
      </c>
      <c r="E52" s="1">
        <v>19.097146800000001</v>
      </c>
      <c r="F52" s="4">
        <v>45</v>
      </c>
      <c r="G52" s="1">
        <f t="shared" si="20"/>
        <v>10.274036225307515</v>
      </c>
      <c r="H52" s="1">
        <f t="shared" si="20"/>
        <v>7.8280678584756247</v>
      </c>
      <c r="I52" s="1">
        <f t="shared" si="20"/>
        <v>7.6294785469358599</v>
      </c>
      <c r="J52" s="1">
        <f t="shared" si="20"/>
        <v>7.6298434153046166</v>
      </c>
      <c r="K52" s="1">
        <f t="shared" si="20"/>
        <v>9.6366988740524313</v>
      </c>
      <c r="L52" s="1">
        <f t="shared" si="20"/>
        <v>14.221289285174933</v>
      </c>
      <c r="M52" s="1">
        <f t="shared" si="20"/>
        <v>9.1209840965965849</v>
      </c>
      <c r="N52" s="1">
        <f t="shared" si="20"/>
        <v>9.1209840965965849</v>
      </c>
      <c r="O52" s="1">
        <f t="shared" si="20"/>
        <v>8.4948819331609222</v>
      </c>
      <c r="P52" s="1">
        <f t="shared" si="20"/>
        <v>9.5628986037684367</v>
      </c>
      <c r="Q52" s="1">
        <f t="shared" si="20"/>
        <v>6.2556706469564372</v>
      </c>
      <c r="R52" s="1">
        <f t="shared" si="20"/>
        <v>5.9269989997223993</v>
      </c>
      <c r="S52" s="1">
        <f t="shared" si="20"/>
        <v>6.8928722231777426</v>
      </c>
      <c r="T52" s="1">
        <f t="shared" si="20"/>
        <v>5.7692140415237638</v>
      </c>
      <c r="U52" s="1">
        <f t="shared" si="20"/>
        <v>5.6876657419274572</v>
      </c>
      <c r="V52" s="1">
        <f t="shared" si="20"/>
        <v>4.2234309261302636</v>
      </c>
      <c r="W52" s="1">
        <f t="shared" si="18"/>
        <v>5.0993759807473111</v>
      </c>
      <c r="X52" s="1">
        <f t="shared" si="18"/>
        <v>4.8789746242636669</v>
      </c>
      <c r="Y52" s="1">
        <f t="shared" si="18"/>
        <v>3.0677494974781725</v>
      </c>
      <c r="Z52" s="1">
        <f t="shared" si="18"/>
        <v>2.9343606308911108</v>
      </c>
      <c r="AA52" s="1">
        <f t="shared" si="18"/>
        <v>4.15693739503135</v>
      </c>
      <c r="AB52" s="1">
        <f t="shared" si="18"/>
        <v>3.4047901391300299</v>
      </c>
      <c r="AC52" s="1">
        <f t="shared" si="18"/>
        <v>3.4047901391300299</v>
      </c>
      <c r="AD52" s="1">
        <f t="shared" si="18"/>
        <v>2.7100868730325689</v>
      </c>
      <c r="AE52" s="1">
        <f t="shared" si="18"/>
        <v>2.8763259589375387</v>
      </c>
      <c r="AF52" s="1">
        <f t="shared" si="18"/>
        <v>4.4342910378405378</v>
      </c>
      <c r="AG52" s="1">
        <f t="shared" si="18"/>
        <v>4.9515734637595115</v>
      </c>
      <c r="AH52" s="1">
        <f t="shared" si="18"/>
        <v>4.9515734637595115</v>
      </c>
      <c r="AI52" s="1">
        <f t="shared" si="18"/>
        <v>4.1003644624273283</v>
      </c>
      <c r="AJ52" s="1">
        <f t="shared" si="18"/>
        <v>7.3087212805919233</v>
      </c>
      <c r="AK52" s="1">
        <f t="shared" si="18"/>
        <v>4.7967078542948993</v>
      </c>
      <c r="AL52" s="1">
        <f t="shared" si="22"/>
        <v>7.607736989260264</v>
      </c>
      <c r="AM52" s="1">
        <f t="shared" si="22"/>
        <v>7.4512841916304628</v>
      </c>
      <c r="AN52" s="1">
        <f t="shared" si="22"/>
        <v>7.3684724716397287</v>
      </c>
      <c r="AO52" s="1">
        <f t="shared" si="22"/>
        <v>7.5213567389633624</v>
      </c>
      <c r="AP52" s="1">
        <f t="shared" si="22"/>
        <v>8.9793699257234021</v>
      </c>
      <c r="AQ52" s="1">
        <f t="shared" si="22"/>
        <v>6.3397420281007433</v>
      </c>
      <c r="AR52" s="1">
        <f t="shared" si="22"/>
        <v>6.0896982777132953</v>
      </c>
      <c r="AS52" s="1">
        <f t="shared" si="22"/>
        <v>5.5312208332191002</v>
      </c>
      <c r="AT52" s="1">
        <f t="shared" si="22"/>
        <v>9.6843950862272763</v>
      </c>
      <c r="AU52" s="1">
        <f t="shared" si="22"/>
        <v>9.2214755869533001</v>
      </c>
      <c r="AV52" s="1">
        <f t="shared" si="22"/>
        <v>12.610843437444627</v>
      </c>
      <c r="AW52" s="1">
        <f t="shared" si="22"/>
        <v>7.9699389456408571</v>
      </c>
      <c r="AX52" s="1">
        <f t="shared" si="22"/>
        <v>4.1949553391247569</v>
      </c>
      <c r="AY52" s="1">
        <f t="shared" si="22"/>
        <v>0</v>
      </c>
      <c r="AZ52" s="1">
        <f t="shared" si="22"/>
        <v>2.6974332684635556</v>
      </c>
      <c r="BA52" s="1">
        <f t="shared" si="22"/>
        <v>2.191201397687236</v>
      </c>
      <c r="BB52" s="1">
        <f t="shared" si="21"/>
        <v>4.4458884282617905</v>
      </c>
      <c r="BC52" s="1">
        <f t="shared" si="21"/>
        <v>3.0380650258437454</v>
      </c>
      <c r="BD52" s="1">
        <f t="shared" si="21"/>
        <v>2.5573073951916392</v>
      </c>
      <c r="BE52" s="1">
        <f t="shared" si="21"/>
        <v>17.792425831863564</v>
      </c>
      <c r="BF52" s="1">
        <f t="shared" si="19"/>
        <v>17.082799931651707</v>
      </c>
      <c r="BG52" s="1">
        <f t="shared" si="19"/>
        <v>10.206633974091803</v>
      </c>
      <c r="BH52" s="1">
        <f t="shared" si="19"/>
        <v>11.862822739834405</v>
      </c>
      <c r="BI52" s="1">
        <f t="shared" si="19"/>
        <v>35.325425575033563</v>
      </c>
      <c r="BJ52" s="1">
        <f t="shared" si="19"/>
        <v>17.016126141976201</v>
      </c>
      <c r="BK52" s="1">
        <f t="shared" si="19"/>
        <v>24.657407864723567</v>
      </c>
      <c r="BL52" s="1">
        <f t="shared" si="19"/>
        <v>13.900828758870819</v>
      </c>
      <c r="BM52" s="1">
        <f t="shared" si="19"/>
        <v>18.957509290064099</v>
      </c>
      <c r="BN52" s="1">
        <f t="shared" si="19"/>
        <v>15.334634470243993</v>
      </c>
      <c r="BO52" s="1">
        <f t="shared" si="19"/>
        <v>33.354025743773072</v>
      </c>
      <c r="BP52" s="1">
        <f t="shared" si="19"/>
        <v>40.525932171783197</v>
      </c>
      <c r="BQ52" s="1">
        <f t="shared" si="19"/>
        <v>22.396016985632365</v>
      </c>
      <c r="BR52" s="1">
        <f t="shared" si="17"/>
        <v>18.040294683572672</v>
      </c>
      <c r="BS52" s="1">
        <f t="shared" si="17"/>
        <v>33.171089255825315</v>
      </c>
      <c r="BT52" s="1">
        <f t="shared" si="17"/>
        <v>24.016264141266056</v>
      </c>
      <c r="BU52" s="1">
        <f t="shared" si="17"/>
        <v>8.9977973034364371</v>
      </c>
      <c r="BV52" s="1">
        <f t="shared" si="17"/>
        <v>10.171868470139831</v>
      </c>
      <c r="BW52" s="1">
        <f t="shared" si="17"/>
        <v>6.1399325670253884</v>
      </c>
      <c r="BX52" s="1">
        <f t="shared" si="17"/>
        <v>8.9876356799131027</v>
      </c>
      <c r="BY52" s="1">
        <f t="shared" si="17"/>
        <v>37.141333387822236</v>
      </c>
      <c r="BZ52" s="1">
        <f t="shared" si="17"/>
        <v>37.703070465266393</v>
      </c>
      <c r="CA52" s="1">
        <f t="shared" si="17"/>
        <v>41.049834910848837</v>
      </c>
      <c r="CB52" s="1">
        <f t="shared" si="17"/>
        <v>16.659502464495226</v>
      </c>
      <c r="CC52" s="1">
        <f t="shared" si="17"/>
        <v>26.195394167284665</v>
      </c>
      <c r="CD52" s="1">
        <f t="shared" si="17"/>
        <v>38.375952779170348</v>
      </c>
      <c r="CE52" s="1">
        <f t="shared" si="17"/>
        <v>38.375952779170348</v>
      </c>
      <c r="CF52" s="1">
        <f t="shared" si="17"/>
        <v>36.598947225699668</v>
      </c>
      <c r="CG52" s="1">
        <f t="shared" si="23"/>
        <v>48.658680582467269</v>
      </c>
      <c r="CH52" s="1">
        <f t="shared" si="23"/>
        <v>24.681799545192458</v>
      </c>
      <c r="CI52" s="1">
        <f t="shared" si="23"/>
        <v>26.502727465872404</v>
      </c>
      <c r="CJ52" s="1">
        <f t="shared" si="23"/>
        <v>26.502727465872404</v>
      </c>
      <c r="CK52" s="1">
        <f t="shared" si="23"/>
        <v>51.335842256615869</v>
      </c>
      <c r="CL52" s="1">
        <f t="shared" si="23"/>
        <v>56.447686181763203</v>
      </c>
      <c r="CM52" s="1">
        <f t="shared" si="23"/>
        <v>56.820633032270095</v>
      </c>
      <c r="CN52" s="1">
        <f t="shared" si="15"/>
        <v>41.567471577394684</v>
      </c>
      <c r="CO52" s="1">
        <f t="shared" si="15"/>
        <v>59.765325215504269</v>
      </c>
      <c r="CP52" s="1">
        <f t="shared" si="15"/>
        <v>48.734407836774366</v>
      </c>
      <c r="CQ52" s="1">
        <f t="shared" si="15"/>
        <v>54.146039048803743</v>
      </c>
      <c r="CR52" s="1">
        <f t="shared" si="15"/>
        <v>81.77661432093673</v>
      </c>
      <c r="CS52" s="1">
        <f t="shared" si="15"/>
        <v>60.994326816986465</v>
      </c>
    </row>
    <row r="53" spans="1:97" x14ac:dyDescent="0.35">
      <c r="A53" s="1">
        <v>46</v>
      </c>
      <c r="B53" s="1" t="s">
        <v>379</v>
      </c>
      <c r="C53" s="1">
        <v>213</v>
      </c>
      <c r="D53" s="1">
        <v>47.435467199999998</v>
      </c>
      <c r="E53" s="1">
        <v>19.132626599999998</v>
      </c>
      <c r="F53" s="4">
        <v>46</v>
      </c>
      <c r="G53" s="1">
        <f t="shared" si="20"/>
        <v>12.448526598958258</v>
      </c>
      <c r="H53" s="1">
        <f t="shared" si="20"/>
        <v>9.8528234325175905</v>
      </c>
      <c r="I53" s="1">
        <f t="shared" si="20"/>
        <v>9.5469512896442374</v>
      </c>
      <c r="J53" s="1">
        <f t="shared" si="20"/>
        <v>9.453543710338435</v>
      </c>
      <c r="K53" s="1">
        <f t="shared" si="20"/>
        <v>11.790243566462516</v>
      </c>
      <c r="L53" s="1">
        <f t="shared" si="20"/>
        <v>16.233465360759435</v>
      </c>
      <c r="M53" s="1">
        <f t="shared" si="20"/>
        <v>10.570639174687384</v>
      </c>
      <c r="N53" s="1">
        <f t="shared" si="20"/>
        <v>10.570639174687384</v>
      </c>
      <c r="O53" s="1">
        <f t="shared" si="20"/>
        <v>10.127525839935577</v>
      </c>
      <c r="P53" s="1">
        <f t="shared" si="20"/>
        <v>9.8410962201233154</v>
      </c>
      <c r="Q53" s="1">
        <f t="shared" si="20"/>
        <v>8.0520869983507755</v>
      </c>
      <c r="R53" s="1">
        <f t="shared" si="20"/>
        <v>7.7080089639416123</v>
      </c>
      <c r="S53" s="1">
        <f t="shared" si="20"/>
        <v>8.6538154599650881</v>
      </c>
      <c r="T53" s="1">
        <f t="shared" si="20"/>
        <v>7.257466309572159</v>
      </c>
      <c r="U53" s="1">
        <f t="shared" si="20"/>
        <v>7.4589429594909786</v>
      </c>
      <c r="V53" s="1">
        <f t="shared" si="20"/>
        <v>5.8141127450955405</v>
      </c>
      <c r="W53" s="1">
        <f t="shared" si="18"/>
        <v>6.3056516438032908</v>
      </c>
      <c r="X53" s="1">
        <f t="shared" si="18"/>
        <v>5.7046825433233899</v>
      </c>
      <c r="Y53" s="1">
        <f t="shared" si="18"/>
        <v>3.9490600363318684</v>
      </c>
      <c r="Z53" s="1">
        <f t="shared" si="18"/>
        <v>3.0639419572341104</v>
      </c>
      <c r="AA53" s="1">
        <f t="shared" si="18"/>
        <v>5.9994162381897445</v>
      </c>
      <c r="AB53" s="1">
        <f t="shared" si="18"/>
        <v>5.3564176678026296</v>
      </c>
      <c r="AC53" s="1">
        <f t="shared" si="18"/>
        <v>5.3564176678026296</v>
      </c>
      <c r="AD53" s="1">
        <f t="shared" si="18"/>
        <v>4.5858400834310453</v>
      </c>
      <c r="AE53" s="1">
        <f t="shared" si="18"/>
        <v>4.5314713949755676</v>
      </c>
      <c r="AF53" s="1">
        <f t="shared" si="18"/>
        <v>3.6164629681274203</v>
      </c>
      <c r="AG53" s="1">
        <f t="shared" si="18"/>
        <v>7.1878851592738098</v>
      </c>
      <c r="AH53" s="1">
        <f t="shared" si="18"/>
        <v>7.1878851592738098</v>
      </c>
      <c r="AI53" s="1">
        <f t="shared" si="18"/>
        <v>6.1892037065293923</v>
      </c>
      <c r="AJ53" s="1">
        <f t="shared" si="18"/>
        <v>9.879868215860645</v>
      </c>
      <c r="AK53" s="1">
        <f t="shared" si="18"/>
        <v>7.240103937106495</v>
      </c>
      <c r="AL53" s="1">
        <f t="shared" si="22"/>
        <v>9.7243777275031178</v>
      </c>
      <c r="AM53" s="1">
        <f t="shared" si="22"/>
        <v>8.9152822727341636</v>
      </c>
      <c r="AN53" s="1">
        <f t="shared" si="22"/>
        <v>8.6399300956163163</v>
      </c>
      <c r="AO53" s="1">
        <f t="shared" si="22"/>
        <v>8.3091158417000361</v>
      </c>
      <c r="AP53" s="1">
        <f t="shared" si="22"/>
        <v>9.8320188848807764</v>
      </c>
      <c r="AQ53" s="1">
        <f t="shared" si="22"/>
        <v>6.5086183508128723</v>
      </c>
      <c r="AR53" s="1">
        <f t="shared" si="22"/>
        <v>6.6351182205438519</v>
      </c>
      <c r="AS53" s="1">
        <f t="shared" si="22"/>
        <v>5.3774129044730721</v>
      </c>
      <c r="AT53" s="1">
        <f t="shared" si="22"/>
        <v>9.0151545532967479</v>
      </c>
      <c r="AU53" s="1">
        <f t="shared" si="22"/>
        <v>7.2651421861727972</v>
      </c>
      <c r="AV53" s="1">
        <f t="shared" si="22"/>
        <v>10.016058976595051</v>
      </c>
      <c r="AW53" s="1">
        <f t="shared" si="22"/>
        <v>5.2756435625901119</v>
      </c>
      <c r="AX53" s="1">
        <f t="shared" si="22"/>
        <v>1.9849443948294534</v>
      </c>
      <c r="AY53" s="1">
        <f t="shared" si="22"/>
        <v>2.6974332684635556</v>
      </c>
      <c r="AZ53" s="1">
        <f t="shared" si="22"/>
        <v>0</v>
      </c>
      <c r="BA53" s="1">
        <f t="shared" si="22"/>
        <v>4.8390373797823845</v>
      </c>
      <c r="BB53" s="1">
        <f t="shared" si="21"/>
        <v>7.1326429445594757</v>
      </c>
      <c r="BC53" s="1">
        <f t="shared" si="21"/>
        <v>3.0211359707098149</v>
      </c>
      <c r="BD53" s="1">
        <f t="shared" si="21"/>
        <v>0.73508201952431484</v>
      </c>
      <c r="BE53" s="1">
        <f t="shared" si="21"/>
        <v>18.159835537358667</v>
      </c>
      <c r="BF53" s="1">
        <f t="shared" si="19"/>
        <v>18.118210891176098</v>
      </c>
      <c r="BG53" s="1">
        <f t="shared" si="19"/>
        <v>12.88112792767199</v>
      </c>
      <c r="BH53" s="1">
        <f t="shared" si="19"/>
        <v>14.534500705863627</v>
      </c>
      <c r="BI53" s="1">
        <f t="shared" si="19"/>
        <v>37.995418474390952</v>
      </c>
      <c r="BJ53" s="1">
        <f t="shared" si="19"/>
        <v>18.984390548383647</v>
      </c>
      <c r="BK53" s="1">
        <f t="shared" si="19"/>
        <v>26.812471544174972</v>
      </c>
      <c r="BL53" s="1">
        <f t="shared" si="19"/>
        <v>16.354873046386565</v>
      </c>
      <c r="BM53" s="1">
        <f t="shared" si="19"/>
        <v>16.318744562882866</v>
      </c>
      <c r="BN53" s="1">
        <f t="shared" si="19"/>
        <v>14.166501099589365</v>
      </c>
      <c r="BO53" s="1">
        <f t="shared" si="19"/>
        <v>30.999179697609712</v>
      </c>
      <c r="BP53" s="1">
        <f t="shared" si="19"/>
        <v>37.967497023905274</v>
      </c>
      <c r="BQ53" s="1">
        <f t="shared" si="19"/>
        <v>19.706886969284152</v>
      </c>
      <c r="BR53" s="1">
        <f t="shared" si="17"/>
        <v>15.353825732001809</v>
      </c>
      <c r="BS53" s="1">
        <f t="shared" si="17"/>
        <v>30.473864379662643</v>
      </c>
      <c r="BT53" s="1">
        <f t="shared" si="17"/>
        <v>25.494132281864822</v>
      </c>
      <c r="BU53" s="1">
        <f t="shared" si="17"/>
        <v>10.692755428677295</v>
      </c>
      <c r="BV53" s="1">
        <f t="shared" si="17"/>
        <v>12.548595574766669</v>
      </c>
      <c r="BW53" s="1">
        <f t="shared" si="17"/>
        <v>6.9485220647023329</v>
      </c>
      <c r="BX53" s="1">
        <f t="shared" si="17"/>
        <v>7.0937471159762442</v>
      </c>
      <c r="BY53" s="1">
        <f t="shared" si="17"/>
        <v>38.242784048725888</v>
      </c>
      <c r="BZ53" s="1">
        <f t="shared" si="17"/>
        <v>38.705655391865079</v>
      </c>
      <c r="CA53" s="1">
        <f t="shared" si="17"/>
        <v>43.152657899755759</v>
      </c>
      <c r="CB53" s="1">
        <f t="shared" si="17"/>
        <v>19.003147244742948</v>
      </c>
      <c r="CC53" s="1">
        <f t="shared" si="17"/>
        <v>28.796357846700186</v>
      </c>
      <c r="CD53" s="1">
        <f t="shared" si="17"/>
        <v>40.269682488229542</v>
      </c>
      <c r="CE53" s="1">
        <f t="shared" si="17"/>
        <v>40.269682488229542</v>
      </c>
      <c r="CF53" s="1">
        <f t="shared" si="17"/>
        <v>38.542528715308293</v>
      </c>
      <c r="CG53" s="1">
        <f t="shared" si="23"/>
        <v>50.959899243587358</v>
      </c>
      <c r="CH53" s="1">
        <f t="shared" si="23"/>
        <v>24.35284960700973</v>
      </c>
      <c r="CI53" s="1">
        <f t="shared" si="23"/>
        <v>26.299677782555776</v>
      </c>
      <c r="CJ53" s="1">
        <f t="shared" si="23"/>
        <v>26.299677782555776</v>
      </c>
      <c r="CK53" s="1">
        <f t="shared" si="23"/>
        <v>50.536359952219108</v>
      </c>
      <c r="CL53" s="1">
        <f t="shared" si="23"/>
        <v>53.942779055881772</v>
      </c>
      <c r="CM53" s="1">
        <f t="shared" si="23"/>
        <v>54.332763439403948</v>
      </c>
      <c r="CN53" s="1">
        <f t="shared" si="15"/>
        <v>39.080625302534621</v>
      </c>
      <c r="CO53" s="1">
        <f t="shared" si="15"/>
        <v>57.471988172278714</v>
      </c>
      <c r="CP53" s="1">
        <f t="shared" si="15"/>
        <v>46.041791434604292</v>
      </c>
      <c r="CQ53" s="1">
        <f t="shared" si="15"/>
        <v>56.773953201208599</v>
      </c>
      <c r="CR53" s="1">
        <f t="shared" si="15"/>
        <v>84.463285549405612</v>
      </c>
      <c r="CS53" s="1">
        <f t="shared" si="15"/>
        <v>63.576205823446308</v>
      </c>
    </row>
    <row r="54" spans="1:97" x14ac:dyDescent="0.35">
      <c r="A54" s="1">
        <v>47</v>
      </c>
      <c r="B54" s="1" t="s">
        <v>383</v>
      </c>
      <c r="C54" s="1">
        <v>729</v>
      </c>
      <c r="D54" s="1">
        <v>47.4256253</v>
      </c>
      <c r="E54" s="1">
        <v>19.0697203</v>
      </c>
      <c r="F54" s="4">
        <v>47</v>
      </c>
      <c r="G54" s="1">
        <f t="shared" si="20"/>
        <v>9.2628197913176979</v>
      </c>
      <c r="H54" s="1">
        <f t="shared" si="20"/>
        <v>7.1420696194582689</v>
      </c>
      <c r="I54" s="1">
        <f t="shared" si="20"/>
        <v>7.0999974181996297</v>
      </c>
      <c r="J54" s="1">
        <f t="shared" si="20"/>
        <v>7.2188372542526134</v>
      </c>
      <c r="K54" s="1">
        <f t="shared" si="20"/>
        <v>8.6783447594940899</v>
      </c>
      <c r="L54" s="1">
        <f t="shared" si="20"/>
        <v>13.322378739798811</v>
      </c>
      <c r="M54" s="1">
        <f t="shared" si="20"/>
        <v>9.034003649346845</v>
      </c>
      <c r="N54" s="1">
        <f t="shared" si="20"/>
        <v>9.034003649346845</v>
      </c>
      <c r="O54" s="1">
        <f t="shared" si="20"/>
        <v>8.248165487988933</v>
      </c>
      <c r="P54" s="1">
        <f t="shared" si="20"/>
        <v>10.466922424829034</v>
      </c>
      <c r="Q54" s="1">
        <f t="shared" si="20"/>
        <v>6.0059972808904885</v>
      </c>
      <c r="R54" s="1">
        <f t="shared" si="20"/>
        <v>5.7356974932124993</v>
      </c>
      <c r="S54" s="1">
        <f t="shared" si="20"/>
        <v>6.6209906294022103</v>
      </c>
      <c r="T54" s="1">
        <f t="shared" si="20"/>
        <v>5.9358805688744321</v>
      </c>
      <c r="U54" s="1">
        <f t="shared" si="20"/>
        <v>5.5397688054379142</v>
      </c>
      <c r="V54" s="1">
        <f t="shared" si="20"/>
        <v>4.550336225093897</v>
      </c>
      <c r="W54" s="1">
        <f t="shared" si="18"/>
        <v>5.6476743508957075</v>
      </c>
      <c r="X54" s="1">
        <f t="shared" si="18"/>
        <v>5.7881569362528298</v>
      </c>
      <c r="Y54" s="1">
        <f t="shared" si="18"/>
        <v>4.3424410293747986</v>
      </c>
      <c r="Z54" s="1">
        <f t="shared" si="18"/>
        <v>4.6681249571370547</v>
      </c>
      <c r="AA54" s="1">
        <f t="shared" si="18"/>
        <v>4.1954118331939672</v>
      </c>
      <c r="AB54" s="1">
        <f t="shared" si="18"/>
        <v>3.5079790640060011</v>
      </c>
      <c r="AC54" s="1">
        <f t="shared" si="18"/>
        <v>3.5079790640060011</v>
      </c>
      <c r="AD54" s="1">
        <f t="shared" si="18"/>
        <v>3.1891335461861394</v>
      </c>
      <c r="AE54" s="1">
        <f t="shared" si="18"/>
        <v>3.5448645339273375</v>
      </c>
      <c r="AF54" s="1">
        <f t="shared" si="18"/>
        <v>6.3041800082118149</v>
      </c>
      <c r="AG54" s="1">
        <f t="shared" si="18"/>
        <v>4.2352017163874818</v>
      </c>
      <c r="AH54" s="1">
        <f t="shared" si="18"/>
        <v>4.2352017163874818</v>
      </c>
      <c r="AI54" s="1">
        <f t="shared" si="18"/>
        <v>3.7986340751282586</v>
      </c>
      <c r="AJ54" s="1">
        <f t="shared" si="18"/>
        <v>5.7125927802321064</v>
      </c>
      <c r="AK54" s="1">
        <f t="shared" si="18"/>
        <v>3.6935684593338687</v>
      </c>
      <c r="AL54" s="1">
        <f t="shared" si="22"/>
        <v>6.8073333285473128</v>
      </c>
      <c r="AM54" s="1">
        <f t="shared" si="22"/>
        <v>7.4648399048024832</v>
      </c>
      <c r="AN54" s="1">
        <f t="shared" si="22"/>
        <v>7.584771517800184</v>
      </c>
      <c r="AO54" s="1">
        <f t="shared" si="22"/>
        <v>8.1589700376161591</v>
      </c>
      <c r="AP54" s="1">
        <f t="shared" si="22"/>
        <v>9.4628841162835098</v>
      </c>
      <c r="AQ54" s="1">
        <f t="shared" si="22"/>
        <v>7.5326480137624046</v>
      </c>
      <c r="AR54" s="1">
        <f t="shared" si="22"/>
        <v>7.0493661913220258</v>
      </c>
      <c r="AS54" s="1">
        <f t="shared" si="22"/>
        <v>6.9936454365240897</v>
      </c>
      <c r="AT54" s="1">
        <f t="shared" si="22"/>
        <v>11.185530754195314</v>
      </c>
      <c r="AU54" s="1">
        <f t="shared" si="22"/>
        <v>11.294936805354018</v>
      </c>
      <c r="AV54" s="1">
        <f t="shared" si="22"/>
        <v>14.800488556129354</v>
      </c>
      <c r="AW54" s="1">
        <f t="shared" si="22"/>
        <v>10.070253724727973</v>
      </c>
      <c r="AX54" s="1">
        <f t="shared" si="22"/>
        <v>6.378511068683685</v>
      </c>
      <c r="AY54" s="1">
        <f t="shared" si="22"/>
        <v>2.191201397687236</v>
      </c>
      <c r="AZ54" s="1">
        <f t="shared" si="22"/>
        <v>4.8390373797823845</v>
      </c>
      <c r="BA54" s="1">
        <f t="shared" si="22"/>
        <v>0</v>
      </c>
      <c r="BB54" s="1">
        <f t="shared" si="21"/>
        <v>2.3189223554502734</v>
      </c>
      <c r="BC54" s="1">
        <f t="shared" si="21"/>
        <v>4.0520068561132323</v>
      </c>
      <c r="BD54" s="1">
        <f t="shared" si="21"/>
        <v>4.7484365179298269</v>
      </c>
      <c r="BE54" s="1">
        <f t="shared" si="21"/>
        <v>18.40531572271842</v>
      </c>
      <c r="BF54" s="1">
        <f t="shared" si="19"/>
        <v>17.145695342653312</v>
      </c>
      <c r="BG54" s="1">
        <f t="shared" si="19"/>
        <v>8.2693743817079</v>
      </c>
      <c r="BH54" s="1">
        <f t="shared" si="19"/>
        <v>9.9241606664638677</v>
      </c>
      <c r="BI54" s="1">
        <f t="shared" si="19"/>
        <v>33.350858363712483</v>
      </c>
      <c r="BJ54" s="1">
        <f t="shared" si="19"/>
        <v>16.125078964870568</v>
      </c>
      <c r="BK54" s="1">
        <f t="shared" si="19"/>
        <v>23.477345154938416</v>
      </c>
      <c r="BL54" s="1">
        <f t="shared" si="19"/>
        <v>12.393630731756771</v>
      </c>
      <c r="BM54" s="1">
        <f t="shared" si="19"/>
        <v>21.140211819217814</v>
      </c>
      <c r="BN54" s="1">
        <f t="shared" si="19"/>
        <v>16.996485019001813</v>
      </c>
      <c r="BO54" s="1">
        <f t="shared" si="19"/>
        <v>35.503099318864322</v>
      </c>
      <c r="BP54" s="1">
        <f t="shared" si="19"/>
        <v>42.716482881479159</v>
      </c>
      <c r="BQ54" s="1">
        <f t="shared" si="19"/>
        <v>24.458729738448294</v>
      </c>
      <c r="BR54" s="1">
        <f t="shared" si="17"/>
        <v>20.19113939617138</v>
      </c>
      <c r="BS54" s="1">
        <f t="shared" si="17"/>
        <v>35.2851020374558</v>
      </c>
      <c r="BT54" s="1">
        <f t="shared" si="17"/>
        <v>22.463622786658199</v>
      </c>
      <c r="BU54" s="1">
        <f t="shared" si="17"/>
        <v>7.4849718574821544</v>
      </c>
      <c r="BV54" s="1">
        <f t="shared" si="17"/>
        <v>8.0778314919668102</v>
      </c>
      <c r="BW54" s="1">
        <f t="shared" si="17"/>
        <v>5.687934428474918</v>
      </c>
      <c r="BX54" s="1">
        <f t="shared" si="17"/>
        <v>10.391554747140109</v>
      </c>
      <c r="BY54" s="1">
        <f t="shared" si="17"/>
        <v>35.814001842826833</v>
      </c>
      <c r="BZ54" s="1">
        <f t="shared" si="17"/>
        <v>36.446916815655172</v>
      </c>
      <c r="CA54" s="1">
        <f t="shared" si="17"/>
        <v>39.050433739173357</v>
      </c>
      <c r="CB54" s="1">
        <f t="shared" si="17"/>
        <v>14.55943798032815</v>
      </c>
      <c r="CC54" s="1">
        <f t="shared" si="17"/>
        <v>24.004224021867191</v>
      </c>
      <c r="CD54" s="1">
        <f t="shared" si="17"/>
        <v>37.440899129453939</v>
      </c>
      <c r="CE54" s="1">
        <f t="shared" si="17"/>
        <v>37.440899129453939</v>
      </c>
      <c r="CF54" s="1">
        <f t="shared" si="17"/>
        <v>35.61494701073088</v>
      </c>
      <c r="CG54" s="1">
        <f t="shared" si="23"/>
        <v>47.24096226535751</v>
      </c>
      <c r="CH54" s="1">
        <f t="shared" si="23"/>
        <v>25.735971053419675</v>
      </c>
      <c r="CI54" s="1">
        <f t="shared" si="23"/>
        <v>27.455436488528402</v>
      </c>
      <c r="CJ54" s="1">
        <f t="shared" si="23"/>
        <v>27.455436488528402</v>
      </c>
      <c r="CK54" s="1">
        <f t="shared" si="23"/>
        <v>52.626643315817425</v>
      </c>
      <c r="CL54" s="1">
        <f t="shared" si="23"/>
        <v>58.197060264850428</v>
      </c>
      <c r="CM54" s="1">
        <f t="shared" si="23"/>
        <v>58.54840941551727</v>
      </c>
      <c r="CN54" s="1">
        <f t="shared" si="15"/>
        <v>43.304163624250847</v>
      </c>
      <c r="CO54" s="1">
        <f t="shared" si="15"/>
        <v>61.266821501563513</v>
      </c>
      <c r="CP54" s="1">
        <f t="shared" si="15"/>
        <v>50.80205603198683</v>
      </c>
      <c r="CQ54" s="1">
        <f t="shared" si="15"/>
        <v>52.255547725430446</v>
      </c>
      <c r="CR54" s="1">
        <f t="shared" si="15"/>
        <v>79.743789992757357</v>
      </c>
      <c r="CS54" s="1">
        <f t="shared" si="15"/>
        <v>59.182093415911126</v>
      </c>
    </row>
    <row r="55" spans="1:97" x14ac:dyDescent="0.35">
      <c r="A55" s="1">
        <v>48</v>
      </c>
      <c r="B55" s="1" t="s">
        <v>389</v>
      </c>
      <c r="C55" s="1">
        <v>511</v>
      </c>
      <c r="D55" s="1">
        <v>47.426375999999998</v>
      </c>
      <c r="E55" s="1">
        <v>19.039217399999998</v>
      </c>
      <c r="F55" s="4">
        <v>48</v>
      </c>
      <c r="G55" s="1">
        <f t="shared" si="20"/>
        <v>7.937255026453955</v>
      </c>
      <c r="H55" s="1">
        <f t="shared" si="20"/>
        <v>6.333214904783631</v>
      </c>
      <c r="I55" s="1">
        <f t="shared" si="20"/>
        <v>6.4748342913784764</v>
      </c>
      <c r="J55" s="1">
        <f t="shared" si="20"/>
        <v>6.7152248619874877</v>
      </c>
      <c r="K55" s="1">
        <f t="shared" si="20"/>
        <v>7.4420130902012414</v>
      </c>
      <c r="L55" s="1">
        <f t="shared" si="20"/>
        <v>11.986590504880295</v>
      </c>
      <c r="M55" s="1">
        <f t="shared" si="20"/>
        <v>8.7382333732445918</v>
      </c>
      <c r="N55" s="1">
        <f t="shared" si="20"/>
        <v>8.7382333732445918</v>
      </c>
      <c r="O55" s="1">
        <f t="shared" si="20"/>
        <v>7.8353780823124559</v>
      </c>
      <c r="P55" s="1">
        <f t="shared" si="20"/>
        <v>11.12906459633205</v>
      </c>
      <c r="Q55" s="1">
        <f t="shared" si="20"/>
        <v>5.8281827101161925</v>
      </c>
      <c r="R55" s="1">
        <f t="shared" si="20"/>
        <v>5.662574695205806</v>
      </c>
      <c r="S55" s="1">
        <f t="shared" si="20"/>
        <v>6.3374203037696013</v>
      </c>
      <c r="T55" s="1">
        <f t="shared" si="20"/>
        <v>6.2076680016093029</v>
      </c>
      <c r="U55" s="1">
        <f t="shared" si="20"/>
        <v>5.5454480956642653</v>
      </c>
      <c r="V55" s="1">
        <f t="shared" si="20"/>
        <v>5.2229023328721942</v>
      </c>
      <c r="W55" s="1">
        <f t="shared" si="18"/>
        <v>6.3336582276655458</v>
      </c>
      <c r="X55" s="1">
        <f t="shared" si="18"/>
        <v>6.7860554825746586</v>
      </c>
      <c r="Y55" s="1">
        <f t="shared" si="18"/>
        <v>5.8334877400370182</v>
      </c>
      <c r="Z55" s="1">
        <f t="shared" si="18"/>
        <v>6.457391442678805</v>
      </c>
      <c r="AA55" s="1">
        <f t="shared" si="18"/>
        <v>4.6792145966949459</v>
      </c>
      <c r="AB55" s="1">
        <f t="shared" si="18"/>
        <v>4.2605022731014861</v>
      </c>
      <c r="AC55" s="1">
        <f t="shared" si="18"/>
        <v>4.2605022731014861</v>
      </c>
      <c r="AD55" s="1">
        <f t="shared" si="18"/>
        <v>4.3648725374857618</v>
      </c>
      <c r="AE55" s="1">
        <f t="shared" si="18"/>
        <v>4.7541399935925153</v>
      </c>
      <c r="AF55" s="1">
        <f t="shared" si="18"/>
        <v>8.1083678680074609</v>
      </c>
      <c r="AG55" s="1">
        <f t="shared" si="18"/>
        <v>3.8797481080888372</v>
      </c>
      <c r="AH55" s="1">
        <f t="shared" si="18"/>
        <v>3.8797481080888372</v>
      </c>
      <c r="AI55" s="1">
        <f t="shared" si="18"/>
        <v>4.0545807517185404</v>
      </c>
      <c r="AJ55" s="1">
        <f t="shared" si="18"/>
        <v>3.9103443670607785</v>
      </c>
      <c r="AK55" s="1">
        <f t="shared" si="18"/>
        <v>3.0019042093227397</v>
      </c>
      <c r="AL55" s="1">
        <f t="shared" si="22"/>
        <v>5.8983340467214216</v>
      </c>
      <c r="AM55" s="1">
        <f t="shared" si="22"/>
        <v>7.3992314936136019</v>
      </c>
      <c r="AN55" s="1">
        <f t="shared" si="22"/>
        <v>7.7205760579881169</v>
      </c>
      <c r="AO55" s="1">
        <f t="shared" si="22"/>
        <v>8.6773346001187175</v>
      </c>
      <c r="AP55" s="1">
        <f t="shared" si="22"/>
        <v>9.7407688158537002</v>
      </c>
      <c r="AQ55" s="1">
        <f t="shared" si="22"/>
        <v>8.6368727063404709</v>
      </c>
      <c r="AR55" s="1">
        <f t="shared" si="22"/>
        <v>7.9683956228619266</v>
      </c>
      <c r="AS55" s="1">
        <f t="shared" si="22"/>
        <v>8.3848479225775741</v>
      </c>
      <c r="AT55" s="1">
        <f t="shared" si="22"/>
        <v>12.447328088856207</v>
      </c>
      <c r="AU55" s="1">
        <f t="shared" si="22"/>
        <v>13.234185859625311</v>
      </c>
      <c r="AV55" s="1">
        <f t="shared" si="22"/>
        <v>17.027658749191048</v>
      </c>
      <c r="AW55" s="1">
        <f t="shared" si="22"/>
        <v>12.382858128848836</v>
      </c>
      <c r="AX55" s="1">
        <f t="shared" si="22"/>
        <v>8.5581925973958253</v>
      </c>
      <c r="AY55" s="1">
        <f t="shared" si="22"/>
        <v>4.4458884282617905</v>
      </c>
      <c r="AZ55" s="1">
        <f t="shared" si="22"/>
        <v>7.1326429445594757</v>
      </c>
      <c r="BA55" s="1">
        <f t="shared" si="22"/>
        <v>2.3189223554502734</v>
      </c>
      <c r="BB55" s="1">
        <f t="shared" si="21"/>
        <v>0</v>
      </c>
      <c r="BC55" s="1">
        <f t="shared" si="21"/>
        <v>6.1939248995527212</v>
      </c>
      <c r="BD55" s="1">
        <f t="shared" si="21"/>
        <v>6.9816935648218994</v>
      </c>
      <c r="BE55" s="1">
        <f t="shared" si="21"/>
        <v>18.557873497624712</v>
      </c>
      <c r="BF55" s="1">
        <f t="shared" si="19"/>
        <v>16.734190732058831</v>
      </c>
      <c r="BG55" s="1">
        <f t="shared" si="19"/>
        <v>6.018732256916417</v>
      </c>
      <c r="BH55" s="1">
        <f t="shared" si="19"/>
        <v>7.6629164688409812</v>
      </c>
      <c r="BI55" s="1">
        <f t="shared" si="19"/>
        <v>31.05117866795198</v>
      </c>
      <c r="BJ55" s="1">
        <f t="shared" si="19"/>
        <v>14.746857322888818</v>
      </c>
      <c r="BK55" s="1">
        <f t="shared" si="19"/>
        <v>21.759682699756087</v>
      </c>
      <c r="BL55" s="1">
        <f t="shared" si="19"/>
        <v>10.467918000453245</v>
      </c>
      <c r="BM55" s="1">
        <f t="shared" si="19"/>
        <v>23.391637482941302</v>
      </c>
      <c r="BN55" s="1">
        <f t="shared" si="19"/>
        <v>18.344572428793917</v>
      </c>
      <c r="BO55" s="1">
        <f t="shared" si="19"/>
        <v>37.523994382214184</v>
      </c>
      <c r="BP55" s="1">
        <f t="shared" si="19"/>
        <v>44.892764826765273</v>
      </c>
      <c r="BQ55" s="1">
        <f t="shared" si="19"/>
        <v>26.777558867229313</v>
      </c>
      <c r="BR55" s="1">
        <f t="shared" si="17"/>
        <v>22.484618601798552</v>
      </c>
      <c r="BS55" s="1">
        <f t="shared" si="17"/>
        <v>37.597035305753721</v>
      </c>
      <c r="BT55" s="1">
        <f t="shared" si="17"/>
        <v>21.631781961887683</v>
      </c>
      <c r="BU55" s="1">
        <f t="shared" si="17"/>
        <v>7.0986312563236247</v>
      </c>
      <c r="BV55" s="1">
        <f t="shared" si="17"/>
        <v>6.432139710603396</v>
      </c>
      <c r="BW55" s="1">
        <f t="shared" si="17"/>
        <v>6.7774431840896643</v>
      </c>
      <c r="BX55" s="1">
        <f t="shared" si="17"/>
        <v>12.517545199782068</v>
      </c>
      <c r="BY55" s="1">
        <f t="shared" si="17"/>
        <v>35.224444720584742</v>
      </c>
      <c r="BZ55" s="1">
        <f t="shared" si="17"/>
        <v>35.948101387379701</v>
      </c>
      <c r="CA55" s="1">
        <f t="shared" si="17"/>
        <v>37.422082422006355</v>
      </c>
      <c r="CB55" s="1">
        <f t="shared" si="17"/>
        <v>12.787842336525118</v>
      </c>
      <c r="CC55" s="1">
        <f t="shared" si="17"/>
        <v>21.825447268554058</v>
      </c>
      <c r="CD55" s="1">
        <f t="shared" si="17"/>
        <v>35.895648780045491</v>
      </c>
      <c r="CE55" s="1">
        <f t="shared" si="17"/>
        <v>35.895648780045491</v>
      </c>
      <c r="CF55" s="1">
        <f t="shared" si="17"/>
        <v>34.030092116981628</v>
      </c>
      <c r="CG55" s="1">
        <f t="shared" si="23"/>
        <v>45.275976078102687</v>
      </c>
      <c r="CH55" s="1">
        <f t="shared" si="23"/>
        <v>26.298476832732991</v>
      </c>
      <c r="CI55" s="1">
        <f t="shared" si="23"/>
        <v>27.891791597101431</v>
      </c>
      <c r="CJ55" s="1">
        <f t="shared" si="23"/>
        <v>27.891791597101431</v>
      </c>
      <c r="CK55" s="1">
        <f t="shared" si="23"/>
        <v>53.37706026081409</v>
      </c>
      <c r="CL55" s="1">
        <f t="shared" si="23"/>
        <v>60.418456384132668</v>
      </c>
      <c r="CM55" s="1">
        <f t="shared" si="23"/>
        <v>60.759042297740073</v>
      </c>
      <c r="CN55" s="1">
        <f t="shared" si="15"/>
        <v>45.523298591964512</v>
      </c>
      <c r="CO55" s="1">
        <f t="shared" si="15"/>
        <v>63.348390321371603</v>
      </c>
      <c r="CP55" s="1">
        <f t="shared" si="15"/>
        <v>53.120909390362876</v>
      </c>
      <c r="CQ55" s="1">
        <f t="shared" si="15"/>
        <v>49.986184914221091</v>
      </c>
      <c r="CR55" s="1">
        <f t="shared" si="15"/>
        <v>77.42779808898527</v>
      </c>
      <c r="CS55" s="1">
        <f t="shared" si="15"/>
        <v>56.950026654647651</v>
      </c>
    </row>
    <row r="56" spans="1:97" x14ac:dyDescent="0.35">
      <c r="A56" s="1">
        <v>49</v>
      </c>
      <c r="B56" s="1" t="s">
        <v>394</v>
      </c>
      <c r="C56" s="1">
        <v>832</v>
      </c>
      <c r="D56" s="1">
        <v>47.399316800000001</v>
      </c>
      <c r="E56" s="1">
        <v>19.116093200000002</v>
      </c>
      <c r="F56" s="4">
        <v>49</v>
      </c>
      <c r="G56" s="1">
        <f t="shared" si="20"/>
        <v>13.128856370082111</v>
      </c>
      <c r="H56" s="1">
        <f t="shared" si="20"/>
        <v>10.783863294167368</v>
      </c>
      <c r="I56" s="1">
        <f t="shared" si="20"/>
        <v>10.621460103390538</v>
      </c>
      <c r="J56" s="1">
        <f t="shared" si="20"/>
        <v>10.642863419883275</v>
      </c>
      <c r="K56" s="1">
        <f t="shared" si="20"/>
        <v>12.511082573736706</v>
      </c>
      <c r="L56" s="1">
        <f t="shared" si="20"/>
        <v>17.136614766581516</v>
      </c>
      <c r="M56" s="1">
        <f t="shared" si="20"/>
        <v>12.158593732876433</v>
      </c>
      <c r="N56" s="1">
        <f t="shared" si="20"/>
        <v>12.158593732876433</v>
      </c>
      <c r="O56" s="1">
        <f t="shared" si="20"/>
        <v>11.528647528795284</v>
      </c>
      <c r="P56" s="1">
        <f t="shared" si="20"/>
        <v>12.311630425934094</v>
      </c>
      <c r="Q56" s="1">
        <f t="shared" si="20"/>
        <v>9.281234966430409</v>
      </c>
      <c r="R56" s="1">
        <f t="shared" si="20"/>
        <v>8.9562179975246625</v>
      </c>
      <c r="S56" s="1">
        <f t="shared" si="20"/>
        <v>9.919516480684516</v>
      </c>
      <c r="T56" s="1">
        <f t="shared" si="20"/>
        <v>8.8027704658941524</v>
      </c>
      <c r="U56" s="1">
        <f t="shared" si="20"/>
        <v>8.7190840488703376</v>
      </c>
      <c r="V56" s="1">
        <f t="shared" si="20"/>
        <v>7.2564384440870748</v>
      </c>
      <c r="W56" s="1">
        <f t="shared" si="18"/>
        <v>8.0875211938756628</v>
      </c>
      <c r="X56" s="1">
        <f t="shared" si="18"/>
        <v>7.7592648489760716</v>
      </c>
      <c r="Y56" s="1">
        <f t="shared" si="18"/>
        <v>5.8902547675551746</v>
      </c>
      <c r="Z56" s="1">
        <f t="shared" si="18"/>
        <v>5.390932403261818</v>
      </c>
      <c r="AA56" s="1">
        <f t="shared" si="18"/>
        <v>7.1909247823520941</v>
      </c>
      <c r="AB56" s="1">
        <f t="shared" si="18"/>
        <v>6.4352688246795129</v>
      </c>
      <c r="AC56" s="1">
        <f t="shared" si="18"/>
        <v>6.4352688246795129</v>
      </c>
      <c r="AD56" s="1">
        <f t="shared" si="18"/>
        <v>5.748027061384442</v>
      </c>
      <c r="AE56" s="1">
        <f t="shared" si="18"/>
        <v>5.8999285610297152</v>
      </c>
      <c r="AF56" s="1">
        <f t="shared" si="18"/>
        <v>6.440023175829702</v>
      </c>
      <c r="AG56" s="1">
        <f t="shared" si="18"/>
        <v>7.8598860952921861</v>
      </c>
      <c r="AH56" s="1">
        <f t="shared" si="18"/>
        <v>7.8598860952921861</v>
      </c>
      <c r="AI56" s="1">
        <f t="shared" si="18"/>
        <v>7.0919128397679883</v>
      </c>
      <c r="AJ56" s="1">
        <f t="shared" si="18"/>
        <v>9.76177183141629</v>
      </c>
      <c r="AK56" s="1">
        <f t="shared" si="18"/>
        <v>7.5460885623284168</v>
      </c>
      <c r="AL56" s="1">
        <f t="shared" si="22"/>
        <v>10.5266660758498</v>
      </c>
      <c r="AM56" s="1">
        <f t="shared" si="22"/>
        <v>10.487708972039595</v>
      </c>
      <c r="AN56" s="1">
        <f t="shared" si="22"/>
        <v>10.387876139482351</v>
      </c>
      <c r="AO56" s="1">
        <f t="shared" si="22"/>
        <v>10.435815213062927</v>
      </c>
      <c r="AP56" s="1">
        <f t="shared" si="22"/>
        <v>11.925460850261064</v>
      </c>
      <c r="AQ56" s="1">
        <f t="shared" si="22"/>
        <v>8.9913332097382703</v>
      </c>
      <c r="AR56" s="1">
        <f t="shared" si="22"/>
        <v>8.8984411877845346</v>
      </c>
      <c r="AS56" s="1">
        <f t="shared" si="22"/>
        <v>7.9944464078725073</v>
      </c>
      <c r="AT56" s="1">
        <f t="shared" si="22"/>
        <v>11.900007499975063</v>
      </c>
      <c r="AU56" s="1">
        <f t="shared" si="22"/>
        <v>10.227363888787689</v>
      </c>
      <c r="AV56" s="1">
        <f t="shared" si="22"/>
        <v>12.30676223286317</v>
      </c>
      <c r="AW56" s="1">
        <f t="shared" si="22"/>
        <v>7.0191687058087728</v>
      </c>
      <c r="AX56" s="1">
        <f t="shared" si="22"/>
        <v>4.9861093370869289</v>
      </c>
      <c r="AY56" s="1">
        <f t="shared" si="22"/>
        <v>3.0380650258437454</v>
      </c>
      <c r="AZ56" s="1">
        <f t="shared" si="22"/>
        <v>3.0211359707098149</v>
      </c>
      <c r="BA56" s="1">
        <f t="shared" si="22"/>
        <v>4.0520068561132323</v>
      </c>
      <c r="BB56" s="1">
        <f t="shared" si="21"/>
        <v>6.1939248995527212</v>
      </c>
      <c r="BC56" s="1">
        <f t="shared" si="21"/>
        <v>0</v>
      </c>
      <c r="BD56" s="1">
        <f t="shared" si="21"/>
        <v>3.5796895223380378</v>
      </c>
      <c r="BE56" s="1">
        <f t="shared" si="21"/>
        <v>20.619353824950256</v>
      </c>
      <c r="BF56" s="1">
        <f t="shared" si="19"/>
        <v>20.09381013006362</v>
      </c>
      <c r="BG56" s="1">
        <f t="shared" si="19"/>
        <v>12.211475193347269</v>
      </c>
      <c r="BH56" s="1">
        <f t="shared" si="19"/>
        <v>13.850888539692656</v>
      </c>
      <c r="BI56" s="1">
        <f t="shared" si="19"/>
        <v>37.161389133779409</v>
      </c>
      <c r="BJ56" s="1">
        <f t="shared" si="19"/>
        <v>19.940153391145746</v>
      </c>
      <c r="BK56" s="1">
        <f t="shared" si="19"/>
        <v>27.452312918209369</v>
      </c>
      <c r="BL56" s="1">
        <f t="shared" si="19"/>
        <v>16.442529396472132</v>
      </c>
      <c r="BM56" s="1">
        <f t="shared" si="19"/>
        <v>18.371735856831961</v>
      </c>
      <c r="BN56" s="1">
        <f t="shared" si="19"/>
        <v>17.177084667697333</v>
      </c>
      <c r="BO56" s="1">
        <f t="shared" si="19"/>
        <v>33.559845439257778</v>
      </c>
      <c r="BP56" s="1">
        <f t="shared" si="19"/>
        <v>40.168370937940374</v>
      </c>
      <c r="BQ56" s="1">
        <f t="shared" si="19"/>
        <v>20.994701816442308</v>
      </c>
      <c r="BR56" s="1">
        <f t="shared" si="17"/>
        <v>17.135845953991197</v>
      </c>
      <c r="BS56" s="1">
        <f t="shared" si="17"/>
        <v>31.95251791556133</v>
      </c>
      <c r="BT56" s="1">
        <f t="shared" si="17"/>
        <v>22.52177746610813</v>
      </c>
      <c r="BU56" s="1">
        <f t="shared" si="17"/>
        <v>7.8906017088168046</v>
      </c>
      <c r="BV56" s="1">
        <f t="shared" si="17"/>
        <v>10.365609222503787</v>
      </c>
      <c r="BW56" s="1">
        <f t="shared" si="17"/>
        <v>3.9318391868013074</v>
      </c>
      <c r="BX56" s="1">
        <f t="shared" si="17"/>
        <v>6.3443768527770663</v>
      </c>
      <c r="BY56" s="1">
        <f t="shared" si="17"/>
        <v>35.22165991295563</v>
      </c>
      <c r="BZ56" s="1">
        <f t="shared" si="17"/>
        <v>35.687458976660935</v>
      </c>
      <c r="CA56" s="1">
        <f t="shared" si="17"/>
        <v>40.465001722507814</v>
      </c>
      <c r="CB56" s="1">
        <f t="shared" si="17"/>
        <v>16.664300676712372</v>
      </c>
      <c r="CC56" s="1">
        <f t="shared" si="17"/>
        <v>26.921580508961675</v>
      </c>
      <c r="CD56" s="1">
        <f t="shared" si="17"/>
        <v>41.299063997459314</v>
      </c>
      <c r="CE56" s="1">
        <f t="shared" si="17"/>
        <v>41.299063997459314</v>
      </c>
      <c r="CF56" s="1">
        <f t="shared" si="17"/>
        <v>39.50104325748157</v>
      </c>
      <c r="CG56" s="1">
        <f t="shared" si="23"/>
        <v>51.287290761343989</v>
      </c>
      <c r="CH56" s="1">
        <f t="shared" si="23"/>
        <v>27.173154240621137</v>
      </c>
      <c r="CI56" s="1">
        <f t="shared" si="23"/>
        <v>29.071410278826118</v>
      </c>
      <c r="CJ56" s="1">
        <f t="shared" si="23"/>
        <v>29.071410278826118</v>
      </c>
      <c r="CK56" s="1">
        <f t="shared" si="23"/>
        <v>53.511300414462113</v>
      </c>
      <c r="CL56" s="1">
        <f t="shared" si="23"/>
        <v>54.227303918715307</v>
      </c>
      <c r="CM56" s="1">
        <f t="shared" si="23"/>
        <v>54.565686265649646</v>
      </c>
      <c r="CN56" s="1">
        <f t="shared" si="15"/>
        <v>39.331965898189758</v>
      </c>
      <c r="CO56" s="1">
        <f t="shared" si="15"/>
        <v>57.216369295724292</v>
      </c>
      <c r="CP56" s="1">
        <f t="shared" si="15"/>
        <v>47.284608181226368</v>
      </c>
      <c r="CQ56" s="1">
        <f t="shared" si="15"/>
        <v>56.151456186104554</v>
      </c>
      <c r="CR56" s="1">
        <f t="shared" si="15"/>
        <v>83.424565711120124</v>
      </c>
      <c r="CS56" s="1">
        <f t="shared" si="15"/>
        <v>63.140758619136669</v>
      </c>
    </row>
    <row r="57" spans="1:97" x14ac:dyDescent="0.35">
      <c r="A57" s="1">
        <v>50</v>
      </c>
      <c r="B57" s="1" t="s">
        <v>399</v>
      </c>
      <c r="C57" s="1">
        <v>459</v>
      </c>
      <c r="D57" s="1">
        <v>47.444537699999998</v>
      </c>
      <c r="E57" s="1">
        <v>19.1292686</v>
      </c>
      <c r="F57" s="4">
        <v>50</v>
      </c>
      <c r="G57" s="1">
        <f t="shared" si="20"/>
        <v>11.884516530944126</v>
      </c>
      <c r="H57" s="1">
        <f t="shared" si="20"/>
        <v>9.2630634218552164</v>
      </c>
      <c r="I57" s="1">
        <f t="shared" si="20"/>
        <v>8.9360786983302187</v>
      </c>
      <c r="J57" s="1">
        <f t="shared" si="20"/>
        <v>8.8254167253518467</v>
      </c>
      <c r="K57" s="1">
        <f t="shared" si="20"/>
        <v>11.222990289841855</v>
      </c>
      <c r="L57" s="1">
        <f t="shared" si="20"/>
        <v>15.620215169704375</v>
      </c>
      <c r="M57" s="1">
        <f t="shared" si="20"/>
        <v>9.8837209678479017</v>
      </c>
      <c r="N57" s="1">
        <f t="shared" si="20"/>
        <v>9.8837209678479017</v>
      </c>
      <c r="O57" s="1">
        <f t="shared" si="20"/>
        <v>9.4653867459888321</v>
      </c>
      <c r="P57" s="1">
        <f t="shared" si="20"/>
        <v>9.1089986255074145</v>
      </c>
      <c r="Q57" s="1">
        <f t="shared" si="20"/>
        <v>7.4288890223851967</v>
      </c>
      <c r="R57" s="1">
        <f t="shared" si="20"/>
        <v>7.0851283841365138</v>
      </c>
      <c r="S57" s="1">
        <f t="shared" si="20"/>
        <v>8.0197900081601698</v>
      </c>
      <c r="T57" s="1">
        <f t="shared" si="20"/>
        <v>6.5935359371600972</v>
      </c>
      <c r="U57" s="1">
        <f t="shared" si="20"/>
        <v>6.8367655459465722</v>
      </c>
      <c r="V57" s="1">
        <f t="shared" si="20"/>
        <v>5.1837227141961186</v>
      </c>
      <c r="W57" s="1">
        <f t="shared" si="18"/>
        <v>5.6176769849496271</v>
      </c>
      <c r="X57" s="1">
        <f t="shared" si="18"/>
        <v>4.9898101882067722</v>
      </c>
      <c r="Y57" s="1">
        <f t="shared" si="18"/>
        <v>3.2701499124498428</v>
      </c>
      <c r="Z57" s="1">
        <f t="shared" si="18"/>
        <v>2.3446271816182205</v>
      </c>
      <c r="AA57" s="1">
        <f t="shared" si="18"/>
        <v>5.4107523785850908</v>
      </c>
      <c r="AB57" s="1">
        <f t="shared" si="18"/>
        <v>4.8050549521335792</v>
      </c>
      <c r="AC57" s="1">
        <f t="shared" si="18"/>
        <v>4.8050549521335792</v>
      </c>
      <c r="AD57" s="1">
        <f t="shared" si="18"/>
        <v>4.0423910398790053</v>
      </c>
      <c r="AE57" s="1">
        <f t="shared" si="18"/>
        <v>3.9457873750266521</v>
      </c>
      <c r="AF57" s="1">
        <f t="shared" si="18"/>
        <v>2.9202503586230177</v>
      </c>
      <c r="AG57" s="1">
        <f t="shared" si="18"/>
        <v>6.6768269829280014</v>
      </c>
      <c r="AH57" s="1">
        <f t="shared" si="18"/>
        <v>6.6768269829280014</v>
      </c>
      <c r="AI57" s="1">
        <f t="shared" si="18"/>
        <v>5.6524504940217932</v>
      </c>
      <c r="AJ57" s="1">
        <f t="shared" si="18"/>
        <v>9.4902107246440224</v>
      </c>
      <c r="AK57" s="1">
        <f t="shared" si="18"/>
        <v>6.8031025668937444</v>
      </c>
      <c r="AL57" s="1">
        <f t="shared" si="22"/>
        <v>9.1575594437447148</v>
      </c>
      <c r="AM57" s="1">
        <f t="shared" si="22"/>
        <v>8.2368866759430688</v>
      </c>
      <c r="AN57" s="1">
        <f t="shared" si="22"/>
        <v>7.9422607178150617</v>
      </c>
      <c r="AO57" s="1">
        <f t="shared" si="22"/>
        <v>7.5806697183105811</v>
      </c>
      <c r="AP57" s="1">
        <f t="shared" si="22"/>
        <v>9.1033680976218641</v>
      </c>
      <c r="AQ57" s="1">
        <f t="shared" si="22"/>
        <v>5.774807469143199</v>
      </c>
      <c r="AR57" s="1">
        <f t="shared" si="22"/>
        <v>5.9027226550299421</v>
      </c>
      <c r="AS57" s="1">
        <f t="shared" si="22"/>
        <v>4.6499094375692778</v>
      </c>
      <c r="AT57" s="1">
        <f t="shared" si="22"/>
        <v>8.3545043906934158</v>
      </c>
      <c r="AU57" s="1">
        <f t="shared" si="22"/>
        <v>6.9080276717776146</v>
      </c>
      <c r="AV57" s="1">
        <f t="shared" si="22"/>
        <v>10.054956981123135</v>
      </c>
      <c r="AW57" s="1">
        <f t="shared" si="22"/>
        <v>5.5946831393326892</v>
      </c>
      <c r="AX57" s="1">
        <f t="shared" si="22"/>
        <v>1.6797421386426565</v>
      </c>
      <c r="AY57" s="1">
        <f t="shared" si="22"/>
        <v>2.5573073951916392</v>
      </c>
      <c r="AZ57" s="1">
        <f t="shared" si="22"/>
        <v>0.73508201952431484</v>
      </c>
      <c r="BA57" s="1">
        <f t="shared" si="22"/>
        <v>4.7484365179298269</v>
      </c>
      <c r="BB57" s="1">
        <f t="shared" si="21"/>
        <v>6.9816935648218994</v>
      </c>
      <c r="BC57" s="1">
        <f t="shared" si="21"/>
        <v>3.5796895223380378</v>
      </c>
      <c r="BD57" s="1">
        <f t="shared" si="21"/>
        <v>0</v>
      </c>
      <c r="BE57" s="1">
        <f t="shared" si="21"/>
        <v>17.430000561937959</v>
      </c>
      <c r="BF57" s="1">
        <f t="shared" si="19"/>
        <v>17.390202132739283</v>
      </c>
      <c r="BG57" s="1">
        <f t="shared" si="19"/>
        <v>12.582988142647457</v>
      </c>
      <c r="BH57" s="1">
        <f t="shared" si="19"/>
        <v>14.228393849455198</v>
      </c>
      <c r="BI57" s="1">
        <f t="shared" si="19"/>
        <v>37.671266119742882</v>
      </c>
      <c r="BJ57" s="1">
        <f t="shared" si="19"/>
        <v>18.357801146410726</v>
      </c>
      <c r="BK57" s="1">
        <f t="shared" si="19"/>
        <v>26.221479500220358</v>
      </c>
      <c r="BL57" s="1">
        <f t="shared" si="19"/>
        <v>15.879674814824531</v>
      </c>
      <c r="BM57" s="1">
        <f t="shared" si="19"/>
        <v>16.410127488749634</v>
      </c>
      <c r="BN57" s="1">
        <f t="shared" si="19"/>
        <v>13.608318411998304</v>
      </c>
      <c r="BO57" s="1">
        <f t="shared" si="19"/>
        <v>30.859705350750119</v>
      </c>
      <c r="BP57" s="1">
        <f t="shared" si="19"/>
        <v>37.970402011415636</v>
      </c>
      <c r="BQ57" s="1">
        <f t="shared" si="19"/>
        <v>20.012215783486106</v>
      </c>
      <c r="BR57" s="1">
        <f t="shared" si="17"/>
        <v>15.537887226165962</v>
      </c>
      <c r="BS57" s="1">
        <f t="shared" si="17"/>
        <v>30.709419895878128</v>
      </c>
      <c r="BT57" s="1">
        <f t="shared" si="17"/>
        <v>25.92712473350905</v>
      </c>
      <c r="BU57" s="1">
        <f t="shared" si="17"/>
        <v>11.039426028223145</v>
      </c>
      <c r="BV57" s="1">
        <f t="shared" si="17"/>
        <v>12.651356704379314</v>
      </c>
      <c r="BW57" s="1">
        <f t="shared" si="17"/>
        <v>7.4671925031322246</v>
      </c>
      <c r="BX57" s="1">
        <f t="shared" si="17"/>
        <v>7.7943341252790477</v>
      </c>
      <c r="BY57" s="1">
        <f t="shared" si="17"/>
        <v>38.768387789375559</v>
      </c>
      <c r="BZ57" s="1">
        <f t="shared" si="17"/>
        <v>39.251055373596067</v>
      </c>
      <c r="CA57" s="1">
        <f t="shared" si="17"/>
        <v>43.395900757378826</v>
      </c>
      <c r="CB57" s="1">
        <f t="shared" si="17"/>
        <v>19.129602406626066</v>
      </c>
      <c r="CC57" s="1">
        <f t="shared" si="17"/>
        <v>28.752660251875852</v>
      </c>
      <c r="CD57" s="1">
        <f t="shared" si="17"/>
        <v>39.617283716393025</v>
      </c>
      <c r="CE57" s="1">
        <f t="shared" si="17"/>
        <v>39.617283716393025</v>
      </c>
      <c r="CF57" s="1">
        <f t="shared" si="17"/>
        <v>37.899567184246735</v>
      </c>
      <c r="CG57" s="1">
        <f t="shared" si="23"/>
        <v>50.403811491651943</v>
      </c>
      <c r="CH57" s="1">
        <f t="shared" si="23"/>
        <v>23.676122267458016</v>
      </c>
      <c r="CI57" s="1">
        <f t="shared" si="23"/>
        <v>25.610935229811897</v>
      </c>
      <c r="CJ57" s="1">
        <f t="shared" si="23"/>
        <v>25.610935229811897</v>
      </c>
      <c r="CK57" s="1">
        <f t="shared" si="23"/>
        <v>49.932778220959378</v>
      </c>
      <c r="CL57" s="1">
        <f t="shared" si="23"/>
        <v>54.42866483243057</v>
      </c>
      <c r="CM57" s="1">
        <f t="shared" si="23"/>
        <v>54.82788968625082</v>
      </c>
      <c r="CN57" s="1">
        <f t="shared" si="15"/>
        <v>39.579302982363231</v>
      </c>
      <c r="CO57" s="1">
        <f t="shared" si="15"/>
        <v>58.04707572535898</v>
      </c>
      <c r="CP57" s="1">
        <f t="shared" si="15"/>
        <v>46.325752601925132</v>
      </c>
      <c r="CQ57" s="1">
        <f t="shared" si="15"/>
        <v>56.393298787484042</v>
      </c>
      <c r="CR57" s="1">
        <f t="shared" si="15"/>
        <v>84.169130860134288</v>
      </c>
      <c r="CS57" s="1">
        <f t="shared" si="15"/>
        <v>63.154752458182429</v>
      </c>
    </row>
    <row r="58" spans="1:97" x14ac:dyDescent="0.35">
      <c r="A58" s="1">
        <v>51</v>
      </c>
      <c r="B58" s="1" t="s">
        <v>403</v>
      </c>
      <c r="C58" s="1">
        <v>774</v>
      </c>
      <c r="D58" s="1">
        <v>47.667707800000002</v>
      </c>
      <c r="E58" s="1">
        <v>19.076420599999999</v>
      </c>
      <c r="F58" s="4">
        <v>51</v>
      </c>
      <c r="G58" s="1">
        <f t="shared" si="20"/>
        <v>12.956154346556101</v>
      </c>
      <c r="H58" s="1">
        <f t="shared" si="20"/>
        <v>12.696035129752715</v>
      </c>
      <c r="I58" s="1">
        <f t="shared" si="20"/>
        <v>12.346746054490895</v>
      </c>
      <c r="J58" s="1">
        <f t="shared" si="20"/>
        <v>12.013376176384201</v>
      </c>
      <c r="K58" s="1">
        <f t="shared" si="20"/>
        <v>12.895040939618788</v>
      </c>
      <c r="L58" s="1">
        <f t="shared" si="20"/>
        <v>11.748472552242532</v>
      </c>
      <c r="M58" s="1">
        <f t="shared" si="20"/>
        <v>9.9483969906813794</v>
      </c>
      <c r="N58" s="1">
        <f t="shared" si="20"/>
        <v>9.9483969906813794</v>
      </c>
      <c r="O58" s="1">
        <f t="shared" si="20"/>
        <v>10.900927743397554</v>
      </c>
      <c r="P58" s="1">
        <f t="shared" si="20"/>
        <v>8.3286599623587865</v>
      </c>
      <c r="Q58" s="1">
        <f t="shared" si="20"/>
        <v>12.72989653508751</v>
      </c>
      <c r="R58" s="1">
        <f t="shared" si="20"/>
        <v>12.903748129452683</v>
      </c>
      <c r="S58" s="1">
        <f t="shared" si="20"/>
        <v>12.2442569424155</v>
      </c>
      <c r="T58" s="1">
        <f t="shared" si="20"/>
        <v>12.496442623127654</v>
      </c>
      <c r="U58" s="1">
        <f t="shared" si="20"/>
        <v>13.040808960595903</v>
      </c>
      <c r="V58" s="1">
        <f t="shared" si="20"/>
        <v>13.863666307579287</v>
      </c>
      <c r="W58" s="1">
        <f t="shared" si="18"/>
        <v>12.802979206531685</v>
      </c>
      <c r="X58" s="1">
        <f t="shared" si="18"/>
        <v>12.913582270633414</v>
      </c>
      <c r="Y58" s="1">
        <f t="shared" si="18"/>
        <v>14.754918186868762</v>
      </c>
      <c r="Z58" s="1">
        <f t="shared" si="18"/>
        <v>15.257738504889122</v>
      </c>
      <c r="AA58" s="1">
        <f t="shared" si="18"/>
        <v>14.219290753538919</v>
      </c>
      <c r="AB58" s="1">
        <f t="shared" si="18"/>
        <v>14.898772167167142</v>
      </c>
      <c r="AC58" s="1">
        <f t="shared" si="18"/>
        <v>14.898772167167142</v>
      </c>
      <c r="AD58" s="1">
        <f t="shared" si="18"/>
        <v>15.322847452401529</v>
      </c>
      <c r="AE58" s="1">
        <f t="shared" si="18"/>
        <v>15.035559579857715</v>
      </c>
      <c r="AF58" s="1">
        <f t="shared" si="18"/>
        <v>14.612319224147612</v>
      </c>
      <c r="AG58" s="1">
        <f t="shared" si="18"/>
        <v>14.678403197928303</v>
      </c>
      <c r="AH58" s="1">
        <f t="shared" si="18"/>
        <v>14.678403197928303</v>
      </c>
      <c r="AI58" s="1">
        <f t="shared" si="18"/>
        <v>14.697475122903604</v>
      </c>
      <c r="AJ58" s="1">
        <f t="shared" si="18"/>
        <v>16.241186738056719</v>
      </c>
      <c r="AK58" s="1">
        <f t="shared" si="18"/>
        <v>15.565956351600187</v>
      </c>
      <c r="AL58" s="1">
        <f t="shared" si="22"/>
        <v>13.19034983800803</v>
      </c>
      <c r="AM58" s="1">
        <f t="shared" si="22"/>
        <v>11.158642516462226</v>
      </c>
      <c r="AN58" s="1">
        <f t="shared" si="22"/>
        <v>10.880999797916214</v>
      </c>
      <c r="AO58" s="1">
        <f t="shared" si="22"/>
        <v>10.299842647815023</v>
      </c>
      <c r="AP58" s="1">
        <f t="shared" si="22"/>
        <v>8.9425873454411047</v>
      </c>
      <c r="AQ58" s="1">
        <f t="shared" si="22"/>
        <v>11.670514770571057</v>
      </c>
      <c r="AR58" s="1">
        <f t="shared" si="22"/>
        <v>11.726737946057575</v>
      </c>
      <c r="AS58" s="1">
        <f t="shared" si="22"/>
        <v>12.783457332499516</v>
      </c>
      <c r="AT58" s="1">
        <f t="shared" si="22"/>
        <v>10.004988049389254</v>
      </c>
      <c r="AU58" s="1">
        <f t="shared" si="22"/>
        <v>14.794218130465634</v>
      </c>
      <c r="AV58" s="1">
        <f t="shared" si="22"/>
        <v>19.836775304266006</v>
      </c>
      <c r="AW58" s="1">
        <f t="shared" si="22"/>
        <v>20.216618513031474</v>
      </c>
      <c r="AX58" s="1">
        <f t="shared" si="22"/>
        <v>16.914184087627152</v>
      </c>
      <c r="AY58" s="1">
        <f t="shared" si="22"/>
        <v>17.792425831863564</v>
      </c>
      <c r="AZ58" s="1">
        <f t="shared" si="22"/>
        <v>18.159835537358667</v>
      </c>
      <c r="BA58" s="1">
        <f t="shared" si="22"/>
        <v>18.40531572271842</v>
      </c>
      <c r="BB58" s="1">
        <f t="shared" si="21"/>
        <v>18.557873497624712</v>
      </c>
      <c r="BC58" s="1">
        <f t="shared" si="21"/>
        <v>20.619353824950256</v>
      </c>
      <c r="BD58" s="1">
        <f t="shared" si="21"/>
        <v>17.430000561937959</v>
      </c>
      <c r="BE58" s="1">
        <f t="shared" si="21"/>
        <v>0</v>
      </c>
      <c r="BF58" s="1">
        <f t="shared" si="19"/>
        <v>4.5792181739763675</v>
      </c>
      <c r="BG58" s="1">
        <f t="shared" si="19"/>
        <v>18.588861714345377</v>
      </c>
      <c r="BH58" s="1">
        <f t="shared" si="19"/>
        <v>19.163081001164461</v>
      </c>
      <c r="BI58" s="1">
        <f t="shared" si="19"/>
        <v>36.089925475978646</v>
      </c>
      <c r="BJ58" s="1">
        <f t="shared" si="19"/>
        <v>12.011286032139814</v>
      </c>
      <c r="BK58" s="1">
        <f t="shared" si="19"/>
        <v>18.257686850165047</v>
      </c>
      <c r="BL58" s="1">
        <f t="shared" si="19"/>
        <v>16.135348710241995</v>
      </c>
      <c r="BM58" s="1">
        <f t="shared" si="19"/>
        <v>24.234537018849064</v>
      </c>
      <c r="BN58" s="1">
        <f t="shared" si="19"/>
        <v>9.9244944700216546</v>
      </c>
      <c r="BO58" s="1">
        <f t="shared" si="19"/>
        <v>30.609161701151645</v>
      </c>
      <c r="BP58" s="1">
        <f t="shared" si="19"/>
        <v>40.029228699091227</v>
      </c>
      <c r="BQ58" s="1">
        <f t="shared" si="19"/>
        <v>30.426610435870099</v>
      </c>
      <c r="BR58" s="1">
        <f t="shared" si="17"/>
        <v>25.066413184497055</v>
      </c>
      <c r="BS58" s="1">
        <f t="shared" si="17"/>
        <v>38.416282174336196</v>
      </c>
      <c r="BT58" s="1">
        <f t="shared" si="17"/>
        <v>40.011452184344847</v>
      </c>
      <c r="BU58" s="1">
        <f t="shared" si="17"/>
        <v>25.619216213786537</v>
      </c>
      <c r="BV58" s="1">
        <f t="shared" si="17"/>
        <v>24.299182356525602</v>
      </c>
      <c r="BW58" s="1">
        <f t="shared" si="17"/>
        <v>23.87262366808238</v>
      </c>
      <c r="BX58" s="1">
        <f t="shared" si="17"/>
        <v>24.762948846040089</v>
      </c>
      <c r="BY58" s="1">
        <f t="shared" si="17"/>
        <v>53.725148545932115</v>
      </c>
      <c r="BZ58" s="1">
        <f t="shared" si="17"/>
        <v>54.486053545488907</v>
      </c>
      <c r="CA58" s="1">
        <f t="shared" si="17"/>
        <v>53.558343050537161</v>
      </c>
      <c r="CB58" s="1">
        <f t="shared" si="17"/>
        <v>29.591330213532707</v>
      </c>
      <c r="CC58" s="1">
        <f t="shared" si="17"/>
        <v>34.726666154955346</v>
      </c>
      <c r="CD58" s="1">
        <f t="shared" si="17"/>
        <v>27.157697699187047</v>
      </c>
      <c r="CE58" s="1">
        <f t="shared" si="17"/>
        <v>27.157697699187047</v>
      </c>
      <c r="CF58" s="1">
        <f t="shared" si="17"/>
        <v>25.976406069483353</v>
      </c>
      <c r="CG58" s="1">
        <f t="shared" si="23"/>
        <v>40.879250882573352</v>
      </c>
      <c r="CH58" s="1">
        <f t="shared" si="23"/>
        <v>8.5050113230503577</v>
      </c>
      <c r="CI58" s="1">
        <f t="shared" si="23"/>
        <v>9.6175636289217969</v>
      </c>
      <c r="CJ58" s="1">
        <f t="shared" si="23"/>
        <v>9.6175636289217969</v>
      </c>
      <c r="CK58" s="1">
        <f t="shared" si="23"/>
        <v>35.509364697224967</v>
      </c>
      <c r="CL58" s="1">
        <f t="shared" si="23"/>
        <v>65.922113547579841</v>
      </c>
      <c r="CM58" s="1">
        <f t="shared" si="23"/>
        <v>66.509097159062605</v>
      </c>
      <c r="CN58" s="1">
        <f t="shared" si="15"/>
        <v>51.803604457138235</v>
      </c>
      <c r="CO58" s="1">
        <f t="shared" si="15"/>
        <v>71.392201304690246</v>
      </c>
      <c r="CP58" s="1">
        <f t="shared" si="15"/>
        <v>53.843495309216607</v>
      </c>
      <c r="CQ58" s="1">
        <f t="shared" si="15"/>
        <v>51.848887347149741</v>
      </c>
      <c r="CR58" s="1">
        <f t="shared" si="15"/>
        <v>81.002746741031046</v>
      </c>
      <c r="CS58" s="1">
        <f t="shared" si="15"/>
        <v>57.16922403090679</v>
      </c>
    </row>
    <row r="59" spans="1:97" x14ac:dyDescent="0.35">
      <c r="A59" s="1">
        <v>52</v>
      </c>
      <c r="B59" s="1" t="s">
        <v>409</v>
      </c>
      <c r="C59" s="1">
        <v>279</v>
      </c>
      <c r="D59" s="1">
        <v>47.645749549999998</v>
      </c>
      <c r="E59" s="1">
        <v>19.020311387870802</v>
      </c>
      <c r="F59" s="4">
        <v>52</v>
      </c>
      <c r="G59" s="1">
        <f t="shared" si="20"/>
        <v>9.8273719004439055</v>
      </c>
      <c r="H59" s="1">
        <f t="shared" si="20"/>
        <v>10.432351201492411</v>
      </c>
      <c r="I59" s="1">
        <f t="shared" si="20"/>
        <v>10.259604524029305</v>
      </c>
      <c r="J59" s="1">
        <f t="shared" si="20"/>
        <v>10.0377393950086</v>
      </c>
      <c r="K59" s="1">
        <f t="shared" si="20"/>
        <v>9.9678141739147588</v>
      </c>
      <c r="L59" s="1">
        <f t="shared" si="20"/>
        <v>7.644249836117897</v>
      </c>
      <c r="M59" s="1">
        <f t="shared" si="20"/>
        <v>8.1128901310796149</v>
      </c>
      <c r="N59" s="1">
        <f t="shared" si="20"/>
        <v>8.1128901310796149</v>
      </c>
      <c r="O59" s="1">
        <f t="shared" si="20"/>
        <v>8.9410756440559958</v>
      </c>
      <c r="P59" s="1">
        <f t="shared" si="20"/>
        <v>8.7930854352167565</v>
      </c>
      <c r="Q59" s="1">
        <f t="shared" si="20"/>
        <v>11.142950355022476</v>
      </c>
      <c r="R59" s="1">
        <f t="shared" si="20"/>
        <v>11.410407512218496</v>
      </c>
      <c r="S59" s="1">
        <f t="shared" si="20"/>
        <v>10.540314333130656</v>
      </c>
      <c r="T59" s="1">
        <f t="shared" si="20"/>
        <v>11.339769891083654</v>
      </c>
      <c r="U59" s="1">
        <f t="shared" si="20"/>
        <v>11.611542828960232</v>
      </c>
      <c r="V59" s="1">
        <f t="shared" si="20"/>
        <v>12.87281002427245</v>
      </c>
      <c r="W59" s="1">
        <f t="shared" si="18"/>
        <v>12.009170956443937</v>
      </c>
      <c r="X59" s="1">
        <f t="shared" si="18"/>
        <v>12.442521171745305</v>
      </c>
      <c r="Y59" s="1">
        <f t="shared" si="18"/>
        <v>14.290447353443122</v>
      </c>
      <c r="Z59" s="1">
        <f t="shared" si="18"/>
        <v>15.058022452662003</v>
      </c>
      <c r="AA59" s="1">
        <f t="shared" si="18"/>
        <v>13.049520893841748</v>
      </c>
      <c r="AB59" s="1">
        <f t="shared" si="18"/>
        <v>13.801504380360432</v>
      </c>
      <c r="AC59" s="1">
        <f t="shared" si="18"/>
        <v>13.801504380360432</v>
      </c>
      <c r="AD59" s="1">
        <f t="shared" si="18"/>
        <v>14.400586127617828</v>
      </c>
      <c r="AE59" s="1">
        <f t="shared" si="18"/>
        <v>14.206516683779112</v>
      </c>
      <c r="AF59" s="1">
        <f t="shared" si="18"/>
        <v>14.904275074067588</v>
      </c>
      <c r="AG59" s="1">
        <f t="shared" si="18"/>
        <v>13.009975313928571</v>
      </c>
      <c r="AH59" s="1">
        <f t="shared" si="18"/>
        <v>13.009975313928571</v>
      </c>
      <c r="AI59" s="1">
        <f t="shared" si="18"/>
        <v>13.353932823380848</v>
      </c>
      <c r="AJ59" s="1">
        <f t="shared" si="18"/>
        <v>13.713158922745327</v>
      </c>
      <c r="AK59" s="1">
        <f t="shared" si="18"/>
        <v>13.781409197516615</v>
      </c>
      <c r="AL59" s="1">
        <f t="shared" si="22"/>
        <v>10.897961866623511</v>
      </c>
      <c r="AM59" s="1">
        <f t="shared" si="22"/>
        <v>9.7053086562906916</v>
      </c>
      <c r="AN59" s="1">
        <f t="shared" si="22"/>
        <v>9.715449355718663</v>
      </c>
      <c r="AO59" s="1">
        <f t="shared" si="22"/>
        <v>9.8095379975462649</v>
      </c>
      <c r="AP59" s="1">
        <f t="shared" si="22"/>
        <v>8.2869968804850025</v>
      </c>
      <c r="AQ59" s="1">
        <f t="shared" si="22"/>
        <v>11.793620974527947</v>
      </c>
      <c r="AR59" s="1">
        <f t="shared" si="22"/>
        <v>11.49911424643474</v>
      </c>
      <c r="AS59" s="1">
        <f t="shared" si="22"/>
        <v>13.014046113456304</v>
      </c>
      <c r="AT59" s="1">
        <f t="shared" si="22"/>
        <v>11.610783785746015</v>
      </c>
      <c r="AU59" s="1">
        <f t="shared" si="22"/>
        <v>16.572427193546059</v>
      </c>
      <c r="AV59" s="1">
        <f t="shared" si="22"/>
        <v>21.992351851059489</v>
      </c>
      <c r="AW59" s="1">
        <f t="shared" si="22"/>
        <v>21.250870202967469</v>
      </c>
      <c r="AX59" s="1">
        <f t="shared" si="22"/>
        <v>17.312541004277705</v>
      </c>
      <c r="AY59" s="1">
        <f t="shared" si="22"/>
        <v>17.082799931651707</v>
      </c>
      <c r="AZ59" s="1">
        <f t="shared" si="22"/>
        <v>18.118210891176098</v>
      </c>
      <c r="BA59" s="1">
        <f t="shared" si="22"/>
        <v>17.145695342653312</v>
      </c>
      <c r="BB59" s="1">
        <f t="shared" si="21"/>
        <v>16.734190732058831</v>
      </c>
      <c r="BC59" s="1">
        <f t="shared" si="21"/>
        <v>20.09381013006362</v>
      </c>
      <c r="BD59" s="1">
        <f t="shared" si="21"/>
        <v>17.390202132739283</v>
      </c>
      <c r="BE59" s="1">
        <f t="shared" si="21"/>
        <v>4.5792181739763675</v>
      </c>
      <c r="BF59" s="1">
        <f t="shared" si="19"/>
        <v>0</v>
      </c>
      <c r="BG59" s="1">
        <f t="shared" si="19"/>
        <v>15.441800707872554</v>
      </c>
      <c r="BH59" s="1">
        <f t="shared" si="19"/>
        <v>15.719399541161849</v>
      </c>
      <c r="BI59" s="1">
        <f t="shared" si="19"/>
        <v>31.510911220608698</v>
      </c>
      <c r="BJ59" s="1">
        <f t="shared" si="19"/>
        <v>7.4923369807377718</v>
      </c>
      <c r="BK59" s="1">
        <f t="shared" si="19"/>
        <v>13.824743078982673</v>
      </c>
      <c r="BL59" s="1">
        <f t="shared" si="19"/>
        <v>12.169345502818295</v>
      </c>
      <c r="BM59" s="1">
        <f t="shared" si="19"/>
        <v>27.095536750973444</v>
      </c>
      <c r="BN59" s="1">
        <f t="shared" si="19"/>
        <v>13.473902413582428</v>
      </c>
      <c r="BO59" s="1">
        <f t="shared" si="19"/>
        <v>34.849929757563594</v>
      </c>
      <c r="BP59" s="1">
        <f t="shared" si="19"/>
        <v>44.142086620570304</v>
      </c>
      <c r="BQ59" s="1">
        <f t="shared" si="19"/>
        <v>32.989842189146842</v>
      </c>
      <c r="BR59" s="1">
        <f t="shared" si="17"/>
        <v>27.624530307823086</v>
      </c>
      <c r="BS59" s="1">
        <f t="shared" si="17"/>
        <v>41.689785712860974</v>
      </c>
      <c r="BT59" s="1">
        <f t="shared" si="17"/>
        <v>37.505684009367414</v>
      </c>
      <c r="BU59" s="1">
        <f t="shared" si="17"/>
        <v>23.797914672456631</v>
      </c>
      <c r="BV59" s="1">
        <f t="shared" si="17"/>
        <v>21.783243631170002</v>
      </c>
      <c r="BW59" s="1">
        <f t="shared" si="17"/>
        <v>22.822919573567106</v>
      </c>
      <c r="BX59" s="1">
        <f t="shared" si="17"/>
        <v>25.123039745349672</v>
      </c>
      <c r="BY59" s="1">
        <f t="shared" si="17"/>
        <v>51.320612364707038</v>
      </c>
      <c r="BZ59" s="1">
        <f t="shared" si="17"/>
        <v>52.183405833206521</v>
      </c>
      <c r="CA59" s="1">
        <f t="shared" si="17"/>
        <v>49.906985756218909</v>
      </c>
      <c r="CB59" s="1">
        <f t="shared" si="17"/>
        <v>26.489445039155274</v>
      </c>
      <c r="CC59" s="1">
        <f t="shared" si="17"/>
        <v>30.688522433487652</v>
      </c>
      <c r="CD59" s="1">
        <f t="shared" si="17"/>
        <v>23.949154239705237</v>
      </c>
      <c r="CE59" s="1">
        <f t="shared" si="17"/>
        <v>23.949154239705237</v>
      </c>
      <c r="CF59" s="1">
        <f t="shared" si="17"/>
        <v>22.568721269872704</v>
      </c>
      <c r="CG59" s="1">
        <f t="shared" si="23"/>
        <v>37.04920278924304</v>
      </c>
      <c r="CH59" s="1">
        <f t="shared" si="23"/>
        <v>12.668018829733711</v>
      </c>
      <c r="CI59" s="1">
        <f t="shared" si="23"/>
        <v>13.349268135954834</v>
      </c>
      <c r="CJ59" s="1">
        <f t="shared" si="23"/>
        <v>13.349268135954834</v>
      </c>
      <c r="CK59" s="1">
        <f t="shared" si="23"/>
        <v>39.102226444416424</v>
      </c>
      <c r="CL59" s="1">
        <f t="shared" si="23"/>
        <v>68.633344395322027</v>
      </c>
      <c r="CM59" s="1">
        <f t="shared" si="23"/>
        <v>69.175092246940608</v>
      </c>
      <c r="CN59" s="1">
        <f t="shared" si="15"/>
        <v>54.242382908476721</v>
      </c>
      <c r="CO59" s="1">
        <f t="shared" si="15"/>
        <v>73.60145076819353</v>
      </c>
      <c r="CP59" s="1">
        <f t="shared" si="15"/>
        <v>57.312447176998639</v>
      </c>
      <c r="CQ59" s="1">
        <f t="shared" si="15"/>
        <v>47.419131733881123</v>
      </c>
      <c r="CR59" s="1">
        <f t="shared" si="15"/>
        <v>76.5385335250606</v>
      </c>
      <c r="CS59" s="1">
        <f t="shared" si="15"/>
        <v>52.892631391998236</v>
      </c>
    </row>
    <row r="60" spans="1:97" x14ac:dyDescent="0.35">
      <c r="A60" s="1">
        <v>53</v>
      </c>
      <c r="B60" s="1" t="s">
        <v>414</v>
      </c>
      <c r="C60" s="1">
        <v>644</v>
      </c>
      <c r="D60" s="1">
        <v>47.450581100000001</v>
      </c>
      <c r="E60" s="1">
        <v>18.963813300000002</v>
      </c>
      <c r="F60" s="4">
        <v>53</v>
      </c>
      <c r="G60" s="1">
        <f t="shared" si="20"/>
        <v>5.6654288933259274</v>
      </c>
      <c r="H60" s="1">
        <f t="shared" si="20"/>
        <v>6.4389275952463212</v>
      </c>
      <c r="I60" s="1">
        <f t="shared" si="20"/>
        <v>6.9667787281763394</v>
      </c>
      <c r="J60" s="1">
        <f t="shared" si="20"/>
        <v>7.3798396648003965</v>
      </c>
      <c r="K60" s="1">
        <f t="shared" si="20"/>
        <v>5.6968815985914789</v>
      </c>
      <c r="L60" s="1">
        <f t="shared" si="20"/>
        <v>8.6098688911726367</v>
      </c>
      <c r="M60" s="1">
        <f t="shared" si="20"/>
        <v>9.1218074125180681</v>
      </c>
      <c r="N60" s="1">
        <f t="shared" si="20"/>
        <v>9.1218074125180681</v>
      </c>
      <c r="O60" s="1">
        <f t="shared" si="20"/>
        <v>8.2391239107449401</v>
      </c>
      <c r="P60" s="1">
        <f t="shared" si="20"/>
        <v>13.196103022772135</v>
      </c>
      <c r="Q60" s="1">
        <f t="shared" si="20"/>
        <v>7.6613174989905781</v>
      </c>
      <c r="R60" s="1">
        <f t="shared" si="20"/>
        <v>7.788711479174558</v>
      </c>
      <c r="S60" s="1">
        <f t="shared" si="20"/>
        <v>7.6903741613288794</v>
      </c>
      <c r="T60" s="1">
        <f t="shared" si="20"/>
        <v>8.7331199321270159</v>
      </c>
      <c r="U60" s="1">
        <f t="shared" si="20"/>
        <v>7.8814543258638432</v>
      </c>
      <c r="V60" s="1">
        <f t="shared" si="20"/>
        <v>8.8222950428424767</v>
      </c>
      <c r="W60" s="1">
        <f t="shared" si="18"/>
        <v>9.546172062017737</v>
      </c>
      <c r="X60" s="1">
        <f t="shared" si="18"/>
        <v>10.390743006353485</v>
      </c>
      <c r="Y60" s="1">
        <f t="shared" si="18"/>
        <v>10.41826949802339</v>
      </c>
      <c r="Z60" s="1">
        <f t="shared" si="18"/>
        <v>11.363452152096226</v>
      </c>
      <c r="AA60" s="1">
        <f t="shared" si="18"/>
        <v>8.2447317448424986</v>
      </c>
      <c r="AB60" s="1">
        <f t="shared" si="18"/>
        <v>8.3913863625474789</v>
      </c>
      <c r="AC60" s="1">
        <f t="shared" si="18"/>
        <v>8.3913863625474789</v>
      </c>
      <c r="AD60" s="1">
        <f t="shared" si="18"/>
        <v>8.9588259933719527</v>
      </c>
      <c r="AE60" s="1">
        <f t="shared" si="18"/>
        <v>9.2553427037504914</v>
      </c>
      <c r="AF60" s="1">
        <f t="shared" si="18"/>
        <v>12.842706113260673</v>
      </c>
      <c r="AG60" s="1">
        <f t="shared" si="18"/>
        <v>6.6660501307114979</v>
      </c>
      <c r="AH60" s="1">
        <f t="shared" si="18"/>
        <v>6.6660501307114979</v>
      </c>
      <c r="AI60" s="1">
        <f t="shared" si="18"/>
        <v>7.6418057744746175</v>
      </c>
      <c r="AJ60" s="1">
        <f t="shared" si="18"/>
        <v>3.4266530871956333</v>
      </c>
      <c r="AK60" s="1">
        <f t="shared" si="18"/>
        <v>6.0757775573523611</v>
      </c>
      <c r="AL60" s="1">
        <f t="shared" si="22"/>
        <v>6.0109998681354506</v>
      </c>
      <c r="AM60" s="1">
        <f t="shared" si="22"/>
        <v>8.7758045040402521</v>
      </c>
      <c r="AN60" s="1">
        <f t="shared" si="22"/>
        <v>9.4208908663945046</v>
      </c>
      <c r="AO60" s="1">
        <f t="shared" si="22"/>
        <v>10.910690199923136</v>
      </c>
      <c r="AP60" s="1">
        <f t="shared" si="22"/>
        <v>11.209327036711285</v>
      </c>
      <c r="AQ60" s="1">
        <f t="shared" si="22"/>
        <v>12.032284788467132</v>
      </c>
      <c r="AR60" s="1">
        <f t="shared" si="22"/>
        <v>11.151046616244585</v>
      </c>
      <c r="AS60" s="1">
        <f t="shared" si="22"/>
        <v>12.350768962265349</v>
      </c>
      <c r="AT60" s="1">
        <f t="shared" si="22"/>
        <v>15.661992743814837</v>
      </c>
      <c r="AU60" s="1">
        <f t="shared" si="22"/>
        <v>17.901676376658415</v>
      </c>
      <c r="AV60" s="1">
        <f t="shared" si="22"/>
        <v>22.38427328513826</v>
      </c>
      <c r="AW60" s="1">
        <f t="shared" si="22"/>
        <v>18.150736771152562</v>
      </c>
      <c r="AX60" s="1">
        <f t="shared" si="22"/>
        <v>13.977682666334116</v>
      </c>
      <c r="AY60" s="1">
        <f t="shared" si="22"/>
        <v>10.206633974091803</v>
      </c>
      <c r="AZ60" s="1">
        <f t="shared" si="22"/>
        <v>12.88112792767199</v>
      </c>
      <c r="BA60" s="1">
        <f t="shared" si="22"/>
        <v>8.2693743817079</v>
      </c>
      <c r="BB60" s="1">
        <f t="shared" si="21"/>
        <v>6.018732256916417</v>
      </c>
      <c r="BC60" s="1">
        <f t="shared" si="21"/>
        <v>12.211475193347269</v>
      </c>
      <c r="BD60" s="1">
        <f t="shared" si="21"/>
        <v>12.582988142647457</v>
      </c>
      <c r="BE60" s="1">
        <f t="shared" si="21"/>
        <v>18.588861714345377</v>
      </c>
      <c r="BF60" s="1">
        <f t="shared" si="19"/>
        <v>15.441800707872554</v>
      </c>
      <c r="BG60" s="1">
        <f t="shared" si="19"/>
        <v>0</v>
      </c>
      <c r="BH60" s="1">
        <f t="shared" si="19"/>
        <v>1.6577190251594456</v>
      </c>
      <c r="BI60" s="1">
        <f t="shared" si="19"/>
        <v>25.118805386514406</v>
      </c>
      <c r="BJ60" s="1">
        <f t="shared" si="19"/>
        <v>10.913205569305457</v>
      </c>
      <c r="BK60" s="1">
        <f t="shared" si="19"/>
        <v>16.67572413904432</v>
      </c>
      <c r="BL60" s="1">
        <f t="shared" si="19"/>
        <v>5.2964995955136223</v>
      </c>
      <c r="BM60" s="1">
        <f t="shared" si="19"/>
        <v>28.781073323171857</v>
      </c>
      <c r="BN60" s="1">
        <f t="shared" si="19"/>
        <v>21.355299742829555</v>
      </c>
      <c r="BO60" s="1">
        <f t="shared" si="19"/>
        <v>42.004325465821545</v>
      </c>
      <c r="BP60" s="1">
        <f t="shared" si="19"/>
        <v>49.883696068913792</v>
      </c>
      <c r="BQ60" s="1">
        <f t="shared" si="19"/>
        <v>32.583923229986787</v>
      </c>
      <c r="BR60" s="1">
        <f t="shared" si="17"/>
        <v>28.074902493378005</v>
      </c>
      <c r="BS60" s="1">
        <f t="shared" si="17"/>
        <v>43.279628848859474</v>
      </c>
      <c r="BT60" s="1">
        <f t="shared" si="17"/>
        <v>22.271253474368759</v>
      </c>
      <c r="BU60" s="1">
        <f t="shared" si="17"/>
        <v>10.49203973723778</v>
      </c>
      <c r="BV60" s="1">
        <f t="shared" si="17"/>
        <v>6.975891050270425</v>
      </c>
      <c r="BW60" s="1">
        <f t="shared" si="17"/>
        <v>12.154235053902225</v>
      </c>
      <c r="BX60" s="1">
        <f t="shared" si="17"/>
        <v>18.521224982823338</v>
      </c>
      <c r="BY60" s="1">
        <f t="shared" si="17"/>
        <v>36.092802179397175</v>
      </c>
      <c r="BZ60" s="1">
        <f t="shared" si="17"/>
        <v>37.039857673946493</v>
      </c>
      <c r="CA60" s="1">
        <f t="shared" si="17"/>
        <v>35.105069684200394</v>
      </c>
      <c r="CB60" s="1">
        <f t="shared" si="17"/>
        <v>11.061665722045934</v>
      </c>
      <c r="CC60" s="1">
        <f t="shared" si="17"/>
        <v>17.433775545796042</v>
      </c>
      <c r="CD60" s="1">
        <f t="shared" si="17"/>
        <v>31.034286513000676</v>
      </c>
      <c r="CE60" s="1">
        <f t="shared" si="17"/>
        <v>31.034286513000676</v>
      </c>
      <c r="CF60" s="1">
        <f t="shared" si="17"/>
        <v>29.095276174412675</v>
      </c>
      <c r="CG60" s="1">
        <f t="shared" si="23"/>
        <v>39.540595638041445</v>
      </c>
      <c r="CH60" s="1">
        <f t="shared" si="23"/>
        <v>26.990289640941462</v>
      </c>
      <c r="CI60" s="1">
        <f t="shared" si="23"/>
        <v>28.204305758130705</v>
      </c>
      <c r="CJ60" s="1">
        <f t="shared" si="23"/>
        <v>28.204305758130705</v>
      </c>
      <c r="CK60" s="1">
        <f t="shared" si="23"/>
        <v>54.09741007621885</v>
      </c>
      <c r="CL60" s="1">
        <f t="shared" si="23"/>
        <v>66.437187907433866</v>
      </c>
      <c r="CM60" s="1">
        <f t="shared" si="23"/>
        <v>66.77715973949222</v>
      </c>
      <c r="CN60" s="1">
        <f t="shared" si="15"/>
        <v>51.542028519398251</v>
      </c>
      <c r="CO60" s="1">
        <f t="shared" si="15"/>
        <v>69.294888930125708</v>
      </c>
      <c r="CP60" s="1">
        <f t="shared" si="15"/>
        <v>58.907921325520235</v>
      </c>
      <c r="CQ60" s="1">
        <f t="shared" si="15"/>
        <v>43.986264573014445</v>
      </c>
      <c r="CR60" s="1">
        <f t="shared" si="15"/>
        <v>71.58818700016603</v>
      </c>
      <c r="CS60" s="1">
        <f t="shared" si="15"/>
        <v>50.931414840607793</v>
      </c>
    </row>
    <row r="61" spans="1:97" x14ac:dyDescent="0.35">
      <c r="A61" s="1">
        <v>54</v>
      </c>
      <c r="B61" s="1" t="s">
        <v>419</v>
      </c>
      <c r="C61" s="1">
        <v>378</v>
      </c>
      <c r="D61" s="1">
        <v>47.454190400000002</v>
      </c>
      <c r="E61" s="1">
        <v>18.9423019</v>
      </c>
      <c r="F61" s="4">
        <v>54</v>
      </c>
      <c r="G61" s="1">
        <f t="shared" si="20"/>
        <v>6.244195982973765</v>
      </c>
      <c r="H61" s="1">
        <f t="shared" si="20"/>
        <v>7.5588207513163654</v>
      </c>
      <c r="I61" s="1">
        <f t="shared" si="20"/>
        <v>8.112760782567948</v>
      </c>
      <c r="J61" s="1">
        <f t="shared" si="20"/>
        <v>8.5239775848380326</v>
      </c>
      <c r="K61" s="1">
        <f t="shared" si="20"/>
        <v>6.4414588978647069</v>
      </c>
      <c r="L61" s="1">
        <f t="shared" si="20"/>
        <v>8.4666500018598487</v>
      </c>
      <c r="M61" s="1">
        <f t="shared" si="20"/>
        <v>10.084572298871297</v>
      </c>
      <c r="N61" s="1">
        <f t="shared" si="20"/>
        <v>10.084572298871297</v>
      </c>
      <c r="O61" s="1">
        <f t="shared" si="20"/>
        <v>9.2639437734134003</v>
      </c>
      <c r="P61" s="1">
        <f t="shared" si="20"/>
        <v>14.343736883804388</v>
      </c>
      <c r="Q61" s="1">
        <f t="shared" si="20"/>
        <v>8.9888719461473094</v>
      </c>
      <c r="R61" s="1">
        <f t="shared" si="20"/>
        <v>9.1523127581327071</v>
      </c>
      <c r="S61" s="1">
        <f t="shared" si="20"/>
        <v>8.9376248478196629</v>
      </c>
      <c r="T61" s="1">
        <f t="shared" si="20"/>
        <v>10.106129245731875</v>
      </c>
      <c r="U61" s="1">
        <f t="shared" si="20"/>
        <v>9.2696337468164884</v>
      </c>
      <c r="V61" s="1">
        <f t="shared" si="20"/>
        <v>10.327603837227866</v>
      </c>
      <c r="W61" s="1">
        <f t="shared" si="18"/>
        <v>10.98268266087895</v>
      </c>
      <c r="X61" s="1">
        <f t="shared" si="18"/>
        <v>11.854874600727648</v>
      </c>
      <c r="Y61" s="1">
        <f t="shared" si="18"/>
        <v>11.991802666983171</v>
      </c>
      <c r="Z61" s="1">
        <f t="shared" si="18"/>
        <v>12.957513383902398</v>
      </c>
      <c r="AA61" s="1">
        <f t="shared" si="18"/>
        <v>9.7649663304089334</v>
      </c>
      <c r="AB61" s="1">
        <f t="shared" si="18"/>
        <v>9.9605383757381976</v>
      </c>
      <c r="AC61" s="1">
        <f t="shared" si="18"/>
        <v>9.9605383757381976</v>
      </c>
      <c r="AD61" s="1">
        <f t="shared" si="18"/>
        <v>10.554470903074698</v>
      </c>
      <c r="AE61" s="1">
        <f t="shared" si="18"/>
        <v>10.838521348640366</v>
      </c>
      <c r="AF61" s="1">
        <f t="shared" si="18"/>
        <v>14.406500355963846</v>
      </c>
      <c r="AG61" s="1">
        <f t="shared" si="18"/>
        <v>8.1790838956584455</v>
      </c>
      <c r="AH61" s="1">
        <f t="shared" si="18"/>
        <v>8.1790838956584455</v>
      </c>
      <c r="AI61" s="1">
        <f t="shared" si="18"/>
        <v>9.1856129352829381</v>
      </c>
      <c r="AJ61" s="1">
        <f t="shared" si="18"/>
        <v>4.9390082927955916</v>
      </c>
      <c r="AK61" s="1">
        <f t="shared" si="18"/>
        <v>7.650854183916878</v>
      </c>
      <c r="AL61" s="1">
        <f t="shared" si="22"/>
        <v>7.1812266781702911</v>
      </c>
      <c r="AM61" s="1">
        <f t="shared" si="22"/>
        <v>9.9594741360599102</v>
      </c>
      <c r="AN61" s="1">
        <f t="shared" si="22"/>
        <v>10.629718902093058</v>
      </c>
      <c r="AO61" s="1">
        <f t="shared" si="22"/>
        <v>12.15388577744277</v>
      </c>
      <c r="AP61" s="1">
        <f t="shared" si="22"/>
        <v>12.300315835859033</v>
      </c>
      <c r="AQ61" s="1">
        <f t="shared" si="22"/>
        <v>13.432046028728152</v>
      </c>
      <c r="AR61" s="1">
        <f t="shared" si="22"/>
        <v>12.539000651529273</v>
      </c>
      <c r="AS61" s="1">
        <f t="shared" si="22"/>
        <v>13.82524106051164</v>
      </c>
      <c r="AT61" s="1">
        <f t="shared" si="22"/>
        <v>16.97307285307852</v>
      </c>
      <c r="AU61" s="1">
        <f t="shared" si="22"/>
        <v>19.424262570691205</v>
      </c>
      <c r="AV61" s="1">
        <f t="shared" si="22"/>
        <v>23.988638866830783</v>
      </c>
      <c r="AW61" s="1">
        <f t="shared" si="22"/>
        <v>19.801827903160898</v>
      </c>
      <c r="AX61" s="1">
        <f t="shared" si="22"/>
        <v>15.605735669720332</v>
      </c>
      <c r="AY61" s="1">
        <f t="shared" si="22"/>
        <v>11.862822739834405</v>
      </c>
      <c r="AZ61" s="1">
        <f t="shared" si="22"/>
        <v>14.534500705863627</v>
      </c>
      <c r="BA61" s="1">
        <f t="shared" si="22"/>
        <v>9.9241606664638677</v>
      </c>
      <c r="BB61" s="1">
        <f t="shared" si="21"/>
        <v>7.6629164688409812</v>
      </c>
      <c r="BC61" s="1">
        <f t="shared" si="21"/>
        <v>13.850888539692656</v>
      </c>
      <c r="BD61" s="1">
        <f t="shared" si="21"/>
        <v>14.228393849455198</v>
      </c>
      <c r="BE61" s="1">
        <f t="shared" si="21"/>
        <v>19.163081001164461</v>
      </c>
      <c r="BF61" s="1">
        <f t="shared" si="19"/>
        <v>15.719399541161849</v>
      </c>
      <c r="BG61" s="1">
        <f t="shared" si="19"/>
        <v>1.6577190251594456</v>
      </c>
      <c r="BH61" s="1">
        <f t="shared" si="19"/>
        <v>0</v>
      </c>
      <c r="BI61" s="1">
        <f t="shared" si="19"/>
        <v>23.462833817581707</v>
      </c>
      <c r="BJ61" s="1">
        <f t="shared" si="19"/>
        <v>10.463924732751268</v>
      </c>
      <c r="BK61" s="1">
        <f t="shared" si="19"/>
        <v>15.565605481534238</v>
      </c>
      <c r="BL61" s="1">
        <f t="shared" si="19"/>
        <v>4.4980003018189469</v>
      </c>
      <c r="BM61" s="1">
        <f t="shared" si="19"/>
        <v>30.382781883857234</v>
      </c>
      <c r="BN61" s="1">
        <f t="shared" si="19"/>
        <v>22.568839399487427</v>
      </c>
      <c r="BO61" s="1">
        <f t="shared" si="19"/>
        <v>43.436520828905607</v>
      </c>
      <c r="BP61" s="1">
        <f t="shared" si="19"/>
        <v>51.405648307183853</v>
      </c>
      <c r="BQ61" s="1">
        <f t="shared" si="19"/>
        <v>34.234295311905939</v>
      </c>
      <c r="BR61" s="1">
        <f t="shared" si="17"/>
        <v>29.703459376986185</v>
      </c>
      <c r="BS61" s="1">
        <f t="shared" si="17"/>
        <v>44.914947320344623</v>
      </c>
      <c r="BT61" s="1">
        <f t="shared" si="17"/>
        <v>22.493750605299891</v>
      </c>
      <c r="BU61" s="1">
        <f t="shared" si="17"/>
        <v>11.649821888362505</v>
      </c>
      <c r="BV61" s="1">
        <f t="shared" si="17"/>
        <v>7.7734079816682584</v>
      </c>
      <c r="BW61" s="1">
        <f t="shared" si="17"/>
        <v>13.64432701505441</v>
      </c>
      <c r="BX61" s="1">
        <f t="shared" si="17"/>
        <v>20.147827099415839</v>
      </c>
      <c r="BY61" s="1">
        <f t="shared" si="17"/>
        <v>36.268715659467773</v>
      </c>
      <c r="BZ61" s="1">
        <f t="shared" si="17"/>
        <v>37.272384920909495</v>
      </c>
      <c r="CA61" s="1">
        <f t="shared" si="17"/>
        <v>34.398759724534727</v>
      </c>
      <c r="CB61" s="1">
        <f t="shared" si="17"/>
        <v>10.885228631157235</v>
      </c>
      <c r="CC61" s="1">
        <f t="shared" si="17"/>
        <v>16.224603179143585</v>
      </c>
      <c r="CD61" s="1">
        <f t="shared" si="17"/>
        <v>29.940587018714979</v>
      </c>
      <c r="CE61" s="1">
        <f t="shared" si="17"/>
        <v>29.940587018714979</v>
      </c>
      <c r="CF61" s="1">
        <f t="shared" si="17"/>
        <v>27.979112392939157</v>
      </c>
      <c r="CG61" s="1">
        <f t="shared" si="23"/>
        <v>38.073743641656577</v>
      </c>
      <c r="CH61" s="1">
        <f t="shared" si="23"/>
        <v>27.634945432536</v>
      </c>
      <c r="CI61" s="1">
        <f t="shared" si="23"/>
        <v>28.743117110242249</v>
      </c>
      <c r="CJ61" s="1">
        <f t="shared" si="23"/>
        <v>28.743117110242249</v>
      </c>
      <c r="CK61" s="1">
        <f t="shared" si="23"/>
        <v>54.641211506385496</v>
      </c>
      <c r="CL61" s="1">
        <f t="shared" si="23"/>
        <v>68.078186701017884</v>
      </c>
      <c r="CM61" s="1">
        <f t="shared" si="23"/>
        <v>68.414724397807092</v>
      </c>
      <c r="CN61" s="1">
        <f t="shared" si="15"/>
        <v>53.1828432434517</v>
      </c>
      <c r="CO61" s="1">
        <f t="shared" si="15"/>
        <v>70.883761549210789</v>
      </c>
      <c r="CP61" s="1">
        <f t="shared" si="15"/>
        <v>60.554120034381697</v>
      </c>
      <c r="CQ61" s="1">
        <f t="shared" ref="CQ61:CS61" si="24">76*SQRT(($D61-CQ$4)^2+($E61-CQ$5)^2)</f>
        <v>42.33165150049868</v>
      </c>
      <c r="CR61" s="1">
        <f t="shared" si="24"/>
        <v>69.940757624620929</v>
      </c>
      <c r="CS61" s="1">
        <f t="shared" si="24"/>
        <v>49.289909580569017</v>
      </c>
    </row>
    <row r="62" spans="1:97" x14ac:dyDescent="0.35">
      <c r="A62" s="1">
        <v>55</v>
      </c>
      <c r="B62" s="1" t="s">
        <v>423</v>
      </c>
      <c r="C62" s="1">
        <v>960</v>
      </c>
      <c r="D62" s="1">
        <v>47.490756750000003</v>
      </c>
      <c r="E62" s="1">
        <v>18.635753592015899</v>
      </c>
      <c r="F62" s="4">
        <v>55</v>
      </c>
      <c r="G62" s="1">
        <f t="shared" si="20"/>
        <v>27.168198334615582</v>
      </c>
      <c r="H62" s="1">
        <f t="shared" si="20"/>
        <v>29.656938057377424</v>
      </c>
      <c r="I62" s="1">
        <f t="shared" si="20"/>
        <v>30.191940401475254</v>
      </c>
      <c r="J62" s="1">
        <f t="shared" si="20"/>
        <v>30.529015908749134</v>
      </c>
      <c r="K62" s="1">
        <f t="shared" si="20"/>
        <v>27.759609319270442</v>
      </c>
      <c r="L62" s="1">
        <f t="shared" si="20"/>
        <v>25.40339576891985</v>
      </c>
      <c r="M62" s="1">
        <f t="shared" si="20"/>
        <v>31.142196671760182</v>
      </c>
      <c r="N62" s="1">
        <f t="shared" si="20"/>
        <v>31.142196671760182</v>
      </c>
      <c r="O62" s="1">
        <f t="shared" si="20"/>
        <v>30.725130713645854</v>
      </c>
      <c r="P62" s="1">
        <f t="shared" si="20"/>
        <v>35.553285417506693</v>
      </c>
      <c r="Q62" s="1">
        <f t="shared" si="20"/>
        <v>31.523210459295402</v>
      </c>
      <c r="R62" s="1">
        <f t="shared" si="20"/>
        <v>31.786739890381114</v>
      </c>
      <c r="S62" s="1">
        <f t="shared" si="20"/>
        <v>31.218390565631427</v>
      </c>
      <c r="T62" s="1">
        <f t="shared" si="20"/>
        <v>32.694044862196371</v>
      </c>
      <c r="U62" s="1">
        <f t="shared" si="20"/>
        <v>31.973134596888471</v>
      </c>
      <c r="V62" s="1">
        <f t="shared" si="20"/>
        <v>33.353567366485372</v>
      </c>
      <c r="W62" s="1">
        <f t="shared" si="18"/>
        <v>33.738329609376912</v>
      </c>
      <c r="X62" s="1">
        <f t="shared" si="18"/>
        <v>34.669284829508051</v>
      </c>
      <c r="Y62" s="1">
        <f t="shared" si="18"/>
        <v>35.206996721747544</v>
      </c>
      <c r="Z62" s="1">
        <f t="shared" si="18"/>
        <v>36.232312220971231</v>
      </c>
      <c r="AA62" s="1">
        <f t="shared" si="18"/>
        <v>32.859620150555614</v>
      </c>
      <c r="AB62" s="1">
        <f t="shared" si="18"/>
        <v>33.200289972986738</v>
      </c>
      <c r="AC62" s="1">
        <f t="shared" si="18"/>
        <v>33.200289972986738</v>
      </c>
      <c r="AD62" s="1">
        <f t="shared" si="18"/>
        <v>33.864758707600437</v>
      </c>
      <c r="AE62" s="1">
        <f t="shared" si="18"/>
        <v>34.105674117498886</v>
      </c>
      <c r="AF62" s="1">
        <f t="shared" si="18"/>
        <v>37.541958853130438</v>
      </c>
      <c r="AG62" s="1">
        <f t="shared" si="18"/>
        <v>31.313252110499704</v>
      </c>
      <c r="AH62" s="1">
        <f t="shared" si="18"/>
        <v>31.313252110499704</v>
      </c>
      <c r="AI62" s="1">
        <f t="shared" si="18"/>
        <v>32.369779919806632</v>
      </c>
      <c r="AJ62" s="1">
        <f t="shared" si="18"/>
        <v>28.219840356037583</v>
      </c>
      <c r="AK62" s="1">
        <f t="shared" si="18"/>
        <v>30.956260620159185</v>
      </c>
      <c r="AL62" s="1">
        <f t="shared" si="22"/>
        <v>29.487492301637104</v>
      </c>
      <c r="AM62" s="1">
        <f t="shared" si="22"/>
        <v>31.8846314410562</v>
      </c>
      <c r="AN62" s="1">
        <f t="shared" si="22"/>
        <v>32.561481801339333</v>
      </c>
      <c r="AO62" s="1">
        <f t="shared" si="22"/>
        <v>34.050148395654887</v>
      </c>
      <c r="AP62" s="1">
        <f t="shared" si="22"/>
        <v>33.510360157928353</v>
      </c>
      <c r="AQ62" s="1">
        <f t="shared" si="22"/>
        <v>35.9008348616061</v>
      </c>
      <c r="AR62" s="1">
        <f t="shared" si="22"/>
        <v>35.011994680209874</v>
      </c>
      <c r="AS62" s="1">
        <f t="shared" si="22"/>
        <v>36.598545688841249</v>
      </c>
      <c r="AT62" s="1">
        <f t="shared" si="22"/>
        <v>38.788922112868576</v>
      </c>
      <c r="AU62" s="1">
        <f t="shared" si="22"/>
        <v>42.267772143961899</v>
      </c>
      <c r="AV62" s="1">
        <f t="shared" si="22"/>
        <v>47.219067536367739</v>
      </c>
      <c r="AW62" s="1">
        <f t="shared" si="22"/>
        <v>43.256860426942417</v>
      </c>
      <c r="AX62" s="1">
        <f t="shared" si="22"/>
        <v>38.987352000883959</v>
      </c>
      <c r="AY62" s="1">
        <f t="shared" si="22"/>
        <v>35.325425575033563</v>
      </c>
      <c r="AZ62" s="1">
        <f t="shared" si="22"/>
        <v>37.995418474390952</v>
      </c>
      <c r="BA62" s="1">
        <f t="shared" si="22"/>
        <v>33.350858363712483</v>
      </c>
      <c r="BB62" s="1">
        <f t="shared" si="21"/>
        <v>31.05117866795198</v>
      </c>
      <c r="BC62" s="1">
        <f t="shared" si="21"/>
        <v>37.161389133779409</v>
      </c>
      <c r="BD62" s="1">
        <f t="shared" si="21"/>
        <v>37.671266119742882</v>
      </c>
      <c r="BE62" s="1">
        <f t="shared" si="21"/>
        <v>36.089925475978646</v>
      </c>
      <c r="BF62" s="1">
        <f t="shared" si="19"/>
        <v>31.510911220608698</v>
      </c>
      <c r="BG62" s="1">
        <f t="shared" si="19"/>
        <v>25.118805386514406</v>
      </c>
      <c r="BH62" s="1">
        <f t="shared" si="19"/>
        <v>23.462833817581707</v>
      </c>
      <c r="BI62" s="1">
        <f t="shared" si="19"/>
        <v>0</v>
      </c>
      <c r="BJ62" s="1">
        <f t="shared" si="19"/>
        <v>24.205942844431927</v>
      </c>
      <c r="BK62" s="1">
        <f t="shared" si="19"/>
        <v>18.769094157517028</v>
      </c>
      <c r="BL62" s="1">
        <f t="shared" si="19"/>
        <v>22.548725646056134</v>
      </c>
      <c r="BM62" s="1">
        <f t="shared" si="19"/>
        <v>53.564834815004481</v>
      </c>
      <c r="BN62" s="1">
        <f t="shared" si="19"/>
        <v>43.423754657065203</v>
      </c>
      <c r="BO62" s="1">
        <f t="shared" si="19"/>
        <v>65.222910772678674</v>
      </c>
      <c r="BP62" s="1">
        <f t="shared" si="19"/>
        <v>73.865169661007116</v>
      </c>
      <c r="BQ62" s="1">
        <f t="shared" si="19"/>
        <v>57.68342963292028</v>
      </c>
      <c r="BR62" s="1">
        <f t="shared" si="17"/>
        <v>53.046800918783838</v>
      </c>
      <c r="BS62" s="1">
        <f t="shared" si="17"/>
        <v>68.277642618130187</v>
      </c>
      <c r="BT62" s="1">
        <f t="shared" si="17"/>
        <v>34.44904474318249</v>
      </c>
      <c r="BU62" s="1">
        <f t="shared" si="17"/>
        <v>32.709182376692269</v>
      </c>
      <c r="BV62" s="1">
        <f t="shared" si="17"/>
        <v>28.315412306783077</v>
      </c>
      <c r="BW62" s="1">
        <f t="shared" si="17"/>
        <v>36.144659758266535</v>
      </c>
      <c r="BX62" s="1">
        <f t="shared" si="17"/>
        <v>43.315564061915971</v>
      </c>
      <c r="BY62" s="1">
        <f t="shared" si="17"/>
        <v>44.772499299020033</v>
      </c>
      <c r="BZ62" s="1">
        <f t="shared" si="17"/>
        <v>46.269933383063588</v>
      </c>
      <c r="CA62" s="1">
        <f t="shared" si="17"/>
        <v>31.757519263883228</v>
      </c>
      <c r="CB62" s="1">
        <f t="shared" si="17"/>
        <v>25.07688068733815</v>
      </c>
      <c r="CC62" s="1">
        <f t="shared" si="17"/>
        <v>15.861220642717786</v>
      </c>
      <c r="CD62" s="1">
        <f t="shared" si="17"/>
        <v>24.372515532767114</v>
      </c>
      <c r="CE62" s="1">
        <f t="shared" si="17"/>
        <v>24.372515532767114</v>
      </c>
      <c r="CF62" s="1">
        <f t="shared" si="17"/>
        <v>22.771865273861252</v>
      </c>
      <c r="CG62" s="1">
        <f t="shared" si="23"/>
        <v>21.672294456841819</v>
      </c>
      <c r="CH62" s="1">
        <f t="shared" si="23"/>
        <v>43.66868755012041</v>
      </c>
      <c r="CI62" s="1">
        <f t="shared" si="23"/>
        <v>43.695687449334955</v>
      </c>
      <c r="CJ62" s="1">
        <f t="shared" si="23"/>
        <v>43.695687449334955</v>
      </c>
      <c r="CK62" s="1">
        <f t="shared" si="23"/>
        <v>67.271614689463448</v>
      </c>
      <c r="CL62" s="1">
        <f t="shared" si="23"/>
        <v>91.23328386626585</v>
      </c>
      <c r="CM62" s="1">
        <f t="shared" si="23"/>
        <v>91.522644045517751</v>
      </c>
      <c r="CN62" s="1">
        <f t="shared" ref="CN62:CS82" si="25">76*SQRT(($D62-CN$4)^2+($E62-CN$5)^2)</f>
        <v>76.357642477983987</v>
      </c>
      <c r="CO62" s="1">
        <f t="shared" si="25"/>
        <v>93.371039519864325</v>
      </c>
      <c r="CP62" s="1">
        <f t="shared" si="25"/>
        <v>83.976906776842227</v>
      </c>
      <c r="CQ62" s="1">
        <f t="shared" si="25"/>
        <v>19.183893070927063</v>
      </c>
      <c r="CR62" s="1">
        <f t="shared" si="25"/>
        <v>46.553052409583749</v>
      </c>
      <c r="CS62" s="1">
        <f t="shared" si="25"/>
        <v>26.619198649602673</v>
      </c>
    </row>
    <row r="63" spans="1:97" x14ac:dyDescent="0.35">
      <c r="A63" s="1">
        <v>56</v>
      </c>
      <c r="B63" s="1" t="s">
        <v>430</v>
      </c>
      <c r="C63" s="1">
        <v>583</v>
      </c>
      <c r="D63" s="1">
        <v>47.591799999999999</v>
      </c>
      <c r="E63" s="1">
        <v>18.937799999999999</v>
      </c>
      <c r="F63" s="4">
        <v>56</v>
      </c>
      <c r="G63" s="1">
        <f t="shared" si="20"/>
        <v>6.8665163252519763</v>
      </c>
      <c r="H63" s="1">
        <f t="shared" si="20"/>
        <v>9.1920946616556467</v>
      </c>
      <c r="I63" s="1">
        <f t="shared" si="20"/>
        <v>9.444996448638534</v>
      </c>
      <c r="J63" s="1">
        <f t="shared" si="20"/>
        <v>9.5327853043349258</v>
      </c>
      <c r="K63" s="1">
        <f t="shared" si="20"/>
        <v>7.449025108580642</v>
      </c>
      <c r="L63" s="1">
        <f t="shared" si="20"/>
        <v>2.805555237592992</v>
      </c>
      <c r="M63" s="1">
        <f t="shared" si="20"/>
        <v>8.8265488177897353</v>
      </c>
      <c r="N63" s="1">
        <f t="shared" si="20"/>
        <v>8.8265488177897353</v>
      </c>
      <c r="O63" s="1">
        <f t="shared" si="20"/>
        <v>8.9796639000402738</v>
      </c>
      <c r="P63" s="1">
        <f t="shared" si="20"/>
        <v>12.43434857599995</v>
      </c>
      <c r="Q63" s="1">
        <f t="shared" si="20"/>
        <v>10.932532910705525</v>
      </c>
      <c r="R63" s="1">
        <f t="shared" si="20"/>
        <v>11.276620943525982</v>
      </c>
      <c r="S63" s="1">
        <f t="shared" si="20"/>
        <v>10.338389830395183</v>
      </c>
      <c r="T63" s="1">
        <f t="shared" si="20"/>
        <v>11.809251774545825</v>
      </c>
      <c r="U63" s="1">
        <f t="shared" si="20"/>
        <v>11.525615864267811</v>
      </c>
      <c r="V63" s="1">
        <f t="shared" ref="V63:AK78" si="26">76*SQRT(($D63-V$4)^2+($E63-V$5)^2)</f>
        <v>13.17489971102396</v>
      </c>
      <c r="W63" s="1">
        <f t="shared" si="26"/>
        <v>12.867780585761624</v>
      </c>
      <c r="X63" s="1">
        <f t="shared" si="26"/>
        <v>13.688669397330802</v>
      </c>
      <c r="Y63" s="1">
        <f t="shared" si="26"/>
        <v>15.119193111909485</v>
      </c>
      <c r="Z63" s="1">
        <f t="shared" si="26"/>
        <v>16.151550519223328</v>
      </c>
      <c r="AA63" s="1">
        <f t="shared" si="26"/>
        <v>13.003189461991747</v>
      </c>
      <c r="AB63" s="1">
        <f t="shared" si="26"/>
        <v>13.696682349073084</v>
      </c>
      <c r="AC63" s="1">
        <f t="shared" si="26"/>
        <v>13.696682349073084</v>
      </c>
      <c r="AD63" s="1">
        <f t="shared" si="26"/>
        <v>14.460172868168293</v>
      </c>
      <c r="AE63" s="1">
        <f t="shared" si="26"/>
        <v>14.462970891759628</v>
      </c>
      <c r="AF63" s="1">
        <f t="shared" si="26"/>
        <v>16.764573412357766</v>
      </c>
      <c r="AG63" s="1">
        <f t="shared" si="26"/>
        <v>12.083521562063531</v>
      </c>
      <c r="AH63" s="1">
        <f t="shared" si="26"/>
        <v>12.083521562063531</v>
      </c>
      <c r="AI63" s="1">
        <f t="shared" si="26"/>
        <v>12.927912310853319</v>
      </c>
      <c r="AJ63" s="1">
        <f t="shared" si="26"/>
        <v>10.892937696498953</v>
      </c>
      <c r="AK63" s="1">
        <f t="shared" si="26"/>
        <v>12.443790705199085</v>
      </c>
      <c r="AL63" s="1">
        <f t="shared" si="22"/>
        <v>9.4162201314682825</v>
      </c>
      <c r="AM63" s="1">
        <f t="shared" si="22"/>
        <v>10.283966347309748</v>
      </c>
      <c r="AN63" s="1">
        <f t="shared" si="22"/>
        <v>10.765385467988226</v>
      </c>
      <c r="AO63" s="1">
        <f t="shared" si="22"/>
        <v>11.845333826300173</v>
      </c>
      <c r="AP63" s="1">
        <f t="shared" si="22"/>
        <v>10.728642703902239</v>
      </c>
      <c r="AQ63" s="1">
        <f t="shared" si="22"/>
        <v>14.077322257214371</v>
      </c>
      <c r="AR63" s="1">
        <f t="shared" si="22"/>
        <v>13.364909485574476</v>
      </c>
      <c r="AS63" s="1">
        <f t="shared" si="22"/>
        <v>15.157307174603972</v>
      </c>
      <c r="AT63" s="1">
        <f t="shared" si="22"/>
        <v>15.804859461695486</v>
      </c>
      <c r="AU63" s="1">
        <f t="shared" si="22"/>
        <v>20.244988629083245</v>
      </c>
      <c r="AV63" s="1">
        <f t="shared" si="22"/>
        <v>25.720748492808479</v>
      </c>
      <c r="AW63" s="1">
        <f t="shared" si="22"/>
        <v>23.419263181059858</v>
      </c>
      <c r="AX63" s="1">
        <f t="shared" si="22"/>
        <v>18.960022334669478</v>
      </c>
      <c r="AY63" s="1">
        <f t="shared" si="22"/>
        <v>17.016126141976201</v>
      </c>
      <c r="AZ63" s="1">
        <f t="shared" si="22"/>
        <v>18.984390548383647</v>
      </c>
      <c r="BA63" s="1">
        <f t="shared" si="22"/>
        <v>16.125078964870568</v>
      </c>
      <c r="BB63" s="1">
        <f t="shared" si="21"/>
        <v>14.746857322888818</v>
      </c>
      <c r="BC63" s="1">
        <f t="shared" si="21"/>
        <v>19.940153391145746</v>
      </c>
      <c r="BD63" s="1">
        <f t="shared" si="21"/>
        <v>18.357801146410726</v>
      </c>
      <c r="BE63" s="1">
        <f t="shared" si="21"/>
        <v>12.011286032139814</v>
      </c>
      <c r="BF63" s="1">
        <f t="shared" si="19"/>
        <v>7.4923369807377718</v>
      </c>
      <c r="BG63" s="1">
        <f t="shared" si="19"/>
        <v>10.913205569305457</v>
      </c>
      <c r="BH63" s="1">
        <f t="shared" si="19"/>
        <v>10.463924732751268</v>
      </c>
      <c r="BI63" s="1">
        <f t="shared" si="19"/>
        <v>24.205942844431927</v>
      </c>
      <c r="BJ63" s="1">
        <f t="shared" si="19"/>
        <v>0</v>
      </c>
      <c r="BK63" s="1">
        <f t="shared" si="19"/>
        <v>8.0792410721731187</v>
      </c>
      <c r="BL63" s="1">
        <f t="shared" si="19"/>
        <v>6.0517333166617231</v>
      </c>
      <c r="BM63" s="1">
        <f t="shared" si="19"/>
        <v>31.589438045710516</v>
      </c>
      <c r="BN63" s="1">
        <f t="shared" si="19"/>
        <v>19.546121283078882</v>
      </c>
      <c r="BO63" s="1">
        <f t="shared" si="19"/>
        <v>41.364909918084983</v>
      </c>
      <c r="BP63" s="1">
        <f t="shared" si="19"/>
        <v>50.359015601582058</v>
      </c>
      <c r="BQ63" s="1">
        <f t="shared" si="19"/>
        <v>36.851580845765035</v>
      </c>
      <c r="BR63" s="1">
        <f t="shared" si="17"/>
        <v>31.653890042929852</v>
      </c>
      <c r="BS63" s="1">
        <f t="shared" si="17"/>
        <v>46.497348714121969</v>
      </c>
      <c r="BT63" s="1">
        <f t="shared" si="17"/>
        <v>32.95493528127318</v>
      </c>
      <c r="BU63" s="1">
        <f t="shared" si="17"/>
        <v>21.040726231407458</v>
      </c>
      <c r="BV63" s="1">
        <f t="shared" si="17"/>
        <v>17.88334615791268</v>
      </c>
      <c r="BW63" s="1">
        <f t="shared" si="17"/>
        <v>21.511978917411479</v>
      </c>
      <c r="BX63" s="1">
        <f t="shared" si="17"/>
        <v>25.956596535744374</v>
      </c>
      <c r="BY63" s="1">
        <f t="shared" si="17"/>
        <v>46.712822586848645</v>
      </c>
      <c r="BZ63" s="1">
        <f t="shared" si="17"/>
        <v>47.730970664164218</v>
      </c>
      <c r="CA63" s="1">
        <f t="shared" si="17"/>
        <v>43.356190267361256</v>
      </c>
      <c r="CB63" s="1">
        <f t="shared" si="17"/>
        <v>21.208074755615527</v>
      </c>
      <c r="CC63" s="1">
        <f t="shared" si="17"/>
        <v>23.691287363830646</v>
      </c>
      <c r="CD63" s="1">
        <f t="shared" si="17"/>
        <v>21.361874304420219</v>
      </c>
      <c r="CE63" s="1">
        <f t="shared" si="17"/>
        <v>21.361874304420219</v>
      </c>
      <c r="CF63" s="1">
        <f t="shared" si="17"/>
        <v>19.586038196590916</v>
      </c>
      <c r="CG63" s="1">
        <f t="shared" si="23"/>
        <v>32.399222587907936</v>
      </c>
      <c r="CH63" s="1">
        <f t="shared" si="23"/>
        <v>20.1137546384507</v>
      </c>
      <c r="CI63" s="1">
        <f t="shared" si="23"/>
        <v>20.619827463801226</v>
      </c>
      <c r="CJ63" s="1">
        <f t="shared" si="23"/>
        <v>20.619827463801226</v>
      </c>
      <c r="CK63" s="1">
        <f t="shared" si="23"/>
        <v>46.03047693795714</v>
      </c>
      <c r="CL63" s="1">
        <f t="shared" si="23"/>
        <v>72.238463705127671</v>
      </c>
      <c r="CM63" s="1">
        <f t="shared" si="23"/>
        <v>72.699653988373413</v>
      </c>
      <c r="CN63" s="1">
        <f t="shared" si="25"/>
        <v>57.521273588375081</v>
      </c>
      <c r="CO63" s="1">
        <f t="shared" si="25"/>
        <v>76.32384987993477</v>
      </c>
      <c r="CP63" s="1">
        <f t="shared" si="25"/>
        <v>62.296488552955921</v>
      </c>
      <c r="CQ63" s="1">
        <f t="shared" si="25"/>
        <v>40.896886864777279</v>
      </c>
      <c r="CR63" s="1">
        <f t="shared" si="25"/>
        <v>69.82303711203491</v>
      </c>
      <c r="CS63" s="1">
        <f t="shared" si="25"/>
        <v>46.837770235874913</v>
      </c>
    </row>
    <row r="64" spans="1:97" x14ac:dyDescent="0.35">
      <c r="A64" s="1">
        <v>57</v>
      </c>
      <c r="B64" s="1" t="s">
        <v>436</v>
      </c>
      <c r="C64" s="1">
        <v>378</v>
      </c>
      <c r="D64" s="1">
        <v>47.631042299999997</v>
      </c>
      <c r="E64" s="1">
        <v>18.839002399999998</v>
      </c>
      <c r="F64" s="4">
        <v>57</v>
      </c>
      <c r="G64" s="1">
        <f t="shared" ref="G64:V79" si="27">76*SQRT(($D64-G$4)^2+($E64-G$5)^2)</f>
        <v>14.391153712005057</v>
      </c>
      <c r="H64" s="1">
        <f t="shared" si="27"/>
        <v>16.960696474161317</v>
      </c>
      <c r="I64" s="1">
        <f t="shared" si="27"/>
        <v>17.292680635406484</v>
      </c>
      <c r="J64" s="1">
        <f t="shared" si="27"/>
        <v>17.436103194346046</v>
      </c>
      <c r="K64" s="1">
        <f t="shared" si="27"/>
        <v>15.039555617188666</v>
      </c>
      <c r="L64" s="1">
        <f t="shared" si="27"/>
        <v>10.64617187737765</v>
      </c>
      <c r="M64" s="1">
        <f t="shared" si="27"/>
        <v>16.894958095974992</v>
      </c>
      <c r="N64" s="1">
        <f t="shared" si="27"/>
        <v>16.894958095974992</v>
      </c>
      <c r="O64" s="1">
        <f t="shared" si="27"/>
        <v>16.991857161428229</v>
      </c>
      <c r="P64" s="1">
        <f t="shared" si="27"/>
        <v>20.430228269939857</v>
      </c>
      <c r="Q64" s="1">
        <f t="shared" si="27"/>
        <v>18.811500400553175</v>
      </c>
      <c r="R64" s="1">
        <f t="shared" si="27"/>
        <v>19.152870377829625</v>
      </c>
      <c r="S64" s="1">
        <f t="shared" si="27"/>
        <v>18.250285739473089</v>
      </c>
      <c r="T64" s="1">
        <f t="shared" si="27"/>
        <v>19.766871580753683</v>
      </c>
      <c r="U64" s="1">
        <f t="shared" si="27"/>
        <v>19.398957533869137</v>
      </c>
      <c r="V64" s="1">
        <f t="shared" si="27"/>
        <v>21.053322113694204</v>
      </c>
      <c r="W64" s="1">
        <f t="shared" si="26"/>
        <v>20.847815475198292</v>
      </c>
      <c r="X64" s="1">
        <f t="shared" si="26"/>
        <v>21.697572224501286</v>
      </c>
      <c r="Y64" s="1">
        <f t="shared" si="26"/>
        <v>23.033715574651215</v>
      </c>
      <c r="Z64" s="1">
        <f t="shared" si="26"/>
        <v>24.086764342809634</v>
      </c>
      <c r="AA64" s="1">
        <f t="shared" si="26"/>
        <v>20.815307624549874</v>
      </c>
      <c r="AB64" s="1">
        <f t="shared" si="26"/>
        <v>21.463557795271011</v>
      </c>
      <c r="AC64" s="1">
        <f t="shared" si="26"/>
        <v>21.463557795271011</v>
      </c>
      <c r="AD64" s="1">
        <f t="shared" si="26"/>
        <v>22.234819746725691</v>
      </c>
      <c r="AE64" s="1">
        <f t="shared" si="26"/>
        <v>22.283534393194536</v>
      </c>
      <c r="AF64" s="1">
        <f t="shared" si="26"/>
        <v>24.791991076682642</v>
      </c>
      <c r="AG64" s="1">
        <f t="shared" si="26"/>
        <v>19.715010410662206</v>
      </c>
      <c r="AH64" s="1">
        <f t="shared" si="26"/>
        <v>19.715010410662206</v>
      </c>
      <c r="AI64" s="1">
        <f t="shared" si="26"/>
        <v>20.65031654018826</v>
      </c>
      <c r="AJ64" s="1">
        <f t="shared" si="26"/>
        <v>17.864005668534908</v>
      </c>
      <c r="AK64" s="1">
        <f t="shared" si="26"/>
        <v>19.91317192610169</v>
      </c>
      <c r="AL64" s="1">
        <f t="shared" si="22"/>
        <v>17.098628849296023</v>
      </c>
      <c r="AM64" s="1">
        <f t="shared" si="22"/>
        <v>18.306204528770547</v>
      </c>
      <c r="AN64" s="1">
        <f t="shared" si="22"/>
        <v>18.815936215149623</v>
      </c>
      <c r="AO64" s="1">
        <f t="shared" si="22"/>
        <v>19.924127033936742</v>
      </c>
      <c r="AP64" s="1">
        <f t="shared" si="22"/>
        <v>18.793781743004509</v>
      </c>
      <c r="AQ64" s="1">
        <f t="shared" si="22"/>
        <v>22.153270426743095</v>
      </c>
      <c r="AR64" s="1">
        <f t="shared" si="22"/>
        <v>21.429538249973113</v>
      </c>
      <c r="AS64" s="1">
        <f t="shared" si="22"/>
        <v>23.221739348065388</v>
      </c>
      <c r="AT64" s="1">
        <f t="shared" si="22"/>
        <v>23.783776364152406</v>
      </c>
      <c r="AU64" s="1">
        <f t="shared" si="22"/>
        <v>28.310527325814199</v>
      </c>
      <c r="AV64" s="1">
        <f t="shared" si="22"/>
        <v>33.795336274750149</v>
      </c>
      <c r="AW64" s="1">
        <f t="shared" si="22"/>
        <v>31.419258197231279</v>
      </c>
      <c r="AX64" s="1">
        <f t="shared" si="22"/>
        <v>26.933369307396664</v>
      </c>
      <c r="AY64" s="1">
        <f t="shared" si="22"/>
        <v>24.657407864723567</v>
      </c>
      <c r="AZ64" s="1">
        <f t="shared" si="22"/>
        <v>26.812471544174972</v>
      </c>
      <c r="BA64" s="1">
        <f t="shared" si="22"/>
        <v>23.477345154938416</v>
      </c>
      <c r="BB64" s="1">
        <f t="shared" si="21"/>
        <v>21.759682699756087</v>
      </c>
      <c r="BC64" s="1">
        <f t="shared" si="21"/>
        <v>27.452312918209369</v>
      </c>
      <c r="BD64" s="1">
        <f t="shared" si="21"/>
        <v>26.221479500220358</v>
      </c>
      <c r="BE64" s="1">
        <f t="shared" si="21"/>
        <v>18.257686850165047</v>
      </c>
      <c r="BF64" s="1">
        <f t="shared" si="19"/>
        <v>13.824743078982673</v>
      </c>
      <c r="BG64" s="1">
        <f t="shared" si="19"/>
        <v>16.67572413904432</v>
      </c>
      <c r="BH64" s="1">
        <f t="shared" si="19"/>
        <v>15.565605481534238</v>
      </c>
      <c r="BI64" s="1">
        <f t="shared" si="19"/>
        <v>18.769094157517028</v>
      </c>
      <c r="BJ64" s="1">
        <f t="shared" si="19"/>
        <v>8.0792410721731187</v>
      </c>
      <c r="BK64" s="1">
        <f t="shared" si="19"/>
        <v>0</v>
      </c>
      <c r="BL64" s="1">
        <f t="shared" si="19"/>
        <v>11.440086740217669</v>
      </c>
      <c r="BM64" s="1">
        <f t="shared" si="19"/>
        <v>39.61575240892298</v>
      </c>
      <c r="BN64" s="1">
        <f t="shared" si="19"/>
        <v>27.039218524006028</v>
      </c>
      <c r="BO64" s="1">
        <f t="shared" si="19"/>
        <v>48.650976565123145</v>
      </c>
      <c r="BP64" s="1">
        <f t="shared" si="19"/>
        <v>57.864052123606378</v>
      </c>
      <c r="BQ64" s="1">
        <f t="shared" si="19"/>
        <v>44.929805313770274</v>
      </c>
      <c r="BR64" s="1">
        <f t="shared" si="17"/>
        <v>39.722472937903653</v>
      </c>
      <c r="BS64" s="1">
        <f t="shared" si="17"/>
        <v>54.502751221162178</v>
      </c>
      <c r="BT64" s="1">
        <f t="shared" si="17"/>
        <v>36.805998000303134</v>
      </c>
      <c r="BU64" s="1">
        <f t="shared" si="17"/>
        <v>27.158644734587057</v>
      </c>
      <c r="BV64" s="1">
        <f t="shared" si="17"/>
        <v>23.314718873730193</v>
      </c>
      <c r="BW64" s="1">
        <f t="shared" si="17"/>
        <v>28.477816073639858</v>
      </c>
      <c r="BX64" s="1">
        <f t="shared" si="17"/>
        <v>33.645035998007863</v>
      </c>
      <c r="BY64" s="1">
        <f t="shared" si="17"/>
        <v>50.108201650657705</v>
      </c>
      <c r="BZ64" s="1">
        <f t="shared" si="17"/>
        <v>51.29747923888543</v>
      </c>
      <c r="CA64" s="1">
        <f t="shared" si="17"/>
        <v>43.572133211405557</v>
      </c>
      <c r="CB64" s="1">
        <f t="shared" si="17"/>
        <v>24.782787901166806</v>
      </c>
      <c r="CC64" s="1">
        <f t="shared" si="17"/>
        <v>23.501342056713039</v>
      </c>
      <c r="CD64" s="1">
        <f t="shared" si="17"/>
        <v>14.375386575860515</v>
      </c>
      <c r="CE64" s="1">
        <f t="shared" si="17"/>
        <v>14.375386575860515</v>
      </c>
      <c r="CF64" s="1">
        <f t="shared" si="17"/>
        <v>12.422075602320586</v>
      </c>
      <c r="CG64" s="1">
        <f t="shared" si="23"/>
        <v>24.32542840836129</v>
      </c>
      <c r="CH64" s="1">
        <f t="shared" si="23"/>
        <v>25.155198402915012</v>
      </c>
      <c r="CI64" s="1">
        <f t="shared" si="23"/>
        <v>25.016276466433162</v>
      </c>
      <c r="CJ64" s="1">
        <f t="shared" si="23"/>
        <v>25.016276466433162</v>
      </c>
      <c r="CK64" s="1">
        <f t="shared" si="23"/>
        <v>48.702741232267165</v>
      </c>
      <c r="CL64" s="1">
        <f t="shared" si="23"/>
        <v>80.302082141976143</v>
      </c>
      <c r="CM64" s="1">
        <f t="shared" si="23"/>
        <v>80.756890657087482</v>
      </c>
      <c r="CN64" s="1">
        <f t="shared" si="25"/>
        <v>65.564247439562052</v>
      </c>
      <c r="CO64" s="1">
        <f t="shared" si="25"/>
        <v>84.26365401513101</v>
      </c>
      <c r="CP64" s="1">
        <f t="shared" si="25"/>
        <v>70.284318888540497</v>
      </c>
      <c r="CQ64" s="1">
        <f t="shared" si="25"/>
        <v>33.599973579627729</v>
      </c>
      <c r="CR64" s="1">
        <f t="shared" si="25"/>
        <v>62.745089918449246</v>
      </c>
      <c r="CS64" s="1">
        <f t="shared" si="25"/>
        <v>39.141364147402498</v>
      </c>
    </row>
    <row r="65" spans="1:97" x14ac:dyDescent="0.35">
      <c r="A65" s="1">
        <v>58</v>
      </c>
      <c r="B65" s="1" t="s">
        <v>442</v>
      </c>
      <c r="C65" s="1">
        <v>1558</v>
      </c>
      <c r="D65" s="1">
        <v>47.512409300000002</v>
      </c>
      <c r="E65" s="1">
        <v>18.931656199999999</v>
      </c>
      <c r="F65" s="4">
        <v>58</v>
      </c>
      <c r="G65" s="1">
        <f t="shared" si="27"/>
        <v>4.6233303712981284</v>
      </c>
      <c r="H65" s="1">
        <f t="shared" si="27"/>
        <v>7.1433035087792334</v>
      </c>
      <c r="I65" s="1">
        <f t="shared" si="27"/>
        <v>7.6633878323182962</v>
      </c>
      <c r="J65" s="1">
        <f t="shared" si="27"/>
        <v>7.9880371459132471</v>
      </c>
      <c r="K65" s="1">
        <f t="shared" si="27"/>
        <v>5.2115980998663138</v>
      </c>
      <c r="L65" s="1">
        <f t="shared" si="27"/>
        <v>4.5360318547193943</v>
      </c>
      <c r="M65" s="1">
        <f t="shared" si="27"/>
        <v>8.6975908174184422</v>
      </c>
      <c r="N65" s="1">
        <f t="shared" si="27"/>
        <v>8.6975908174184422</v>
      </c>
      <c r="O65" s="1">
        <f t="shared" si="27"/>
        <v>8.1985065217627486</v>
      </c>
      <c r="P65" s="1">
        <f t="shared" si="27"/>
        <v>13.18245876194919</v>
      </c>
      <c r="Q65" s="1">
        <f t="shared" si="27"/>
        <v>9.0555120141667977</v>
      </c>
      <c r="R65" s="1">
        <f t="shared" si="27"/>
        <v>9.3436140213288361</v>
      </c>
      <c r="S65" s="1">
        <f t="shared" si="27"/>
        <v>8.7001995773655736</v>
      </c>
      <c r="T65" s="1">
        <f t="shared" si="27"/>
        <v>10.212639964998653</v>
      </c>
      <c r="U65" s="1">
        <f t="shared" si="27"/>
        <v>9.5500613510230394</v>
      </c>
      <c r="V65" s="1">
        <f t="shared" si="27"/>
        <v>11.056051800992863</v>
      </c>
      <c r="W65" s="1">
        <f t="shared" si="26"/>
        <v>11.287722957945849</v>
      </c>
      <c r="X65" s="1">
        <f t="shared" si="26"/>
        <v>12.221531266936484</v>
      </c>
      <c r="Y65" s="1">
        <f t="shared" si="26"/>
        <v>13.014534274415963</v>
      </c>
      <c r="Z65" s="1">
        <f t="shared" si="26"/>
        <v>14.081234706387409</v>
      </c>
      <c r="AA65" s="1">
        <f t="shared" si="26"/>
        <v>10.637107492347754</v>
      </c>
      <c r="AB65" s="1">
        <f t="shared" si="26"/>
        <v>11.118888346682979</v>
      </c>
      <c r="AC65" s="1">
        <f t="shared" si="26"/>
        <v>11.118888346682979</v>
      </c>
      <c r="AD65" s="1">
        <f t="shared" si="26"/>
        <v>11.857921066935537</v>
      </c>
      <c r="AE65" s="1">
        <f t="shared" si="26"/>
        <v>12.020430507637544</v>
      </c>
      <c r="AF65" s="1">
        <f t="shared" si="26"/>
        <v>15.21421017438017</v>
      </c>
      <c r="AG65" s="1">
        <f t="shared" si="26"/>
        <v>9.2142490654623508</v>
      </c>
      <c r="AH65" s="1">
        <f t="shared" si="26"/>
        <v>9.2142490654623508</v>
      </c>
      <c r="AI65" s="1">
        <f t="shared" si="26"/>
        <v>10.262506464088997</v>
      </c>
      <c r="AJ65" s="1">
        <f t="shared" si="26"/>
        <v>6.6811114731191399</v>
      </c>
      <c r="AK65" s="1">
        <f t="shared" si="26"/>
        <v>9.1262731946037761</v>
      </c>
      <c r="AL65" s="1">
        <f t="shared" si="22"/>
        <v>7.0269906218876672</v>
      </c>
      <c r="AM65" s="1">
        <f t="shared" si="22"/>
        <v>9.3362328079508305</v>
      </c>
      <c r="AN65" s="1">
        <f t="shared" si="22"/>
        <v>10.014763766228686</v>
      </c>
      <c r="AO65" s="1">
        <f t="shared" si="22"/>
        <v>11.514495997656404</v>
      </c>
      <c r="AP65" s="1">
        <f t="shared" si="22"/>
        <v>11.09311221191966</v>
      </c>
      <c r="AQ65" s="1">
        <f t="shared" si="22"/>
        <v>13.36068038760826</v>
      </c>
      <c r="AR65" s="1">
        <f t="shared" si="22"/>
        <v>12.477486764178025</v>
      </c>
      <c r="AS65" s="1">
        <f t="shared" si="22"/>
        <v>14.107841636746212</v>
      </c>
      <c r="AT65" s="1">
        <f t="shared" si="22"/>
        <v>16.308959787888483</v>
      </c>
      <c r="AU65" s="1">
        <f t="shared" si="22"/>
        <v>19.752280714093487</v>
      </c>
      <c r="AV65" s="1">
        <f t="shared" si="22"/>
        <v>24.850806138190649</v>
      </c>
      <c r="AW65" s="1">
        <f t="shared" si="22"/>
        <v>21.410089472144179</v>
      </c>
      <c r="AX65" s="1">
        <f t="shared" si="22"/>
        <v>16.94793215797354</v>
      </c>
      <c r="AY65" s="1">
        <f t="shared" si="22"/>
        <v>13.900828758870819</v>
      </c>
      <c r="AZ65" s="1">
        <f t="shared" si="22"/>
        <v>16.354873046386565</v>
      </c>
      <c r="BA65" s="1">
        <f t="shared" si="22"/>
        <v>12.393630731756771</v>
      </c>
      <c r="BB65" s="1">
        <f t="shared" si="21"/>
        <v>10.467918000453245</v>
      </c>
      <c r="BC65" s="1">
        <f t="shared" si="21"/>
        <v>16.442529396472132</v>
      </c>
      <c r="BD65" s="1">
        <f t="shared" si="21"/>
        <v>15.879674814824531</v>
      </c>
      <c r="BE65" s="1">
        <f t="shared" si="21"/>
        <v>16.135348710241995</v>
      </c>
      <c r="BF65" s="1">
        <f t="shared" si="19"/>
        <v>12.169345502818295</v>
      </c>
      <c r="BG65" s="1">
        <f t="shared" si="19"/>
        <v>5.2964995955136223</v>
      </c>
      <c r="BH65" s="1">
        <f t="shared" si="19"/>
        <v>4.4980003018189469</v>
      </c>
      <c r="BI65" s="1">
        <f t="shared" si="19"/>
        <v>22.548725646056134</v>
      </c>
      <c r="BJ65" s="1">
        <f t="shared" si="19"/>
        <v>6.0517333166617231</v>
      </c>
      <c r="BK65" s="1">
        <f t="shared" si="19"/>
        <v>11.440086740217669</v>
      </c>
      <c r="BL65" s="1">
        <f t="shared" si="19"/>
        <v>0</v>
      </c>
      <c r="BM65" s="1">
        <f t="shared" si="19"/>
        <v>31.126719670280519</v>
      </c>
      <c r="BN65" s="1">
        <f t="shared" si="19"/>
        <v>21.327038125977523</v>
      </c>
      <c r="BO65" s="1">
        <f t="shared" si="19"/>
        <v>42.900967182148307</v>
      </c>
      <c r="BP65" s="1">
        <f t="shared" si="19"/>
        <v>51.359633342524006</v>
      </c>
      <c r="BQ65" s="1">
        <f t="shared" si="19"/>
        <v>35.636612866664606</v>
      </c>
      <c r="BR65" s="1">
        <f t="shared" si="17"/>
        <v>30.761895335690475</v>
      </c>
      <c r="BS65" s="1">
        <f t="shared" si="17"/>
        <v>45.957956964907851</v>
      </c>
      <c r="BT65" s="1">
        <f t="shared" si="17"/>
        <v>26.933877070314029</v>
      </c>
      <c r="BU65" s="1">
        <f t="shared" si="17"/>
        <v>15.779351236474257</v>
      </c>
      <c r="BV65" s="1">
        <f t="shared" si="17"/>
        <v>12.181821417909148</v>
      </c>
      <c r="BW65" s="1">
        <f t="shared" si="17"/>
        <v>17.091982377204545</v>
      </c>
      <c r="BX65" s="1">
        <f t="shared" si="17"/>
        <v>22.765595461037243</v>
      </c>
      <c r="BY65" s="1">
        <f t="shared" si="17"/>
        <v>40.671872533410117</v>
      </c>
      <c r="BZ65" s="1">
        <f t="shared" si="17"/>
        <v>41.702352366746744</v>
      </c>
      <c r="CA65" s="1">
        <f t="shared" si="17"/>
        <v>37.770633041897035</v>
      </c>
      <c r="CB65" s="1">
        <f t="shared" si="17"/>
        <v>15.156572808389377</v>
      </c>
      <c r="CC65" s="1">
        <f t="shared" si="17"/>
        <v>18.593318211482554</v>
      </c>
      <c r="CD65" s="1">
        <f t="shared" si="17"/>
        <v>25.76651662135356</v>
      </c>
      <c r="CE65" s="1">
        <f t="shared" si="17"/>
        <v>25.76651662135356</v>
      </c>
      <c r="CF65" s="1">
        <f t="shared" si="17"/>
        <v>23.840853025134923</v>
      </c>
      <c r="CG65" s="1">
        <f t="shared" si="23"/>
        <v>34.848179909340459</v>
      </c>
      <c r="CH65" s="1">
        <f t="shared" si="23"/>
        <v>24.621018219893639</v>
      </c>
      <c r="CI65" s="1">
        <f t="shared" si="23"/>
        <v>25.486422819582391</v>
      </c>
      <c r="CJ65" s="1">
        <f t="shared" si="23"/>
        <v>25.486422819582391</v>
      </c>
      <c r="CK65" s="1">
        <f t="shared" si="23"/>
        <v>51.269612355649869</v>
      </c>
      <c r="CL65" s="1">
        <f t="shared" si="23"/>
        <v>70.297589437363001</v>
      </c>
      <c r="CM65" s="1">
        <f t="shared" si="23"/>
        <v>70.686434100884554</v>
      </c>
      <c r="CN65" s="1">
        <f t="shared" si="25"/>
        <v>55.433527870657088</v>
      </c>
      <c r="CO65" s="1">
        <f t="shared" si="25"/>
        <v>73.633820411512318</v>
      </c>
      <c r="CP65" s="1">
        <f t="shared" si="25"/>
        <v>61.738346792400705</v>
      </c>
      <c r="CQ65" s="1">
        <f t="shared" si="25"/>
        <v>40.750171992939229</v>
      </c>
      <c r="CR65" s="1">
        <f t="shared" si="25"/>
        <v>69.035232751667621</v>
      </c>
      <c r="CS65" s="1">
        <f t="shared" si="25"/>
        <v>47.342170621838804</v>
      </c>
    </row>
    <row r="66" spans="1:97" x14ac:dyDescent="0.35">
      <c r="A66" s="1">
        <v>59</v>
      </c>
      <c r="B66" s="1" t="s">
        <v>448</v>
      </c>
      <c r="C66" s="1">
        <v>845</v>
      </c>
      <c r="D66" s="1">
        <v>47.4890568</v>
      </c>
      <c r="E66" s="1">
        <v>19.340551999999999</v>
      </c>
      <c r="F66" s="4">
        <v>59</v>
      </c>
      <c r="G66" s="1">
        <f t="shared" si="27"/>
        <v>26.586135244929725</v>
      </c>
      <c r="H66" s="1">
        <f t="shared" si="27"/>
        <v>23.984651215741128</v>
      </c>
      <c r="I66" s="1">
        <f t="shared" si="27"/>
        <v>23.474127572594018</v>
      </c>
      <c r="J66" s="1">
        <f t="shared" si="27"/>
        <v>23.17203696688691</v>
      </c>
      <c r="K66" s="1">
        <f t="shared" si="27"/>
        <v>25.954117062574849</v>
      </c>
      <c r="L66" s="1">
        <f t="shared" si="27"/>
        <v>29.332246480515643</v>
      </c>
      <c r="M66" s="1">
        <f t="shared" si="27"/>
        <v>23.005716872183115</v>
      </c>
      <c r="N66" s="1">
        <f t="shared" si="27"/>
        <v>23.005716872183115</v>
      </c>
      <c r="O66" s="1">
        <f t="shared" si="27"/>
        <v>23.185045826516504</v>
      </c>
      <c r="P66" s="1">
        <f t="shared" si="27"/>
        <v>19.187519165318598</v>
      </c>
      <c r="Q66" s="1">
        <f t="shared" si="27"/>
        <v>22.076337089063372</v>
      </c>
      <c r="R66" s="1">
        <f t="shared" si="27"/>
        <v>21.798993469349956</v>
      </c>
      <c r="S66" s="1">
        <f t="shared" si="27"/>
        <v>22.432490289850119</v>
      </c>
      <c r="T66" s="1">
        <f t="shared" si="27"/>
        <v>20.914609224137234</v>
      </c>
      <c r="U66" s="1">
        <f t="shared" si="27"/>
        <v>21.604463095030699</v>
      </c>
      <c r="V66" s="1">
        <f t="shared" si="27"/>
        <v>20.21570552144366</v>
      </c>
      <c r="W66" s="1">
        <f t="shared" si="26"/>
        <v>19.847770735033148</v>
      </c>
      <c r="X66" s="1">
        <f t="shared" si="26"/>
        <v>18.913990904674808</v>
      </c>
      <c r="Y66" s="1">
        <f t="shared" si="26"/>
        <v>18.410130909852544</v>
      </c>
      <c r="Z66" s="1">
        <f t="shared" si="26"/>
        <v>17.425720980103627</v>
      </c>
      <c r="AA66" s="1">
        <f t="shared" si="26"/>
        <v>20.723270611496716</v>
      </c>
      <c r="AB66" s="1">
        <f t="shared" si="26"/>
        <v>20.438466497164178</v>
      </c>
      <c r="AC66" s="1">
        <f t="shared" si="26"/>
        <v>20.438466497164178</v>
      </c>
      <c r="AD66" s="1">
        <f t="shared" si="26"/>
        <v>19.828322678614253</v>
      </c>
      <c r="AE66" s="1">
        <f t="shared" si="26"/>
        <v>19.549066412157611</v>
      </c>
      <c r="AF66" s="1">
        <f t="shared" si="26"/>
        <v>16.034093292380145</v>
      </c>
      <c r="AG66" s="1">
        <f t="shared" si="26"/>
        <v>22.289195811558706</v>
      </c>
      <c r="AH66" s="1">
        <f t="shared" si="26"/>
        <v>22.289195811558706</v>
      </c>
      <c r="AI66" s="1">
        <f t="shared" si="26"/>
        <v>21.244561721337828</v>
      </c>
      <c r="AJ66" s="1">
        <f t="shared" si="26"/>
        <v>25.469397658332653</v>
      </c>
      <c r="AK66" s="1">
        <f t="shared" si="26"/>
        <v>22.735876929701263</v>
      </c>
      <c r="AL66" s="1">
        <f t="shared" si="22"/>
        <v>24.111759693796106</v>
      </c>
      <c r="AM66" s="1">
        <f t="shared" si="22"/>
        <v>21.920667463120104</v>
      </c>
      <c r="AN66" s="1">
        <f t="shared" si="22"/>
        <v>21.286332131899862</v>
      </c>
      <c r="AO66" s="1">
        <f t="shared" si="22"/>
        <v>19.933863059949264</v>
      </c>
      <c r="AP66" s="1">
        <f t="shared" si="22"/>
        <v>20.88115362300552</v>
      </c>
      <c r="AQ66" s="1">
        <f t="shared" si="22"/>
        <v>17.850133154413285</v>
      </c>
      <c r="AR66" s="1">
        <f t="shared" si="22"/>
        <v>18.701030284094088</v>
      </c>
      <c r="AS66" s="1">
        <f t="shared" si="22"/>
        <v>17.021567311329711</v>
      </c>
      <c r="AT66" s="1">
        <f t="shared" si="22"/>
        <v>15.852287731060695</v>
      </c>
      <c r="AU66" s="1">
        <f t="shared" si="22"/>
        <v>11.443507046677937</v>
      </c>
      <c r="AV66" s="1">
        <f t="shared" si="22"/>
        <v>6.3978005615922502</v>
      </c>
      <c r="AW66" s="1">
        <f t="shared" si="22"/>
        <v>11.352685467651126</v>
      </c>
      <c r="AX66" s="1">
        <f t="shared" si="22"/>
        <v>14.865481175166703</v>
      </c>
      <c r="AY66" s="1">
        <f t="shared" si="22"/>
        <v>18.957509290064099</v>
      </c>
      <c r="AZ66" s="1">
        <f t="shared" si="22"/>
        <v>16.318744562882866</v>
      </c>
      <c r="BA66" s="1">
        <f t="shared" ref="BA66:BP81" si="28">76*SQRT(($D66-BA$4)^2+($E66-BA$5)^2)</f>
        <v>21.140211819217814</v>
      </c>
      <c r="BB66" s="1">
        <f t="shared" si="28"/>
        <v>23.391637482941302</v>
      </c>
      <c r="BC66" s="1">
        <f t="shared" si="28"/>
        <v>18.371735856831961</v>
      </c>
      <c r="BD66" s="1">
        <f t="shared" si="28"/>
        <v>16.410127488749634</v>
      </c>
      <c r="BE66" s="1">
        <f t="shared" si="28"/>
        <v>24.234537018849064</v>
      </c>
      <c r="BF66" s="1">
        <f t="shared" si="28"/>
        <v>27.095536750973444</v>
      </c>
      <c r="BG66" s="1">
        <f t="shared" si="28"/>
        <v>28.781073323171857</v>
      </c>
      <c r="BH66" s="1">
        <f t="shared" si="28"/>
        <v>30.382781883857234</v>
      </c>
      <c r="BI66" s="1">
        <f t="shared" si="28"/>
        <v>53.564834815004481</v>
      </c>
      <c r="BJ66" s="1">
        <f t="shared" si="28"/>
        <v>31.589438045710516</v>
      </c>
      <c r="BK66" s="1">
        <f t="shared" si="28"/>
        <v>39.61575240892298</v>
      </c>
      <c r="BL66" s="1">
        <f t="shared" si="28"/>
        <v>31.126719670280519</v>
      </c>
      <c r="BM66" s="1">
        <f t="shared" si="28"/>
        <v>0</v>
      </c>
      <c r="BN66" s="1">
        <f t="shared" si="28"/>
        <v>14.494590418516013</v>
      </c>
      <c r="BO66" s="1">
        <f t="shared" si="28"/>
        <v>16.191696145891733</v>
      </c>
      <c r="BP66" s="1">
        <f t="shared" si="28"/>
        <v>21.815013141234246</v>
      </c>
      <c r="BQ66" s="1">
        <f t="shared" si="19"/>
        <v>6.4781365723580553</v>
      </c>
      <c r="BR66" s="1">
        <f t="shared" si="17"/>
        <v>2.2380455251080802</v>
      </c>
      <c r="BS66" s="1">
        <f t="shared" si="17"/>
        <v>14.924294228162639</v>
      </c>
      <c r="BT66" s="1">
        <f t="shared" si="17"/>
        <v>39.261682833263222</v>
      </c>
      <c r="BU66" s="1">
        <f t="shared" si="17"/>
        <v>25.994052933597413</v>
      </c>
      <c r="BV66" s="1">
        <f t="shared" si="17"/>
        <v>28.705632686680694</v>
      </c>
      <c r="BW66" s="1">
        <f t="shared" si="17"/>
        <v>21.551466621246384</v>
      </c>
      <c r="BX66" s="1">
        <f t="shared" si="17"/>
        <v>14.8700502222519</v>
      </c>
      <c r="BY66" s="1">
        <f t="shared" si="17"/>
        <v>50.121757806039767</v>
      </c>
      <c r="BZ66" s="1">
        <f t="shared" si="17"/>
        <v>50.176264084669384</v>
      </c>
      <c r="CA66" s="1">
        <f t="shared" si="17"/>
        <v>58.375676031156409</v>
      </c>
      <c r="CB66" s="1">
        <f t="shared" si="17"/>
        <v>35.034186471454376</v>
      </c>
      <c r="CC66" s="1">
        <f t="shared" si="17"/>
        <v>45.110386032828195</v>
      </c>
      <c r="CD66" s="1">
        <f t="shared" si="17"/>
        <v>51.037980433510945</v>
      </c>
      <c r="CE66" s="1">
        <f t="shared" si="17"/>
        <v>51.037980433510945</v>
      </c>
      <c r="CF66" s="1">
        <f t="shared" si="17"/>
        <v>49.658293001211639</v>
      </c>
      <c r="CG66" s="1">
        <f t="shared" si="23"/>
        <v>63.783704238625496</v>
      </c>
      <c r="CH66" s="1">
        <f t="shared" si="23"/>
        <v>25.097486116280184</v>
      </c>
      <c r="CI66" s="1">
        <f t="shared" si="23"/>
        <v>27.309998352689497</v>
      </c>
      <c r="CJ66" s="1">
        <f t="shared" si="23"/>
        <v>27.309998352689497</v>
      </c>
      <c r="CK66" s="1">
        <f t="shared" si="23"/>
        <v>45.034178572258426</v>
      </c>
      <c r="CL66" s="1">
        <f t="shared" si="23"/>
        <v>41.687730870591999</v>
      </c>
      <c r="CM66" s="1">
        <f t="shared" si="23"/>
        <v>42.276234577550611</v>
      </c>
      <c r="CN66" s="1">
        <f t="shared" si="25"/>
        <v>27.708682164308261</v>
      </c>
      <c r="CO66" s="1">
        <f t="shared" si="25"/>
        <v>47.454579326620205</v>
      </c>
      <c r="CP66" s="1">
        <f t="shared" si="25"/>
        <v>30.739210788326485</v>
      </c>
      <c r="CQ66" s="1">
        <f t="shared" si="25"/>
        <v>71.83344868441884</v>
      </c>
      <c r="CR66" s="1">
        <f t="shared" si="25"/>
        <v>100.11378173051402</v>
      </c>
      <c r="CS66" s="1">
        <f t="shared" si="25"/>
        <v>78.205511739921107</v>
      </c>
    </row>
    <row r="67" spans="1:97" x14ac:dyDescent="0.35">
      <c r="A67" s="1">
        <v>60</v>
      </c>
      <c r="B67" s="1" t="s">
        <v>454</v>
      </c>
      <c r="C67" s="1">
        <v>365</v>
      </c>
      <c r="D67" s="1">
        <v>47.611391699999999</v>
      </c>
      <c r="E67" s="1">
        <v>19.194238500000001</v>
      </c>
      <c r="F67" s="4">
        <v>60</v>
      </c>
      <c r="G67" s="1">
        <f t="shared" si="27"/>
        <v>16.875675763183832</v>
      </c>
      <c r="H67" s="1">
        <f t="shared" si="27"/>
        <v>15.012471836155955</v>
      </c>
      <c r="I67" s="1">
        <f t="shared" si="27"/>
        <v>14.456362956502863</v>
      </c>
      <c r="J67" s="1">
        <f t="shared" si="27"/>
        <v>14.045845245188342</v>
      </c>
      <c r="K67" s="1">
        <f t="shared" si="27"/>
        <v>16.432328793629797</v>
      </c>
      <c r="L67" s="1">
        <f t="shared" si="27"/>
        <v>18.022187670568311</v>
      </c>
      <c r="M67" s="1">
        <f t="shared" si="27"/>
        <v>12.710378038874303</v>
      </c>
      <c r="N67" s="1">
        <f t="shared" si="27"/>
        <v>12.710378038874303</v>
      </c>
      <c r="O67" s="1">
        <f t="shared" si="27"/>
        <v>13.395774218507546</v>
      </c>
      <c r="P67" s="1">
        <f t="shared" si="27"/>
        <v>8.2556699918069452</v>
      </c>
      <c r="Q67" s="1">
        <f t="shared" si="27"/>
        <v>13.724208578411821</v>
      </c>
      <c r="R67" s="1">
        <f t="shared" si="27"/>
        <v>13.643964104637304</v>
      </c>
      <c r="S67" s="1">
        <f t="shared" si="27"/>
        <v>13.665783782798787</v>
      </c>
      <c r="T67" s="1">
        <f t="shared" si="27"/>
        <v>12.745232198331658</v>
      </c>
      <c r="U67" s="1">
        <f t="shared" si="27"/>
        <v>13.599139814926595</v>
      </c>
      <c r="V67" s="1">
        <f t="shared" si="27"/>
        <v>13.21102082429473</v>
      </c>
      <c r="W67" s="1">
        <f t="shared" si="26"/>
        <v>12.186623462893323</v>
      </c>
      <c r="X67" s="1">
        <f t="shared" si="26"/>
        <v>11.582551907661962</v>
      </c>
      <c r="Y67" s="1">
        <f t="shared" si="26"/>
        <v>12.663837067300681</v>
      </c>
      <c r="Z67" s="1">
        <f t="shared" si="26"/>
        <v>12.420540812323853</v>
      </c>
      <c r="AA67" s="1">
        <f t="shared" si="26"/>
        <v>13.803867275906992</v>
      </c>
      <c r="AB67" s="1">
        <f t="shared" si="26"/>
        <v>14.097169754824449</v>
      </c>
      <c r="AC67" s="1">
        <f t="shared" si="26"/>
        <v>14.097169754824449</v>
      </c>
      <c r="AD67" s="1">
        <f t="shared" si="26"/>
        <v>14.01347782369651</v>
      </c>
      <c r="AE67" s="1">
        <f t="shared" si="26"/>
        <v>13.623257100579037</v>
      </c>
      <c r="AF67" s="1">
        <f t="shared" si="26"/>
        <v>10.925092557768881</v>
      </c>
      <c r="AG67" s="1">
        <f t="shared" si="26"/>
        <v>15.133920488416239</v>
      </c>
      <c r="AH67" s="1">
        <f t="shared" si="26"/>
        <v>15.133920488416239</v>
      </c>
      <c r="AI67" s="1">
        <f t="shared" si="26"/>
        <v>14.476075776285082</v>
      </c>
      <c r="AJ67" s="1">
        <f t="shared" si="26"/>
        <v>18.06898485504756</v>
      </c>
      <c r="AK67" s="1">
        <f t="shared" si="26"/>
        <v>15.99511108409409</v>
      </c>
      <c r="AL67" s="1">
        <f t="shared" ref="AL67:BA82" si="29">76*SQRT(($D67-AL$4)^2+($E67-AL$5)^2)</f>
        <v>15.390284310502897</v>
      </c>
      <c r="AM67" s="1">
        <f t="shared" si="29"/>
        <v>12.610038470693727</v>
      </c>
      <c r="AN67" s="1">
        <f t="shared" si="29"/>
        <v>11.945633972228906</v>
      </c>
      <c r="AO67" s="1">
        <f t="shared" si="29"/>
        <v>10.444771214630132</v>
      </c>
      <c r="AP67" s="1">
        <f t="shared" si="29"/>
        <v>10.347156428513207</v>
      </c>
      <c r="AQ67" s="1">
        <f t="shared" si="29"/>
        <v>9.7315480102028058</v>
      </c>
      <c r="AR67" s="1">
        <f t="shared" si="29"/>
        <v>10.48931104065408</v>
      </c>
      <c r="AS67" s="1">
        <f t="shared" si="29"/>
        <v>10.017343246222875</v>
      </c>
      <c r="AT67" s="1">
        <f t="shared" si="29"/>
        <v>5.902920525869729</v>
      </c>
      <c r="AU67" s="1">
        <f t="shared" si="29"/>
        <v>7.6520918951999057</v>
      </c>
      <c r="AV67" s="1">
        <f t="shared" si="29"/>
        <v>11.119820325924561</v>
      </c>
      <c r="AW67" s="1">
        <f t="shared" si="29"/>
        <v>13.554564956205635</v>
      </c>
      <c r="AX67" s="1">
        <f t="shared" si="29"/>
        <v>12.26783423799184</v>
      </c>
      <c r="AY67" s="1">
        <f t="shared" si="29"/>
        <v>15.334634470243993</v>
      </c>
      <c r="AZ67" s="1">
        <f t="shared" si="29"/>
        <v>14.166501099589365</v>
      </c>
      <c r="BA67" s="1">
        <f t="shared" si="29"/>
        <v>16.996485019001813</v>
      </c>
      <c r="BB67" s="1">
        <f t="shared" si="28"/>
        <v>18.344572428793917</v>
      </c>
      <c r="BC67" s="1">
        <f t="shared" si="28"/>
        <v>17.177084667697333</v>
      </c>
      <c r="BD67" s="1">
        <f t="shared" si="28"/>
        <v>13.608318411998304</v>
      </c>
      <c r="BE67" s="1">
        <f t="shared" si="28"/>
        <v>9.9244944700216546</v>
      </c>
      <c r="BF67" s="1">
        <f t="shared" si="28"/>
        <v>13.473902413582428</v>
      </c>
      <c r="BG67" s="1">
        <f t="shared" si="28"/>
        <v>21.355299742829555</v>
      </c>
      <c r="BH67" s="1">
        <f t="shared" si="28"/>
        <v>22.568839399487427</v>
      </c>
      <c r="BI67" s="1">
        <f t="shared" si="28"/>
        <v>43.423754657065203</v>
      </c>
      <c r="BJ67" s="1">
        <f t="shared" si="28"/>
        <v>19.546121283078882</v>
      </c>
      <c r="BK67" s="1">
        <f t="shared" si="28"/>
        <v>27.039218524006028</v>
      </c>
      <c r="BL67" s="1">
        <f t="shared" si="28"/>
        <v>21.327038125977523</v>
      </c>
      <c r="BM67" s="1">
        <f t="shared" si="28"/>
        <v>14.494590418516013</v>
      </c>
      <c r="BN67" s="1">
        <f t="shared" si="28"/>
        <v>0</v>
      </c>
      <c r="BO67" s="1">
        <f t="shared" si="28"/>
        <v>21.838927481966309</v>
      </c>
      <c r="BP67" s="1">
        <f t="shared" si="28"/>
        <v>30.847225722471691</v>
      </c>
      <c r="BQ67" s="1">
        <f t="shared" si="19"/>
        <v>20.850714108592001</v>
      </c>
      <c r="BR67" s="1">
        <f t="shared" si="17"/>
        <v>15.580016326988112</v>
      </c>
      <c r="BS67" s="1">
        <f t="shared" si="17"/>
        <v>28.491879623435388</v>
      </c>
      <c r="BT67" s="1">
        <f t="shared" si="17"/>
        <v>39.350794530861634</v>
      </c>
      <c r="BU67" s="1">
        <f t="shared" si="17"/>
        <v>24.328157010508384</v>
      </c>
      <c r="BV67" s="1">
        <f t="shared" si="17"/>
        <v>24.776677673715735</v>
      </c>
      <c r="BW67" s="1">
        <f t="shared" si="17"/>
        <v>21.073864359178856</v>
      </c>
      <c r="BX67" s="1">
        <f t="shared" si="17"/>
        <v>18.899003948401045</v>
      </c>
      <c r="BY67" s="1">
        <f t="shared" si="17"/>
        <v>52.367991993325298</v>
      </c>
      <c r="BZ67" s="1">
        <f t="shared" si="17"/>
        <v>52.859338961831412</v>
      </c>
      <c r="CA67" s="1">
        <f t="shared" si="17"/>
        <v>55.723389719292371</v>
      </c>
      <c r="CB67" s="1">
        <f t="shared" si="17"/>
        <v>31.058599923271355</v>
      </c>
      <c r="CC67" s="1">
        <f t="shared" si="17"/>
        <v>38.774382794953183</v>
      </c>
      <c r="CD67" s="1">
        <f t="shared" si="17"/>
        <v>37.054979746316292</v>
      </c>
      <c r="CE67" s="1">
        <f t="shared" si="17"/>
        <v>37.054979746316292</v>
      </c>
      <c r="CF67" s="1">
        <f t="shared" si="17"/>
        <v>35.821902610214359</v>
      </c>
      <c r="CG67" s="1">
        <f t="shared" si="23"/>
        <v>50.513053692593523</v>
      </c>
      <c r="CH67" s="1">
        <f t="shared" si="23"/>
        <v>11.567797928989807</v>
      </c>
      <c r="CI67" s="1">
        <f t="shared" si="23"/>
        <v>13.773764013319983</v>
      </c>
      <c r="CJ67" s="1">
        <f t="shared" si="23"/>
        <v>13.773764013319983</v>
      </c>
      <c r="CK67" s="1">
        <f t="shared" si="23"/>
        <v>36.446210021928145</v>
      </c>
      <c r="CL67" s="1">
        <f t="shared" si="23"/>
        <v>56.121724607369437</v>
      </c>
      <c r="CM67" s="1">
        <f t="shared" si="23"/>
        <v>56.730041392718242</v>
      </c>
      <c r="CN67" s="1">
        <f t="shared" si="25"/>
        <v>42.1935026440147</v>
      </c>
      <c r="CO67" s="1">
        <f t="shared" si="25"/>
        <v>61.903403372308247</v>
      </c>
      <c r="CP67" s="1">
        <f t="shared" si="25"/>
        <v>43.958217229654629</v>
      </c>
      <c r="CQ67" s="1">
        <f t="shared" si="25"/>
        <v>60.42290620572021</v>
      </c>
      <c r="CR67" s="1">
        <f t="shared" si="25"/>
        <v>89.366052844994016</v>
      </c>
      <c r="CS67" s="1">
        <f t="shared" si="25"/>
        <v>66.178474657444923</v>
      </c>
    </row>
    <row r="68" spans="1:97" x14ac:dyDescent="0.35">
      <c r="A68" s="1">
        <v>61</v>
      </c>
      <c r="B68" s="1" t="s">
        <v>460</v>
      </c>
      <c r="C68" s="1">
        <v>400</v>
      </c>
      <c r="D68" s="1">
        <v>47.651132400000002</v>
      </c>
      <c r="E68" s="1">
        <v>19.478831499999998</v>
      </c>
      <c r="F68" s="4">
        <v>61</v>
      </c>
      <c r="G68" s="1">
        <f t="shared" si="27"/>
        <v>38.321607660659602</v>
      </c>
      <c r="H68" s="1">
        <f t="shared" si="27"/>
        <v>36.111380385690225</v>
      </c>
      <c r="I68" s="1">
        <f t="shared" si="27"/>
        <v>35.547995486340135</v>
      </c>
      <c r="J68" s="1">
        <f t="shared" si="27"/>
        <v>35.162754217802565</v>
      </c>
      <c r="K68" s="1">
        <f t="shared" si="27"/>
        <v>37.800058270109631</v>
      </c>
      <c r="L68" s="1">
        <f t="shared" si="27"/>
        <v>39.841462147539751</v>
      </c>
      <c r="M68" s="1">
        <f t="shared" si="27"/>
        <v>34.203643389936076</v>
      </c>
      <c r="N68" s="1">
        <f t="shared" si="27"/>
        <v>34.203643389936076</v>
      </c>
      <c r="O68" s="1">
        <f t="shared" si="27"/>
        <v>34.742999732086744</v>
      </c>
      <c r="P68" s="1">
        <f t="shared" si="27"/>
        <v>29.728048794359907</v>
      </c>
      <c r="Q68" s="1">
        <f t="shared" si="27"/>
        <v>34.472780648886598</v>
      </c>
      <c r="R68" s="1">
        <f t="shared" si="27"/>
        <v>34.290609847759264</v>
      </c>
      <c r="S68" s="1">
        <f t="shared" si="27"/>
        <v>34.605176413510115</v>
      </c>
      <c r="T68" s="1">
        <f t="shared" si="27"/>
        <v>33.335977520078849</v>
      </c>
      <c r="U68" s="1">
        <f t="shared" si="27"/>
        <v>34.167404264289594</v>
      </c>
      <c r="V68" s="1">
        <f t="shared" si="27"/>
        <v>33.207529009911219</v>
      </c>
      <c r="W68" s="1">
        <f t="shared" si="26"/>
        <v>32.462582827404439</v>
      </c>
      <c r="X68" s="1">
        <f t="shared" si="26"/>
        <v>31.614800520482678</v>
      </c>
      <c r="Y68" s="1">
        <f t="shared" si="26"/>
        <v>31.843207175698886</v>
      </c>
      <c r="Z68" s="1">
        <f t="shared" si="26"/>
        <v>31.084842769699449</v>
      </c>
      <c r="AA68" s="1">
        <f t="shared" si="26"/>
        <v>33.80020242216716</v>
      </c>
      <c r="AB68" s="1">
        <f t="shared" si="26"/>
        <v>33.779560372820001</v>
      </c>
      <c r="AC68" s="1">
        <f t="shared" si="26"/>
        <v>33.779560372820001</v>
      </c>
      <c r="AD68" s="1">
        <f t="shared" si="26"/>
        <v>33.367616123897974</v>
      </c>
      <c r="AE68" s="1">
        <f t="shared" si="26"/>
        <v>33.011331295238143</v>
      </c>
      <c r="AF68" s="1">
        <f t="shared" si="26"/>
        <v>29.454197958201881</v>
      </c>
      <c r="AG68" s="1">
        <f t="shared" si="26"/>
        <v>35.35682518701023</v>
      </c>
      <c r="AH68" s="1">
        <f t="shared" si="26"/>
        <v>35.35682518701023</v>
      </c>
      <c r="AI68" s="1">
        <f t="shared" si="26"/>
        <v>34.437666757223838</v>
      </c>
      <c r="AJ68" s="1">
        <f t="shared" si="26"/>
        <v>38.578889424243016</v>
      </c>
      <c r="AK68" s="1">
        <f t="shared" si="26"/>
        <v>36.04362280844844</v>
      </c>
      <c r="AL68" s="1">
        <f t="shared" si="29"/>
        <v>36.399512370260027</v>
      </c>
      <c r="AM68" s="1">
        <f t="shared" si="29"/>
        <v>33.72699718061601</v>
      </c>
      <c r="AN68" s="1">
        <f t="shared" si="29"/>
        <v>33.034895208924233</v>
      </c>
      <c r="AO68" s="1">
        <f t="shared" si="29"/>
        <v>31.49330029884301</v>
      </c>
      <c r="AP68" s="1">
        <f t="shared" si="29"/>
        <v>31.809100256456993</v>
      </c>
      <c r="AQ68" s="1">
        <f t="shared" si="29"/>
        <v>30.006210657101956</v>
      </c>
      <c r="AR68" s="1">
        <f t="shared" si="29"/>
        <v>30.902297409566433</v>
      </c>
      <c r="AS68" s="1">
        <f t="shared" si="29"/>
        <v>29.663155205354936</v>
      </c>
      <c r="AT68" s="1">
        <f t="shared" si="29"/>
        <v>26.631306880724594</v>
      </c>
      <c r="AU68" s="1">
        <f t="shared" si="29"/>
        <v>24.301049627426874</v>
      </c>
      <c r="AV68" s="1">
        <f t="shared" si="29"/>
        <v>21.333229237082545</v>
      </c>
      <c r="AW68" s="1">
        <f t="shared" si="29"/>
        <v>26.775497171308121</v>
      </c>
      <c r="AX68" s="1">
        <f t="shared" si="29"/>
        <v>29.182856512480917</v>
      </c>
      <c r="AY68" s="1">
        <f t="shared" si="29"/>
        <v>33.354025743773072</v>
      </c>
      <c r="AZ68" s="1">
        <f t="shared" si="29"/>
        <v>30.999179697609712</v>
      </c>
      <c r="BA68" s="1">
        <f t="shared" si="29"/>
        <v>35.503099318864322</v>
      </c>
      <c r="BB68" s="1">
        <f t="shared" si="28"/>
        <v>37.523994382214184</v>
      </c>
      <c r="BC68" s="1">
        <f t="shared" si="28"/>
        <v>33.559845439257778</v>
      </c>
      <c r="BD68" s="1">
        <f t="shared" si="28"/>
        <v>30.859705350750119</v>
      </c>
      <c r="BE68" s="1">
        <f t="shared" si="28"/>
        <v>30.609161701151645</v>
      </c>
      <c r="BF68" s="1">
        <f t="shared" si="28"/>
        <v>34.849929757563594</v>
      </c>
      <c r="BG68" s="1">
        <f t="shared" si="28"/>
        <v>42.004325465821545</v>
      </c>
      <c r="BH68" s="1">
        <f t="shared" si="28"/>
        <v>43.436520828905607</v>
      </c>
      <c r="BI68" s="1">
        <f t="shared" si="28"/>
        <v>65.222910772678674</v>
      </c>
      <c r="BJ68" s="1">
        <f t="shared" si="28"/>
        <v>41.364909918084983</v>
      </c>
      <c r="BK68" s="1">
        <f t="shared" si="28"/>
        <v>48.650976565123145</v>
      </c>
      <c r="BL68" s="1">
        <f t="shared" si="28"/>
        <v>42.900967182148307</v>
      </c>
      <c r="BM68" s="1">
        <f t="shared" si="28"/>
        <v>16.191696145891733</v>
      </c>
      <c r="BN68" s="1">
        <f t="shared" si="28"/>
        <v>21.838927481966309</v>
      </c>
      <c r="BO68" s="1">
        <f t="shared" si="28"/>
        <v>0</v>
      </c>
      <c r="BP68" s="1">
        <f t="shared" si="28"/>
        <v>9.695629034517836</v>
      </c>
      <c r="BQ68" s="1">
        <f t="shared" si="19"/>
        <v>18.726304505024252</v>
      </c>
      <c r="BR68" s="1">
        <f t="shared" si="17"/>
        <v>18.232973934175515</v>
      </c>
      <c r="BS68" s="1">
        <f t="shared" si="17"/>
        <v>15.733020379924991</v>
      </c>
      <c r="BT68" s="1">
        <f t="shared" ref="BT68:CI83" si="30">76*SQRT(($D68-BT$4)^2+($E68-BT$5)^2)</f>
        <v>55.288971883029276</v>
      </c>
      <c r="BU68" s="1">
        <f t="shared" si="30"/>
        <v>41.426960654541148</v>
      </c>
      <c r="BV68" s="1">
        <f t="shared" si="30"/>
        <v>43.510601434779723</v>
      </c>
      <c r="BW68" s="1">
        <f t="shared" si="30"/>
        <v>37.11958739341911</v>
      </c>
      <c r="BX68" s="1">
        <f t="shared" si="30"/>
        <v>30.959267563109098</v>
      </c>
      <c r="BY68" s="1">
        <f t="shared" si="30"/>
        <v>66.309985351902611</v>
      </c>
      <c r="BZ68" s="1">
        <f t="shared" si="30"/>
        <v>66.34904372079211</v>
      </c>
      <c r="CA68" s="1">
        <f t="shared" si="30"/>
        <v>74.007126480416815</v>
      </c>
      <c r="CB68" s="1">
        <f t="shared" si="30"/>
        <v>49.988365644319828</v>
      </c>
      <c r="CC68" s="1">
        <f t="shared" si="30"/>
        <v>59.232847861619987</v>
      </c>
      <c r="CD68" s="1">
        <f t="shared" si="30"/>
        <v>57.040008080309747</v>
      </c>
      <c r="CE68" s="1">
        <f t="shared" si="30"/>
        <v>57.040008080309747</v>
      </c>
      <c r="CF68" s="1">
        <f t="shared" si="30"/>
        <v>56.124564813698846</v>
      </c>
      <c r="CG68" s="1">
        <f t="shared" si="30"/>
        <v>71.330238499475811</v>
      </c>
      <c r="CH68" s="1">
        <f t="shared" si="30"/>
        <v>26.538353643888129</v>
      </c>
      <c r="CI68" s="1">
        <f t="shared" si="30"/>
        <v>28.177454029059021</v>
      </c>
      <c r="CJ68" s="1">
        <f t="shared" si="23"/>
        <v>28.177454029059021</v>
      </c>
      <c r="CK68" s="1">
        <f t="shared" si="23"/>
        <v>35.419976166567643</v>
      </c>
      <c r="CL68" s="1">
        <f t="shared" si="23"/>
        <v>42.937294328066713</v>
      </c>
      <c r="CM68" s="1">
        <f t="shared" si="23"/>
        <v>43.783520804942583</v>
      </c>
      <c r="CN68" s="1">
        <f t="shared" si="25"/>
        <v>32.583119887168472</v>
      </c>
      <c r="CO68" s="1">
        <f t="shared" si="25"/>
        <v>51.363599605170307</v>
      </c>
      <c r="CP68" s="1">
        <f t="shared" si="25"/>
        <v>26.678628192845053</v>
      </c>
      <c r="CQ68" s="1">
        <f t="shared" si="25"/>
        <v>82.181973338398763</v>
      </c>
      <c r="CR68" s="1">
        <f t="shared" si="25"/>
        <v>111.18581566757081</v>
      </c>
      <c r="CS68" s="1">
        <f t="shared" si="25"/>
        <v>87.738576200248787</v>
      </c>
    </row>
    <row r="69" spans="1:97" x14ac:dyDescent="0.35">
      <c r="A69" s="1">
        <v>62</v>
      </c>
      <c r="B69" s="1" t="s">
        <v>465</v>
      </c>
      <c r="C69" s="1">
        <v>201</v>
      </c>
      <c r="D69" s="1">
        <v>47.611591099999998</v>
      </c>
      <c r="E69" s="1">
        <v>19.600123</v>
      </c>
      <c r="F69" s="4">
        <v>62</v>
      </c>
      <c r="G69" s="1">
        <f t="shared" si="27"/>
        <v>46.73849961380958</v>
      </c>
      <c r="H69" s="1">
        <f t="shared" si="27"/>
        <v>44.362324014899066</v>
      </c>
      <c r="I69" s="1">
        <f t="shared" si="27"/>
        <v>43.808655238678107</v>
      </c>
      <c r="J69" s="1">
        <f t="shared" si="27"/>
        <v>43.445936046628958</v>
      </c>
      <c r="K69" s="1">
        <f t="shared" si="27"/>
        <v>46.172891843702992</v>
      </c>
      <c r="L69" s="1">
        <f t="shared" si="27"/>
        <v>48.639052226399421</v>
      </c>
      <c r="M69" s="1">
        <f t="shared" si="27"/>
        <v>42.722998082260538</v>
      </c>
      <c r="N69" s="1">
        <f t="shared" si="27"/>
        <v>42.722998082260538</v>
      </c>
      <c r="O69" s="1">
        <f t="shared" si="27"/>
        <v>43.161772033391514</v>
      </c>
      <c r="P69" s="1">
        <f t="shared" si="27"/>
        <v>38.332692936938045</v>
      </c>
      <c r="Q69" s="1">
        <f t="shared" si="27"/>
        <v>42.59938565154745</v>
      </c>
      <c r="R69" s="1">
        <f t="shared" si="27"/>
        <v>42.3784633045872</v>
      </c>
      <c r="S69" s="1">
        <f t="shared" si="27"/>
        <v>42.815320617909194</v>
      </c>
      <c r="T69" s="1">
        <f t="shared" si="27"/>
        <v>41.433250190763509</v>
      </c>
      <c r="U69" s="1">
        <f t="shared" si="27"/>
        <v>42.226004800102366</v>
      </c>
      <c r="V69" s="1">
        <f t="shared" si="27"/>
        <v>41.078141535157201</v>
      </c>
      <c r="W69" s="1">
        <f t="shared" si="26"/>
        <v>40.470371307222202</v>
      </c>
      <c r="X69" s="1">
        <f t="shared" si="26"/>
        <v>39.572516295544361</v>
      </c>
      <c r="Y69" s="1">
        <f t="shared" si="26"/>
        <v>39.497531221055567</v>
      </c>
      <c r="Z69" s="1">
        <f t="shared" si="26"/>
        <v>38.620176752001953</v>
      </c>
      <c r="AA69" s="1">
        <f t="shared" si="26"/>
        <v>41.644831382153782</v>
      </c>
      <c r="AB69" s="1">
        <f t="shared" si="26"/>
        <v>41.507683789831688</v>
      </c>
      <c r="AC69" s="1">
        <f t="shared" si="26"/>
        <v>41.507683789831688</v>
      </c>
      <c r="AD69" s="1">
        <f t="shared" si="26"/>
        <v>40.997553471619327</v>
      </c>
      <c r="AE69" s="1">
        <f t="shared" si="26"/>
        <v>40.671847934106388</v>
      </c>
      <c r="AF69" s="1">
        <f t="shared" si="26"/>
        <v>37.067164343653907</v>
      </c>
      <c r="AG69" s="1">
        <f t="shared" si="26"/>
        <v>43.229302797098931</v>
      </c>
      <c r="AH69" s="1">
        <f t="shared" si="26"/>
        <v>43.229302797098931</v>
      </c>
      <c r="AI69" s="1">
        <f t="shared" si="26"/>
        <v>42.241945339593954</v>
      </c>
      <c r="AJ69" s="1">
        <f t="shared" si="26"/>
        <v>46.474680527882477</v>
      </c>
      <c r="AK69" s="1">
        <f t="shared" si="26"/>
        <v>43.819107766993426</v>
      </c>
      <c r="AL69" s="1">
        <f t="shared" si="29"/>
        <v>44.596846006789399</v>
      </c>
      <c r="AM69" s="1">
        <f t="shared" si="29"/>
        <v>42.046974180291308</v>
      </c>
      <c r="AN69" s="1">
        <f t="shared" si="29"/>
        <v>41.360532752135768</v>
      </c>
      <c r="AO69" s="1">
        <f t="shared" si="29"/>
        <v>39.846962163619786</v>
      </c>
      <c r="AP69" s="1">
        <f t="shared" si="29"/>
        <v>40.358096532550896</v>
      </c>
      <c r="AQ69" s="1">
        <f t="shared" si="29"/>
        <v>38.127428663034337</v>
      </c>
      <c r="AR69" s="1">
        <f t="shared" si="29"/>
        <v>39.02907760471264</v>
      </c>
      <c r="AS69" s="1">
        <f t="shared" si="29"/>
        <v>37.599858415071971</v>
      </c>
      <c r="AT69" s="1">
        <f t="shared" si="29"/>
        <v>35.076289463264274</v>
      </c>
      <c r="AU69" s="1">
        <f t="shared" si="29"/>
        <v>31.98353992159495</v>
      </c>
      <c r="AV69" s="1">
        <f t="shared" si="29"/>
        <v>27.954746124094935</v>
      </c>
      <c r="AW69" s="1">
        <f t="shared" si="29"/>
        <v>33.155188295756943</v>
      </c>
      <c r="AX69" s="1">
        <f t="shared" si="29"/>
        <v>36.345225071247448</v>
      </c>
      <c r="AY69" s="1">
        <f t="shared" si="29"/>
        <v>40.525932171783197</v>
      </c>
      <c r="AZ69" s="1">
        <f t="shared" si="29"/>
        <v>37.967497023905274</v>
      </c>
      <c r="BA69" s="1">
        <f t="shared" si="29"/>
        <v>42.716482881479159</v>
      </c>
      <c r="BB69" s="1">
        <f t="shared" si="28"/>
        <v>44.892764826765273</v>
      </c>
      <c r="BC69" s="1">
        <f t="shared" si="28"/>
        <v>40.168370937940374</v>
      </c>
      <c r="BD69" s="1">
        <f t="shared" si="28"/>
        <v>37.970402011415636</v>
      </c>
      <c r="BE69" s="1">
        <f t="shared" si="28"/>
        <v>40.029228699091227</v>
      </c>
      <c r="BF69" s="1">
        <f t="shared" si="28"/>
        <v>44.142086620570304</v>
      </c>
      <c r="BG69" s="1">
        <f t="shared" si="28"/>
        <v>49.883696068913792</v>
      </c>
      <c r="BH69" s="1">
        <f t="shared" si="28"/>
        <v>51.405648307183853</v>
      </c>
      <c r="BI69" s="1">
        <f t="shared" si="28"/>
        <v>73.865169661007116</v>
      </c>
      <c r="BJ69" s="1">
        <f t="shared" si="28"/>
        <v>50.359015601582058</v>
      </c>
      <c r="BK69" s="1">
        <f t="shared" si="28"/>
        <v>57.864052123606378</v>
      </c>
      <c r="BL69" s="1">
        <f t="shared" si="28"/>
        <v>51.359633342524006</v>
      </c>
      <c r="BM69" s="1">
        <f t="shared" si="28"/>
        <v>21.815013141234246</v>
      </c>
      <c r="BN69" s="1">
        <f t="shared" si="28"/>
        <v>30.847225722471691</v>
      </c>
      <c r="BO69" s="1">
        <f t="shared" si="28"/>
        <v>9.695629034517836</v>
      </c>
      <c r="BP69" s="1">
        <f t="shared" si="28"/>
        <v>0</v>
      </c>
      <c r="BQ69" s="1">
        <f t="shared" si="19"/>
        <v>21.48925519790637</v>
      </c>
      <c r="BR69" s="1">
        <f t="shared" ref="BR69:BS80" si="31">76*SQRT(($D69-BR$4)^2+($E69-BR$5)^2)</f>
        <v>23.315578747511033</v>
      </c>
      <c r="BS69" s="1">
        <f t="shared" si="31"/>
        <v>13.191276799128525</v>
      </c>
      <c r="BT69" s="1">
        <f t="shared" si="30"/>
        <v>60.625187763979774</v>
      </c>
      <c r="BU69" s="1">
        <f t="shared" si="30"/>
        <v>47.802733966947223</v>
      </c>
      <c r="BV69" s="1">
        <f t="shared" si="30"/>
        <v>50.463547614941582</v>
      </c>
      <c r="BW69" s="1">
        <f t="shared" si="30"/>
        <v>43.349734789537067</v>
      </c>
      <c r="BX69" s="1">
        <f t="shared" si="30"/>
        <v>36.384916304830973</v>
      </c>
      <c r="BY69" s="1">
        <f t="shared" si="30"/>
        <v>70.42609027690844</v>
      </c>
      <c r="BZ69" s="1">
        <f t="shared" si="30"/>
        <v>70.259227810270971</v>
      </c>
      <c r="CA69" s="1">
        <f t="shared" si="30"/>
        <v>80.065589041995537</v>
      </c>
      <c r="CB69" s="1">
        <f t="shared" si="30"/>
        <v>56.831769093093982</v>
      </c>
      <c r="CC69" s="1">
        <f t="shared" si="30"/>
        <v>66.714102681118902</v>
      </c>
      <c r="CD69" s="1">
        <f t="shared" si="30"/>
        <v>66.671495878345596</v>
      </c>
      <c r="CE69" s="1">
        <f t="shared" si="30"/>
        <v>66.671495878345596</v>
      </c>
      <c r="CF69" s="1">
        <f t="shared" si="30"/>
        <v>65.719266615639924</v>
      </c>
      <c r="CG69" s="1">
        <f t="shared" si="30"/>
        <v>80.860498269239656</v>
      </c>
      <c r="CH69" s="1">
        <f t="shared" si="30"/>
        <v>36.233536600772169</v>
      </c>
      <c r="CI69" s="1">
        <f t="shared" si="30"/>
        <v>37.866033556265101</v>
      </c>
      <c r="CJ69" s="1">
        <f t="shared" si="23"/>
        <v>37.866033556265101</v>
      </c>
      <c r="CK69" s="1">
        <f t="shared" si="23"/>
        <v>42.428743521705371</v>
      </c>
      <c r="CL69" s="1">
        <f t="shared" si="23"/>
        <v>35.767952589343288</v>
      </c>
      <c r="CM69" s="1">
        <f t="shared" si="23"/>
        <v>36.690285772205719</v>
      </c>
      <c r="CN69" s="1">
        <f t="shared" si="25"/>
        <v>28.039642125534527</v>
      </c>
      <c r="CO69" s="1">
        <f t="shared" si="25"/>
        <v>45.081861374410188</v>
      </c>
      <c r="CP69" s="1">
        <f t="shared" si="25"/>
        <v>18.286644469822349</v>
      </c>
      <c r="CQ69" s="1">
        <f t="shared" si="25"/>
        <v>91.255036671894928</v>
      </c>
      <c r="CR69" s="1">
        <f t="shared" si="25"/>
        <v>120.11727750725323</v>
      </c>
      <c r="CS69" s="1">
        <f t="shared" si="25"/>
        <v>97.003297090740972</v>
      </c>
    </row>
    <row r="70" spans="1:97" x14ac:dyDescent="0.35">
      <c r="A70" s="1">
        <v>63</v>
      </c>
      <c r="B70" s="1" t="s">
        <v>469</v>
      </c>
      <c r="C70" s="1">
        <v>282</v>
      </c>
      <c r="D70" s="1">
        <v>47.420726199999997</v>
      </c>
      <c r="E70" s="1">
        <v>19.391508399999999</v>
      </c>
      <c r="F70" s="4">
        <v>63</v>
      </c>
      <c r="G70" s="1">
        <f t="shared" si="27"/>
        <v>31.273073045642011</v>
      </c>
      <c r="H70" s="1">
        <f t="shared" si="27"/>
        <v>28.601689059225734</v>
      </c>
      <c r="I70" s="1">
        <f t="shared" si="27"/>
        <v>28.140824592350054</v>
      </c>
      <c r="J70" s="1">
        <f t="shared" si="27"/>
        <v>27.892487532239475</v>
      </c>
      <c r="K70" s="1">
        <f t="shared" si="27"/>
        <v>30.616402553975277</v>
      </c>
      <c r="L70" s="1">
        <f t="shared" si="27"/>
        <v>34.413220362214389</v>
      </c>
      <c r="M70" s="1">
        <f t="shared" si="27"/>
        <v>28.071122106844747</v>
      </c>
      <c r="N70" s="1">
        <f t="shared" si="27"/>
        <v>28.071122106844747</v>
      </c>
      <c r="O70" s="1">
        <f t="shared" si="27"/>
        <v>28.096361643345841</v>
      </c>
      <c r="P70" s="1">
        <f t="shared" si="27"/>
        <v>24.677143641693437</v>
      </c>
      <c r="Q70" s="1">
        <f t="shared" si="27"/>
        <v>26.656248734816646</v>
      </c>
      <c r="R70" s="1">
        <f t="shared" si="27"/>
        <v>26.345285209946987</v>
      </c>
      <c r="S70" s="1">
        <f t="shared" si="27"/>
        <v>27.10414845976787</v>
      </c>
      <c r="T70" s="1">
        <f t="shared" si="27"/>
        <v>25.547074919752895</v>
      </c>
      <c r="U70" s="1">
        <f t="shared" si="27"/>
        <v>26.124363755974827</v>
      </c>
      <c r="V70" s="1">
        <f t="shared" si="27"/>
        <v>24.581261792893176</v>
      </c>
      <c r="W70" s="1">
        <f t="shared" si="26"/>
        <v>24.445421373691772</v>
      </c>
      <c r="X70" s="1">
        <f t="shared" si="26"/>
        <v>23.527563115799211</v>
      </c>
      <c r="Y70" s="1">
        <f t="shared" si="26"/>
        <v>22.628147399011407</v>
      </c>
      <c r="Z70" s="1">
        <f t="shared" si="26"/>
        <v>21.568357874258819</v>
      </c>
      <c r="AA70" s="1">
        <f t="shared" si="26"/>
        <v>25.006790935643451</v>
      </c>
      <c r="AB70" s="1">
        <f t="shared" si="26"/>
        <v>24.576088501803557</v>
      </c>
      <c r="AC70" s="1">
        <f t="shared" si="26"/>
        <v>24.576088501803557</v>
      </c>
      <c r="AD70" s="1">
        <f t="shared" si="26"/>
        <v>23.87508987342353</v>
      </c>
      <c r="AE70" s="1">
        <f t="shared" si="26"/>
        <v>23.66650288927914</v>
      </c>
      <c r="AF70" s="1">
        <f t="shared" si="26"/>
        <v>20.454437764660501</v>
      </c>
      <c r="AG70" s="1">
        <f t="shared" si="26"/>
        <v>26.486619381760111</v>
      </c>
      <c r="AH70" s="1">
        <f t="shared" si="26"/>
        <v>26.486619381760111</v>
      </c>
      <c r="AI70" s="1">
        <f t="shared" si="26"/>
        <v>25.425650926991821</v>
      </c>
      <c r="AJ70" s="1">
        <f t="shared" si="26"/>
        <v>29.481275610846595</v>
      </c>
      <c r="AK70" s="1">
        <f t="shared" si="26"/>
        <v>26.759201527045324</v>
      </c>
      <c r="AL70" s="1">
        <f t="shared" si="29"/>
        <v>28.643659783751644</v>
      </c>
      <c r="AM70" s="1">
        <f t="shared" si="29"/>
        <v>26.787802253950119</v>
      </c>
      <c r="AN70" s="1">
        <f t="shared" si="29"/>
        <v>26.212317597806898</v>
      </c>
      <c r="AO70" s="1">
        <f t="shared" si="29"/>
        <v>25.014726452246673</v>
      </c>
      <c r="AP70" s="1">
        <f t="shared" si="29"/>
        <v>26.150813048427384</v>
      </c>
      <c r="AQ70" s="1">
        <f t="shared" si="29"/>
        <v>22.806627801999554</v>
      </c>
      <c r="AR70" s="1">
        <f t="shared" si="29"/>
        <v>23.578491063673592</v>
      </c>
      <c r="AS70" s="1">
        <f t="shared" si="29"/>
        <v>21.804040864317972</v>
      </c>
      <c r="AT70" s="1">
        <f t="shared" si="29"/>
        <v>21.471442737135842</v>
      </c>
      <c r="AU70" s="1">
        <f t="shared" si="29"/>
        <v>16.665766962139546</v>
      </c>
      <c r="AV70" s="1">
        <f t="shared" si="29"/>
        <v>11.150297543140788</v>
      </c>
      <c r="AW70" s="1">
        <f t="shared" si="29"/>
        <v>14.433383708924394</v>
      </c>
      <c r="AX70" s="1">
        <f t="shared" si="29"/>
        <v>18.737489104556833</v>
      </c>
      <c r="AY70" s="1">
        <f t="shared" si="29"/>
        <v>22.396016985632365</v>
      </c>
      <c r="AZ70" s="1">
        <f t="shared" si="29"/>
        <v>19.706886969284152</v>
      </c>
      <c r="BA70" s="1">
        <f t="shared" si="29"/>
        <v>24.458729738448294</v>
      </c>
      <c r="BB70" s="1">
        <f t="shared" si="28"/>
        <v>26.777558867229313</v>
      </c>
      <c r="BC70" s="1">
        <f t="shared" si="28"/>
        <v>20.994701816442308</v>
      </c>
      <c r="BD70" s="1">
        <f t="shared" si="28"/>
        <v>20.012215783486106</v>
      </c>
      <c r="BE70" s="1">
        <f t="shared" si="28"/>
        <v>30.426610435870099</v>
      </c>
      <c r="BF70" s="1">
        <f t="shared" si="28"/>
        <v>32.989842189146842</v>
      </c>
      <c r="BG70" s="1">
        <f t="shared" si="28"/>
        <v>32.583923229986787</v>
      </c>
      <c r="BH70" s="1">
        <f t="shared" si="28"/>
        <v>34.234295311905939</v>
      </c>
      <c r="BI70" s="1">
        <f t="shared" si="28"/>
        <v>57.68342963292028</v>
      </c>
      <c r="BJ70" s="1">
        <f t="shared" si="28"/>
        <v>36.851580845765035</v>
      </c>
      <c r="BK70" s="1">
        <f t="shared" si="28"/>
        <v>44.929805313770274</v>
      </c>
      <c r="BL70" s="1">
        <f t="shared" si="28"/>
        <v>35.636612866664606</v>
      </c>
      <c r="BM70" s="1">
        <f t="shared" si="28"/>
        <v>6.4781365723580553</v>
      </c>
      <c r="BN70" s="1">
        <f t="shared" si="28"/>
        <v>20.850714108592001</v>
      </c>
      <c r="BO70" s="1">
        <f t="shared" si="28"/>
        <v>18.726304505024252</v>
      </c>
      <c r="BP70" s="1">
        <f t="shared" si="28"/>
        <v>21.48925519790637</v>
      </c>
      <c r="BQ70" s="1">
        <f t="shared" si="19"/>
        <v>0</v>
      </c>
      <c r="BR70" s="1">
        <f t="shared" si="31"/>
        <v>5.3745215231573393</v>
      </c>
      <c r="BS70" s="1">
        <f t="shared" si="31"/>
        <v>11.024191522100855</v>
      </c>
      <c r="BT70" s="1">
        <f t="shared" si="30"/>
        <v>39.444378392121024</v>
      </c>
      <c r="BU70" s="1">
        <f t="shared" si="30"/>
        <v>27.814596398289694</v>
      </c>
      <c r="BV70" s="1">
        <f t="shared" si="30"/>
        <v>31.214786585811066</v>
      </c>
      <c r="BW70" s="1">
        <f t="shared" si="30"/>
        <v>23.378160290833275</v>
      </c>
      <c r="BX70" s="1">
        <f t="shared" si="30"/>
        <v>15.85344353020183</v>
      </c>
      <c r="BY70" s="1">
        <f t="shared" si="30"/>
        <v>48.939412892432657</v>
      </c>
      <c r="BZ70" s="1">
        <f t="shared" si="30"/>
        <v>48.789432521319355</v>
      </c>
      <c r="CA70" s="1">
        <f t="shared" si="30"/>
        <v>59.209159669015826</v>
      </c>
      <c r="CB70" s="1">
        <f t="shared" si="30"/>
        <v>37.174464853139042</v>
      </c>
      <c r="CC70" s="1">
        <f t="shared" si="30"/>
        <v>47.83187656452138</v>
      </c>
      <c r="CD70" s="1">
        <f t="shared" si="30"/>
        <v>56.916113507643232</v>
      </c>
      <c r="CE70" s="1">
        <f t="shared" si="30"/>
        <v>56.916113507643232</v>
      </c>
      <c r="CF70" s="1">
        <f t="shared" si="30"/>
        <v>55.460410159899695</v>
      </c>
      <c r="CG70" s="1">
        <f t="shared" si="30"/>
        <v>69.229823515656861</v>
      </c>
      <c r="CH70" s="1">
        <f t="shared" si="30"/>
        <v>31.575393017471828</v>
      </c>
      <c r="CI70" s="1">
        <f t="shared" si="30"/>
        <v>33.787007709801038</v>
      </c>
      <c r="CJ70" s="1">
        <f t="shared" si="23"/>
        <v>33.787007709801038</v>
      </c>
      <c r="CK70" s="1">
        <f t="shared" si="23"/>
        <v>50.621301504282393</v>
      </c>
      <c r="CL70" s="1">
        <f t="shared" si="23"/>
        <v>35.645529787490005</v>
      </c>
      <c r="CM70" s="1">
        <f t="shared" si="23"/>
        <v>36.185804565826224</v>
      </c>
      <c r="CN70" s="1">
        <f t="shared" si="25"/>
        <v>21.379534152695395</v>
      </c>
      <c r="CO70" s="1">
        <f t="shared" si="25"/>
        <v>41.052781574261687</v>
      </c>
      <c r="CP70" s="1">
        <f t="shared" si="25"/>
        <v>26.343378941900792</v>
      </c>
      <c r="CQ70" s="1">
        <f t="shared" si="25"/>
        <v>76.340777656983775</v>
      </c>
      <c r="CR70" s="1">
        <f t="shared" si="25"/>
        <v>104.17002862404709</v>
      </c>
      <c r="CS70" s="1">
        <f t="shared" si="25"/>
        <v>82.970932712448516</v>
      </c>
    </row>
    <row r="71" spans="1:97" x14ac:dyDescent="0.35">
      <c r="A71" s="1">
        <v>64</v>
      </c>
      <c r="B71" s="1" t="s">
        <v>473</v>
      </c>
      <c r="C71" s="1">
        <v>216</v>
      </c>
      <c r="D71" s="1">
        <v>47.460571299999998</v>
      </c>
      <c r="E71" s="1">
        <v>19.333084800000002</v>
      </c>
      <c r="F71" s="4">
        <v>64</v>
      </c>
      <c r="G71" s="1">
        <f t="shared" si="27"/>
        <v>26.3022757700233</v>
      </c>
      <c r="H71" s="1">
        <f t="shared" si="27"/>
        <v>23.65431856282235</v>
      </c>
      <c r="I71" s="1">
        <f t="shared" si="27"/>
        <v>23.168734136547961</v>
      </c>
      <c r="J71" s="1">
        <f t="shared" si="27"/>
        <v>22.895038759898036</v>
      </c>
      <c r="K71" s="1">
        <f t="shared" si="27"/>
        <v>25.654964253256647</v>
      </c>
      <c r="L71" s="1">
        <f t="shared" si="27"/>
        <v>29.280385183759055</v>
      </c>
      <c r="M71" s="1">
        <f t="shared" si="27"/>
        <v>22.929159216376238</v>
      </c>
      <c r="N71" s="1">
        <f t="shared" si="27"/>
        <v>22.929159216376238</v>
      </c>
      <c r="O71" s="1">
        <f t="shared" si="27"/>
        <v>23.016723613397069</v>
      </c>
      <c r="P71" s="1">
        <f t="shared" si="27"/>
        <v>19.383853731991383</v>
      </c>
      <c r="Q71" s="1">
        <f t="shared" si="27"/>
        <v>21.718258511292095</v>
      </c>
      <c r="R71" s="1">
        <f t="shared" si="27"/>
        <v>21.421700624715271</v>
      </c>
      <c r="S71" s="1">
        <f t="shared" si="27"/>
        <v>22.125675272252295</v>
      </c>
      <c r="T71" s="1">
        <f t="shared" si="27"/>
        <v>20.579587993498357</v>
      </c>
      <c r="U71" s="1">
        <f t="shared" si="27"/>
        <v>21.212256381309885</v>
      </c>
      <c r="V71" s="1">
        <f t="shared" si="27"/>
        <v>19.735872690516835</v>
      </c>
      <c r="W71" s="1">
        <f t="shared" si="26"/>
        <v>19.488352259240305</v>
      </c>
      <c r="X71" s="1">
        <f t="shared" si="26"/>
        <v>18.558060264713788</v>
      </c>
      <c r="Y71" s="1">
        <f t="shared" si="26"/>
        <v>17.843965339714359</v>
      </c>
      <c r="Z71" s="1">
        <f t="shared" si="26"/>
        <v>16.814488703192467</v>
      </c>
      <c r="AA71" s="1">
        <f t="shared" si="26"/>
        <v>20.204845683725594</v>
      </c>
      <c r="AB71" s="1">
        <f t="shared" si="26"/>
        <v>19.846516016907721</v>
      </c>
      <c r="AC71" s="1">
        <f t="shared" si="26"/>
        <v>19.846516016907721</v>
      </c>
      <c r="AD71" s="1">
        <f t="shared" si="26"/>
        <v>19.188809067890606</v>
      </c>
      <c r="AE71" s="1">
        <f t="shared" si="26"/>
        <v>18.941548050742206</v>
      </c>
      <c r="AF71" s="1">
        <f t="shared" si="26"/>
        <v>15.55324496365585</v>
      </c>
      <c r="AG71" s="1">
        <f t="shared" si="26"/>
        <v>21.736813057423067</v>
      </c>
      <c r="AH71" s="1">
        <f t="shared" si="26"/>
        <v>21.736813057423067</v>
      </c>
      <c r="AI71" s="1">
        <f t="shared" si="26"/>
        <v>20.678533742186644</v>
      </c>
      <c r="AJ71" s="1">
        <f t="shared" si="26"/>
        <v>24.844076208692186</v>
      </c>
      <c r="AK71" s="1">
        <f t="shared" si="26"/>
        <v>22.10279737932068</v>
      </c>
      <c r="AL71" s="1">
        <f t="shared" si="29"/>
        <v>23.736702985002367</v>
      </c>
      <c r="AM71" s="1">
        <f t="shared" si="29"/>
        <v>21.722078550431441</v>
      </c>
      <c r="AN71" s="1">
        <f t="shared" si="29"/>
        <v>21.11982339886811</v>
      </c>
      <c r="AO71" s="1">
        <f t="shared" si="29"/>
        <v>19.856468668147119</v>
      </c>
      <c r="AP71" s="1">
        <f t="shared" si="29"/>
        <v>20.928717862782761</v>
      </c>
      <c r="AQ71" s="1">
        <f t="shared" si="29"/>
        <v>17.686656319478271</v>
      </c>
      <c r="AR71" s="1">
        <f t="shared" si="29"/>
        <v>18.49439277425817</v>
      </c>
      <c r="AS71" s="1">
        <f t="shared" si="29"/>
        <v>16.749665822896802</v>
      </c>
      <c r="AT71" s="1">
        <f t="shared" si="29"/>
        <v>16.139024430160742</v>
      </c>
      <c r="AU71" s="1">
        <f t="shared" si="29"/>
        <v>11.41251327009619</v>
      </c>
      <c r="AV71" s="1">
        <f t="shared" si="29"/>
        <v>5.9569438796067189</v>
      </c>
      <c r="AW71" s="1">
        <f t="shared" si="29"/>
        <v>10.176663155894635</v>
      </c>
      <c r="AX71" s="1">
        <f t="shared" si="29"/>
        <v>14.097910800599289</v>
      </c>
      <c r="AY71" s="1">
        <f t="shared" si="29"/>
        <v>18.040294683572672</v>
      </c>
      <c r="AZ71" s="1">
        <f t="shared" si="29"/>
        <v>15.353825732001809</v>
      </c>
      <c r="BA71" s="1">
        <f t="shared" si="29"/>
        <v>20.19113939617138</v>
      </c>
      <c r="BB71" s="1">
        <f t="shared" si="28"/>
        <v>22.484618601798552</v>
      </c>
      <c r="BC71" s="1">
        <f t="shared" si="28"/>
        <v>17.135845953991197</v>
      </c>
      <c r="BD71" s="1">
        <f t="shared" si="28"/>
        <v>15.537887226165962</v>
      </c>
      <c r="BE71" s="1">
        <f t="shared" si="28"/>
        <v>25.066413184497055</v>
      </c>
      <c r="BF71" s="1">
        <f t="shared" si="28"/>
        <v>27.624530307823086</v>
      </c>
      <c r="BG71" s="1">
        <f t="shared" si="28"/>
        <v>28.074902493378005</v>
      </c>
      <c r="BH71" s="1">
        <f t="shared" si="28"/>
        <v>29.703459376986185</v>
      </c>
      <c r="BI71" s="1">
        <f t="shared" si="28"/>
        <v>53.046800918783838</v>
      </c>
      <c r="BJ71" s="1">
        <f t="shared" si="28"/>
        <v>31.653890042929852</v>
      </c>
      <c r="BK71" s="1">
        <f t="shared" si="28"/>
        <v>39.722472937903653</v>
      </c>
      <c r="BL71" s="1">
        <f t="shared" si="28"/>
        <v>30.761895335690475</v>
      </c>
      <c r="BM71" s="1">
        <f t="shared" si="28"/>
        <v>2.2380455251080802</v>
      </c>
      <c r="BN71" s="1">
        <f t="shared" si="28"/>
        <v>15.580016326988112</v>
      </c>
      <c r="BO71" s="1">
        <f t="shared" si="28"/>
        <v>18.232973934175515</v>
      </c>
      <c r="BP71" s="1">
        <f t="shared" si="28"/>
        <v>23.315578747511033</v>
      </c>
      <c r="BQ71" s="1">
        <f t="shared" si="19"/>
        <v>5.3745215231573393</v>
      </c>
      <c r="BR71" s="1">
        <f t="shared" si="31"/>
        <v>0</v>
      </c>
      <c r="BS71" s="1">
        <f t="shared" si="31"/>
        <v>15.230878043969687</v>
      </c>
      <c r="BT71" s="1">
        <f t="shared" si="30"/>
        <v>37.46194570651874</v>
      </c>
      <c r="BU71" s="1">
        <f t="shared" si="30"/>
        <v>24.558086446504486</v>
      </c>
      <c r="BV71" s="1">
        <f t="shared" si="30"/>
        <v>27.501280024329414</v>
      </c>
      <c r="BW71" s="1">
        <f t="shared" si="30"/>
        <v>20.087499100747909</v>
      </c>
      <c r="BX71" s="1">
        <f t="shared" si="30"/>
        <v>13.102356067943351</v>
      </c>
      <c r="BY71" s="1">
        <f t="shared" si="30"/>
        <v>48.092779055721984</v>
      </c>
      <c r="BZ71" s="1">
        <f t="shared" si="30"/>
        <v>48.117696942504431</v>
      </c>
      <c r="CA71" s="1">
        <f t="shared" si="30"/>
        <v>56.755212513312507</v>
      </c>
      <c r="CB71" s="1">
        <f t="shared" si="30"/>
        <v>33.733332608950256</v>
      </c>
      <c r="CC71" s="1">
        <f t="shared" si="30"/>
        <v>44.025656915999889</v>
      </c>
      <c r="CD71" s="1">
        <f t="shared" si="30"/>
        <v>51.559508108812828</v>
      </c>
      <c r="CE71" s="1">
        <f t="shared" si="30"/>
        <v>51.559508108812828</v>
      </c>
      <c r="CF71" s="1">
        <f t="shared" si="30"/>
        <v>50.117255512062961</v>
      </c>
      <c r="CG71" s="1">
        <f t="shared" si="30"/>
        <v>63.989183328259386</v>
      </c>
      <c r="CH71" s="1">
        <f t="shared" si="30"/>
        <v>26.566920556618427</v>
      </c>
      <c r="CI71" s="1">
        <f t="shared" si="30"/>
        <v>28.793600749494203</v>
      </c>
      <c r="CJ71" s="1">
        <f t="shared" si="23"/>
        <v>28.793600749494203</v>
      </c>
      <c r="CK71" s="1">
        <f t="shared" si="23"/>
        <v>47.156277442118679</v>
      </c>
      <c r="CL71" s="1">
        <f t="shared" si="23"/>
        <v>41.008950369798846</v>
      </c>
      <c r="CM71" s="1">
        <f t="shared" si="23"/>
        <v>41.555470920627194</v>
      </c>
      <c r="CN71" s="1">
        <f t="shared" si="25"/>
        <v>26.738036062536661</v>
      </c>
      <c r="CO71" s="1">
        <f t="shared" si="25"/>
        <v>46.361790902111721</v>
      </c>
      <c r="CP71" s="1">
        <f t="shared" si="25"/>
        <v>30.978195181693568</v>
      </c>
      <c r="CQ71" s="1">
        <f t="shared" si="25"/>
        <v>71.512054658584916</v>
      </c>
      <c r="CR71" s="1">
        <f t="shared" si="25"/>
        <v>99.593470233480318</v>
      </c>
      <c r="CS71" s="1">
        <f t="shared" si="25"/>
        <v>78.01787448021949</v>
      </c>
    </row>
    <row r="72" spans="1:97" x14ac:dyDescent="0.35">
      <c r="A72" s="1">
        <v>65</v>
      </c>
      <c r="B72" s="1" t="s">
        <v>477</v>
      </c>
      <c r="C72" s="1">
        <v>213</v>
      </c>
      <c r="D72" s="1">
        <v>47.451408200000003</v>
      </c>
      <c r="E72" s="1">
        <v>19.533281500000001</v>
      </c>
      <c r="F72" s="4">
        <v>65</v>
      </c>
      <c r="G72" s="1">
        <f t="shared" si="27"/>
        <v>41.457155366404827</v>
      </c>
      <c r="H72" s="1">
        <f t="shared" si="27"/>
        <v>38.830034188318749</v>
      </c>
      <c r="I72" s="1">
        <f t="shared" si="27"/>
        <v>38.331850992141646</v>
      </c>
      <c r="J72" s="1">
        <f t="shared" si="27"/>
        <v>38.04270445663856</v>
      </c>
      <c r="K72" s="1">
        <f t="shared" si="27"/>
        <v>40.81742272091013</v>
      </c>
      <c r="L72" s="1">
        <f t="shared" si="27"/>
        <v>44.256518553904115</v>
      </c>
      <c r="M72" s="1">
        <f t="shared" si="27"/>
        <v>37.928302530082632</v>
      </c>
      <c r="N72" s="1">
        <f t="shared" si="27"/>
        <v>37.928302530082632</v>
      </c>
      <c r="O72" s="1">
        <f t="shared" si="27"/>
        <v>38.092966345557414</v>
      </c>
      <c r="P72" s="1">
        <f t="shared" si="27"/>
        <v>34.075270273494809</v>
      </c>
      <c r="Q72" s="1">
        <f t="shared" si="27"/>
        <v>36.903826706018478</v>
      </c>
      <c r="R72" s="1">
        <f t="shared" si="27"/>
        <v>36.614477994090556</v>
      </c>
      <c r="S72" s="1">
        <f t="shared" si="27"/>
        <v>37.288275518775094</v>
      </c>
      <c r="T72" s="1">
        <f t="shared" si="27"/>
        <v>35.753660015369235</v>
      </c>
      <c r="U72" s="1">
        <f t="shared" si="27"/>
        <v>36.410202627705942</v>
      </c>
      <c r="V72" s="1">
        <f t="shared" si="27"/>
        <v>34.95616224879516</v>
      </c>
      <c r="W72" s="1">
        <f t="shared" si="26"/>
        <v>34.671406071420279</v>
      </c>
      <c r="X72" s="1">
        <f t="shared" si="26"/>
        <v>33.73815565672853</v>
      </c>
      <c r="Y72" s="1">
        <f t="shared" si="26"/>
        <v>33.073904726000201</v>
      </c>
      <c r="Z72" s="1">
        <f t="shared" si="26"/>
        <v>32.045341785461183</v>
      </c>
      <c r="AA72" s="1">
        <f t="shared" si="26"/>
        <v>35.431703038174831</v>
      </c>
      <c r="AB72" s="1">
        <f t="shared" si="26"/>
        <v>35.07735413606693</v>
      </c>
      <c r="AC72" s="1">
        <f t="shared" si="26"/>
        <v>35.07735413606693</v>
      </c>
      <c r="AD72" s="1">
        <f t="shared" si="26"/>
        <v>34.417303051216685</v>
      </c>
      <c r="AE72" s="1">
        <f t="shared" si="26"/>
        <v>34.172167558150015</v>
      </c>
      <c r="AF72" s="1">
        <f t="shared" si="26"/>
        <v>30.768422713924998</v>
      </c>
      <c r="AG72" s="1">
        <f t="shared" si="26"/>
        <v>36.967165285851145</v>
      </c>
      <c r="AH72" s="1">
        <f t="shared" si="26"/>
        <v>36.967165285851145</v>
      </c>
      <c r="AI72" s="1">
        <f t="shared" si="26"/>
        <v>35.909198723292022</v>
      </c>
      <c r="AJ72" s="1">
        <f t="shared" si="26"/>
        <v>40.070832155843192</v>
      </c>
      <c r="AK72" s="1">
        <f t="shared" si="26"/>
        <v>37.330161580377933</v>
      </c>
      <c r="AL72" s="1">
        <f t="shared" si="29"/>
        <v>38.931199756155479</v>
      </c>
      <c r="AM72" s="1">
        <f t="shared" si="29"/>
        <v>36.819066385730707</v>
      </c>
      <c r="AN72" s="1">
        <f t="shared" si="29"/>
        <v>36.192905261201446</v>
      </c>
      <c r="AO72" s="1">
        <f t="shared" si="29"/>
        <v>34.854972663617843</v>
      </c>
      <c r="AP72" s="1">
        <f t="shared" si="29"/>
        <v>35.801228531312887</v>
      </c>
      <c r="AQ72" s="1">
        <f t="shared" si="29"/>
        <v>32.753149937024716</v>
      </c>
      <c r="AR72" s="1">
        <f t="shared" si="29"/>
        <v>33.592613747831329</v>
      </c>
      <c r="AS72" s="1">
        <f t="shared" si="29"/>
        <v>31.884845622277549</v>
      </c>
      <c r="AT72" s="1">
        <f t="shared" si="29"/>
        <v>30.719224971555505</v>
      </c>
      <c r="AU72" s="1">
        <f t="shared" si="29"/>
        <v>26.36021750478578</v>
      </c>
      <c r="AV72" s="1">
        <f t="shared" si="29"/>
        <v>21.107163807215986</v>
      </c>
      <c r="AW72" s="1">
        <f t="shared" si="29"/>
        <v>25.214869194557792</v>
      </c>
      <c r="AX72" s="1">
        <f t="shared" si="29"/>
        <v>29.312941140851247</v>
      </c>
      <c r="AY72" s="1">
        <f t="shared" si="29"/>
        <v>33.171089255825315</v>
      </c>
      <c r="AZ72" s="1">
        <f t="shared" si="29"/>
        <v>30.473864379662643</v>
      </c>
      <c r="BA72" s="1">
        <f t="shared" si="29"/>
        <v>35.2851020374558</v>
      </c>
      <c r="BB72" s="1">
        <f t="shared" si="28"/>
        <v>37.597035305753721</v>
      </c>
      <c r="BC72" s="1">
        <f t="shared" si="28"/>
        <v>31.95251791556133</v>
      </c>
      <c r="BD72" s="1">
        <f t="shared" si="28"/>
        <v>30.709419895878128</v>
      </c>
      <c r="BE72" s="1">
        <f t="shared" si="28"/>
        <v>38.416282174336196</v>
      </c>
      <c r="BF72" s="1">
        <f t="shared" si="28"/>
        <v>41.689785712860974</v>
      </c>
      <c r="BG72" s="1">
        <f t="shared" si="28"/>
        <v>43.279628848859474</v>
      </c>
      <c r="BH72" s="1">
        <f t="shared" si="28"/>
        <v>44.914947320344623</v>
      </c>
      <c r="BI72" s="1">
        <f t="shared" si="28"/>
        <v>68.277642618130187</v>
      </c>
      <c r="BJ72" s="1">
        <f t="shared" si="28"/>
        <v>46.497348714121969</v>
      </c>
      <c r="BK72" s="1">
        <f t="shared" si="28"/>
        <v>54.502751221162178</v>
      </c>
      <c r="BL72" s="1">
        <f t="shared" si="28"/>
        <v>45.957956964907851</v>
      </c>
      <c r="BM72" s="1">
        <f t="shared" si="28"/>
        <v>14.924294228162639</v>
      </c>
      <c r="BN72" s="1">
        <f t="shared" si="28"/>
        <v>28.491879623435388</v>
      </c>
      <c r="BO72" s="1">
        <f t="shared" si="28"/>
        <v>15.733020379924991</v>
      </c>
      <c r="BP72" s="1">
        <f t="shared" si="28"/>
        <v>13.191276799128525</v>
      </c>
      <c r="BQ72" s="1">
        <f t="shared" si="19"/>
        <v>11.024191522100855</v>
      </c>
      <c r="BR72" s="1">
        <f t="shared" si="31"/>
        <v>15.230878043969687</v>
      </c>
      <c r="BS72" s="1">
        <f t="shared" si="31"/>
        <v>0</v>
      </c>
      <c r="BT72" s="1">
        <f t="shared" si="30"/>
        <v>50.037004723870872</v>
      </c>
      <c r="BU72" s="1">
        <f t="shared" si="30"/>
        <v>38.835498600572173</v>
      </c>
      <c r="BV72" s="1">
        <f t="shared" si="30"/>
        <v>42.220185986843461</v>
      </c>
      <c r="BW72" s="1">
        <f t="shared" si="30"/>
        <v>34.402229457957247</v>
      </c>
      <c r="BX72" s="1">
        <f t="shared" si="30"/>
        <v>26.862353476932224</v>
      </c>
      <c r="BY72" s="1">
        <f t="shared" si="30"/>
        <v>58.638729518264</v>
      </c>
      <c r="BZ72" s="1">
        <f t="shared" si="30"/>
        <v>58.329833947955066</v>
      </c>
      <c r="CA72" s="1">
        <f t="shared" si="30"/>
        <v>69.957191927071236</v>
      </c>
      <c r="CB72" s="1">
        <f t="shared" si="30"/>
        <v>48.198425655348949</v>
      </c>
      <c r="CC72" s="1">
        <f t="shared" si="30"/>
        <v>58.835164472502377</v>
      </c>
      <c r="CD72" s="1">
        <f t="shared" si="30"/>
        <v>65.519400078570186</v>
      </c>
      <c r="CE72" s="1">
        <f t="shared" si="30"/>
        <v>65.519400078570186</v>
      </c>
      <c r="CF72" s="1">
        <f t="shared" si="30"/>
        <v>64.230571585080639</v>
      </c>
      <c r="CG72" s="1">
        <f t="shared" si="30"/>
        <v>78.593031431728008</v>
      </c>
      <c r="CH72" s="1">
        <f t="shared" si="30"/>
        <v>37.449925393146458</v>
      </c>
      <c r="CI72" s="1">
        <f t="shared" si="30"/>
        <v>39.504786291729999</v>
      </c>
      <c r="CJ72" s="1">
        <f t="shared" si="23"/>
        <v>39.504786291729999</v>
      </c>
      <c r="CK72" s="1">
        <f t="shared" si="23"/>
        <v>51.051943994126205</v>
      </c>
      <c r="CL72" s="1">
        <f t="shared" si="23"/>
        <v>28.516613661733921</v>
      </c>
      <c r="CM72" s="1">
        <f t="shared" si="23"/>
        <v>29.257774549922072</v>
      </c>
      <c r="CN72" s="1">
        <f t="shared" si="25"/>
        <v>16.8785135758772</v>
      </c>
      <c r="CO72" s="1">
        <f t="shared" si="25"/>
        <v>36.070232475909393</v>
      </c>
      <c r="CP72" s="1">
        <f t="shared" si="25"/>
        <v>15.815709977586815</v>
      </c>
      <c r="CQ72" s="1">
        <f t="shared" si="25"/>
        <v>86.700731592709573</v>
      </c>
      <c r="CR72" s="1">
        <f t="shared" si="25"/>
        <v>114.82321746175707</v>
      </c>
      <c r="CS72" s="1">
        <f t="shared" si="25"/>
        <v>93.122239990359432</v>
      </c>
    </row>
    <row r="73" spans="1:97" x14ac:dyDescent="0.35">
      <c r="A73" s="1">
        <v>66</v>
      </c>
      <c r="B73" s="1" t="s">
        <v>482</v>
      </c>
      <c r="C73" s="1">
        <v>855</v>
      </c>
      <c r="D73" s="1">
        <v>47.158223699999901</v>
      </c>
      <c r="E73" s="1">
        <v>18.943782361491799</v>
      </c>
      <c r="F73" s="4">
        <v>66</v>
      </c>
      <c r="G73" s="1">
        <f t="shared" si="27"/>
        <v>27.705986929625972</v>
      </c>
      <c r="H73" s="1">
        <f t="shared" si="27"/>
        <v>27.34314384830785</v>
      </c>
      <c r="I73" s="1">
        <f t="shared" si="27"/>
        <v>27.667988534450306</v>
      </c>
      <c r="J73" s="1">
        <f t="shared" si="27"/>
        <v>27.998083281076337</v>
      </c>
      <c r="K73" s="1">
        <f t="shared" si="27"/>
        <v>27.537879545854704</v>
      </c>
      <c r="L73" s="1">
        <f t="shared" si="27"/>
        <v>30.858624781540641</v>
      </c>
      <c r="M73" s="1">
        <f t="shared" si="27"/>
        <v>30.063513189218739</v>
      </c>
      <c r="N73" s="1">
        <f t="shared" si="27"/>
        <v>30.063513189218739</v>
      </c>
      <c r="O73" s="1">
        <f t="shared" si="27"/>
        <v>29.112262355799874</v>
      </c>
      <c r="P73" s="1">
        <f t="shared" si="27"/>
        <v>32.740832877790567</v>
      </c>
      <c r="Q73" s="1">
        <f t="shared" si="27"/>
        <v>27.371984701242965</v>
      </c>
      <c r="R73" s="1">
        <f t="shared" si="27"/>
        <v>27.248243164068327</v>
      </c>
      <c r="S73" s="1">
        <f t="shared" si="27"/>
        <v>27.804801427487998</v>
      </c>
      <c r="T73" s="1">
        <f t="shared" si="27"/>
        <v>27.839150912135985</v>
      </c>
      <c r="U73" s="1">
        <f t="shared" si="27"/>
        <v>27.153291325926105</v>
      </c>
      <c r="V73" s="1">
        <f t="shared" si="27"/>
        <v>26.771836607948821</v>
      </c>
      <c r="W73" s="1">
        <f t="shared" si="26"/>
        <v>27.899698840559182</v>
      </c>
      <c r="X73" s="1">
        <f t="shared" si="26"/>
        <v>28.203335869592951</v>
      </c>
      <c r="Y73" s="1">
        <f t="shared" si="26"/>
        <v>26.790540129726434</v>
      </c>
      <c r="Z73" s="1">
        <f t="shared" si="26"/>
        <v>26.934672731152403</v>
      </c>
      <c r="AA73" s="1">
        <f t="shared" si="26"/>
        <v>26.270832689954005</v>
      </c>
      <c r="AB73" s="1">
        <f t="shared" si="26"/>
        <v>25.746529246962268</v>
      </c>
      <c r="AC73" s="1">
        <f t="shared" si="26"/>
        <v>25.746529246962268</v>
      </c>
      <c r="AD73" s="1">
        <f t="shared" si="26"/>
        <v>25.609402469917711</v>
      </c>
      <c r="AE73" s="1">
        <f t="shared" si="26"/>
        <v>25.983323786871885</v>
      </c>
      <c r="AF73" s="1">
        <f t="shared" si="26"/>
        <v>28.437215054207471</v>
      </c>
      <c r="AG73" s="1">
        <f t="shared" si="26"/>
        <v>25.459309824544366</v>
      </c>
      <c r="AH73" s="1">
        <f t="shared" si="26"/>
        <v>25.459309824544366</v>
      </c>
      <c r="AI73" s="1">
        <f t="shared" si="26"/>
        <v>25.673617536231749</v>
      </c>
      <c r="AJ73" s="1">
        <f t="shared" si="26"/>
        <v>23.857479794898879</v>
      </c>
      <c r="AK73" s="1">
        <f t="shared" si="26"/>
        <v>24.542408198088111</v>
      </c>
      <c r="AL73" s="1">
        <f t="shared" si="29"/>
        <v>26.850547702143498</v>
      </c>
      <c r="AM73" s="1">
        <f t="shared" si="29"/>
        <v>28.933003007008054</v>
      </c>
      <c r="AN73" s="1">
        <f t="shared" si="29"/>
        <v>29.319462516062053</v>
      </c>
      <c r="AO73" s="1">
        <f t="shared" si="29"/>
        <v>30.303970097017821</v>
      </c>
      <c r="AP73" s="1">
        <f t="shared" si="29"/>
        <v>31.352187646563344</v>
      </c>
      <c r="AQ73" s="1">
        <f t="shared" si="29"/>
        <v>29.989127916638317</v>
      </c>
      <c r="AR73" s="1">
        <f t="shared" si="29"/>
        <v>29.448648089070609</v>
      </c>
      <c r="AS73" s="1">
        <f t="shared" si="29"/>
        <v>29.430116398271011</v>
      </c>
      <c r="AT73" s="1">
        <f t="shared" si="29"/>
        <v>33.628120567138559</v>
      </c>
      <c r="AU73" s="1">
        <f t="shared" si="29"/>
        <v>32.746894653580497</v>
      </c>
      <c r="AV73" s="1">
        <f t="shared" si="29"/>
        <v>34.081470903157651</v>
      </c>
      <c r="AW73" s="1">
        <f t="shared" si="29"/>
        <v>28.669013059477599</v>
      </c>
      <c r="AX73" s="1">
        <f t="shared" si="29"/>
        <v>27.478904843339148</v>
      </c>
      <c r="AY73" s="1">
        <f t="shared" si="29"/>
        <v>24.016264141266056</v>
      </c>
      <c r="AZ73" s="1">
        <f t="shared" si="29"/>
        <v>25.494132281864822</v>
      </c>
      <c r="BA73" s="1">
        <f t="shared" si="29"/>
        <v>22.463622786658199</v>
      </c>
      <c r="BB73" s="1">
        <f t="shared" si="28"/>
        <v>21.631781961887683</v>
      </c>
      <c r="BC73" s="1">
        <f t="shared" si="28"/>
        <v>22.52177746610813</v>
      </c>
      <c r="BD73" s="1">
        <f t="shared" si="28"/>
        <v>25.92712473350905</v>
      </c>
      <c r="BE73" s="1">
        <f t="shared" si="28"/>
        <v>40.011452184344847</v>
      </c>
      <c r="BF73" s="1">
        <f t="shared" si="28"/>
        <v>37.505684009367414</v>
      </c>
      <c r="BG73" s="1">
        <f t="shared" si="28"/>
        <v>22.271253474368759</v>
      </c>
      <c r="BH73" s="1">
        <f t="shared" si="28"/>
        <v>22.493750605299891</v>
      </c>
      <c r="BI73" s="1">
        <f t="shared" si="28"/>
        <v>34.44904474318249</v>
      </c>
      <c r="BJ73" s="1">
        <f t="shared" si="28"/>
        <v>32.95493528127318</v>
      </c>
      <c r="BK73" s="1">
        <f t="shared" si="28"/>
        <v>36.805998000303134</v>
      </c>
      <c r="BL73" s="1">
        <f t="shared" si="28"/>
        <v>26.933877070314029</v>
      </c>
      <c r="BM73" s="1">
        <f t="shared" si="28"/>
        <v>39.261682833263222</v>
      </c>
      <c r="BN73" s="1">
        <f t="shared" si="28"/>
        <v>39.350794530861634</v>
      </c>
      <c r="BO73" s="1">
        <f t="shared" si="28"/>
        <v>55.288971883029276</v>
      </c>
      <c r="BP73" s="1">
        <f t="shared" si="28"/>
        <v>60.625187763979774</v>
      </c>
      <c r="BQ73" s="1">
        <f t="shared" si="19"/>
        <v>39.444378392121024</v>
      </c>
      <c r="BR73" s="1">
        <f t="shared" si="31"/>
        <v>37.46194570651874</v>
      </c>
      <c r="BS73" s="1">
        <f t="shared" si="31"/>
        <v>50.037004723870872</v>
      </c>
      <c r="BT73" s="1">
        <f t="shared" si="30"/>
        <v>0</v>
      </c>
      <c r="BU73" s="1">
        <f t="shared" si="30"/>
        <v>15.026836035596991</v>
      </c>
      <c r="BV73" s="1">
        <f t="shared" si="30"/>
        <v>15.749987214545746</v>
      </c>
      <c r="BW73" s="1">
        <f t="shared" si="30"/>
        <v>18.623806152846942</v>
      </c>
      <c r="BX73" s="1">
        <f t="shared" si="30"/>
        <v>24.392183203493268</v>
      </c>
      <c r="BY73" s="1">
        <f t="shared" si="30"/>
        <v>13.827510271989988</v>
      </c>
      <c r="BZ73" s="1">
        <f t="shared" si="30"/>
        <v>14.780660144522015</v>
      </c>
      <c r="CA73" s="1">
        <f t="shared" si="30"/>
        <v>20.077108496261324</v>
      </c>
      <c r="CB73" s="1">
        <f t="shared" si="30"/>
        <v>12.03135691997031</v>
      </c>
      <c r="CC73" s="1">
        <f t="shared" si="30"/>
        <v>18.634431118358474</v>
      </c>
      <c r="CD73" s="1">
        <f t="shared" si="30"/>
        <v>50.650662275551696</v>
      </c>
      <c r="CE73" s="1">
        <f t="shared" si="30"/>
        <v>50.650662275551696</v>
      </c>
      <c r="CF73" s="1">
        <f t="shared" si="30"/>
        <v>48.627838454516016</v>
      </c>
      <c r="CG73" s="1">
        <f t="shared" si="30"/>
        <v>54.897135972576592</v>
      </c>
      <c r="CH73" s="1">
        <f t="shared" si="30"/>
        <v>47.925170558586657</v>
      </c>
      <c r="CI73" s="1">
        <f t="shared" si="30"/>
        <v>49.477459206028776</v>
      </c>
      <c r="CJ73" s="1">
        <f t="shared" si="23"/>
        <v>49.477459206028776</v>
      </c>
      <c r="CK73" s="1">
        <f t="shared" si="23"/>
        <v>75.000536207389274</v>
      </c>
      <c r="CL73" s="1">
        <f t="shared" si="23"/>
        <v>64.818928610323354</v>
      </c>
      <c r="CM73" s="1">
        <f t="shared" si="23"/>
        <v>64.826656022122222</v>
      </c>
      <c r="CN73" s="1">
        <f t="shared" si="25"/>
        <v>50.991255687028769</v>
      </c>
      <c r="CO73" s="1">
        <f t="shared" si="25"/>
        <v>64.211219128242632</v>
      </c>
      <c r="CP73" s="1">
        <f t="shared" si="25"/>
        <v>63.429420829412656</v>
      </c>
      <c r="CQ73" s="1">
        <f t="shared" si="25"/>
        <v>52.334139011096447</v>
      </c>
      <c r="CR73" s="1">
        <f t="shared" si="25"/>
        <v>74.709364641737295</v>
      </c>
      <c r="CS73" s="1">
        <f t="shared" si="25"/>
        <v>60.16134542687243</v>
      </c>
    </row>
    <row r="74" spans="1:97" x14ac:dyDescent="0.35">
      <c r="A74" s="1">
        <v>67</v>
      </c>
      <c r="B74" s="1" t="s">
        <v>487</v>
      </c>
      <c r="C74" s="1">
        <v>378</v>
      </c>
      <c r="D74" s="1">
        <v>47.333022</v>
      </c>
      <c r="E74" s="1">
        <v>19.036190999999999</v>
      </c>
      <c r="F74" s="4">
        <v>67</v>
      </c>
      <c r="G74" s="1">
        <f t="shared" si="27"/>
        <v>14.568419692129948</v>
      </c>
      <c r="H74" s="1">
        <f t="shared" si="27"/>
        <v>13.366996566211787</v>
      </c>
      <c r="I74" s="1">
        <f t="shared" si="27"/>
        <v>13.552413568822896</v>
      </c>
      <c r="J74" s="1">
        <f t="shared" si="27"/>
        <v>13.807544754384168</v>
      </c>
      <c r="K74" s="1">
        <f t="shared" si="27"/>
        <v>14.18552334121569</v>
      </c>
      <c r="L74" s="1">
        <f t="shared" si="27"/>
        <v>18.428921813933975</v>
      </c>
      <c r="M74" s="1">
        <f t="shared" si="27"/>
        <v>15.836819167169651</v>
      </c>
      <c r="N74" s="1">
        <f t="shared" si="27"/>
        <v>15.836819167169651</v>
      </c>
      <c r="O74" s="1">
        <f t="shared" si="27"/>
        <v>14.930641433088908</v>
      </c>
      <c r="P74" s="1">
        <f t="shared" si="27"/>
        <v>17.910394258178819</v>
      </c>
      <c r="Q74" s="1">
        <f t="shared" si="27"/>
        <v>12.906173172931437</v>
      </c>
      <c r="R74" s="1">
        <f t="shared" si="27"/>
        <v>12.717782481828639</v>
      </c>
      <c r="S74" s="1">
        <f t="shared" si="27"/>
        <v>13.431838894486436</v>
      </c>
      <c r="T74" s="1">
        <f t="shared" si="27"/>
        <v>13.159159180434658</v>
      </c>
      <c r="U74" s="1">
        <f t="shared" si="27"/>
        <v>12.57850373028942</v>
      </c>
      <c r="V74" s="1">
        <f t="shared" si="27"/>
        <v>11.935293855042055</v>
      </c>
      <c r="W74" s="1">
        <f t="shared" si="26"/>
        <v>13.058956284056935</v>
      </c>
      <c r="X74" s="1">
        <f t="shared" si="26"/>
        <v>13.268648788058513</v>
      </c>
      <c r="Y74" s="1">
        <f t="shared" si="26"/>
        <v>11.780349715495685</v>
      </c>
      <c r="Z74" s="1">
        <f t="shared" si="26"/>
        <v>11.909038733442729</v>
      </c>
      <c r="AA74" s="1">
        <f t="shared" si="26"/>
        <v>11.48850061297939</v>
      </c>
      <c r="AB74" s="1">
        <f t="shared" si="26"/>
        <v>10.889995316313259</v>
      </c>
      <c r="AC74" s="1">
        <f t="shared" si="26"/>
        <v>10.889995316313259</v>
      </c>
      <c r="AD74" s="1">
        <f t="shared" si="26"/>
        <v>10.666293111711518</v>
      </c>
      <c r="AE74" s="1">
        <f t="shared" si="26"/>
        <v>11.028320426088781</v>
      </c>
      <c r="AF74" s="1">
        <f t="shared" si="26"/>
        <v>13.428326833901595</v>
      </c>
      <c r="AG74" s="1">
        <f t="shared" si="26"/>
        <v>10.95680129116832</v>
      </c>
      <c r="AH74" s="1">
        <f t="shared" si="26"/>
        <v>10.95680129116832</v>
      </c>
      <c r="AI74" s="1">
        <f t="shared" si="26"/>
        <v>10.95175266887755</v>
      </c>
      <c r="AJ74" s="1">
        <f t="shared" si="26"/>
        <v>10.349510571511537</v>
      </c>
      <c r="AK74" s="1">
        <f t="shared" si="26"/>
        <v>10.098319537438771</v>
      </c>
      <c r="AL74" s="1">
        <f t="shared" si="29"/>
        <v>12.907825649783222</v>
      </c>
      <c r="AM74" s="1">
        <f t="shared" si="29"/>
        <v>14.471421484218942</v>
      </c>
      <c r="AN74" s="1">
        <f t="shared" si="29"/>
        <v>14.743849271769044</v>
      </c>
      <c r="AO74" s="1">
        <f t="shared" si="29"/>
        <v>15.537060600952344</v>
      </c>
      <c r="AP74" s="1">
        <f t="shared" si="29"/>
        <v>16.729372488696935</v>
      </c>
      <c r="AQ74" s="1">
        <f t="shared" si="29"/>
        <v>15.014239274198957</v>
      </c>
      <c r="AR74" s="1">
        <f t="shared" si="29"/>
        <v>14.527322639706291</v>
      </c>
      <c r="AS74" s="1">
        <f t="shared" si="29"/>
        <v>14.410851771141157</v>
      </c>
      <c r="AT74" s="1">
        <f t="shared" si="29"/>
        <v>18.607393734073192</v>
      </c>
      <c r="AU74" s="1">
        <f t="shared" si="29"/>
        <v>17.939971169915545</v>
      </c>
      <c r="AV74" s="1">
        <f t="shared" si="29"/>
        <v>20.12236107414547</v>
      </c>
      <c r="AW74" s="1">
        <f t="shared" si="29"/>
        <v>14.723738264833987</v>
      </c>
      <c r="AX74" s="1">
        <f t="shared" si="29"/>
        <v>12.660464191217784</v>
      </c>
      <c r="AY74" s="1">
        <f t="shared" si="29"/>
        <v>8.9977973034364371</v>
      </c>
      <c r="AZ74" s="1">
        <f t="shared" si="29"/>
        <v>10.692755428677295</v>
      </c>
      <c r="BA74" s="1">
        <f t="shared" si="29"/>
        <v>7.4849718574821544</v>
      </c>
      <c r="BB74" s="1">
        <f t="shared" si="28"/>
        <v>7.0986312563236247</v>
      </c>
      <c r="BC74" s="1">
        <f t="shared" si="28"/>
        <v>7.8906017088168046</v>
      </c>
      <c r="BD74" s="1">
        <f t="shared" si="28"/>
        <v>11.039426028223145</v>
      </c>
      <c r="BE74" s="1">
        <f t="shared" si="28"/>
        <v>25.619216213786537</v>
      </c>
      <c r="BF74" s="1">
        <f t="shared" si="28"/>
        <v>23.797914672456631</v>
      </c>
      <c r="BG74" s="1">
        <f t="shared" si="28"/>
        <v>10.49203973723778</v>
      </c>
      <c r="BH74" s="1">
        <f t="shared" si="28"/>
        <v>11.649821888362505</v>
      </c>
      <c r="BI74" s="1">
        <f t="shared" si="28"/>
        <v>32.709182376692269</v>
      </c>
      <c r="BJ74" s="1">
        <f t="shared" si="28"/>
        <v>21.040726231407458</v>
      </c>
      <c r="BK74" s="1">
        <f t="shared" si="28"/>
        <v>27.158644734587057</v>
      </c>
      <c r="BL74" s="1">
        <f t="shared" si="28"/>
        <v>15.779351236474257</v>
      </c>
      <c r="BM74" s="1">
        <f t="shared" si="28"/>
        <v>25.994052933597413</v>
      </c>
      <c r="BN74" s="1">
        <f t="shared" si="28"/>
        <v>24.328157010508384</v>
      </c>
      <c r="BO74" s="1">
        <f t="shared" si="28"/>
        <v>41.426960654541148</v>
      </c>
      <c r="BP74" s="1">
        <f t="shared" si="28"/>
        <v>47.802733966947223</v>
      </c>
      <c r="BQ74" s="1">
        <f t="shared" si="19"/>
        <v>27.814596398289694</v>
      </c>
      <c r="BR74" s="1">
        <f t="shared" si="31"/>
        <v>24.558086446504486</v>
      </c>
      <c r="BS74" s="1">
        <f t="shared" si="31"/>
        <v>38.835498600572173</v>
      </c>
      <c r="BT74" s="1">
        <f t="shared" si="30"/>
        <v>15.026836035596991</v>
      </c>
      <c r="BU74" s="1">
        <f t="shared" si="30"/>
        <v>0</v>
      </c>
      <c r="BV74" s="1">
        <f t="shared" si="30"/>
        <v>4.4372677128055935</v>
      </c>
      <c r="BW74" s="1">
        <f t="shared" si="30"/>
        <v>4.4755420301913862</v>
      </c>
      <c r="BX74" s="1">
        <f t="shared" si="30"/>
        <v>11.990158734432271</v>
      </c>
      <c r="BY74" s="1">
        <f t="shared" si="30"/>
        <v>28.334588728809877</v>
      </c>
      <c r="BZ74" s="1">
        <f t="shared" si="30"/>
        <v>28.988274785596008</v>
      </c>
      <c r="CA74" s="1">
        <f t="shared" si="30"/>
        <v>32.582963942597878</v>
      </c>
      <c r="CB74" s="1">
        <f t="shared" si="30"/>
        <v>9.3853650313958532</v>
      </c>
      <c r="CC74" s="1">
        <f t="shared" si="30"/>
        <v>20.328484810948666</v>
      </c>
      <c r="CD74" s="1">
        <f t="shared" si="30"/>
        <v>41.524314283473927</v>
      </c>
      <c r="CE74" s="1">
        <f t="shared" si="30"/>
        <v>41.524314283473927</v>
      </c>
      <c r="CF74" s="1">
        <f t="shared" si="30"/>
        <v>39.580563035168446</v>
      </c>
      <c r="CG74" s="1">
        <f t="shared" si="30"/>
        <v>49.443945075751209</v>
      </c>
      <c r="CH74" s="1">
        <f t="shared" si="30"/>
        <v>33.178341987282295</v>
      </c>
      <c r="CI74" s="1">
        <f t="shared" si="30"/>
        <v>34.850656678105928</v>
      </c>
      <c r="CJ74" s="1">
        <f t="shared" si="23"/>
        <v>34.850656678105928</v>
      </c>
      <c r="CK74" s="1">
        <f t="shared" si="23"/>
        <v>60.110971046298197</v>
      </c>
      <c r="CL74" s="1">
        <f t="shared" si="23"/>
        <v>58.869638741865515</v>
      </c>
      <c r="CM74" s="1">
        <f t="shared" si="23"/>
        <v>59.099482043047111</v>
      </c>
      <c r="CN74" s="1">
        <f t="shared" si="25"/>
        <v>44.098560511763495</v>
      </c>
      <c r="CO74" s="1">
        <f t="shared" si="25"/>
        <v>60.662610097158726</v>
      </c>
      <c r="CP74" s="1">
        <f t="shared" si="25"/>
        <v>53.700969253139831</v>
      </c>
      <c r="CQ74" s="1">
        <f t="shared" si="25"/>
        <v>51.892202606856436</v>
      </c>
      <c r="CR74" s="1">
        <f t="shared" si="25"/>
        <v>78.057381090325393</v>
      </c>
      <c r="CS74" s="1">
        <f t="shared" si="25"/>
        <v>59.254455935445385</v>
      </c>
    </row>
    <row r="75" spans="1:97" x14ac:dyDescent="0.35">
      <c r="A75" s="1">
        <v>68</v>
      </c>
      <c r="B75" s="1" t="s">
        <v>493</v>
      </c>
      <c r="C75" s="1">
        <v>469</v>
      </c>
      <c r="D75" s="1">
        <v>47.361297800000003</v>
      </c>
      <c r="E75" s="1">
        <v>18.985109699999999</v>
      </c>
      <c r="F75" s="4">
        <v>68</v>
      </c>
      <c r="G75" s="1">
        <f t="shared" si="27"/>
        <v>12.039874892814508</v>
      </c>
      <c r="H75" s="1">
        <f t="shared" si="27"/>
        <v>11.60829928682713</v>
      </c>
      <c r="I75" s="1">
        <f t="shared" si="27"/>
        <v>11.955554491884888</v>
      </c>
      <c r="J75" s="1">
        <f t="shared" si="27"/>
        <v>12.301071084820739</v>
      </c>
      <c r="K75" s="1">
        <f t="shared" si="27"/>
        <v>11.824473690587068</v>
      </c>
      <c r="L75" s="1">
        <f t="shared" si="27"/>
        <v>15.494766499602582</v>
      </c>
      <c r="M75" s="1">
        <f t="shared" si="27"/>
        <v>14.356752393834658</v>
      </c>
      <c r="N75" s="1">
        <f t="shared" si="27"/>
        <v>14.356752393834658</v>
      </c>
      <c r="O75" s="1">
        <f t="shared" si="27"/>
        <v>13.402092821198069</v>
      </c>
      <c r="P75" s="1">
        <f t="shared" si="27"/>
        <v>17.404131693164562</v>
      </c>
      <c r="Q75" s="1">
        <f t="shared" si="27"/>
        <v>11.804731453521349</v>
      </c>
      <c r="R75" s="1">
        <f t="shared" si="27"/>
        <v>11.727518280185832</v>
      </c>
      <c r="S75" s="1">
        <f t="shared" si="27"/>
        <v>12.178244090626547</v>
      </c>
      <c r="T75" s="1">
        <f t="shared" si="27"/>
        <v>12.432450080577473</v>
      </c>
      <c r="U75" s="1">
        <f t="shared" si="27"/>
        <v>11.669516491077587</v>
      </c>
      <c r="V75" s="1">
        <f t="shared" si="27"/>
        <v>11.621294382702754</v>
      </c>
      <c r="W75" s="1">
        <f t="shared" si="26"/>
        <v>12.70957370291876</v>
      </c>
      <c r="X75" s="1">
        <f t="shared" si="26"/>
        <v>13.211632121293945</v>
      </c>
      <c r="Y75" s="1">
        <f t="shared" si="26"/>
        <v>12.208310741523633</v>
      </c>
      <c r="Z75" s="1">
        <f t="shared" si="26"/>
        <v>12.707891617806981</v>
      </c>
      <c r="AA75" s="1">
        <f t="shared" si="26"/>
        <v>11.053309934663007</v>
      </c>
      <c r="AB75" s="1">
        <f t="shared" si="26"/>
        <v>10.687239115521843</v>
      </c>
      <c r="AC75" s="1">
        <f t="shared" si="26"/>
        <v>10.687239115521843</v>
      </c>
      <c r="AD75" s="1">
        <f t="shared" si="26"/>
        <v>10.780554323193243</v>
      </c>
      <c r="AE75" s="1">
        <f t="shared" si="26"/>
        <v>11.17119891342444</v>
      </c>
      <c r="AF75" s="1">
        <f t="shared" si="26"/>
        <v>14.359371596033808</v>
      </c>
      <c r="AG75" s="1">
        <f t="shared" si="26"/>
        <v>9.974333902413548</v>
      </c>
      <c r="AH75" s="1">
        <f t="shared" si="26"/>
        <v>9.974333902413548</v>
      </c>
      <c r="AI75" s="1">
        <f t="shared" si="26"/>
        <v>10.399365904548041</v>
      </c>
      <c r="AJ75" s="1">
        <f t="shared" si="26"/>
        <v>8.1074982035824306</v>
      </c>
      <c r="AK75" s="1">
        <f t="shared" si="26"/>
        <v>9.0508134367229793</v>
      </c>
      <c r="AL75" s="1">
        <f t="shared" si="29"/>
        <v>11.114481093781734</v>
      </c>
      <c r="AM75" s="1">
        <f t="shared" si="29"/>
        <v>13.332091034168819</v>
      </c>
      <c r="AN75" s="1">
        <f t="shared" si="29"/>
        <v>13.784361951140113</v>
      </c>
      <c r="AO75" s="1">
        <f t="shared" si="29"/>
        <v>14.931304653212361</v>
      </c>
      <c r="AP75" s="1">
        <f t="shared" si="29"/>
        <v>15.817022121390453</v>
      </c>
      <c r="AQ75" s="1">
        <f t="shared" si="29"/>
        <v>15.064349972857498</v>
      </c>
      <c r="AR75" s="1">
        <f t="shared" si="29"/>
        <v>14.373463258591409</v>
      </c>
      <c r="AS75" s="1">
        <f t="shared" si="29"/>
        <v>14.802137871004726</v>
      </c>
      <c r="AT75" s="1">
        <f t="shared" si="29"/>
        <v>18.879091449350028</v>
      </c>
      <c r="AU75" s="1">
        <f t="shared" si="29"/>
        <v>19.368959030309085</v>
      </c>
      <c r="AV75" s="1">
        <f t="shared" si="29"/>
        <v>22.519301524291436</v>
      </c>
      <c r="AW75" s="1">
        <f t="shared" si="29"/>
        <v>17.366573891382835</v>
      </c>
      <c r="AX75" s="1">
        <f t="shared" si="29"/>
        <v>14.327749975702208</v>
      </c>
      <c r="AY75" s="1">
        <f t="shared" si="29"/>
        <v>10.171868470139831</v>
      </c>
      <c r="AZ75" s="1">
        <f t="shared" si="29"/>
        <v>12.548595574766669</v>
      </c>
      <c r="BA75" s="1">
        <f t="shared" si="29"/>
        <v>8.0778314919668102</v>
      </c>
      <c r="BB75" s="1">
        <f t="shared" si="28"/>
        <v>6.432139710603396</v>
      </c>
      <c r="BC75" s="1">
        <f t="shared" si="28"/>
        <v>10.365609222503787</v>
      </c>
      <c r="BD75" s="1">
        <f t="shared" si="28"/>
        <v>12.651356704379314</v>
      </c>
      <c r="BE75" s="1">
        <f t="shared" si="28"/>
        <v>24.299182356525602</v>
      </c>
      <c r="BF75" s="1">
        <f t="shared" si="28"/>
        <v>21.783243631170002</v>
      </c>
      <c r="BG75" s="1">
        <f t="shared" si="28"/>
        <v>6.975891050270425</v>
      </c>
      <c r="BH75" s="1">
        <f t="shared" si="28"/>
        <v>7.7734079816682584</v>
      </c>
      <c r="BI75" s="1">
        <f t="shared" si="28"/>
        <v>28.315412306783077</v>
      </c>
      <c r="BJ75" s="1">
        <f t="shared" si="28"/>
        <v>17.88334615791268</v>
      </c>
      <c r="BK75" s="1">
        <f t="shared" si="28"/>
        <v>23.314718873730193</v>
      </c>
      <c r="BL75" s="1">
        <f t="shared" si="28"/>
        <v>12.181821417909148</v>
      </c>
      <c r="BM75" s="1">
        <f t="shared" si="28"/>
        <v>28.705632686680694</v>
      </c>
      <c r="BN75" s="1">
        <f t="shared" si="28"/>
        <v>24.776677673715735</v>
      </c>
      <c r="BO75" s="1">
        <f t="shared" si="28"/>
        <v>43.510601434779723</v>
      </c>
      <c r="BP75" s="1">
        <f t="shared" si="28"/>
        <v>50.463547614941582</v>
      </c>
      <c r="BQ75" s="1">
        <f t="shared" si="19"/>
        <v>31.214786585811066</v>
      </c>
      <c r="BR75" s="1">
        <f t="shared" si="31"/>
        <v>27.501280024329414</v>
      </c>
      <c r="BS75" s="1">
        <f t="shared" si="31"/>
        <v>42.220185986843461</v>
      </c>
      <c r="BT75" s="1">
        <f t="shared" si="30"/>
        <v>15.749987214545746</v>
      </c>
      <c r="BU75" s="1">
        <f t="shared" si="30"/>
        <v>4.4372677128055935</v>
      </c>
      <c r="BV75" s="1">
        <f t="shared" si="30"/>
        <v>0</v>
      </c>
      <c r="BW75" s="1">
        <f t="shared" si="30"/>
        <v>8.085075600133397</v>
      </c>
      <c r="BX75" s="1">
        <f t="shared" si="30"/>
        <v>15.65807843217809</v>
      </c>
      <c r="BY75" s="1">
        <f t="shared" si="30"/>
        <v>29.544296508345987</v>
      </c>
      <c r="BZ75" s="1">
        <f t="shared" si="30"/>
        <v>30.401023563757011</v>
      </c>
      <c r="CA75" s="1">
        <f t="shared" si="30"/>
        <v>31.019747208187987</v>
      </c>
      <c r="CB75" s="1">
        <f t="shared" si="30"/>
        <v>6.4879177337973957</v>
      </c>
      <c r="CC75" s="1">
        <f t="shared" si="30"/>
        <v>16.617096853476443</v>
      </c>
      <c r="CD75" s="1">
        <f t="shared" si="30"/>
        <v>37.682018603724259</v>
      </c>
      <c r="CE75" s="1">
        <f t="shared" si="30"/>
        <v>37.682018603724259</v>
      </c>
      <c r="CF75" s="1">
        <f t="shared" si="30"/>
        <v>35.709524026921557</v>
      </c>
      <c r="CG75" s="1">
        <f t="shared" si="30"/>
        <v>45.117535056495448</v>
      </c>
      <c r="CH75" s="1">
        <f t="shared" si="30"/>
        <v>32.357958169357531</v>
      </c>
      <c r="CI75" s="1">
        <f t="shared" si="30"/>
        <v>33.825344644421413</v>
      </c>
      <c r="CJ75" s="1">
        <f t="shared" si="23"/>
        <v>33.825344644421413</v>
      </c>
      <c r="CK75" s="1">
        <f t="shared" si="23"/>
        <v>59.519178355450563</v>
      </c>
      <c r="CL75" s="1">
        <f t="shared" si="23"/>
        <v>63.107778441700802</v>
      </c>
      <c r="CM75" s="1">
        <f t="shared" si="23"/>
        <v>63.357959134752505</v>
      </c>
      <c r="CN75" s="1">
        <f t="shared" si="25"/>
        <v>48.291651431723793</v>
      </c>
      <c r="CO75" s="1">
        <f t="shared" si="25"/>
        <v>65.060136122732928</v>
      </c>
      <c r="CP75" s="1">
        <f t="shared" si="25"/>
        <v>57.367768518349436</v>
      </c>
      <c r="CQ75" s="1">
        <f t="shared" si="25"/>
        <v>47.49890666623876</v>
      </c>
      <c r="CR75" s="1">
        <f t="shared" si="25"/>
        <v>73.887302473764265</v>
      </c>
      <c r="CS75" s="1">
        <f t="shared" si="25"/>
        <v>54.834618054215831</v>
      </c>
    </row>
    <row r="76" spans="1:97" x14ac:dyDescent="0.35">
      <c r="A76" s="1">
        <v>69</v>
      </c>
      <c r="B76" s="1" t="s">
        <v>497</v>
      </c>
      <c r="C76" s="1">
        <v>462</v>
      </c>
      <c r="D76" s="1">
        <v>47.353943999999998</v>
      </c>
      <c r="E76" s="1">
        <v>19.091237799999998</v>
      </c>
      <c r="F76" s="4">
        <v>69</v>
      </c>
      <c r="G76" s="1">
        <f t="shared" si="27"/>
        <v>14.671129905514093</v>
      </c>
      <c r="H76" s="1">
        <f t="shared" si="27"/>
        <v>12.768326579119641</v>
      </c>
      <c r="I76" s="1">
        <f t="shared" si="27"/>
        <v>12.765822825465946</v>
      </c>
      <c r="J76" s="1">
        <f t="shared" si="27"/>
        <v>12.900456757530845</v>
      </c>
      <c r="K76" s="1">
        <f t="shared" si="27"/>
        <v>14.139676970642393</v>
      </c>
      <c r="L76" s="1">
        <f t="shared" si="27"/>
        <v>18.737552315944555</v>
      </c>
      <c r="M76" s="1">
        <f t="shared" si="27"/>
        <v>14.715735130383372</v>
      </c>
      <c r="N76" s="1">
        <f t="shared" si="27"/>
        <v>14.715735130383372</v>
      </c>
      <c r="O76" s="1">
        <f t="shared" si="27"/>
        <v>13.936081524740663</v>
      </c>
      <c r="P76" s="1">
        <f t="shared" si="27"/>
        <v>15.695270837522346</v>
      </c>
      <c r="Q76" s="1">
        <f t="shared" si="27"/>
        <v>11.691065821278368</v>
      </c>
      <c r="R76" s="1">
        <f t="shared" si="27"/>
        <v>11.414362594967074</v>
      </c>
      <c r="S76" s="1">
        <f t="shared" si="27"/>
        <v>12.308483000389087</v>
      </c>
      <c r="T76" s="1">
        <f t="shared" si="27"/>
        <v>11.539764031393119</v>
      </c>
      <c r="U76" s="1">
        <f t="shared" si="27"/>
        <v>11.211376761491449</v>
      </c>
      <c r="V76" s="1">
        <f t="shared" si="27"/>
        <v>10.063015951424044</v>
      </c>
      <c r="W76" s="1">
        <f t="shared" si="26"/>
        <v>11.080719149521054</v>
      </c>
      <c r="X76" s="1">
        <f t="shared" si="26"/>
        <v>10.986009070679904</v>
      </c>
      <c r="Y76" s="1">
        <f t="shared" si="26"/>
        <v>9.2065021140327001</v>
      </c>
      <c r="Z76" s="1">
        <f t="shared" si="26"/>
        <v>8.971012562357183</v>
      </c>
      <c r="AA76" s="1">
        <f t="shared" si="26"/>
        <v>9.8015464040127895</v>
      </c>
      <c r="AB76" s="1">
        <f t="shared" si="26"/>
        <v>9.0671328952840682</v>
      </c>
      <c r="AC76" s="1">
        <f t="shared" si="26"/>
        <v>9.0671328952840682</v>
      </c>
      <c r="AD76" s="1">
        <f t="shared" si="26"/>
        <v>8.5643929728054857</v>
      </c>
      <c r="AE76" s="1">
        <f t="shared" si="26"/>
        <v>8.838601541396752</v>
      </c>
      <c r="AF76" s="1">
        <f t="shared" si="26"/>
        <v>10.230907987826264</v>
      </c>
      <c r="AG76" s="1">
        <f t="shared" si="26"/>
        <v>9.906269698347911</v>
      </c>
      <c r="AH76" s="1">
        <f t="shared" si="26"/>
        <v>9.906269698347911</v>
      </c>
      <c r="AI76" s="1">
        <f t="shared" si="26"/>
        <v>9.4690909013549138</v>
      </c>
      <c r="AJ76" s="1">
        <f t="shared" si="26"/>
        <v>10.68116533144409</v>
      </c>
      <c r="AK76" s="1">
        <f t="shared" si="26"/>
        <v>9.2757064437526449</v>
      </c>
      <c r="AL76" s="1">
        <f t="shared" si="29"/>
        <v>12.398843629254351</v>
      </c>
      <c r="AM76" s="1">
        <f t="shared" si="29"/>
        <v>13.124791542459043</v>
      </c>
      <c r="AN76" s="1">
        <f t="shared" si="29"/>
        <v>13.192470948559643</v>
      </c>
      <c r="AO76" s="1">
        <f t="shared" si="29"/>
        <v>13.573237445269033</v>
      </c>
      <c r="AP76" s="1">
        <f t="shared" si="29"/>
        <v>14.974669361519492</v>
      </c>
      <c r="AQ76" s="1">
        <f t="shared" si="29"/>
        <v>12.475798372696534</v>
      </c>
      <c r="AR76" s="1">
        <f t="shared" si="29"/>
        <v>12.217310065210391</v>
      </c>
      <c r="AS76" s="1">
        <f t="shared" si="29"/>
        <v>11.610209492982813</v>
      </c>
      <c r="AT76" s="1">
        <f t="shared" si="29"/>
        <v>15.668271720119737</v>
      </c>
      <c r="AU76" s="1">
        <f t="shared" si="29"/>
        <v>14.146633809136858</v>
      </c>
      <c r="AV76" s="1">
        <f t="shared" si="29"/>
        <v>15.787011278188634</v>
      </c>
      <c r="AW76" s="1">
        <f t="shared" si="29"/>
        <v>10.351909000758271</v>
      </c>
      <c r="AX76" s="1">
        <f t="shared" si="29"/>
        <v>8.9179484903083903</v>
      </c>
      <c r="AY76" s="1">
        <f t="shared" si="29"/>
        <v>6.1399325670253884</v>
      </c>
      <c r="AZ76" s="1">
        <f t="shared" si="29"/>
        <v>6.9485220647023329</v>
      </c>
      <c r="BA76" s="1">
        <f t="shared" si="29"/>
        <v>5.687934428474918</v>
      </c>
      <c r="BB76" s="1">
        <f t="shared" si="28"/>
        <v>6.7774431840896643</v>
      </c>
      <c r="BC76" s="1">
        <f t="shared" si="28"/>
        <v>3.9318391868013074</v>
      </c>
      <c r="BD76" s="1">
        <f t="shared" si="28"/>
        <v>7.4671925031322246</v>
      </c>
      <c r="BE76" s="1">
        <f t="shared" si="28"/>
        <v>23.87262366808238</v>
      </c>
      <c r="BF76" s="1">
        <f t="shared" si="28"/>
        <v>22.822919573567106</v>
      </c>
      <c r="BG76" s="1">
        <f t="shared" si="28"/>
        <v>12.154235053902225</v>
      </c>
      <c r="BH76" s="1">
        <f t="shared" si="28"/>
        <v>13.64432701505441</v>
      </c>
      <c r="BI76" s="1">
        <f t="shared" si="28"/>
        <v>36.144659758266535</v>
      </c>
      <c r="BJ76" s="1">
        <f t="shared" si="28"/>
        <v>21.511978917411479</v>
      </c>
      <c r="BK76" s="1">
        <f t="shared" si="28"/>
        <v>28.477816073639858</v>
      </c>
      <c r="BL76" s="1">
        <f t="shared" si="28"/>
        <v>17.091982377204545</v>
      </c>
      <c r="BM76" s="1">
        <f t="shared" si="28"/>
        <v>21.551466621246384</v>
      </c>
      <c r="BN76" s="1">
        <f t="shared" si="28"/>
        <v>21.073864359178856</v>
      </c>
      <c r="BO76" s="1">
        <f t="shared" si="28"/>
        <v>37.11958739341911</v>
      </c>
      <c r="BP76" s="1">
        <f t="shared" si="28"/>
        <v>43.349734789537067</v>
      </c>
      <c r="BQ76" s="1">
        <f t="shared" si="19"/>
        <v>23.378160290833275</v>
      </c>
      <c r="BR76" s="1">
        <f t="shared" si="31"/>
        <v>20.087499100747909</v>
      </c>
      <c r="BS76" s="1">
        <f t="shared" si="31"/>
        <v>34.402229457957247</v>
      </c>
      <c r="BT76" s="1">
        <f t="shared" si="30"/>
        <v>18.623806152846942</v>
      </c>
      <c r="BU76" s="1">
        <f t="shared" si="30"/>
        <v>4.4755420301913862</v>
      </c>
      <c r="BV76" s="1">
        <f t="shared" si="30"/>
        <v>8.085075600133397</v>
      </c>
      <c r="BW76" s="1">
        <f t="shared" si="30"/>
        <v>0</v>
      </c>
      <c r="BX76" s="1">
        <f t="shared" si="30"/>
        <v>7.6213339643715008</v>
      </c>
      <c r="BY76" s="1">
        <f t="shared" si="30"/>
        <v>31.302300961741409</v>
      </c>
      <c r="BZ76" s="1">
        <f t="shared" si="30"/>
        <v>31.78641093907407</v>
      </c>
      <c r="CA76" s="1">
        <f t="shared" si="30"/>
        <v>36.907715590023734</v>
      </c>
      <c r="CB76" s="1">
        <f t="shared" si="30"/>
        <v>13.796390465233262</v>
      </c>
      <c r="CC76" s="1">
        <f t="shared" si="30"/>
        <v>24.578656140814097</v>
      </c>
      <c r="CD76" s="1">
        <f t="shared" si="30"/>
        <v>42.66348752082623</v>
      </c>
      <c r="CE76" s="1">
        <f t="shared" si="30"/>
        <v>42.66348752082623</v>
      </c>
      <c r="CF76" s="1">
        <f t="shared" si="30"/>
        <v>40.789256159454219</v>
      </c>
      <c r="CG76" s="1">
        <f t="shared" si="30"/>
        <v>51.694542888125319</v>
      </c>
      <c r="CH76" s="1">
        <f t="shared" si="30"/>
        <v>30.807275405810543</v>
      </c>
      <c r="CI76" s="1">
        <f t="shared" si="30"/>
        <v>32.640948223611659</v>
      </c>
      <c r="CJ76" s="1">
        <f t="shared" si="23"/>
        <v>32.640948223611659</v>
      </c>
      <c r="CK76" s="1">
        <f t="shared" si="23"/>
        <v>57.336031785716315</v>
      </c>
      <c r="CL76" s="1">
        <f t="shared" si="23"/>
        <v>55.121615940581449</v>
      </c>
      <c r="CM76" s="1">
        <f t="shared" si="23"/>
        <v>55.393429431586164</v>
      </c>
      <c r="CN76" s="1">
        <f t="shared" si="25"/>
        <v>40.274576903961588</v>
      </c>
      <c r="CO76" s="1">
        <f t="shared" si="25"/>
        <v>57.405310326089335</v>
      </c>
      <c r="CP76" s="1">
        <f t="shared" si="25"/>
        <v>49.37423865740115</v>
      </c>
      <c r="CQ76" s="1">
        <f t="shared" si="25"/>
        <v>55.29658335858884</v>
      </c>
      <c r="CR76" s="1">
        <f t="shared" si="25"/>
        <v>81.950521269552269</v>
      </c>
      <c r="CS76" s="1">
        <f t="shared" si="25"/>
        <v>62.505033532572156</v>
      </c>
    </row>
    <row r="77" spans="1:97" x14ac:dyDescent="0.35">
      <c r="A77" s="1">
        <v>70</v>
      </c>
      <c r="B77" s="1" t="s">
        <v>502</v>
      </c>
      <c r="C77" s="1">
        <v>665</v>
      </c>
      <c r="D77" s="1">
        <v>47.362740000000002</v>
      </c>
      <c r="E77" s="1">
        <v>19.191132</v>
      </c>
      <c r="F77" s="4">
        <v>70</v>
      </c>
      <c r="G77" s="1">
        <f t="shared" si="27"/>
        <v>19.259763309790756</v>
      </c>
      <c r="H77" s="1">
        <f t="shared" si="27"/>
        <v>16.768484834221823</v>
      </c>
      <c r="I77" s="1">
        <f t="shared" si="27"/>
        <v>16.518525176620436</v>
      </c>
      <c r="J77" s="1">
        <f t="shared" si="27"/>
        <v>16.464041095032567</v>
      </c>
      <c r="K77" s="1">
        <f t="shared" si="27"/>
        <v>18.619128258571415</v>
      </c>
      <c r="L77" s="1">
        <f t="shared" si="27"/>
        <v>23.175054886845796</v>
      </c>
      <c r="M77" s="1">
        <f t="shared" si="27"/>
        <v>17.662658028810196</v>
      </c>
      <c r="N77" s="1">
        <f t="shared" si="27"/>
        <v>17.662658028810196</v>
      </c>
      <c r="O77" s="1">
        <f t="shared" si="27"/>
        <v>17.195881167078888</v>
      </c>
      <c r="P77" s="1">
        <f t="shared" si="27"/>
        <v>16.590349166346478</v>
      </c>
      <c r="Q77" s="1">
        <f t="shared" si="27"/>
        <v>15.061639765828891</v>
      </c>
      <c r="R77" s="1">
        <f t="shared" si="27"/>
        <v>14.719554960790497</v>
      </c>
      <c r="S77" s="1">
        <f t="shared" si="27"/>
        <v>15.680342670689051</v>
      </c>
      <c r="T77" s="1">
        <f t="shared" si="27"/>
        <v>14.333823916027224</v>
      </c>
      <c r="U77" s="1">
        <f t="shared" si="27"/>
        <v>14.471138809731645</v>
      </c>
      <c r="V77" s="1">
        <f t="shared" si="27"/>
        <v>12.853858432643934</v>
      </c>
      <c r="W77" s="1">
        <f t="shared" si="26"/>
        <v>13.398974699127612</v>
      </c>
      <c r="X77" s="1">
        <f t="shared" si="26"/>
        <v>12.781544588789121</v>
      </c>
      <c r="Y77" s="1">
        <f t="shared" si="26"/>
        <v>11.041407960825103</v>
      </c>
      <c r="Z77" s="1">
        <f t="shared" si="26"/>
        <v>10.136203669378208</v>
      </c>
      <c r="AA77" s="1">
        <f t="shared" si="26"/>
        <v>12.964491648242706</v>
      </c>
      <c r="AB77" s="1">
        <f t="shared" si="26"/>
        <v>12.260413626387002</v>
      </c>
      <c r="AC77" s="1">
        <f t="shared" si="26"/>
        <v>12.260413626387002</v>
      </c>
      <c r="AD77" s="1">
        <f t="shared" si="26"/>
        <v>11.499480087974785</v>
      </c>
      <c r="AE77" s="1">
        <f t="shared" si="26"/>
        <v>11.520648728737401</v>
      </c>
      <c r="AF77" s="1">
        <f t="shared" si="26"/>
        <v>10.2616932253567</v>
      </c>
      <c r="AG77" s="1">
        <f t="shared" si="26"/>
        <v>13.934738294397535</v>
      </c>
      <c r="AH77" s="1">
        <f t="shared" si="26"/>
        <v>13.934738294397535</v>
      </c>
      <c r="AI77" s="1">
        <f t="shared" si="26"/>
        <v>13.035196321164335</v>
      </c>
      <c r="AJ77" s="1">
        <f t="shared" si="26"/>
        <v>16.090203837780489</v>
      </c>
      <c r="AK77" s="1">
        <f t="shared" si="26"/>
        <v>13.756090027898834</v>
      </c>
      <c r="AL77" s="1">
        <f t="shared" si="29"/>
        <v>16.577586540110719</v>
      </c>
      <c r="AM77" s="1">
        <f t="shared" si="29"/>
        <v>16.002786986634529</v>
      </c>
      <c r="AN77" s="1">
        <f t="shared" si="29"/>
        <v>15.733169416568526</v>
      </c>
      <c r="AO77" s="1">
        <f t="shared" si="29"/>
        <v>15.330553022819055</v>
      </c>
      <c r="AP77" s="1">
        <f t="shared" si="29"/>
        <v>16.847058288043083</v>
      </c>
      <c r="AQ77" s="1">
        <f t="shared" si="29"/>
        <v>13.360235767900956</v>
      </c>
      <c r="AR77" s="1">
        <f t="shared" si="29"/>
        <v>13.628405720415085</v>
      </c>
      <c r="AS77" s="1">
        <f t="shared" si="29"/>
        <v>12.153972397365102</v>
      </c>
      <c r="AT77" s="1">
        <f t="shared" si="29"/>
        <v>14.980947367628845</v>
      </c>
      <c r="AU77" s="1">
        <f t="shared" si="29"/>
        <v>11.248211907174058</v>
      </c>
      <c r="AV77" s="1">
        <f t="shared" si="29"/>
        <v>10.1665821994123</v>
      </c>
      <c r="AW77" s="1">
        <f t="shared" si="29"/>
        <v>5.4192149560765266</v>
      </c>
      <c r="AX77" s="1">
        <f t="shared" si="29"/>
        <v>7.879751220257913</v>
      </c>
      <c r="AY77" s="1">
        <f t="shared" si="29"/>
        <v>8.9876356799131027</v>
      </c>
      <c r="AZ77" s="1">
        <f t="shared" si="29"/>
        <v>7.0937471159762442</v>
      </c>
      <c r="BA77" s="1">
        <f t="shared" si="29"/>
        <v>10.391554747140109</v>
      </c>
      <c r="BB77" s="1">
        <f t="shared" si="28"/>
        <v>12.517545199782068</v>
      </c>
      <c r="BC77" s="1">
        <f t="shared" si="28"/>
        <v>6.3443768527770663</v>
      </c>
      <c r="BD77" s="1">
        <f t="shared" si="28"/>
        <v>7.7943341252790477</v>
      </c>
      <c r="BE77" s="1">
        <f t="shared" si="28"/>
        <v>24.762948846040089</v>
      </c>
      <c r="BF77" s="1">
        <f t="shared" si="28"/>
        <v>25.123039745349672</v>
      </c>
      <c r="BG77" s="1">
        <f t="shared" si="28"/>
        <v>18.521224982823338</v>
      </c>
      <c r="BH77" s="1">
        <f t="shared" si="28"/>
        <v>20.147827099415839</v>
      </c>
      <c r="BI77" s="1">
        <f t="shared" si="28"/>
        <v>43.315564061915971</v>
      </c>
      <c r="BJ77" s="1">
        <f t="shared" si="28"/>
        <v>25.956596535744374</v>
      </c>
      <c r="BK77" s="1">
        <f t="shared" si="28"/>
        <v>33.645035998007863</v>
      </c>
      <c r="BL77" s="1">
        <f t="shared" si="28"/>
        <v>22.765595461037243</v>
      </c>
      <c r="BM77" s="1">
        <f t="shared" si="28"/>
        <v>14.8700502222519</v>
      </c>
      <c r="BN77" s="1">
        <f t="shared" si="28"/>
        <v>18.899003948401045</v>
      </c>
      <c r="BO77" s="1">
        <f t="shared" si="28"/>
        <v>30.959267563109098</v>
      </c>
      <c r="BP77" s="1">
        <f t="shared" si="28"/>
        <v>36.384916304830973</v>
      </c>
      <c r="BQ77" s="1">
        <f t="shared" si="19"/>
        <v>15.85344353020183</v>
      </c>
      <c r="BR77" s="1">
        <f t="shared" si="31"/>
        <v>13.102356067943351</v>
      </c>
      <c r="BS77" s="1">
        <f t="shared" si="31"/>
        <v>26.862353476932224</v>
      </c>
      <c r="BT77" s="1">
        <f t="shared" si="30"/>
        <v>24.392183203493268</v>
      </c>
      <c r="BU77" s="1">
        <f t="shared" si="30"/>
        <v>11.990158734432271</v>
      </c>
      <c r="BV77" s="1">
        <f t="shared" si="30"/>
        <v>15.65807843217809</v>
      </c>
      <c r="BW77" s="1">
        <f t="shared" si="30"/>
        <v>7.6213339643715008</v>
      </c>
      <c r="BX77" s="1">
        <f t="shared" si="30"/>
        <v>0</v>
      </c>
      <c r="BY77" s="1">
        <f t="shared" si="30"/>
        <v>35.61630299360894</v>
      </c>
      <c r="BZ77" s="1">
        <f t="shared" si="30"/>
        <v>35.804020031091341</v>
      </c>
      <c r="CA77" s="1">
        <f t="shared" si="30"/>
        <v>43.687332018328007</v>
      </c>
      <c r="CB77" s="1">
        <f t="shared" si="30"/>
        <v>21.372698841824221</v>
      </c>
      <c r="CC77" s="1">
        <f t="shared" si="30"/>
        <v>32.199465757821763</v>
      </c>
      <c r="CD77" s="1">
        <f t="shared" si="30"/>
        <v>47.2940585324232</v>
      </c>
      <c r="CE77" s="1">
        <f t="shared" si="30"/>
        <v>47.2940585324232</v>
      </c>
      <c r="CF77" s="1">
        <f t="shared" si="30"/>
        <v>45.54098826583364</v>
      </c>
      <c r="CG77" s="1">
        <f t="shared" si="30"/>
        <v>57.5954486491338</v>
      </c>
      <c r="CH77" s="1">
        <f t="shared" si="30"/>
        <v>30.059439870845246</v>
      </c>
      <c r="CI77" s="1">
        <f t="shared" si="30"/>
        <v>32.145164414691564</v>
      </c>
      <c r="CJ77" s="1">
        <f t="shared" si="23"/>
        <v>32.145164414691564</v>
      </c>
      <c r="CK77" s="1">
        <f t="shared" si="23"/>
        <v>55.091586520565805</v>
      </c>
      <c r="CL77" s="1">
        <f t="shared" si="23"/>
        <v>47.960028245841279</v>
      </c>
      <c r="CM77" s="1">
        <f t="shared" si="23"/>
        <v>48.28129922446702</v>
      </c>
      <c r="CN77" s="1">
        <f t="shared" si="25"/>
        <v>33.068225914383888</v>
      </c>
      <c r="CO77" s="1">
        <f t="shared" si="25"/>
        <v>50.876075883131463</v>
      </c>
      <c r="CP77" s="1">
        <f t="shared" si="25"/>
        <v>41.753038283692732</v>
      </c>
      <c r="CQ77" s="1">
        <f t="shared" si="25"/>
        <v>62.375337656274503</v>
      </c>
      <c r="CR77" s="1">
        <f t="shared" si="25"/>
        <v>89.393051676980946</v>
      </c>
      <c r="CS77" s="1">
        <f t="shared" si="25"/>
        <v>69.424108196044841</v>
      </c>
    </row>
    <row r="78" spans="1:97" x14ac:dyDescent="0.35">
      <c r="A78" s="1">
        <v>71</v>
      </c>
      <c r="B78" s="1" t="s">
        <v>506</v>
      </c>
      <c r="C78" s="1">
        <v>460</v>
      </c>
      <c r="D78" s="1">
        <v>46.9773</v>
      </c>
      <c r="E78" s="1">
        <v>18.924569999999999</v>
      </c>
      <c r="F78" s="4">
        <v>71</v>
      </c>
      <c r="G78" s="1">
        <f t="shared" si="27"/>
        <v>41.530123613174631</v>
      </c>
      <c r="H78" s="1">
        <f t="shared" si="27"/>
        <v>41.100608383925376</v>
      </c>
      <c r="I78" s="1">
        <f t="shared" si="27"/>
        <v>41.404761929097063</v>
      </c>
      <c r="J78" s="1">
        <f t="shared" si="27"/>
        <v>41.722515343996839</v>
      </c>
      <c r="K78" s="1">
        <f t="shared" si="27"/>
        <v>41.353725758458324</v>
      </c>
      <c r="L78" s="1">
        <f t="shared" si="27"/>
        <v>44.668305765901444</v>
      </c>
      <c r="M78" s="1">
        <f t="shared" si="27"/>
        <v>43.789950401158848</v>
      </c>
      <c r="N78" s="1">
        <f t="shared" si="27"/>
        <v>43.789950401158848</v>
      </c>
      <c r="O78" s="1">
        <f t="shared" si="27"/>
        <v>42.843725046339323</v>
      </c>
      <c r="P78" s="1">
        <f t="shared" si="27"/>
        <v>46.237427349145776</v>
      </c>
      <c r="Q78" s="1">
        <f t="shared" si="27"/>
        <v>41.025618240848431</v>
      </c>
      <c r="R78" s="1">
        <f t="shared" si="27"/>
        <v>40.880562536558273</v>
      </c>
      <c r="S78" s="1">
        <f t="shared" si="27"/>
        <v>41.486729585914745</v>
      </c>
      <c r="T78" s="1">
        <f t="shared" si="27"/>
        <v>41.414879065497239</v>
      </c>
      <c r="U78" s="1">
        <f t="shared" si="27"/>
        <v>40.769535683414446</v>
      </c>
      <c r="V78" s="1">
        <f t="shared" si="27"/>
        <v>40.256198267787859</v>
      </c>
      <c r="W78" s="1">
        <f t="shared" si="26"/>
        <v>41.382955624138368</v>
      </c>
      <c r="X78" s="1">
        <f t="shared" si="26"/>
        <v>41.601341233207407</v>
      </c>
      <c r="Y78" s="1">
        <f t="shared" si="26"/>
        <v>40.063469676524953</v>
      </c>
      <c r="Z78" s="1">
        <f t="shared" si="26"/>
        <v>40.07399795933032</v>
      </c>
      <c r="AA78" s="1">
        <f t="shared" si="26"/>
        <v>39.788483075652067</v>
      </c>
      <c r="AB78" s="1">
        <f t="shared" si="26"/>
        <v>39.214695006719523</v>
      </c>
      <c r="AC78" s="1">
        <f t="shared" si="26"/>
        <v>39.214695006719523</v>
      </c>
      <c r="AD78" s="1">
        <f t="shared" si="26"/>
        <v>38.999574942768717</v>
      </c>
      <c r="AE78" s="1">
        <f t="shared" si="26"/>
        <v>39.358863966811754</v>
      </c>
      <c r="AF78" s="1">
        <f t="shared" si="26"/>
        <v>41.470942825136227</v>
      </c>
      <c r="AG78" s="1">
        <f t="shared" si="26"/>
        <v>39.091166404353942</v>
      </c>
      <c r="AH78" s="1">
        <f t="shared" si="26"/>
        <v>39.091166404353942</v>
      </c>
      <c r="AI78" s="1">
        <f t="shared" si="26"/>
        <v>39.221287564529646</v>
      </c>
      <c r="AJ78" s="1">
        <f t="shared" si="26"/>
        <v>37.645927925331577</v>
      </c>
      <c r="AK78" s="1">
        <f t="shared" si="26"/>
        <v>38.185645595246065</v>
      </c>
      <c r="AL78" s="1">
        <f t="shared" si="29"/>
        <v>40.610143531174096</v>
      </c>
      <c r="AM78" s="1">
        <f t="shared" si="29"/>
        <v>42.595090995981558</v>
      </c>
      <c r="AN78" s="1">
        <f t="shared" si="29"/>
        <v>42.944251248792419</v>
      </c>
      <c r="AO78" s="1">
        <f t="shared" si="29"/>
        <v>43.840497186330751</v>
      </c>
      <c r="AP78" s="1">
        <f t="shared" si="29"/>
        <v>44.964456519984815</v>
      </c>
      <c r="AQ78" s="1">
        <f t="shared" si="29"/>
        <v>43.328340042596764</v>
      </c>
      <c r="AR78" s="1">
        <f t="shared" si="29"/>
        <v>42.86107719892567</v>
      </c>
      <c r="AS78" s="1">
        <f t="shared" si="29"/>
        <v>42.655995611499016</v>
      </c>
      <c r="AT78" s="1">
        <f t="shared" si="29"/>
        <v>46.825726132876071</v>
      </c>
      <c r="AU78" s="1">
        <f t="shared" si="29"/>
        <v>45.335673411208816</v>
      </c>
      <c r="AV78" s="1">
        <f t="shared" si="29"/>
        <v>45.750403234694332</v>
      </c>
      <c r="AW78" s="1">
        <f t="shared" si="29"/>
        <v>40.560517546986262</v>
      </c>
      <c r="AX78" s="1">
        <f t="shared" si="29"/>
        <v>40.195391177575608</v>
      </c>
      <c r="AY78" s="1">
        <f t="shared" si="29"/>
        <v>37.141333387822236</v>
      </c>
      <c r="AZ78" s="1">
        <f t="shared" si="29"/>
        <v>38.242784048725888</v>
      </c>
      <c r="BA78" s="1">
        <f t="shared" si="29"/>
        <v>35.814001842826833</v>
      </c>
      <c r="BB78" s="1">
        <f t="shared" si="28"/>
        <v>35.224444720584742</v>
      </c>
      <c r="BC78" s="1">
        <f t="shared" si="28"/>
        <v>35.22165991295563</v>
      </c>
      <c r="BD78" s="1">
        <f t="shared" si="28"/>
        <v>38.768387789375559</v>
      </c>
      <c r="BE78" s="1">
        <f t="shared" si="28"/>
        <v>53.725148545932115</v>
      </c>
      <c r="BF78" s="1">
        <f t="shared" si="28"/>
        <v>51.320612364707038</v>
      </c>
      <c r="BG78" s="1">
        <f t="shared" si="28"/>
        <v>36.092802179397175</v>
      </c>
      <c r="BH78" s="1">
        <f t="shared" si="28"/>
        <v>36.268715659467773</v>
      </c>
      <c r="BI78" s="1">
        <f t="shared" si="28"/>
        <v>44.772499299020033</v>
      </c>
      <c r="BJ78" s="1">
        <f t="shared" si="28"/>
        <v>46.712822586848645</v>
      </c>
      <c r="BK78" s="1">
        <f t="shared" si="28"/>
        <v>50.108201650657705</v>
      </c>
      <c r="BL78" s="1">
        <f t="shared" si="28"/>
        <v>40.671872533410117</v>
      </c>
      <c r="BM78" s="1">
        <f t="shared" si="28"/>
        <v>50.121757806039767</v>
      </c>
      <c r="BN78" s="1">
        <f t="shared" si="28"/>
        <v>52.367991993325298</v>
      </c>
      <c r="BO78" s="1">
        <f t="shared" si="28"/>
        <v>66.309985351902611</v>
      </c>
      <c r="BP78" s="1">
        <f t="shared" si="28"/>
        <v>70.42609027690844</v>
      </c>
      <c r="BQ78" s="1">
        <f t="shared" si="19"/>
        <v>48.939412892432657</v>
      </c>
      <c r="BR78" s="1">
        <f t="shared" si="31"/>
        <v>48.092779055721984</v>
      </c>
      <c r="BS78" s="1">
        <f t="shared" si="31"/>
        <v>58.638729518264</v>
      </c>
      <c r="BT78" s="1">
        <f t="shared" si="30"/>
        <v>13.827510271989988</v>
      </c>
      <c r="BU78" s="1">
        <f t="shared" si="30"/>
        <v>28.334588728809877</v>
      </c>
      <c r="BV78" s="1">
        <f t="shared" si="30"/>
        <v>29.544296508345987</v>
      </c>
      <c r="BW78" s="1">
        <f t="shared" si="30"/>
        <v>31.302300961741409</v>
      </c>
      <c r="BX78" s="1">
        <f t="shared" si="30"/>
        <v>35.61630299360894</v>
      </c>
      <c r="BY78" s="1">
        <f t="shared" si="30"/>
        <v>0</v>
      </c>
      <c r="BZ78" s="1">
        <f t="shared" si="30"/>
        <v>1.5949644353388392</v>
      </c>
      <c r="CA78" s="1">
        <f t="shared" si="30"/>
        <v>19.190157581390309</v>
      </c>
      <c r="CB78" s="1">
        <f t="shared" si="30"/>
        <v>25.581932055441651</v>
      </c>
      <c r="CC78" s="1">
        <f t="shared" si="30"/>
        <v>29.298626093022857</v>
      </c>
      <c r="CD78" s="1">
        <f t="shared" si="30"/>
        <v>63.555948229980807</v>
      </c>
      <c r="CE78" s="1">
        <f t="shared" si="30"/>
        <v>63.555948229980807</v>
      </c>
      <c r="CF78" s="1">
        <f t="shared" si="30"/>
        <v>61.538757724818154</v>
      </c>
      <c r="CG78" s="1">
        <f t="shared" si="30"/>
        <v>66.166910305417616</v>
      </c>
      <c r="CH78" s="1">
        <f t="shared" si="30"/>
        <v>61.493345137280109</v>
      </c>
      <c r="CI78" s="1">
        <f t="shared" si="30"/>
        <v>63.11604571698026</v>
      </c>
      <c r="CJ78" s="1">
        <f t="shared" si="23"/>
        <v>63.11604571698026</v>
      </c>
      <c r="CK78" s="1">
        <f t="shared" si="23"/>
        <v>88.436271962095446</v>
      </c>
      <c r="CL78" s="1">
        <f t="shared" si="23"/>
        <v>68.083234101879</v>
      </c>
      <c r="CM78" s="1">
        <f t="shared" si="23"/>
        <v>67.889267961453513</v>
      </c>
      <c r="CN78" s="1">
        <f t="shared" si="25"/>
        <v>55.818659041067946</v>
      </c>
      <c r="CO78" s="1">
        <f t="shared" si="25"/>
        <v>65.323572590698646</v>
      </c>
      <c r="CP78" s="1">
        <f t="shared" si="25"/>
        <v>70.187610170363897</v>
      </c>
      <c r="CQ78" s="1">
        <f t="shared" si="25"/>
        <v>60.759975711710545</v>
      </c>
      <c r="CR78" s="1">
        <f t="shared" si="25"/>
        <v>79.307887187004852</v>
      </c>
      <c r="CS78" s="1">
        <f t="shared" si="25"/>
        <v>68.58072513285137</v>
      </c>
    </row>
    <row r="79" spans="1:97" x14ac:dyDescent="0.35">
      <c r="A79" s="1">
        <v>72</v>
      </c>
      <c r="B79" s="1" t="s">
        <v>511</v>
      </c>
      <c r="C79" s="1">
        <v>891</v>
      </c>
      <c r="D79" s="1">
        <v>46.963767199999999</v>
      </c>
      <c r="E79" s="1">
        <v>18.940610299999999</v>
      </c>
      <c r="F79" s="4">
        <v>72</v>
      </c>
      <c r="G79" s="1">
        <f t="shared" si="27"/>
        <v>42.421229131484509</v>
      </c>
      <c r="H79" s="1">
        <f t="shared" si="27"/>
        <v>41.906382689220713</v>
      </c>
      <c r="I79" s="1">
        <f t="shared" si="27"/>
        <v>42.194589983853035</v>
      </c>
      <c r="J79" s="1">
        <f t="shared" si="27"/>
        <v>42.503412371874667</v>
      </c>
      <c r="K79" s="1">
        <f t="shared" si="27"/>
        <v>42.224564764095604</v>
      </c>
      <c r="L79" s="1">
        <f t="shared" si="27"/>
        <v>45.635263189406182</v>
      </c>
      <c r="M79" s="1">
        <f t="shared" si="27"/>
        <v>44.56954246307334</v>
      </c>
      <c r="N79" s="1">
        <f t="shared" si="27"/>
        <v>44.56954246307334</v>
      </c>
      <c r="O79" s="1">
        <f t="shared" si="27"/>
        <v>43.627961644375915</v>
      </c>
      <c r="P79" s="1">
        <f t="shared" si="27"/>
        <v>46.897636220899642</v>
      </c>
      <c r="Q79" s="1">
        <f t="shared" si="27"/>
        <v>41.766010013547671</v>
      </c>
      <c r="R79" s="1">
        <f t="shared" si="27"/>
        <v>41.610352121661272</v>
      </c>
      <c r="S79" s="1">
        <f t="shared" si="27"/>
        <v>42.241808484806526</v>
      </c>
      <c r="T79" s="1">
        <f t="shared" si="27"/>
        <v>42.117192355831321</v>
      </c>
      <c r="U79" s="1">
        <f t="shared" si="27"/>
        <v>41.491701641761338</v>
      </c>
      <c r="V79" s="1">
        <f t="shared" ref="V79:AK94" si="32">76*SQRT(($D79-V$4)^2+($E79-V$5)^2)</f>
        <v>40.923399706928535</v>
      </c>
      <c r="W79" s="1">
        <f t="shared" si="32"/>
        <v>42.047211362419567</v>
      </c>
      <c r="X79" s="1">
        <f t="shared" si="32"/>
        <v>42.233819591670624</v>
      </c>
      <c r="Y79" s="1">
        <f t="shared" si="32"/>
        <v>40.658781393013776</v>
      </c>
      <c r="Z79" s="1">
        <f t="shared" si="32"/>
        <v>40.62973353378279</v>
      </c>
      <c r="AA79" s="1">
        <f t="shared" si="32"/>
        <v>40.469772052847084</v>
      </c>
      <c r="AB79" s="1">
        <f t="shared" si="32"/>
        <v>39.878268555592257</v>
      </c>
      <c r="AC79" s="1">
        <f t="shared" si="32"/>
        <v>39.878268555592257</v>
      </c>
      <c r="AD79" s="1">
        <f t="shared" si="32"/>
        <v>39.635937032044851</v>
      </c>
      <c r="AE79" s="1">
        <f t="shared" si="32"/>
        <v>39.989286476997769</v>
      </c>
      <c r="AF79" s="1">
        <f t="shared" si="32"/>
        <v>41.993209676173457</v>
      </c>
      <c r="AG79" s="1">
        <f t="shared" si="32"/>
        <v>39.824077981885502</v>
      </c>
      <c r="AH79" s="1">
        <f t="shared" si="32"/>
        <v>39.824077981885502</v>
      </c>
      <c r="AI79" s="1">
        <f t="shared" si="32"/>
        <v>39.916094005424455</v>
      </c>
      <c r="AJ79" s="1">
        <f t="shared" si="32"/>
        <v>38.483835698059501</v>
      </c>
      <c r="AK79" s="1">
        <f t="shared" si="32"/>
        <v>38.925980150339576</v>
      </c>
      <c r="AL79" s="1">
        <f t="shared" si="29"/>
        <v>41.418244021924991</v>
      </c>
      <c r="AM79" s="1">
        <f t="shared" si="29"/>
        <v>43.337446767908588</v>
      </c>
      <c r="AN79" s="1">
        <f t="shared" si="29"/>
        <v>43.666792402192222</v>
      </c>
      <c r="AO79" s="1">
        <f t="shared" si="29"/>
        <v>44.521360505744205</v>
      </c>
      <c r="AP79" s="1">
        <f t="shared" si="29"/>
        <v>45.67768423769914</v>
      </c>
      <c r="AQ79" s="1">
        <f t="shared" si="29"/>
        <v>43.936689357169648</v>
      </c>
      <c r="AR79" s="1">
        <f t="shared" si="29"/>
        <v>43.495811616377615</v>
      </c>
      <c r="AS79" s="1">
        <f t="shared" si="29"/>
        <v>43.229819569911555</v>
      </c>
      <c r="AT79" s="1">
        <f t="shared" si="29"/>
        <v>47.381092183167866</v>
      </c>
      <c r="AU79" s="1">
        <f t="shared" si="29"/>
        <v>45.736091781254103</v>
      </c>
      <c r="AV79" s="1">
        <f t="shared" si="29"/>
        <v>45.96212019866207</v>
      </c>
      <c r="AW79" s="1">
        <f t="shared" si="29"/>
        <v>40.835820939640655</v>
      </c>
      <c r="AX79" s="1">
        <f t="shared" si="29"/>
        <v>40.642965830350022</v>
      </c>
      <c r="AY79" s="1">
        <f t="shared" si="29"/>
        <v>37.703070465266393</v>
      </c>
      <c r="AZ79" s="1">
        <f t="shared" si="29"/>
        <v>38.705655391865079</v>
      </c>
      <c r="BA79" s="1">
        <f t="shared" si="29"/>
        <v>36.446916815655172</v>
      </c>
      <c r="BB79" s="1">
        <f t="shared" si="28"/>
        <v>35.948101387379701</v>
      </c>
      <c r="BC79" s="1">
        <f t="shared" si="28"/>
        <v>35.687458976660935</v>
      </c>
      <c r="BD79" s="1">
        <f t="shared" si="28"/>
        <v>39.251055373596067</v>
      </c>
      <c r="BE79" s="1">
        <f t="shared" si="28"/>
        <v>54.486053545488907</v>
      </c>
      <c r="BF79" s="1">
        <f t="shared" si="28"/>
        <v>52.183405833206521</v>
      </c>
      <c r="BG79" s="1">
        <f t="shared" si="28"/>
        <v>37.039857673946493</v>
      </c>
      <c r="BH79" s="1">
        <f t="shared" si="28"/>
        <v>37.272384920909495</v>
      </c>
      <c r="BI79" s="1">
        <f t="shared" si="28"/>
        <v>46.269933383063588</v>
      </c>
      <c r="BJ79" s="1">
        <f t="shared" si="28"/>
        <v>47.730970664164218</v>
      </c>
      <c r="BK79" s="1">
        <f t="shared" si="28"/>
        <v>51.29747923888543</v>
      </c>
      <c r="BL79" s="1">
        <f t="shared" si="28"/>
        <v>41.702352366746744</v>
      </c>
      <c r="BM79" s="1">
        <f t="shared" si="28"/>
        <v>50.176264084669384</v>
      </c>
      <c r="BN79" s="1">
        <f t="shared" si="28"/>
        <v>52.859338961831412</v>
      </c>
      <c r="BO79" s="1">
        <f t="shared" si="28"/>
        <v>66.34904372079211</v>
      </c>
      <c r="BP79" s="1">
        <f t="shared" si="28"/>
        <v>70.259227810270971</v>
      </c>
      <c r="BQ79" s="1">
        <f t="shared" si="19"/>
        <v>48.789432521319355</v>
      </c>
      <c r="BR79" s="1">
        <f t="shared" si="31"/>
        <v>48.117696942504431</v>
      </c>
      <c r="BS79" s="1">
        <f t="shared" si="31"/>
        <v>58.329833947955066</v>
      </c>
      <c r="BT79" s="1">
        <f t="shared" si="30"/>
        <v>14.780660144522015</v>
      </c>
      <c r="BU79" s="1">
        <f t="shared" si="30"/>
        <v>28.988274785596008</v>
      </c>
      <c r="BV79" s="1">
        <f t="shared" si="30"/>
        <v>30.401023563757011</v>
      </c>
      <c r="BW79" s="1">
        <f t="shared" si="30"/>
        <v>31.78641093907407</v>
      </c>
      <c r="BX79" s="1">
        <f t="shared" si="30"/>
        <v>35.804020031091341</v>
      </c>
      <c r="BY79" s="1">
        <f t="shared" si="30"/>
        <v>1.5949644353388392</v>
      </c>
      <c r="BZ79" s="1">
        <f t="shared" si="30"/>
        <v>0</v>
      </c>
      <c r="CA79" s="1">
        <f t="shared" si="30"/>
        <v>20.721013389324266</v>
      </c>
      <c r="CB79" s="1">
        <f t="shared" si="30"/>
        <v>26.673863619545092</v>
      </c>
      <c r="CC79" s="1">
        <f t="shared" si="30"/>
        <v>30.740094048308457</v>
      </c>
      <c r="CD79" s="1">
        <f t="shared" si="30"/>
        <v>64.833065798099696</v>
      </c>
      <c r="CE79" s="1">
        <f t="shared" si="30"/>
        <v>64.833065798099696</v>
      </c>
      <c r="CF79" s="1">
        <f t="shared" si="30"/>
        <v>62.813786196430257</v>
      </c>
      <c r="CG79" s="1">
        <f t="shared" si="30"/>
        <v>67.625636369590907</v>
      </c>
      <c r="CH79" s="1">
        <f t="shared" si="30"/>
        <v>62.166616619913412</v>
      </c>
      <c r="CI79" s="1">
        <f t="shared" si="30"/>
        <v>63.824066161676811</v>
      </c>
      <c r="CJ79" s="1">
        <f t="shared" si="23"/>
        <v>63.824066161676811</v>
      </c>
      <c r="CK79" s="1">
        <f t="shared" si="23"/>
        <v>89.03378433838671</v>
      </c>
      <c r="CL79" s="1">
        <f t="shared" si="23"/>
        <v>67.146298134318442</v>
      </c>
      <c r="CM79" s="1">
        <f t="shared" si="23"/>
        <v>66.933728351226677</v>
      </c>
      <c r="CN79" s="1">
        <f t="shared" si="25"/>
        <v>55.071541605520373</v>
      </c>
      <c r="CO79" s="1">
        <f t="shared" si="25"/>
        <v>64.201430144362433</v>
      </c>
      <c r="CP79" s="1">
        <f t="shared" si="25"/>
        <v>69.616408014616653</v>
      </c>
      <c r="CQ79" s="1">
        <f t="shared" si="25"/>
        <v>62.336553813855147</v>
      </c>
      <c r="CR79" s="1">
        <f t="shared" si="25"/>
        <v>80.879655680051201</v>
      </c>
      <c r="CS79" s="1">
        <f t="shared" si="25"/>
        <v>70.159927335285346</v>
      </c>
    </row>
    <row r="80" spans="1:97" x14ac:dyDescent="0.35">
      <c r="A80" s="1">
        <v>73</v>
      </c>
      <c r="B80" s="1" t="s">
        <v>515</v>
      </c>
      <c r="C80" s="1">
        <v>270</v>
      </c>
      <c r="D80" s="1">
        <v>47.076763399999997</v>
      </c>
      <c r="E80" s="1">
        <v>18.6924831</v>
      </c>
      <c r="F80" s="4">
        <v>73</v>
      </c>
      <c r="G80" s="1">
        <f t="shared" ref="G80:V95" si="33">76*SQRT(($D80-G$4)^2+($E80-G$5)^2)</f>
        <v>40.631461164956967</v>
      </c>
      <c r="H80" s="1">
        <f t="shared" si="33"/>
        <v>41.44711535168905</v>
      </c>
      <c r="I80" s="1">
        <f t="shared" si="33"/>
        <v>41.932919206921973</v>
      </c>
      <c r="J80" s="1">
        <f t="shared" si="33"/>
        <v>42.3353896935973</v>
      </c>
      <c r="K80" s="1">
        <f t="shared" si="33"/>
        <v>40.765433103194127</v>
      </c>
      <c r="L80" s="1">
        <f t="shared" si="33"/>
        <v>42.304883692064756</v>
      </c>
      <c r="M80" s="1">
        <f t="shared" si="33"/>
        <v>44.200179767389272</v>
      </c>
      <c r="N80" s="1">
        <f t="shared" si="33"/>
        <v>44.200179767389272</v>
      </c>
      <c r="O80" s="1">
        <f t="shared" si="33"/>
        <v>43.289554109249814</v>
      </c>
      <c r="P80" s="1">
        <f t="shared" si="33"/>
        <v>47.981072737631607</v>
      </c>
      <c r="Q80" s="1">
        <f t="shared" si="33"/>
        <v>42.255020059380968</v>
      </c>
      <c r="R80" s="1">
        <f t="shared" si="33"/>
        <v>42.265068157568514</v>
      </c>
      <c r="S80" s="1">
        <f t="shared" si="33"/>
        <v>42.470617426375121</v>
      </c>
      <c r="T80" s="1">
        <f t="shared" si="33"/>
        <v>43.095301195506117</v>
      </c>
      <c r="U80" s="1">
        <f t="shared" si="33"/>
        <v>42.265809497666758</v>
      </c>
      <c r="V80" s="1">
        <f t="shared" si="33"/>
        <v>42.512633474777203</v>
      </c>
      <c r="W80" s="1">
        <f t="shared" si="32"/>
        <v>43.551083071438853</v>
      </c>
      <c r="X80" s="1">
        <f t="shared" si="32"/>
        <v>44.142981461394548</v>
      </c>
      <c r="Y80" s="1">
        <f t="shared" si="32"/>
        <v>43.227233492621828</v>
      </c>
      <c r="Z80" s="1">
        <f t="shared" si="32"/>
        <v>43.709974733603815</v>
      </c>
      <c r="AA80" s="1">
        <f t="shared" si="32"/>
        <v>41.921520012999949</v>
      </c>
      <c r="AB80" s="1">
        <f t="shared" si="32"/>
        <v>41.638117604695424</v>
      </c>
      <c r="AC80" s="1">
        <f t="shared" si="32"/>
        <v>41.638117604695424</v>
      </c>
      <c r="AD80" s="1">
        <f t="shared" si="32"/>
        <v>41.785745826052626</v>
      </c>
      <c r="AE80" s="1">
        <f t="shared" si="32"/>
        <v>42.175583868325404</v>
      </c>
      <c r="AF80" s="1">
        <f t="shared" si="32"/>
        <v>45.353847162016478</v>
      </c>
      <c r="AG80" s="1">
        <f t="shared" si="32"/>
        <v>40.647124040703076</v>
      </c>
      <c r="AH80" s="1">
        <f t="shared" si="32"/>
        <v>40.647124040703076</v>
      </c>
      <c r="AI80" s="1">
        <f t="shared" si="32"/>
        <v>41.250572169241934</v>
      </c>
      <c r="AJ80" s="1">
        <f t="shared" si="32"/>
        <v>37.987619065168353</v>
      </c>
      <c r="AK80" s="1">
        <f t="shared" si="32"/>
        <v>39.759606173294948</v>
      </c>
      <c r="AL80" s="1">
        <f t="shared" si="29"/>
        <v>40.982267667427443</v>
      </c>
      <c r="AM80" s="1">
        <f t="shared" si="29"/>
        <v>43.626622993693879</v>
      </c>
      <c r="AN80" s="1">
        <f t="shared" si="29"/>
        <v>44.199288077940672</v>
      </c>
      <c r="AO80" s="1">
        <f t="shared" si="29"/>
        <v>45.543924361751785</v>
      </c>
      <c r="AP80" s="1">
        <f t="shared" si="29"/>
        <v>46.140800588124264</v>
      </c>
      <c r="AQ80" s="1">
        <f t="shared" si="29"/>
        <v>45.992244450628718</v>
      </c>
      <c r="AR80" s="1">
        <f t="shared" si="29"/>
        <v>45.244526469043322</v>
      </c>
      <c r="AS80" s="1">
        <f t="shared" si="29"/>
        <v>45.806905666056494</v>
      </c>
      <c r="AT80" s="1">
        <f t="shared" si="29"/>
        <v>49.821809770655541</v>
      </c>
      <c r="AU80" s="1">
        <f t="shared" si="29"/>
        <v>50.263796956084384</v>
      </c>
      <c r="AV80" s="1">
        <f t="shared" si="29"/>
        <v>52.68596941470966</v>
      </c>
      <c r="AW80" s="1">
        <f t="shared" si="29"/>
        <v>47.258867284478811</v>
      </c>
      <c r="AX80" s="1">
        <f t="shared" si="29"/>
        <v>45.0660504354559</v>
      </c>
      <c r="AY80" s="1">
        <f t="shared" si="29"/>
        <v>41.049834910848837</v>
      </c>
      <c r="AZ80" s="1">
        <f t="shared" si="29"/>
        <v>43.152657899755759</v>
      </c>
      <c r="BA80" s="1">
        <f t="shared" si="29"/>
        <v>39.050433739173357</v>
      </c>
      <c r="BB80" s="1">
        <f t="shared" si="28"/>
        <v>37.422082422006355</v>
      </c>
      <c r="BC80" s="1">
        <f t="shared" si="28"/>
        <v>40.465001722507814</v>
      </c>
      <c r="BD80" s="1">
        <f t="shared" si="28"/>
        <v>43.395900757378826</v>
      </c>
      <c r="BE80" s="1">
        <f t="shared" si="28"/>
        <v>53.558343050537161</v>
      </c>
      <c r="BF80" s="1">
        <f t="shared" si="28"/>
        <v>49.906985756218909</v>
      </c>
      <c r="BG80" s="1">
        <f t="shared" si="28"/>
        <v>35.105069684200394</v>
      </c>
      <c r="BH80" s="1">
        <f t="shared" si="28"/>
        <v>34.398759724534727</v>
      </c>
      <c r="BI80" s="1">
        <f t="shared" si="28"/>
        <v>31.757519263883228</v>
      </c>
      <c r="BJ80" s="1">
        <f t="shared" si="28"/>
        <v>43.356190267361256</v>
      </c>
      <c r="BK80" s="1">
        <f t="shared" si="28"/>
        <v>43.572133211405557</v>
      </c>
      <c r="BL80" s="1">
        <f t="shared" si="28"/>
        <v>37.770633041897035</v>
      </c>
      <c r="BM80" s="1">
        <f t="shared" si="28"/>
        <v>58.375676031156409</v>
      </c>
      <c r="BN80" s="1">
        <f t="shared" si="28"/>
        <v>55.723389719292371</v>
      </c>
      <c r="BO80" s="1">
        <f t="shared" si="28"/>
        <v>74.007126480416815</v>
      </c>
      <c r="BP80" s="1">
        <f t="shared" si="28"/>
        <v>80.065589041995537</v>
      </c>
      <c r="BQ80" s="1">
        <f t="shared" si="19"/>
        <v>59.209159669015826</v>
      </c>
      <c r="BR80" s="1">
        <f t="shared" si="31"/>
        <v>56.755212513312507</v>
      </c>
      <c r="BS80" s="1">
        <f t="shared" si="31"/>
        <v>69.957191927071236</v>
      </c>
      <c r="BT80" s="1">
        <f t="shared" si="30"/>
        <v>20.077108496261324</v>
      </c>
      <c r="BU80" s="1">
        <f t="shared" si="30"/>
        <v>32.582963942597878</v>
      </c>
      <c r="BV80" s="1">
        <f t="shared" si="30"/>
        <v>31.019747208187987</v>
      </c>
      <c r="BW80" s="1">
        <f t="shared" si="30"/>
        <v>36.907715590023734</v>
      </c>
      <c r="BX80" s="1">
        <f t="shared" si="30"/>
        <v>43.687332018328007</v>
      </c>
      <c r="BY80" s="1">
        <f t="shared" si="30"/>
        <v>19.190157581390309</v>
      </c>
      <c r="BZ80" s="1">
        <f t="shared" si="30"/>
        <v>20.721013389324266</v>
      </c>
      <c r="CA80" s="1">
        <f t="shared" si="30"/>
        <v>0</v>
      </c>
      <c r="CB80" s="1">
        <f t="shared" si="30"/>
        <v>24.664841461620476</v>
      </c>
      <c r="CC80" s="1">
        <f t="shared" si="30"/>
        <v>20.092490069798423</v>
      </c>
      <c r="CD80" s="1">
        <f t="shared" si="30"/>
        <v>54.591416057652019</v>
      </c>
      <c r="CE80" s="1">
        <f t="shared" si="30"/>
        <v>54.591416057652019</v>
      </c>
      <c r="CF80" s="1">
        <f t="shared" si="30"/>
        <v>52.705625983479301</v>
      </c>
      <c r="CG80" s="1">
        <f t="shared" si="30"/>
        <v>53.218932493162185</v>
      </c>
      <c r="CH80" s="1">
        <f t="shared" si="30"/>
        <v>62.033117480669219</v>
      </c>
      <c r="CI80" s="1">
        <f t="shared" si="30"/>
        <v>63.113684449698134</v>
      </c>
      <c r="CJ80" s="1">
        <f t="shared" si="23"/>
        <v>63.113684449698134</v>
      </c>
      <c r="CK80" s="1">
        <f t="shared" si="23"/>
        <v>88.988462828473928</v>
      </c>
      <c r="CL80" s="1">
        <f t="shared" si="23"/>
        <v>84.281954057460027</v>
      </c>
      <c r="CM80" s="1">
        <f t="shared" si="23"/>
        <v>84.221311062035966</v>
      </c>
      <c r="CN80" s="1">
        <f t="shared" si="25"/>
        <v>70.816436248592211</v>
      </c>
      <c r="CO80" s="1">
        <f t="shared" si="25"/>
        <v>82.780032805013619</v>
      </c>
      <c r="CP80" s="1">
        <f t="shared" si="25"/>
        <v>83.506513900721458</v>
      </c>
      <c r="CQ80" s="1">
        <f t="shared" si="25"/>
        <v>44.272935828137129</v>
      </c>
      <c r="CR80" s="1">
        <f t="shared" si="25"/>
        <v>60.310151934707882</v>
      </c>
      <c r="CS80" s="1">
        <f t="shared" si="25"/>
        <v>51.847673429877304</v>
      </c>
    </row>
    <row r="81" spans="1:97" x14ac:dyDescent="0.35">
      <c r="A81" s="1">
        <v>74</v>
      </c>
      <c r="B81" s="1" t="s">
        <v>518</v>
      </c>
      <c r="C81" s="1">
        <v>270</v>
      </c>
      <c r="D81" s="1">
        <v>47.313744999999997</v>
      </c>
      <c r="E81" s="1">
        <v>18.914213199999999</v>
      </c>
      <c r="F81" s="4">
        <v>74</v>
      </c>
      <c r="G81" s="1">
        <f t="shared" si="33"/>
        <v>16.723947722861233</v>
      </c>
      <c r="H81" s="1">
        <f t="shared" si="33"/>
        <v>17.05548846393015</v>
      </c>
      <c r="I81" s="1">
        <f t="shared" si="33"/>
        <v>17.499462431211946</v>
      </c>
      <c r="J81" s="1">
        <f t="shared" si="33"/>
        <v>17.887428270350707</v>
      </c>
      <c r="K81" s="1">
        <f t="shared" si="33"/>
        <v>16.711649158066916</v>
      </c>
      <c r="L81" s="1">
        <f t="shared" si="33"/>
        <v>19.350889176612519</v>
      </c>
      <c r="M81" s="1">
        <f t="shared" si="33"/>
        <v>19.849598965294501</v>
      </c>
      <c r="N81" s="1">
        <f t="shared" si="33"/>
        <v>19.849598965294501</v>
      </c>
      <c r="O81" s="1">
        <f t="shared" si="33"/>
        <v>18.908978143478734</v>
      </c>
      <c r="P81" s="1">
        <f t="shared" si="33"/>
        <v>23.389830543210685</v>
      </c>
      <c r="Q81" s="1">
        <f t="shared" si="33"/>
        <v>17.672664849267647</v>
      </c>
      <c r="R81" s="1">
        <f t="shared" si="33"/>
        <v>17.659281301885226</v>
      </c>
      <c r="S81" s="1">
        <f t="shared" si="33"/>
        <v>17.937385968633922</v>
      </c>
      <c r="T81" s="1">
        <f t="shared" si="33"/>
        <v>18.463090091138902</v>
      </c>
      <c r="U81" s="1">
        <f t="shared" si="33"/>
        <v>17.645491969891268</v>
      </c>
      <c r="V81" s="1">
        <f t="shared" si="33"/>
        <v>17.847793070779954</v>
      </c>
      <c r="W81" s="1">
        <f t="shared" si="32"/>
        <v>18.88935257352027</v>
      </c>
      <c r="X81" s="1">
        <f t="shared" si="32"/>
        <v>19.479153170214943</v>
      </c>
      <c r="Y81" s="1">
        <f t="shared" si="32"/>
        <v>18.616353368547685</v>
      </c>
      <c r="Z81" s="1">
        <f t="shared" si="32"/>
        <v>19.165939065180631</v>
      </c>
      <c r="AA81" s="1">
        <f t="shared" si="32"/>
        <v>17.257010868758648</v>
      </c>
      <c r="AB81" s="1">
        <f t="shared" si="32"/>
        <v>16.978829392503751</v>
      </c>
      <c r="AC81" s="1">
        <f t="shared" si="32"/>
        <v>16.978829392503751</v>
      </c>
      <c r="AD81" s="1">
        <f t="shared" si="32"/>
        <v>17.151122808534268</v>
      </c>
      <c r="AE81" s="1">
        <f t="shared" si="32"/>
        <v>17.539379882026125</v>
      </c>
      <c r="AF81" s="1">
        <f t="shared" si="32"/>
        <v>20.8208488860448</v>
      </c>
      <c r="AG81" s="1">
        <f t="shared" si="32"/>
        <v>16.003802503386655</v>
      </c>
      <c r="AH81" s="1">
        <f t="shared" si="32"/>
        <v>16.003802503386655</v>
      </c>
      <c r="AI81" s="1">
        <f t="shared" si="32"/>
        <v>16.586460444024038</v>
      </c>
      <c r="AJ81" s="1">
        <f t="shared" si="32"/>
        <v>13.511647719113441</v>
      </c>
      <c r="AK81" s="1">
        <f t="shared" si="32"/>
        <v>15.107404190834464</v>
      </c>
      <c r="AL81" s="1">
        <f t="shared" si="29"/>
        <v>16.572056814122018</v>
      </c>
      <c r="AM81" s="1">
        <f t="shared" si="29"/>
        <v>19.103073777346221</v>
      </c>
      <c r="AN81" s="1">
        <f t="shared" si="29"/>
        <v>19.640904746922565</v>
      </c>
      <c r="AO81" s="1">
        <f t="shared" si="29"/>
        <v>20.933258414958956</v>
      </c>
      <c r="AP81" s="1">
        <f t="shared" si="29"/>
        <v>21.626292899048842</v>
      </c>
      <c r="AQ81" s="1">
        <f t="shared" si="29"/>
        <v>21.327688570148489</v>
      </c>
      <c r="AR81" s="1">
        <f t="shared" si="29"/>
        <v>20.581331754297668</v>
      </c>
      <c r="AS81" s="1">
        <f t="shared" si="29"/>
        <v>21.165451225622856</v>
      </c>
      <c r="AT81" s="1">
        <f t="shared" si="29"/>
        <v>25.157342762100885</v>
      </c>
      <c r="AU81" s="1">
        <f t="shared" si="29"/>
        <v>25.853765756236125</v>
      </c>
      <c r="AV81" s="1">
        <f t="shared" si="29"/>
        <v>28.924289330753595</v>
      </c>
      <c r="AW81" s="1">
        <f t="shared" si="29"/>
        <v>23.681908429280668</v>
      </c>
      <c r="AX81" s="1">
        <f t="shared" si="29"/>
        <v>20.807819172881029</v>
      </c>
      <c r="AY81" s="1">
        <f t="shared" si="29"/>
        <v>16.659502464495226</v>
      </c>
      <c r="AZ81" s="1">
        <f t="shared" si="29"/>
        <v>19.003147244742948</v>
      </c>
      <c r="BA81" s="1">
        <f t="shared" si="29"/>
        <v>14.55943798032815</v>
      </c>
      <c r="BB81" s="1">
        <f t="shared" si="28"/>
        <v>12.787842336525118</v>
      </c>
      <c r="BC81" s="1">
        <f t="shared" si="28"/>
        <v>16.664300676712372</v>
      </c>
      <c r="BD81" s="1">
        <f t="shared" si="28"/>
        <v>19.129602406626066</v>
      </c>
      <c r="BE81" s="1">
        <f t="shared" si="28"/>
        <v>29.591330213532707</v>
      </c>
      <c r="BF81" s="1">
        <f t="shared" si="28"/>
        <v>26.489445039155274</v>
      </c>
      <c r="BG81" s="1">
        <f t="shared" si="28"/>
        <v>11.061665722045934</v>
      </c>
      <c r="BH81" s="1">
        <f t="shared" si="28"/>
        <v>10.885228631157235</v>
      </c>
      <c r="BI81" s="1">
        <f t="shared" si="28"/>
        <v>25.07688068733815</v>
      </c>
      <c r="BJ81" s="1">
        <f t="shared" si="28"/>
        <v>21.208074755615527</v>
      </c>
      <c r="BK81" s="1">
        <f t="shared" si="28"/>
        <v>24.782787901166806</v>
      </c>
      <c r="BL81" s="1">
        <f t="shared" si="28"/>
        <v>15.156572808389377</v>
      </c>
      <c r="BM81" s="1">
        <f t="shared" si="28"/>
        <v>35.034186471454376</v>
      </c>
      <c r="BN81" s="1">
        <f t="shared" si="28"/>
        <v>31.058599923271355</v>
      </c>
      <c r="BO81" s="1">
        <f t="shared" si="28"/>
        <v>49.988365644319828</v>
      </c>
      <c r="BP81" s="1">
        <f t="shared" si="28"/>
        <v>56.831769093093982</v>
      </c>
      <c r="BQ81" s="1">
        <f t="shared" ref="BQ81:CF98" si="34">76*SQRT(($D81-BQ$4)^2+($E81-BQ$5)^2)</f>
        <v>37.174464853139042</v>
      </c>
      <c r="BR81" s="1">
        <f t="shared" si="34"/>
        <v>33.733332608950256</v>
      </c>
      <c r="BS81" s="1">
        <f t="shared" si="34"/>
        <v>48.198425655348949</v>
      </c>
      <c r="BT81" s="1">
        <f t="shared" si="30"/>
        <v>12.03135691997031</v>
      </c>
      <c r="BU81" s="1">
        <f t="shared" si="30"/>
        <v>9.3853650313958532</v>
      </c>
      <c r="BV81" s="1">
        <f t="shared" si="30"/>
        <v>6.4879177337973957</v>
      </c>
      <c r="BW81" s="1">
        <f t="shared" si="30"/>
        <v>13.796390465233262</v>
      </c>
      <c r="BX81" s="1">
        <f t="shared" si="30"/>
        <v>21.372698841824221</v>
      </c>
      <c r="BY81" s="1">
        <f t="shared" si="30"/>
        <v>25.581932055441651</v>
      </c>
      <c r="BZ81" s="1">
        <f t="shared" si="30"/>
        <v>26.673863619545092</v>
      </c>
      <c r="CA81" s="1">
        <f t="shared" si="30"/>
        <v>24.664841461620476</v>
      </c>
      <c r="CB81" s="1">
        <f t="shared" si="30"/>
        <v>0</v>
      </c>
      <c r="CC81" s="1">
        <f t="shared" si="30"/>
        <v>11.12479207911109</v>
      </c>
      <c r="CD81" s="1">
        <f t="shared" si="30"/>
        <v>38.732347486870367</v>
      </c>
      <c r="CE81" s="1">
        <f t="shared" si="30"/>
        <v>38.732347486870367</v>
      </c>
      <c r="CF81" s="1">
        <f t="shared" si="30"/>
        <v>36.712025069097017</v>
      </c>
      <c r="CG81" s="1">
        <f t="shared" si="30"/>
        <v>44.030313136136229</v>
      </c>
      <c r="CH81" s="1">
        <f t="shared" si="30"/>
        <v>37.910827953213094</v>
      </c>
      <c r="CI81" s="1">
        <f t="shared" si="30"/>
        <v>39.206995365133061</v>
      </c>
      <c r="CJ81" s="1">
        <f t="shared" si="23"/>
        <v>39.206995365133061</v>
      </c>
      <c r="CK81" s="1">
        <f t="shared" si="23"/>
        <v>65.071351535162023</v>
      </c>
      <c r="CL81" s="1">
        <f t="shared" si="23"/>
        <v>67.760743529879221</v>
      </c>
      <c r="CM81" s="1">
        <f t="shared" si="23"/>
        <v>67.943081740620244</v>
      </c>
      <c r="CN81" s="1">
        <f t="shared" si="25"/>
        <v>53.106794408321392</v>
      </c>
      <c r="CO81" s="1">
        <f t="shared" si="25"/>
        <v>68.950590178348151</v>
      </c>
      <c r="CP81" s="1">
        <f t="shared" si="25"/>
        <v>63.079540515843526</v>
      </c>
      <c r="CQ81" s="1">
        <f t="shared" si="25"/>
        <v>44.036987268456741</v>
      </c>
      <c r="CR81" s="1">
        <f t="shared" si="25"/>
        <v>69.22268008454887</v>
      </c>
      <c r="CS81" s="1">
        <f t="shared" si="25"/>
        <v>51.643070196430273</v>
      </c>
    </row>
    <row r="82" spans="1:97" x14ac:dyDescent="0.35">
      <c r="A82" s="1">
        <v>75</v>
      </c>
      <c r="B82" s="1" t="s">
        <v>523</v>
      </c>
      <c r="C82" s="1">
        <v>204</v>
      </c>
      <c r="D82" s="1">
        <v>47.329904900000002</v>
      </c>
      <c r="E82" s="1">
        <v>18.768729100000002</v>
      </c>
      <c r="F82" s="4">
        <v>75</v>
      </c>
      <c r="G82" s="1">
        <f t="shared" si="33"/>
        <v>22.268212204948867</v>
      </c>
      <c r="H82" s="1">
        <f t="shared" si="33"/>
        <v>23.778707044202321</v>
      </c>
      <c r="I82" s="1">
        <f t="shared" si="33"/>
        <v>24.328624496421586</v>
      </c>
      <c r="J82" s="1">
        <f t="shared" si="33"/>
        <v>24.741150903237813</v>
      </c>
      <c r="K82" s="1">
        <f t="shared" si="33"/>
        <v>22.575304829873556</v>
      </c>
      <c r="L82" s="1">
        <f t="shared" si="33"/>
        <v>23.058682947729171</v>
      </c>
      <c r="M82" s="1">
        <f t="shared" si="33"/>
        <v>26.281222974267443</v>
      </c>
      <c r="N82" s="1">
        <f t="shared" si="33"/>
        <v>26.281222974267443</v>
      </c>
      <c r="O82" s="1">
        <f t="shared" si="33"/>
        <v>25.482779055499609</v>
      </c>
      <c r="P82" s="1">
        <f t="shared" si="33"/>
        <v>30.566129004377814</v>
      </c>
      <c r="Q82" s="1">
        <f t="shared" si="33"/>
        <v>25.094424169669431</v>
      </c>
      <c r="R82" s="1">
        <f t="shared" si="33"/>
        <v>25.213669995627043</v>
      </c>
      <c r="S82" s="1">
        <f t="shared" si="33"/>
        <v>25.112072205814084</v>
      </c>
      <c r="T82" s="1">
        <f t="shared" si="33"/>
        <v>26.150910454161977</v>
      </c>
      <c r="U82" s="1">
        <f t="shared" si="33"/>
        <v>25.294810952561818</v>
      </c>
      <c r="V82" s="1">
        <f t="shared" si="33"/>
        <v>26.072985227580219</v>
      </c>
      <c r="W82" s="1">
        <f t="shared" si="32"/>
        <v>26.905079138464636</v>
      </c>
      <c r="X82" s="1">
        <f t="shared" si="32"/>
        <v>27.699691849514629</v>
      </c>
      <c r="Y82" s="1">
        <f t="shared" si="32"/>
        <v>27.392702571391922</v>
      </c>
      <c r="Z82" s="1">
        <f t="shared" si="32"/>
        <v>28.184882689079497</v>
      </c>
      <c r="AA82" s="1">
        <f t="shared" si="32"/>
        <v>25.472388175788037</v>
      </c>
      <c r="AB82" s="1">
        <f t="shared" si="32"/>
        <v>25.456689720153737</v>
      </c>
      <c r="AC82" s="1">
        <f t="shared" si="32"/>
        <v>25.456689720153737</v>
      </c>
      <c r="AD82" s="1">
        <f t="shared" si="32"/>
        <v>25.869145426650984</v>
      </c>
      <c r="AE82" s="1">
        <f t="shared" si="32"/>
        <v>26.222558558005609</v>
      </c>
      <c r="AF82" s="1">
        <f t="shared" si="32"/>
        <v>29.795560534505938</v>
      </c>
      <c r="AG82" s="1">
        <f t="shared" si="32"/>
        <v>23.948144240669237</v>
      </c>
      <c r="AH82" s="1">
        <f t="shared" si="32"/>
        <v>23.948144240669237</v>
      </c>
      <c r="AI82" s="1">
        <f t="shared" si="32"/>
        <v>24.821643839228805</v>
      </c>
      <c r="AJ82" s="1">
        <f t="shared" si="32"/>
        <v>20.79850688354805</v>
      </c>
      <c r="AK82" s="1">
        <f t="shared" si="32"/>
        <v>23.214057829722222</v>
      </c>
      <c r="AL82" s="1">
        <f t="shared" si="29"/>
        <v>23.387392610967304</v>
      </c>
      <c r="AM82" s="1">
        <f t="shared" si="29"/>
        <v>26.167975193706098</v>
      </c>
      <c r="AN82" s="1">
        <f t="shared" si="29"/>
        <v>26.828881299653457</v>
      </c>
      <c r="AO82" s="1">
        <f t="shared" si="29"/>
        <v>28.335558047346385</v>
      </c>
      <c r="AP82" s="1">
        <f t="shared" si="29"/>
        <v>28.524338427744684</v>
      </c>
      <c r="AQ82" s="1">
        <f t="shared" si="29"/>
        <v>29.415719489407898</v>
      </c>
      <c r="AR82" s="1">
        <f t="shared" si="29"/>
        <v>28.549300414704661</v>
      </c>
      <c r="AS82" s="1">
        <f t="shared" si="29"/>
        <v>29.616448242866504</v>
      </c>
      <c r="AT82" s="1">
        <f t="shared" si="29"/>
        <v>33.09206999047634</v>
      </c>
      <c r="AU82" s="1">
        <f t="shared" si="29"/>
        <v>34.950005956847534</v>
      </c>
      <c r="AV82" s="1">
        <f t="shared" si="29"/>
        <v>38.800806543226379</v>
      </c>
      <c r="AW82" s="1">
        <f t="shared" si="29"/>
        <v>33.852123775865849</v>
      </c>
      <c r="AX82" s="1">
        <f t="shared" si="29"/>
        <v>30.369197173148326</v>
      </c>
      <c r="AY82" s="1">
        <f t="shared" si="29"/>
        <v>26.195394167284665</v>
      </c>
      <c r="AZ82" s="1">
        <f t="shared" si="29"/>
        <v>28.796357846700186</v>
      </c>
      <c r="BA82" s="1">
        <f t="shared" ref="BA82:BP97" si="35">76*SQRT(($D82-BA$4)^2+($E82-BA$5)^2)</f>
        <v>24.004224021867191</v>
      </c>
      <c r="BB82" s="1">
        <f t="shared" si="35"/>
        <v>21.825447268554058</v>
      </c>
      <c r="BC82" s="1">
        <f t="shared" si="35"/>
        <v>26.921580508961675</v>
      </c>
      <c r="BD82" s="1">
        <f t="shared" si="35"/>
        <v>28.752660251875852</v>
      </c>
      <c r="BE82" s="1">
        <f t="shared" si="35"/>
        <v>34.726666154955346</v>
      </c>
      <c r="BF82" s="1">
        <f t="shared" si="35"/>
        <v>30.688522433487652</v>
      </c>
      <c r="BG82" s="1">
        <f t="shared" si="35"/>
        <v>17.433775545796042</v>
      </c>
      <c r="BH82" s="1">
        <f t="shared" si="35"/>
        <v>16.224603179143585</v>
      </c>
      <c r="BI82" s="1">
        <f t="shared" si="35"/>
        <v>15.861220642717786</v>
      </c>
      <c r="BJ82" s="1">
        <f t="shared" si="35"/>
        <v>23.691287363830646</v>
      </c>
      <c r="BK82" s="1">
        <f t="shared" si="35"/>
        <v>23.501342056713039</v>
      </c>
      <c r="BL82" s="1">
        <f t="shared" si="35"/>
        <v>18.593318211482554</v>
      </c>
      <c r="BM82" s="1">
        <f t="shared" si="35"/>
        <v>45.110386032828195</v>
      </c>
      <c r="BN82" s="1">
        <f t="shared" si="35"/>
        <v>38.774382794953183</v>
      </c>
      <c r="BO82" s="1">
        <f t="shared" si="35"/>
        <v>59.232847861619987</v>
      </c>
      <c r="BP82" s="1">
        <f t="shared" si="35"/>
        <v>66.714102681118902</v>
      </c>
      <c r="BQ82" s="1">
        <f t="shared" si="34"/>
        <v>47.83187656452138</v>
      </c>
      <c r="BR82" s="1">
        <f t="shared" si="34"/>
        <v>44.025656915999889</v>
      </c>
      <c r="BS82" s="1">
        <f t="shared" si="34"/>
        <v>58.835164472502377</v>
      </c>
      <c r="BT82" s="1">
        <f t="shared" si="30"/>
        <v>18.634431118358474</v>
      </c>
      <c r="BU82" s="1">
        <f t="shared" si="30"/>
        <v>20.328484810948666</v>
      </c>
      <c r="BV82" s="1">
        <f t="shared" si="30"/>
        <v>16.617096853476443</v>
      </c>
      <c r="BW82" s="1">
        <f t="shared" si="30"/>
        <v>24.578656140814097</v>
      </c>
      <c r="BX82" s="1">
        <f t="shared" si="30"/>
        <v>32.199465757821763</v>
      </c>
      <c r="BY82" s="1">
        <f t="shared" si="30"/>
        <v>29.298626093022857</v>
      </c>
      <c r="BZ82" s="1">
        <f t="shared" si="30"/>
        <v>30.740094048308457</v>
      </c>
      <c r="CA82" s="1">
        <f t="shared" si="30"/>
        <v>20.092490069798423</v>
      </c>
      <c r="CB82" s="1">
        <f t="shared" si="30"/>
        <v>11.12479207911109</v>
      </c>
      <c r="CC82" s="1">
        <f t="shared" si="30"/>
        <v>0</v>
      </c>
      <c r="CD82" s="1">
        <f t="shared" si="30"/>
        <v>35.282226658561108</v>
      </c>
      <c r="CE82" s="1">
        <f t="shared" si="30"/>
        <v>35.282226658561108</v>
      </c>
      <c r="CF82" s="1">
        <f t="shared" si="30"/>
        <v>33.319154130945044</v>
      </c>
      <c r="CG82" s="1">
        <f t="shared" si="30"/>
        <v>36.896313246413435</v>
      </c>
      <c r="CH82" s="1">
        <f t="shared" si="30"/>
        <v>43.214058787334608</v>
      </c>
      <c r="CI82" s="1">
        <f t="shared" si="30"/>
        <v>44.036783612878956</v>
      </c>
      <c r="CJ82" s="1">
        <f t="shared" si="23"/>
        <v>44.036783612878956</v>
      </c>
      <c r="CK82" s="1">
        <f t="shared" si="23"/>
        <v>69.693424226773786</v>
      </c>
      <c r="CL82" s="1">
        <f t="shared" si="23"/>
        <v>78.879461065147012</v>
      </c>
      <c r="CM82" s="1">
        <f t="shared" si="23"/>
        <v>79.055861348594206</v>
      </c>
      <c r="CN82" s="1">
        <f t="shared" si="25"/>
        <v>64.231224739576717</v>
      </c>
      <c r="CO82" s="1">
        <f t="shared" si="25"/>
        <v>79.906250040460549</v>
      </c>
      <c r="CP82" s="1">
        <f t="shared" si="25"/>
        <v>73.949972883380752</v>
      </c>
      <c r="CQ82" s="1">
        <f t="shared" si="25"/>
        <v>33.892425856895258</v>
      </c>
      <c r="CR82" s="1">
        <f t="shared" si="25"/>
        <v>58.162865540566145</v>
      </c>
      <c r="CS82" s="1">
        <f t="shared" si="25"/>
        <v>41.671158458880448</v>
      </c>
    </row>
    <row r="83" spans="1:97" x14ac:dyDescent="0.35">
      <c r="A83" s="1">
        <v>76</v>
      </c>
      <c r="B83" s="1" t="s">
        <v>527</v>
      </c>
      <c r="C83" s="1">
        <v>371</v>
      </c>
      <c r="D83" s="1">
        <v>47.793369200000001</v>
      </c>
      <c r="E83" s="1">
        <v>18.741906400000001</v>
      </c>
      <c r="F83" s="4">
        <v>76</v>
      </c>
      <c r="G83" s="1">
        <f t="shared" si="33"/>
        <v>28.18663126491181</v>
      </c>
      <c r="H83" s="1">
        <f t="shared" si="33"/>
        <v>30.548596056620859</v>
      </c>
      <c r="I83" s="1">
        <f t="shared" si="33"/>
        <v>30.777263879617585</v>
      </c>
      <c r="J83" s="1">
        <f t="shared" si="33"/>
        <v>30.832211827594186</v>
      </c>
      <c r="K83" s="1">
        <f t="shared" si="33"/>
        <v>28.792363621906819</v>
      </c>
      <c r="L83" s="1">
        <f t="shared" si="33"/>
        <v>24.16309609318283</v>
      </c>
      <c r="M83" s="1">
        <f t="shared" si="33"/>
        <v>29.807525296762911</v>
      </c>
      <c r="N83" s="1">
        <f t="shared" si="33"/>
        <v>29.807525296762911</v>
      </c>
      <c r="O83" s="1">
        <f t="shared" si="33"/>
        <v>30.153754457619712</v>
      </c>
      <c r="P83" s="1">
        <f t="shared" si="33"/>
        <v>32.365657297678901</v>
      </c>
      <c r="Q83" s="1">
        <f t="shared" si="33"/>
        <v>32.235487894347671</v>
      </c>
      <c r="R83" s="1">
        <f t="shared" si="33"/>
        <v>32.578424687436979</v>
      </c>
      <c r="S83" s="1">
        <f t="shared" si="33"/>
        <v>31.622242895629359</v>
      </c>
      <c r="T83" s="1">
        <f t="shared" si="33"/>
        <v>33.024779774645992</v>
      </c>
      <c r="U83" s="1">
        <f t="shared" si="33"/>
        <v>32.827285265193929</v>
      </c>
      <c r="V83" s="1">
        <f t="shared" si="33"/>
        <v>34.459082762002325</v>
      </c>
      <c r="W83" s="1">
        <f t="shared" si="32"/>
        <v>34.032813952016184</v>
      </c>
      <c r="X83" s="1">
        <f t="shared" si="32"/>
        <v>34.779447065708695</v>
      </c>
      <c r="Y83" s="1">
        <f t="shared" si="32"/>
        <v>36.351338962752507</v>
      </c>
      <c r="Z83" s="1">
        <f t="shared" si="32"/>
        <v>37.347298600181361</v>
      </c>
      <c r="AA83" s="1">
        <f t="shared" si="32"/>
        <v>34.329567017565104</v>
      </c>
      <c r="AB83" s="1">
        <f t="shared" si="32"/>
        <v>35.037865389169198</v>
      </c>
      <c r="AC83" s="1">
        <f t="shared" si="32"/>
        <v>35.037865389169198</v>
      </c>
      <c r="AD83" s="1">
        <f t="shared" si="32"/>
        <v>35.795660193786823</v>
      </c>
      <c r="AE83" s="1">
        <f t="shared" si="32"/>
        <v>35.777084473234204</v>
      </c>
      <c r="AF83" s="1">
        <f t="shared" si="32"/>
        <v>37.749189933638888</v>
      </c>
      <c r="AG83" s="1">
        <f t="shared" si="32"/>
        <v>33.445054589609555</v>
      </c>
      <c r="AH83" s="1">
        <f t="shared" si="32"/>
        <v>33.445054589609555</v>
      </c>
      <c r="AI83" s="1">
        <f t="shared" si="32"/>
        <v>34.282662609176839</v>
      </c>
      <c r="AJ83" s="1">
        <f t="shared" si="32"/>
        <v>31.985800562920623</v>
      </c>
      <c r="AK83" s="1">
        <f t="shared" si="32"/>
        <v>33.781202669117341</v>
      </c>
      <c r="AL83" s="1">
        <f t="shared" ref="AL83:BA98" si="36">76*SQRT(($D83-AL$4)^2+($E83-AL$5)^2)</f>
        <v>30.777957661578718</v>
      </c>
      <c r="AM83" s="1">
        <f t="shared" si="36"/>
        <v>31.406576216363884</v>
      </c>
      <c r="AN83" s="1">
        <f t="shared" si="36"/>
        <v>31.784071042569124</v>
      </c>
      <c r="AO83" s="1">
        <f t="shared" si="36"/>
        <v>32.575937742547794</v>
      </c>
      <c r="AP83" s="1">
        <f t="shared" si="36"/>
        <v>31.204618569018589</v>
      </c>
      <c r="AQ83" s="1">
        <f t="shared" si="36"/>
        <v>34.810011973688425</v>
      </c>
      <c r="AR83" s="1">
        <f t="shared" si="36"/>
        <v>34.237795532717747</v>
      </c>
      <c r="AS83" s="1">
        <f t="shared" si="36"/>
        <v>35.988023248181904</v>
      </c>
      <c r="AT83" s="1">
        <f t="shared" si="36"/>
        <v>35.460992939849817</v>
      </c>
      <c r="AU83" s="1">
        <f t="shared" si="36"/>
        <v>40.362851150707975</v>
      </c>
      <c r="AV83" s="1">
        <f t="shared" si="36"/>
        <v>45.850899851037397</v>
      </c>
      <c r="AW83" s="1">
        <f t="shared" si="36"/>
        <v>44.406739444546027</v>
      </c>
      <c r="AX83" s="1">
        <f t="shared" si="36"/>
        <v>40.060813321885774</v>
      </c>
      <c r="AY83" s="1">
        <f t="shared" si="36"/>
        <v>38.375952779170348</v>
      </c>
      <c r="AZ83" s="1">
        <f t="shared" si="36"/>
        <v>40.269682488229542</v>
      </c>
      <c r="BA83" s="1">
        <f t="shared" si="36"/>
        <v>37.440899129453939</v>
      </c>
      <c r="BB83" s="1">
        <f t="shared" si="35"/>
        <v>35.895648780045491</v>
      </c>
      <c r="BC83" s="1">
        <f t="shared" si="35"/>
        <v>41.299063997459314</v>
      </c>
      <c r="BD83" s="1">
        <f t="shared" si="35"/>
        <v>39.617283716393025</v>
      </c>
      <c r="BE83" s="1">
        <f t="shared" si="35"/>
        <v>27.157697699187047</v>
      </c>
      <c r="BF83" s="1">
        <f t="shared" si="35"/>
        <v>23.949154239705237</v>
      </c>
      <c r="BG83" s="1">
        <f t="shared" si="35"/>
        <v>31.034286513000676</v>
      </c>
      <c r="BH83" s="1">
        <f t="shared" si="35"/>
        <v>29.940587018714979</v>
      </c>
      <c r="BI83" s="1">
        <f t="shared" si="35"/>
        <v>24.372515532767114</v>
      </c>
      <c r="BJ83" s="1">
        <f t="shared" si="35"/>
        <v>21.361874304420219</v>
      </c>
      <c r="BK83" s="1">
        <f t="shared" si="35"/>
        <v>14.375386575860515</v>
      </c>
      <c r="BL83" s="1">
        <f t="shared" si="35"/>
        <v>25.76651662135356</v>
      </c>
      <c r="BM83" s="1">
        <f t="shared" si="35"/>
        <v>51.037980433510945</v>
      </c>
      <c r="BN83" s="1">
        <f t="shared" si="35"/>
        <v>37.054979746316292</v>
      </c>
      <c r="BO83" s="1">
        <f t="shared" si="35"/>
        <v>57.040008080309747</v>
      </c>
      <c r="BP83" s="1">
        <f t="shared" si="35"/>
        <v>66.671495878345596</v>
      </c>
      <c r="BQ83" s="1">
        <f t="shared" si="34"/>
        <v>56.916113507643232</v>
      </c>
      <c r="BR83" s="1">
        <f t="shared" si="34"/>
        <v>51.559508108812828</v>
      </c>
      <c r="BS83" s="1">
        <f t="shared" si="34"/>
        <v>65.519400078570186</v>
      </c>
      <c r="BT83" s="1">
        <f t="shared" si="30"/>
        <v>50.650662275551696</v>
      </c>
      <c r="BU83" s="1">
        <f t="shared" si="30"/>
        <v>41.524314283473927</v>
      </c>
      <c r="BV83" s="1">
        <f t="shared" si="30"/>
        <v>37.682018603724259</v>
      </c>
      <c r="BW83" s="1">
        <f t="shared" si="30"/>
        <v>42.66348752082623</v>
      </c>
      <c r="BX83" s="1">
        <f t="shared" si="30"/>
        <v>47.2940585324232</v>
      </c>
      <c r="BY83" s="1">
        <f t="shared" si="30"/>
        <v>63.555948229980807</v>
      </c>
      <c r="BZ83" s="1">
        <f t="shared" si="30"/>
        <v>64.833065798099696</v>
      </c>
      <c r="CA83" s="1">
        <f t="shared" si="30"/>
        <v>54.591416057652019</v>
      </c>
      <c r="CB83" s="1">
        <f t="shared" si="30"/>
        <v>38.732347486870367</v>
      </c>
      <c r="CC83" s="1">
        <f t="shared" si="30"/>
        <v>35.282226658561108</v>
      </c>
      <c r="CD83" s="1">
        <f t="shared" si="30"/>
        <v>0</v>
      </c>
      <c r="CE83" s="1">
        <f t="shared" si="30"/>
        <v>0</v>
      </c>
      <c r="CF83" s="1">
        <f t="shared" si="30"/>
        <v>2.0230004707800755</v>
      </c>
      <c r="CG83" s="1">
        <f t="shared" si="30"/>
        <v>15.021461721363357</v>
      </c>
      <c r="CH83" s="1">
        <f t="shared" si="30"/>
        <v>30.817987329030849</v>
      </c>
      <c r="CI83" s="1">
        <f t="shared" ref="CI83:CS83" si="37">76*SQRT(($D83-CI$4)^2+($E83-CI$5)^2)</f>
        <v>29.642363519688946</v>
      </c>
      <c r="CJ83" s="1">
        <f t="shared" si="37"/>
        <v>29.642363519688946</v>
      </c>
      <c r="CK83" s="1">
        <f t="shared" si="37"/>
        <v>47.43147211115317</v>
      </c>
      <c r="CL83" s="1">
        <f t="shared" si="37"/>
        <v>92.560800233730617</v>
      </c>
      <c r="CM83" s="1">
        <f t="shared" si="37"/>
        <v>93.090470080110975</v>
      </c>
      <c r="CN83" s="1">
        <f t="shared" si="37"/>
        <v>78.086547820222606</v>
      </c>
      <c r="CO83" s="1">
        <f t="shared" si="37"/>
        <v>97.260435472761216</v>
      </c>
      <c r="CP83" s="1">
        <f t="shared" si="37"/>
        <v>81.000844279264882</v>
      </c>
      <c r="CQ83" s="1">
        <f t="shared" si="37"/>
        <v>30.624680094211307</v>
      </c>
      <c r="CR83" s="1">
        <f t="shared" si="37"/>
        <v>58.891003757739711</v>
      </c>
      <c r="CS83" s="1">
        <f t="shared" si="37"/>
        <v>33.522953073731117</v>
      </c>
    </row>
    <row r="84" spans="1:97" x14ac:dyDescent="0.35">
      <c r="A84" s="1">
        <v>77</v>
      </c>
      <c r="B84" s="1" t="s">
        <v>527</v>
      </c>
      <c r="C84" s="1">
        <v>385</v>
      </c>
      <c r="D84" s="1">
        <v>47.793369200000001</v>
      </c>
      <c r="E84" s="1">
        <v>18.741906400000001</v>
      </c>
      <c r="F84" s="4">
        <v>77</v>
      </c>
      <c r="G84" s="1">
        <f t="shared" si="33"/>
        <v>28.18663126491181</v>
      </c>
      <c r="H84" s="1">
        <f t="shared" si="33"/>
        <v>30.548596056620859</v>
      </c>
      <c r="I84" s="1">
        <f t="shared" si="33"/>
        <v>30.777263879617585</v>
      </c>
      <c r="J84" s="1">
        <f t="shared" si="33"/>
        <v>30.832211827594186</v>
      </c>
      <c r="K84" s="1">
        <f t="shared" si="33"/>
        <v>28.792363621906819</v>
      </c>
      <c r="L84" s="1">
        <f t="shared" si="33"/>
        <v>24.16309609318283</v>
      </c>
      <c r="M84" s="1">
        <f t="shared" si="33"/>
        <v>29.807525296762911</v>
      </c>
      <c r="N84" s="1">
        <f t="shared" si="33"/>
        <v>29.807525296762911</v>
      </c>
      <c r="O84" s="1">
        <f t="shared" si="33"/>
        <v>30.153754457619712</v>
      </c>
      <c r="P84" s="1">
        <f t="shared" si="33"/>
        <v>32.365657297678901</v>
      </c>
      <c r="Q84" s="1">
        <f t="shared" si="33"/>
        <v>32.235487894347671</v>
      </c>
      <c r="R84" s="1">
        <f t="shared" si="33"/>
        <v>32.578424687436979</v>
      </c>
      <c r="S84" s="1">
        <f t="shared" si="33"/>
        <v>31.622242895629359</v>
      </c>
      <c r="T84" s="1">
        <f t="shared" si="33"/>
        <v>33.024779774645992</v>
      </c>
      <c r="U84" s="1">
        <f t="shared" si="33"/>
        <v>32.827285265193929</v>
      </c>
      <c r="V84" s="1">
        <f t="shared" si="33"/>
        <v>34.459082762002325</v>
      </c>
      <c r="W84" s="1">
        <f t="shared" si="32"/>
        <v>34.032813952016184</v>
      </c>
      <c r="X84" s="1">
        <f t="shared" si="32"/>
        <v>34.779447065708695</v>
      </c>
      <c r="Y84" s="1">
        <f t="shared" si="32"/>
        <v>36.351338962752507</v>
      </c>
      <c r="Z84" s="1">
        <f t="shared" si="32"/>
        <v>37.347298600181361</v>
      </c>
      <c r="AA84" s="1">
        <f t="shared" si="32"/>
        <v>34.329567017565104</v>
      </c>
      <c r="AB84" s="1">
        <f t="shared" si="32"/>
        <v>35.037865389169198</v>
      </c>
      <c r="AC84" s="1">
        <f t="shared" si="32"/>
        <v>35.037865389169198</v>
      </c>
      <c r="AD84" s="1">
        <f t="shared" si="32"/>
        <v>35.795660193786823</v>
      </c>
      <c r="AE84" s="1">
        <f t="shared" si="32"/>
        <v>35.777084473234204</v>
      </c>
      <c r="AF84" s="1">
        <f t="shared" si="32"/>
        <v>37.749189933638888</v>
      </c>
      <c r="AG84" s="1">
        <f t="shared" si="32"/>
        <v>33.445054589609555</v>
      </c>
      <c r="AH84" s="1">
        <f t="shared" si="32"/>
        <v>33.445054589609555</v>
      </c>
      <c r="AI84" s="1">
        <f t="shared" si="32"/>
        <v>34.282662609176839</v>
      </c>
      <c r="AJ84" s="1">
        <f t="shared" si="32"/>
        <v>31.985800562920623</v>
      </c>
      <c r="AK84" s="1">
        <f t="shared" si="32"/>
        <v>33.781202669117341</v>
      </c>
      <c r="AL84" s="1">
        <f t="shared" si="36"/>
        <v>30.777957661578718</v>
      </c>
      <c r="AM84" s="1">
        <f t="shared" si="36"/>
        <v>31.406576216363884</v>
      </c>
      <c r="AN84" s="1">
        <f t="shared" si="36"/>
        <v>31.784071042569124</v>
      </c>
      <c r="AO84" s="1">
        <f t="shared" si="36"/>
        <v>32.575937742547794</v>
      </c>
      <c r="AP84" s="1">
        <f t="shared" si="36"/>
        <v>31.204618569018589</v>
      </c>
      <c r="AQ84" s="1">
        <f t="shared" si="36"/>
        <v>34.810011973688425</v>
      </c>
      <c r="AR84" s="1">
        <f t="shared" si="36"/>
        <v>34.237795532717747</v>
      </c>
      <c r="AS84" s="1">
        <f t="shared" si="36"/>
        <v>35.988023248181904</v>
      </c>
      <c r="AT84" s="1">
        <f t="shared" si="36"/>
        <v>35.460992939849817</v>
      </c>
      <c r="AU84" s="1">
        <f t="shared" si="36"/>
        <v>40.362851150707975</v>
      </c>
      <c r="AV84" s="1">
        <f t="shared" si="36"/>
        <v>45.850899851037397</v>
      </c>
      <c r="AW84" s="1">
        <f t="shared" si="36"/>
        <v>44.406739444546027</v>
      </c>
      <c r="AX84" s="1">
        <f t="shared" si="36"/>
        <v>40.060813321885774</v>
      </c>
      <c r="AY84" s="1">
        <f t="shared" si="36"/>
        <v>38.375952779170348</v>
      </c>
      <c r="AZ84" s="1">
        <f t="shared" si="36"/>
        <v>40.269682488229542</v>
      </c>
      <c r="BA84" s="1">
        <f t="shared" si="36"/>
        <v>37.440899129453939</v>
      </c>
      <c r="BB84" s="1">
        <f t="shared" si="35"/>
        <v>35.895648780045491</v>
      </c>
      <c r="BC84" s="1">
        <f t="shared" si="35"/>
        <v>41.299063997459314</v>
      </c>
      <c r="BD84" s="1">
        <f t="shared" si="35"/>
        <v>39.617283716393025</v>
      </c>
      <c r="BE84" s="1">
        <f t="shared" si="35"/>
        <v>27.157697699187047</v>
      </c>
      <c r="BF84" s="1">
        <f t="shared" si="35"/>
        <v>23.949154239705237</v>
      </c>
      <c r="BG84" s="1">
        <f t="shared" si="35"/>
        <v>31.034286513000676</v>
      </c>
      <c r="BH84" s="1">
        <f t="shared" si="35"/>
        <v>29.940587018714979</v>
      </c>
      <c r="BI84" s="1">
        <f t="shared" si="35"/>
        <v>24.372515532767114</v>
      </c>
      <c r="BJ84" s="1">
        <f t="shared" si="35"/>
        <v>21.361874304420219</v>
      </c>
      <c r="BK84" s="1">
        <f t="shared" si="35"/>
        <v>14.375386575860515</v>
      </c>
      <c r="BL84" s="1">
        <f t="shared" si="35"/>
        <v>25.76651662135356</v>
      </c>
      <c r="BM84" s="1">
        <f t="shared" si="35"/>
        <v>51.037980433510945</v>
      </c>
      <c r="BN84" s="1">
        <f t="shared" si="35"/>
        <v>37.054979746316292</v>
      </c>
      <c r="BO84" s="1">
        <f t="shared" si="35"/>
        <v>57.040008080309747</v>
      </c>
      <c r="BP84" s="1">
        <f t="shared" si="35"/>
        <v>66.671495878345596</v>
      </c>
      <c r="BQ84" s="1">
        <f t="shared" si="34"/>
        <v>56.916113507643232</v>
      </c>
      <c r="BR84" s="1">
        <f t="shared" si="34"/>
        <v>51.559508108812828</v>
      </c>
      <c r="BS84" s="1">
        <f t="shared" si="34"/>
        <v>65.519400078570186</v>
      </c>
      <c r="BT84" s="1">
        <f t="shared" si="34"/>
        <v>50.650662275551696</v>
      </c>
      <c r="BU84" s="1">
        <f t="shared" si="34"/>
        <v>41.524314283473927</v>
      </c>
      <c r="BV84" s="1">
        <f t="shared" si="34"/>
        <v>37.682018603724259</v>
      </c>
      <c r="BW84" s="1">
        <f t="shared" si="34"/>
        <v>42.66348752082623</v>
      </c>
      <c r="BX84" s="1">
        <f t="shared" si="34"/>
        <v>47.2940585324232</v>
      </c>
      <c r="BY84" s="1">
        <f t="shared" si="34"/>
        <v>63.555948229980807</v>
      </c>
      <c r="BZ84" s="1">
        <f t="shared" si="34"/>
        <v>64.833065798099696</v>
      </c>
      <c r="CA84" s="1">
        <f t="shared" si="34"/>
        <v>54.591416057652019</v>
      </c>
      <c r="CB84" s="1">
        <f t="shared" si="34"/>
        <v>38.732347486870367</v>
      </c>
      <c r="CC84" s="1">
        <f t="shared" si="34"/>
        <v>35.282226658561108</v>
      </c>
      <c r="CD84" s="1">
        <f t="shared" si="34"/>
        <v>0</v>
      </c>
      <c r="CE84" s="1">
        <f t="shared" si="34"/>
        <v>0</v>
      </c>
      <c r="CF84" s="1">
        <f t="shared" si="34"/>
        <v>2.0230004707800755</v>
      </c>
      <c r="CG84" s="1">
        <f t="shared" ref="CG84:CS98" si="38">76*SQRT(($D84-CG$4)^2+($E84-CG$5)^2)</f>
        <v>15.021461721363357</v>
      </c>
      <c r="CH84" s="1">
        <f t="shared" si="38"/>
        <v>30.817987329030849</v>
      </c>
      <c r="CI84" s="1">
        <f t="shared" si="38"/>
        <v>29.642363519688946</v>
      </c>
      <c r="CJ84" s="1">
        <f t="shared" si="38"/>
        <v>29.642363519688946</v>
      </c>
      <c r="CK84" s="1">
        <f t="shared" si="38"/>
        <v>47.43147211115317</v>
      </c>
      <c r="CL84" s="1">
        <f t="shared" si="38"/>
        <v>92.560800233730617</v>
      </c>
      <c r="CM84" s="1">
        <f t="shared" si="38"/>
        <v>93.090470080110975</v>
      </c>
      <c r="CN84" s="1">
        <f t="shared" si="38"/>
        <v>78.086547820222606</v>
      </c>
      <c r="CO84" s="1">
        <f t="shared" si="38"/>
        <v>97.260435472761216</v>
      </c>
      <c r="CP84" s="1">
        <f t="shared" si="38"/>
        <v>81.000844279264882</v>
      </c>
      <c r="CQ84" s="1">
        <f t="shared" si="38"/>
        <v>30.624680094211307</v>
      </c>
      <c r="CR84" s="1">
        <f t="shared" si="38"/>
        <v>58.891003757739711</v>
      </c>
      <c r="CS84" s="1">
        <f t="shared" si="38"/>
        <v>33.522953073731117</v>
      </c>
    </row>
    <row r="85" spans="1:97" x14ac:dyDescent="0.35">
      <c r="A85" s="1">
        <v>78</v>
      </c>
      <c r="B85" s="1" t="s">
        <v>534</v>
      </c>
      <c r="C85" s="1">
        <v>455</v>
      </c>
      <c r="D85" s="1">
        <v>47.767899049999997</v>
      </c>
      <c r="E85" s="1">
        <v>18.7496402301046</v>
      </c>
      <c r="F85" s="4">
        <v>78</v>
      </c>
      <c r="G85" s="1">
        <f t="shared" si="33"/>
        <v>26.375502250384823</v>
      </c>
      <c r="H85" s="1">
        <f t="shared" si="33"/>
        <v>28.778001314554182</v>
      </c>
      <c r="I85" s="1">
        <f t="shared" si="33"/>
        <v>29.02377927277659</v>
      </c>
      <c r="J85" s="1">
        <f t="shared" si="33"/>
        <v>29.092678697998849</v>
      </c>
      <c r="K85" s="1">
        <f t="shared" si="33"/>
        <v>26.989967406675387</v>
      </c>
      <c r="L85" s="1">
        <f t="shared" si="33"/>
        <v>22.377684994991323</v>
      </c>
      <c r="M85" s="1">
        <f t="shared" si="33"/>
        <v>28.134882980908159</v>
      </c>
      <c r="N85" s="1">
        <f t="shared" si="33"/>
        <v>28.134882980908159</v>
      </c>
      <c r="O85" s="1">
        <f t="shared" si="33"/>
        <v>28.446871811748359</v>
      </c>
      <c r="P85" s="1">
        <f t="shared" si="33"/>
        <v>30.841815708890309</v>
      </c>
      <c r="Q85" s="1">
        <f t="shared" si="33"/>
        <v>30.495952239282154</v>
      </c>
      <c r="R85" s="1">
        <f t="shared" si="33"/>
        <v>30.839626855368458</v>
      </c>
      <c r="S85" s="1">
        <f t="shared" si="33"/>
        <v>29.889008915974717</v>
      </c>
      <c r="T85" s="1">
        <f t="shared" si="33"/>
        <v>31.313662446225642</v>
      </c>
      <c r="U85" s="1">
        <f t="shared" si="33"/>
        <v>31.08874439122026</v>
      </c>
      <c r="V85" s="1">
        <f t="shared" si="33"/>
        <v>32.728516564902364</v>
      </c>
      <c r="W85" s="1">
        <f t="shared" si="32"/>
        <v>32.336114600888152</v>
      </c>
      <c r="X85" s="1">
        <f t="shared" si="32"/>
        <v>33.100995199215824</v>
      </c>
      <c r="Y85" s="1">
        <f t="shared" si="32"/>
        <v>34.639790510842502</v>
      </c>
      <c r="Z85" s="1">
        <f t="shared" si="32"/>
        <v>35.647421402111327</v>
      </c>
      <c r="AA85" s="1">
        <f t="shared" si="32"/>
        <v>32.580833154025811</v>
      </c>
      <c r="AB85" s="1">
        <f t="shared" si="32"/>
        <v>33.280580413975379</v>
      </c>
      <c r="AC85" s="1">
        <f t="shared" si="32"/>
        <v>33.280580413975379</v>
      </c>
      <c r="AD85" s="1">
        <f t="shared" si="32"/>
        <v>34.042250155324503</v>
      </c>
      <c r="AE85" s="1">
        <f t="shared" si="32"/>
        <v>34.03507453605539</v>
      </c>
      <c r="AF85" s="1">
        <f t="shared" si="32"/>
        <v>36.098739174694479</v>
      </c>
      <c r="AG85" s="1">
        <f t="shared" si="32"/>
        <v>31.657513839691902</v>
      </c>
      <c r="AH85" s="1">
        <f t="shared" si="32"/>
        <v>31.657513839691902</v>
      </c>
      <c r="AI85" s="1">
        <f t="shared" si="32"/>
        <v>32.513840498599869</v>
      </c>
      <c r="AJ85" s="1">
        <f t="shared" si="32"/>
        <v>30.11986710035935</v>
      </c>
      <c r="AK85" s="1">
        <f t="shared" si="32"/>
        <v>31.969197745922948</v>
      </c>
      <c r="AL85" s="1">
        <f t="shared" si="36"/>
        <v>28.993040262273819</v>
      </c>
      <c r="AM85" s="1">
        <f t="shared" si="36"/>
        <v>29.713718172635673</v>
      </c>
      <c r="AN85" s="1">
        <f t="shared" si="36"/>
        <v>30.112154525497189</v>
      </c>
      <c r="AO85" s="1">
        <f t="shared" si="36"/>
        <v>30.953128277002701</v>
      </c>
      <c r="AP85" s="1">
        <f t="shared" si="36"/>
        <v>29.609008499001941</v>
      </c>
      <c r="AQ85" s="1">
        <f t="shared" si="36"/>
        <v>33.195628477926448</v>
      </c>
      <c r="AR85" s="1">
        <f t="shared" si="36"/>
        <v>32.598884849459921</v>
      </c>
      <c r="AS85" s="1">
        <f t="shared" si="36"/>
        <v>34.361530795566487</v>
      </c>
      <c r="AT85" s="1">
        <f t="shared" si="36"/>
        <v>33.989550758087425</v>
      </c>
      <c r="AU85" s="1">
        <f t="shared" si="36"/>
        <v>38.857727327183468</v>
      </c>
      <c r="AV85" s="1">
        <f t="shared" si="36"/>
        <v>44.361517917243752</v>
      </c>
      <c r="AW85" s="1">
        <f t="shared" si="36"/>
        <v>42.766523209838418</v>
      </c>
      <c r="AX85" s="1">
        <f t="shared" si="36"/>
        <v>38.388796256094821</v>
      </c>
      <c r="AY85" s="1">
        <f t="shared" si="36"/>
        <v>36.598947225699668</v>
      </c>
      <c r="AZ85" s="1">
        <f t="shared" si="36"/>
        <v>38.542528715308293</v>
      </c>
      <c r="BA85" s="1">
        <f t="shared" si="36"/>
        <v>35.61494701073088</v>
      </c>
      <c r="BB85" s="1">
        <f t="shared" si="35"/>
        <v>34.030092116981628</v>
      </c>
      <c r="BC85" s="1">
        <f t="shared" si="35"/>
        <v>39.50104325748157</v>
      </c>
      <c r="BD85" s="1">
        <f t="shared" si="35"/>
        <v>37.899567184246735</v>
      </c>
      <c r="BE85" s="1">
        <f t="shared" si="35"/>
        <v>25.976406069483353</v>
      </c>
      <c r="BF85" s="1">
        <f t="shared" si="35"/>
        <v>22.568721269872704</v>
      </c>
      <c r="BG85" s="1">
        <f t="shared" si="35"/>
        <v>29.095276174412675</v>
      </c>
      <c r="BH85" s="1">
        <f t="shared" si="35"/>
        <v>27.979112392939157</v>
      </c>
      <c r="BI85" s="1">
        <f t="shared" si="35"/>
        <v>22.771865273861252</v>
      </c>
      <c r="BJ85" s="1">
        <f t="shared" si="35"/>
        <v>19.586038196590916</v>
      </c>
      <c r="BK85" s="1">
        <f t="shared" si="35"/>
        <v>12.422075602320586</v>
      </c>
      <c r="BL85" s="1">
        <f t="shared" si="35"/>
        <v>23.840853025134923</v>
      </c>
      <c r="BM85" s="1">
        <f t="shared" si="35"/>
        <v>49.658293001211639</v>
      </c>
      <c r="BN85" s="1">
        <f t="shared" si="35"/>
        <v>35.821902610214359</v>
      </c>
      <c r="BO85" s="1">
        <f t="shared" si="35"/>
        <v>56.124564813698846</v>
      </c>
      <c r="BP85" s="1">
        <f t="shared" si="35"/>
        <v>65.719266615639924</v>
      </c>
      <c r="BQ85" s="1">
        <f t="shared" si="34"/>
        <v>55.460410159899695</v>
      </c>
      <c r="BR85" s="1">
        <f t="shared" si="34"/>
        <v>50.117255512062961</v>
      </c>
      <c r="BS85" s="1">
        <f t="shared" si="34"/>
        <v>64.230571585080639</v>
      </c>
      <c r="BT85" s="1">
        <f t="shared" si="34"/>
        <v>48.627838454516016</v>
      </c>
      <c r="BU85" s="1">
        <f t="shared" si="34"/>
        <v>39.580563035168446</v>
      </c>
      <c r="BV85" s="1">
        <f t="shared" si="34"/>
        <v>35.709524026921557</v>
      </c>
      <c r="BW85" s="1">
        <f t="shared" si="34"/>
        <v>40.789256159454219</v>
      </c>
      <c r="BX85" s="1">
        <f t="shared" si="34"/>
        <v>45.54098826583364</v>
      </c>
      <c r="BY85" s="1">
        <f t="shared" si="34"/>
        <v>61.538757724818154</v>
      </c>
      <c r="BZ85" s="1">
        <f t="shared" si="34"/>
        <v>62.813786196430257</v>
      </c>
      <c r="CA85" s="1">
        <f t="shared" si="34"/>
        <v>52.705625983479301</v>
      </c>
      <c r="CB85" s="1">
        <f t="shared" si="34"/>
        <v>36.712025069097017</v>
      </c>
      <c r="CC85" s="1">
        <f t="shared" si="34"/>
        <v>33.319154130945044</v>
      </c>
      <c r="CD85" s="1">
        <f t="shared" si="34"/>
        <v>2.0230004707800755</v>
      </c>
      <c r="CE85" s="1">
        <f t="shared" si="34"/>
        <v>2.0230004707800755</v>
      </c>
      <c r="CF85" s="1">
        <f t="shared" si="34"/>
        <v>0</v>
      </c>
      <c r="CG85" s="1">
        <f t="shared" si="38"/>
        <v>15.422281628592286</v>
      </c>
      <c r="CH85" s="1">
        <f t="shared" si="38"/>
        <v>30.110921475312072</v>
      </c>
      <c r="CI85" s="1">
        <f t="shared" si="38"/>
        <v>29.059326804556999</v>
      </c>
      <c r="CJ85" s="1">
        <f t="shared" si="38"/>
        <v>29.059326804556999</v>
      </c>
      <c r="CK85" s="1">
        <f t="shared" si="38"/>
        <v>47.839619267969582</v>
      </c>
      <c r="CL85" s="1">
        <f t="shared" si="38"/>
        <v>91.093563507075004</v>
      </c>
      <c r="CM85" s="1">
        <f t="shared" si="38"/>
        <v>91.61042353147775</v>
      </c>
      <c r="CN85" s="1">
        <f t="shared" si="38"/>
        <v>76.564325421669579</v>
      </c>
      <c r="CO85" s="1">
        <f t="shared" si="38"/>
        <v>95.661626491489898</v>
      </c>
      <c r="CP85" s="1">
        <f t="shared" si="38"/>
        <v>79.779325987395652</v>
      </c>
      <c r="CQ85" s="1">
        <f t="shared" si="38"/>
        <v>30.164166432029855</v>
      </c>
      <c r="CR85" s="1">
        <f t="shared" si="38"/>
        <v>58.746140179733501</v>
      </c>
      <c r="CS85" s="1">
        <f t="shared" si="38"/>
        <v>33.516172848656353</v>
      </c>
    </row>
    <row r="86" spans="1:97" x14ac:dyDescent="0.35">
      <c r="A86" s="1">
        <v>79</v>
      </c>
      <c r="B86" s="1" t="s">
        <v>539</v>
      </c>
      <c r="C86" s="1">
        <v>783</v>
      </c>
      <c r="D86" s="1">
        <v>47.761692799999999</v>
      </c>
      <c r="E86" s="1">
        <v>18.546810399999998</v>
      </c>
      <c r="F86" s="4">
        <v>79</v>
      </c>
      <c r="G86" s="1">
        <f t="shared" si="33"/>
        <v>38.519319912258922</v>
      </c>
      <c r="H86" s="1">
        <f t="shared" si="33"/>
        <v>41.15768171543813</v>
      </c>
      <c r="I86" s="1">
        <f t="shared" si="33"/>
        <v>41.527810415041472</v>
      </c>
      <c r="J86" s="1">
        <f t="shared" si="33"/>
        <v>41.698576763095332</v>
      </c>
      <c r="K86" s="1">
        <f t="shared" si="33"/>
        <v>39.181252687583196</v>
      </c>
      <c r="L86" s="1">
        <f t="shared" si="33"/>
        <v>34.948039364570256</v>
      </c>
      <c r="M86" s="1">
        <f t="shared" si="33"/>
        <v>41.220263649385657</v>
      </c>
      <c r="N86" s="1">
        <f t="shared" si="33"/>
        <v>41.220263649385657</v>
      </c>
      <c r="O86" s="1">
        <f t="shared" si="33"/>
        <v>41.304209243866012</v>
      </c>
      <c r="P86" s="1">
        <f t="shared" si="33"/>
        <v>44.623497906755041</v>
      </c>
      <c r="Q86" s="1">
        <f t="shared" si="33"/>
        <v>43.051704014171051</v>
      </c>
      <c r="R86" s="1">
        <f t="shared" si="33"/>
        <v>43.389093198429769</v>
      </c>
      <c r="S86" s="1">
        <f t="shared" si="33"/>
        <v>42.512263734116935</v>
      </c>
      <c r="T86" s="1">
        <f t="shared" si="33"/>
        <v>44.046671463607545</v>
      </c>
      <c r="U86" s="1">
        <f t="shared" si="33"/>
        <v>43.631709609628338</v>
      </c>
      <c r="V86" s="1">
        <f t="shared" si="33"/>
        <v>45.278146859074702</v>
      </c>
      <c r="W86" s="1">
        <f t="shared" si="32"/>
        <v>45.136806546875221</v>
      </c>
      <c r="X86" s="1">
        <f t="shared" si="32"/>
        <v>46.000718395927251</v>
      </c>
      <c r="Y86" s="1">
        <f t="shared" si="32"/>
        <v>47.27263000858084</v>
      </c>
      <c r="Z86" s="1">
        <f t="shared" si="32"/>
        <v>48.336240672385763</v>
      </c>
      <c r="AA86" s="1">
        <f t="shared" si="32"/>
        <v>44.996948237899552</v>
      </c>
      <c r="AB86" s="1">
        <f t="shared" si="32"/>
        <v>45.606570136225571</v>
      </c>
      <c r="AC86" s="1">
        <f t="shared" si="32"/>
        <v>45.606570136225571</v>
      </c>
      <c r="AD86" s="1">
        <f t="shared" si="32"/>
        <v>46.375642104925973</v>
      </c>
      <c r="AE86" s="1">
        <f t="shared" si="32"/>
        <v>46.458465620292564</v>
      </c>
      <c r="AF86" s="1">
        <f t="shared" si="32"/>
        <v>49.101628599642538</v>
      </c>
      <c r="AG86" s="1">
        <f t="shared" si="32"/>
        <v>43.785354512409285</v>
      </c>
      <c r="AH86" s="1">
        <f t="shared" si="32"/>
        <v>43.785354512409285</v>
      </c>
      <c r="AI86" s="1">
        <f t="shared" si="32"/>
        <v>44.770718576449191</v>
      </c>
      <c r="AJ86" s="1">
        <f t="shared" si="32"/>
        <v>41.528499444607071</v>
      </c>
      <c r="AK86" s="1">
        <f t="shared" si="32"/>
        <v>43.862893771481531</v>
      </c>
      <c r="AL86" s="1">
        <f t="shared" si="36"/>
        <v>41.246279144161775</v>
      </c>
      <c r="AM86" s="1">
        <f t="shared" si="36"/>
        <v>42.620312689088081</v>
      </c>
      <c r="AN86" s="1">
        <f t="shared" si="36"/>
        <v>43.138950997978981</v>
      </c>
      <c r="AO86" s="1">
        <f t="shared" si="36"/>
        <v>44.243125969398029</v>
      </c>
      <c r="AP86" s="1">
        <f t="shared" si="36"/>
        <v>43.079079811079374</v>
      </c>
      <c r="AQ86" s="1">
        <f t="shared" si="36"/>
        <v>46.476466251715173</v>
      </c>
      <c r="AR86" s="1">
        <f t="shared" si="36"/>
        <v>45.754818179243046</v>
      </c>
      <c r="AS86" s="1">
        <f t="shared" si="36"/>
        <v>47.546914745926806</v>
      </c>
      <c r="AT86" s="1">
        <f t="shared" si="36"/>
        <v>47.934037313465446</v>
      </c>
      <c r="AU86" s="1">
        <f t="shared" si="36"/>
        <v>52.581039906504913</v>
      </c>
      <c r="AV86" s="1">
        <f t="shared" si="36"/>
        <v>58.084114974874126</v>
      </c>
      <c r="AW86" s="1">
        <f t="shared" si="36"/>
        <v>55.702436974440737</v>
      </c>
      <c r="AX86" s="1">
        <f t="shared" si="36"/>
        <v>51.203087363291367</v>
      </c>
      <c r="AY86" s="1">
        <f t="shared" si="36"/>
        <v>48.658680582467269</v>
      </c>
      <c r="AZ86" s="1">
        <f t="shared" si="36"/>
        <v>50.959899243587358</v>
      </c>
      <c r="BA86" s="1">
        <f t="shared" si="36"/>
        <v>47.24096226535751</v>
      </c>
      <c r="BB86" s="1">
        <f t="shared" si="35"/>
        <v>45.275976078102687</v>
      </c>
      <c r="BC86" s="1">
        <f t="shared" si="35"/>
        <v>51.287290761343989</v>
      </c>
      <c r="BD86" s="1">
        <f t="shared" si="35"/>
        <v>50.403811491651943</v>
      </c>
      <c r="BE86" s="1">
        <f t="shared" si="35"/>
        <v>40.879250882573352</v>
      </c>
      <c r="BF86" s="1">
        <f t="shared" si="35"/>
        <v>37.04920278924304</v>
      </c>
      <c r="BG86" s="1">
        <f t="shared" si="35"/>
        <v>39.540595638041445</v>
      </c>
      <c r="BH86" s="1">
        <f t="shared" si="35"/>
        <v>38.073743641656577</v>
      </c>
      <c r="BI86" s="1">
        <f t="shared" si="35"/>
        <v>21.672294456841819</v>
      </c>
      <c r="BJ86" s="1">
        <f t="shared" si="35"/>
        <v>32.399222587907936</v>
      </c>
      <c r="BK86" s="1">
        <f t="shared" si="35"/>
        <v>24.32542840836129</v>
      </c>
      <c r="BL86" s="1">
        <f t="shared" si="35"/>
        <v>34.848179909340459</v>
      </c>
      <c r="BM86" s="1">
        <f t="shared" si="35"/>
        <v>63.783704238625496</v>
      </c>
      <c r="BN86" s="1">
        <f t="shared" si="35"/>
        <v>50.513053692593523</v>
      </c>
      <c r="BO86" s="1">
        <f t="shared" si="35"/>
        <v>71.330238499475811</v>
      </c>
      <c r="BP86" s="1">
        <f t="shared" si="35"/>
        <v>80.860498269239656</v>
      </c>
      <c r="BQ86" s="1">
        <f t="shared" si="34"/>
        <v>69.229823515656861</v>
      </c>
      <c r="BR86" s="1">
        <f t="shared" si="34"/>
        <v>63.989183328259386</v>
      </c>
      <c r="BS86" s="1">
        <f t="shared" si="34"/>
        <v>78.593031431728008</v>
      </c>
      <c r="BT86" s="1">
        <f t="shared" si="34"/>
        <v>54.897135972576592</v>
      </c>
      <c r="BU86" s="1">
        <f t="shared" si="34"/>
        <v>49.443945075751209</v>
      </c>
      <c r="BV86" s="1">
        <f t="shared" si="34"/>
        <v>45.117535056495448</v>
      </c>
      <c r="BW86" s="1">
        <f t="shared" si="34"/>
        <v>51.694542888125319</v>
      </c>
      <c r="BX86" s="1">
        <f t="shared" si="34"/>
        <v>57.5954486491338</v>
      </c>
      <c r="BY86" s="1">
        <f t="shared" si="34"/>
        <v>66.166910305417616</v>
      </c>
      <c r="BZ86" s="1">
        <f t="shared" si="34"/>
        <v>67.625636369590907</v>
      </c>
      <c r="CA86" s="1">
        <f t="shared" si="34"/>
        <v>53.218932493162185</v>
      </c>
      <c r="CB86" s="1">
        <f t="shared" si="34"/>
        <v>44.030313136136229</v>
      </c>
      <c r="CC86" s="1">
        <f t="shared" si="34"/>
        <v>36.896313246413435</v>
      </c>
      <c r="CD86" s="1">
        <f t="shared" si="34"/>
        <v>15.021461721363357</v>
      </c>
      <c r="CE86" s="1">
        <f t="shared" si="34"/>
        <v>15.021461721363357</v>
      </c>
      <c r="CF86" s="1">
        <f t="shared" si="34"/>
        <v>15.422281628592286</v>
      </c>
      <c r="CG86" s="1">
        <f t="shared" si="38"/>
        <v>0</v>
      </c>
      <c r="CH86" s="1">
        <f t="shared" si="38"/>
        <v>45.513887550200934</v>
      </c>
      <c r="CI86" s="1">
        <f t="shared" si="38"/>
        <v>44.481481089620452</v>
      </c>
      <c r="CJ86" s="1">
        <f t="shared" si="38"/>
        <v>44.481481089620452</v>
      </c>
      <c r="CK86" s="1">
        <f t="shared" si="38"/>
        <v>61.884975148677952</v>
      </c>
      <c r="CL86" s="1">
        <f t="shared" si="38"/>
        <v>104.6249365512199</v>
      </c>
      <c r="CM86" s="1">
        <f t="shared" si="38"/>
        <v>105.07517199099382</v>
      </c>
      <c r="CN86" s="1">
        <f t="shared" si="38"/>
        <v>89.870592514310246</v>
      </c>
      <c r="CO86" s="1">
        <f t="shared" si="38"/>
        <v>108.41825013697297</v>
      </c>
      <c r="CP86" s="1">
        <f t="shared" si="38"/>
        <v>94.303971969102065</v>
      </c>
      <c r="CQ86" s="1">
        <f t="shared" si="38"/>
        <v>17.736507130345512</v>
      </c>
      <c r="CR86" s="1">
        <f t="shared" si="38"/>
        <v>44.36450680146207</v>
      </c>
      <c r="CS86" s="1">
        <f t="shared" si="38"/>
        <v>18.877979547552428</v>
      </c>
    </row>
    <row r="87" spans="1:97" x14ac:dyDescent="0.35">
      <c r="A87" s="1">
        <v>80</v>
      </c>
      <c r="B87" s="1" t="s">
        <v>542</v>
      </c>
      <c r="C87" s="1">
        <v>980</v>
      </c>
      <c r="D87" s="1">
        <v>47.755634800000003</v>
      </c>
      <c r="E87" s="1">
        <v>19.1456467</v>
      </c>
      <c r="F87" s="4">
        <v>80</v>
      </c>
      <c r="G87" s="1">
        <f t="shared" si="33"/>
        <v>21.403940437979806</v>
      </c>
      <c r="H87" s="1">
        <f t="shared" si="33"/>
        <v>20.876284072983953</v>
      </c>
      <c r="I87" s="1">
        <f t="shared" si="33"/>
        <v>20.464042475009503</v>
      </c>
      <c r="J87" s="1">
        <f t="shared" si="33"/>
        <v>20.094950407119995</v>
      </c>
      <c r="K87" s="1">
        <f t="shared" si="33"/>
        <v>21.297055551023202</v>
      </c>
      <c r="L87" s="1">
        <f t="shared" si="33"/>
        <v>20.184596613695049</v>
      </c>
      <c r="M87" s="1">
        <f t="shared" si="33"/>
        <v>18.080602937613797</v>
      </c>
      <c r="N87" s="1">
        <f t="shared" si="33"/>
        <v>18.080602937613797</v>
      </c>
      <c r="O87" s="1">
        <f t="shared" si="33"/>
        <v>19.030663013769843</v>
      </c>
      <c r="P87" s="1">
        <f t="shared" si="33"/>
        <v>15.271503999324558</v>
      </c>
      <c r="Q87" s="1">
        <f t="shared" si="33"/>
        <v>20.573757454306264</v>
      </c>
      <c r="R87" s="1">
        <f t="shared" si="33"/>
        <v>20.68280156359457</v>
      </c>
      <c r="S87" s="1">
        <f t="shared" si="33"/>
        <v>20.17985609605697</v>
      </c>
      <c r="T87" s="1">
        <f t="shared" si="33"/>
        <v>20.092146587162912</v>
      </c>
      <c r="U87" s="1">
        <f t="shared" si="33"/>
        <v>20.772717011284325</v>
      </c>
      <c r="V87" s="1">
        <f t="shared" si="33"/>
        <v>21.243437365317099</v>
      </c>
      <c r="W87" s="1">
        <f t="shared" si="32"/>
        <v>20.119426718905849</v>
      </c>
      <c r="X87" s="1">
        <f t="shared" si="32"/>
        <v>19.965502980573785</v>
      </c>
      <c r="Y87" s="1">
        <f t="shared" si="32"/>
        <v>21.635466725281706</v>
      </c>
      <c r="Z87" s="1">
        <f t="shared" si="32"/>
        <v>21.847740827891148</v>
      </c>
      <c r="AA87" s="1">
        <f t="shared" si="32"/>
        <v>21.704895444026363</v>
      </c>
      <c r="AB87" s="1">
        <f t="shared" si="32"/>
        <v>22.288348572989989</v>
      </c>
      <c r="AC87" s="1">
        <f t="shared" si="32"/>
        <v>22.288348572989989</v>
      </c>
      <c r="AD87" s="1">
        <f t="shared" si="32"/>
        <v>22.549418038444273</v>
      </c>
      <c r="AE87" s="1">
        <f t="shared" si="32"/>
        <v>22.206206993052952</v>
      </c>
      <c r="AF87" s="1">
        <f t="shared" si="32"/>
        <v>20.758848028895063</v>
      </c>
      <c r="AG87" s="1">
        <f t="shared" si="32"/>
        <v>22.469127049247053</v>
      </c>
      <c r="AH87" s="1">
        <f t="shared" si="32"/>
        <v>22.469127049247053</v>
      </c>
      <c r="AI87" s="1">
        <f t="shared" si="32"/>
        <v>22.275921791871689</v>
      </c>
      <c r="AJ87" s="1">
        <f t="shared" si="32"/>
        <v>24.438928359103453</v>
      </c>
      <c r="AK87" s="1">
        <f t="shared" si="32"/>
        <v>23.38905465681604</v>
      </c>
      <c r="AL87" s="1">
        <f t="shared" si="36"/>
        <v>21.365849043386692</v>
      </c>
      <c r="AM87" s="1">
        <f t="shared" si="36"/>
        <v>19.029317844142732</v>
      </c>
      <c r="AN87" s="1">
        <f t="shared" si="36"/>
        <v>18.611331323957437</v>
      </c>
      <c r="AO87" s="1">
        <f t="shared" si="36"/>
        <v>17.652874954723185</v>
      </c>
      <c r="AP87" s="1">
        <f t="shared" si="36"/>
        <v>16.575961929948402</v>
      </c>
      <c r="AQ87" s="1">
        <f t="shared" si="36"/>
        <v>18.345129584103507</v>
      </c>
      <c r="AR87" s="1">
        <f t="shared" si="36"/>
        <v>18.703537241004859</v>
      </c>
      <c r="AS87" s="1">
        <f t="shared" si="36"/>
        <v>19.208865189007128</v>
      </c>
      <c r="AT87" s="1">
        <f t="shared" si="36"/>
        <v>15.349413136048625</v>
      </c>
      <c r="AU87" s="1">
        <f t="shared" si="36"/>
        <v>18.935965869002036</v>
      </c>
      <c r="AV87" s="1">
        <f t="shared" si="36"/>
        <v>22.648145669244297</v>
      </c>
      <c r="AW87" s="1">
        <f t="shared" si="36"/>
        <v>24.87572454263961</v>
      </c>
      <c r="AX87" s="1">
        <f t="shared" si="36"/>
        <v>22.70812648766778</v>
      </c>
      <c r="AY87" s="1">
        <f t="shared" si="36"/>
        <v>24.681799545192458</v>
      </c>
      <c r="AZ87" s="1">
        <f t="shared" si="36"/>
        <v>24.35284960700973</v>
      </c>
      <c r="BA87" s="1">
        <f t="shared" si="36"/>
        <v>25.735971053419675</v>
      </c>
      <c r="BB87" s="1">
        <f t="shared" si="35"/>
        <v>26.298476832732991</v>
      </c>
      <c r="BC87" s="1">
        <f t="shared" si="35"/>
        <v>27.173154240621137</v>
      </c>
      <c r="BD87" s="1">
        <f t="shared" si="35"/>
        <v>23.676122267458016</v>
      </c>
      <c r="BE87" s="1">
        <f t="shared" si="35"/>
        <v>8.5050113230503577</v>
      </c>
      <c r="BF87" s="1">
        <f t="shared" si="35"/>
        <v>12.668018829733711</v>
      </c>
      <c r="BG87" s="1">
        <f t="shared" si="35"/>
        <v>26.990289640941462</v>
      </c>
      <c r="BH87" s="1">
        <f t="shared" si="35"/>
        <v>27.634945432536</v>
      </c>
      <c r="BI87" s="1">
        <f t="shared" si="35"/>
        <v>43.66868755012041</v>
      </c>
      <c r="BJ87" s="1">
        <f t="shared" si="35"/>
        <v>20.1137546384507</v>
      </c>
      <c r="BK87" s="1">
        <f t="shared" si="35"/>
        <v>25.155198402915012</v>
      </c>
      <c r="BL87" s="1">
        <f t="shared" si="35"/>
        <v>24.621018219893639</v>
      </c>
      <c r="BM87" s="1">
        <f t="shared" si="35"/>
        <v>25.097486116280184</v>
      </c>
      <c r="BN87" s="1">
        <f t="shared" si="35"/>
        <v>11.567797928989807</v>
      </c>
      <c r="BO87" s="1">
        <f t="shared" si="35"/>
        <v>26.538353643888129</v>
      </c>
      <c r="BP87" s="1">
        <f t="shared" si="35"/>
        <v>36.233536600772169</v>
      </c>
      <c r="BQ87" s="1">
        <f t="shared" si="34"/>
        <v>31.575393017471828</v>
      </c>
      <c r="BR87" s="1">
        <f t="shared" si="34"/>
        <v>26.566920556618427</v>
      </c>
      <c r="BS87" s="1">
        <f t="shared" si="34"/>
        <v>37.449925393146458</v>
      </c>
      <c r="BT87" s="1">
        <f t="shared" si="34"/>
        <v>47.925170558586657</v>
      </c>
      <c r="BU87" s="1">
        <f t="shared" si="34"/>
        <v>33.178341987282295</v>
      </c>
      <c r="BV87" s="1">
        <f t="shared" si="34"/>
        <v>32.357958169357531</v>
      </c>
      <c r="BW87" s="1">
        <f t="shared" si="34"/>
        <v>30.807275405810543</v>
      </c>
      <c r="BX87" s="1">
        <f t="shared" si="34"/>
        <v>30.059439870845246</v>
      </c>
      <c r="BY87" s="1">
        <f t="shared" si="34"/>
        <v>61.493345137280109</v>
      </c>
      <c r="BZ87" s="1">
        <f t="shared" si="34"/>
        <v>62.166616619913412</v>
      </c>
      <c r="CA87" s="1">
        <f t="shared" si="34"/>
        <v>62.033117480669219</v>
      </c>
      <c r="CB87" s="1">
        <f t="shared" si="34"/>
        <v>37.910827953213094</v>
      </c>
      <c r="CC87" s="1">
        <f t="shared" si="34"/>
        <v>43.214058787334608</v>
      </c>
      <c r="CD87" s="1">
        <f t="shared" si="34"/>
        <v>30.817987329030849</v>
      </c>
      <c r="CE87" s="1">
        <f t="shared" si="34"/>
        <v>30.817987329030849</v>
      </c>
      <c r="CF87" s="1">
        <f t="shared" si="34"/>
        <v>30.110921475312072</v>
      </c>
      <c r="CG87" s="1">
        <f t="shared" si="38"/>
        <v>45.513887550200934</v>
      </c>
      <c r="CH87" s="1">
        <f t="shared" si="38"/>
        <v>0</v>
      </c>
      <c r="CI87" s="1">
        <f t="shared" si="38"/>
        <v>2.2322201465138685</v>
      </c>
      <c r="CJ87" s="1">
        <f t="shared" si="38"/>
        <v>2.2322201465138685</v>
      </c>
      <c r="CK87" s="1">
        <f t="shared" si="38"/>
        <v>27.178429981533501</v>
      </c>
      <c r="CL87" s="1">
        <f t="shared" si="38"/>
        <v>65.832535369381844</v>
      </c>
      <c r="CM87" s="1">
        <f t="shared" si="38"/>
        <v>66.518337266713431</v>
      </c>
      <c r="CN87" s="1">
        <f t="shared" si="38"/>
        <v>52.548796904246267</v>
      </c>
      <c r="CO87" s="1">
        <f t="shared" si="38"/>
        <v>72.36182772680975</v>
      </c>
      <c r="CP87" s="1">
        <f t="shared" si="38"/>
        <v>51.957419650236226</v>
      </c>
      <c r="CQ87" s="1">
        <f t="shared" si="38"/>
        <v>58.226923626489381</v>
      </c>
      <c r="CR87" s="1">
        <f t="shared" si="38"/>
        <v>87.423478931989152</v>
      </c>
      <c r="CS87" s="1">
        <f t="shared" si="38"/>
        <v>62.919776966336237</v>
      </c>
    </row>
    <row r="88" spans="1:97" x14ac:dyDescent="0.35">
      <c r="A88" s="1">
        <v>81</v>
      </c>
      <c r="B88" s="1" t="s">
        <v>547</v>
      </c>
      <c r="C88" s="1">
        <v>476</v>
      </c>
      <c r="D88" s="1">
        <v>47.7815145</v>
      </c>
      <c r="E88" s="1">
        <v>19.1317573</v>
      </c>
      <c r="F88" s="4">
        <v>81</v>
      </c>
      <c r="G88" s="1">
        <f t="shared" si="33"/>
        <v>22.562042463086669</v>
      </c>
      <c r="H88" s="1">
        <f t="shared" si="33"/>
        <v>22.257467805663516</v>
      </c>
      <c r="I88" s="1">
        <f t="shared" si="33"/>
        <v>21.878033867155221</v>
      </c>
      <c r="J88" s="1">
        <f t="shared" si="33"/>
        <v>21.525469548434629</v>
      </c>
      <c r="K88" s="1">
        <f t="shared" si="33"/>
        <v>22.512079901926946</v>
      </c>
      <c r="L88" s="1">
        <f t="shared" si="33"/>
        <v>20.982302170467779</v>
      </c>
      <c r="M88" s="1">
        <f t="shared" si="33"/>
        <v>19.478157622090709</v>
      </c>
      <c r="N88" s="1">
        <f t="shared" si="33"/>
        <v>19.478157622090709</v>
      </c>
      <c r="O88" s="1">
        <f t="shared" si="33"/>
        <v>20.43331384191637</v>
      </c>
      <c r="P88" s="1">
        <f t="shared" si="33"/>
        <v>17.00000763017384</v>
      </c>
      <c r="Q88" s="1">
        <f t="shared" si="33"/>
        <v>22.107219233844226</v>
      </c>
      <c r="R88" s="1">
        <f t="shared" si="33"/>
        <v>22.240512594714843</v>
      </c>
      <c r="S88" s="1">
        <f t="shared" si="33"/>
        <v>21.675506836041876</v>
      </c>
      <c r="T88" s="1">
        <f t="shared" si="33"/>
        <v>21.707086974372331</v>
      </c>
      <c r="U88" s="1">
        <f t="shared" si="33"/>
        <v>22.347362365324177</v>
      </c>
      <c r="V88" s="1">
        <f t="shared" si="33"/>
        <v>22.927798381738814</v>
      </c>
      <c r="W88" s="1">
        <f t="shared" si="32"/>
        <v>21.813244590409784</v>
      </c>
      <c r="X88" s="1">
        <f t="shared" si="32"/>
        <v>21.722095827328868</v>
      </c>
      <c r="Y88" s="1">
        <f t="shared" si="32"/>
        <v>23.441255950190737</v>
      </c>
      <c r="Z88" s="1">
        <f t="shared" si="32"/>
        <v>23.712222137256678</v>
      </c>
      <c r="AA88" s="1">
        <f t="shared" si="32"/>
        <v>23.362193272183138</v>
      </c>
      <c r="AB88" s="1">
        <f t="shared" si="32"/>
        <v>23.975965554023475</v>
      </c>
      <c r="AC88" s="1">
        <f t="shared" si="32"/>
        <v>23.975965554023475</v>
      </c>
      <c r="AD88" s="1">
        <f t="shared" si="32"/>
        <v>24.281298076036304</v>
      </c>
      <c r="AE88" s="1">
        <f t="shared" si="32"/>
        <v>23.949971816103137</v>
      </c>
      <c r="AF88" s="1">
        <f t="shared" si="32"/>
        <v>22.690699082508889</v>
      </c>
      <c r="AG88" s="1">
        <f t="shared" si="32"/>
        <v>24.030809688999824</v>
      </c>
      <c r="AH88" s="1">
        <f t="shared" si="32"/>
        <v>24.030809688999824</v>
      </c>
      <c r="AI88" s="1">
        <f t="shared" si="32"/>
        <v>23.908276259882516</v>
      </c>
      <c r="AJ88" s="1">
        <f t="shared" si="32"/>
        <v>25.816769655235763</v>
      </c>
      <c r="AK88" s="1">
        <f t="shared" si="32"/>
        <v>24.942190832865272</v>
      </c>
      <c r="AL88" s="1">
        <f t="shared" si="36"/>
        <v>22.750942333365678</v>
      </c>
      <c r="AM88" s="1">
        <f t="shared" si="36"/>
        <v>20.544492848476583</v>
      </c>
      <c r="AN88" s="1">
        <f t="shared" si="36"/>
        <v>20.173466971668994</v>
      </c>
      <c r="AO88" s="1">
        <f t="shared" si="36"/>
        <v>19.316881709319841</v>
      </c>
      <c r="AP88" s="1">
        <f t="shared" si="36"/>
        <v>18.15164762557977</v>
      </c>
      <c r="AQ88" s="1">
        <f t="shared" si="36"/>
        <v>20.165315409419467</v>
      </c>
      <c r="AR88" s="1">
        <f t="shared" si="36"/>
        <v>20.466086263819438</v>
      </c>
      <c r="AS88" s="1">
        <f t="shared" si="36"/>
        <v>21.082338778920633</v>
      </c>
      <c r="AT88" s="1">
        <f t="shared" si="36"/>
        <v>17.332397989645308</v>
      </c>
      <c r="AU88" s="1">
        <f t="shared" si="36"/>
        <v>21.074447781828162</v>
      </c>
      <c r="AV88" s="1">
        <f t="shared" si="36"/>
        <v>24.868128379188171</v>
      </c>
      <c r="AW88" s="1">
        <f t="shared" si="36"/>
        <v>27.004070715620895</v>
      </c>
      <c r="AX88" s="1">
        <f t="shared" si="36"/>
        <v>24.703932704515644</v>
      </c>
      <c r="AY88" s="1">
        <f t="shared" si="36"/>
        <v>26.502727465872404</v>
      </c>
      <c r="AZ88" s="1">
        <f t="shared" si="36"/>
        <v>26.299677782555776</v>
      </c>
      <c r="BA88" s="1">
        <f t="shared" si="36"/>
        <v>27.455436488528402</v>
      </c>
      <c r="BB88" s="1">
        <f t="shared" si="35"/>
        <v>27.891791597101431</v>
      </c>
      <c r="BC88" s="1">
        <f t="shared" si="35"/>
        <v>29.071410278826118</v>
      </c>
      <c r="BD88" s="1">
        <f t="shared" si="35"/>
        <v>25.610935229811897</v>
      </c>
      <c r="BE88" s="1">
        <f t="shared" si="35"/>
        <v>9.6175636289217969</v>
      </c>
      <c r="BF88" s="1">
        <f t="shared" si="35"/>
        <v>13.349268135954834</v>
      </c>
      <c r="BG88" s="1">
        <f t="shared" si="35"/>
        <v>28.204305758130705</v>
      </c>
      <c r="BH88" s="1">
        <f t="shared" si="35"/>
        <v>28.743117110242249</v>
      </c>
      <c r="BI88" s="1">
        <f t="shared" si="35"/>
        <v>43.695687449334955</v>
      </c>
      <c r="BJ88" s="1">
        <f t="shared" si="35"/>
        <v>20.619827463801226</v>
      </c>
      <c r="BK88" s="1">
        <f t="shared" si="35"/>
        <v>25.016276466433162</v>
      </c>
      <c r="BL88" s="1">
        <f t="shared" si="35"/>
        <v>25.486422819582391</v>
      </c>
      <c r="BM88" s="1">
        <f t="shared" si="35"/>
        <v>27.309998352689497</v>
      </c>
      <c r="BN88" s="1">
        <f t="shared" si="35"/>
        <v>13.773764013319983</v>
      </c>
      <c r="BO88" s="1">
        <f t="shared" si="35"/>
        <v>28.177454029059021</v>
      </c>
      <c r="BP88" s="1">
        <f t="shared" si="35"/>
        <v>37.866033556265101</v>
      </c>
      <c r="BQ88" s="1">
        <f t="shared" si="34"/>
        <v>33.787007709801038</v>
      </c>
      <c r="BR88" s="1">
        <f t="shared" si="34"/>
        <v>28.793600749494203</v>
      </c>
      <c r="BS88" s="1">
        <f t="shared" si="34"/>
        <v>39.504786291729999</v>
      </c>
      <c r="BT88" s="1">
        <f t="shared" si="34"/>
        <v>49.477459206028776</v>
      </c>
      <c r="BU88" s="1">
        <f t="shared" si="34"/>
        <v>34.850656678105928</v>
      </c>
      <c r="BV88" s="1">
        <f t="shared" si="34"/>
        <v>33.825344644421413</v>
      </c>
      <c r="BW88" s="1">
        <f t="shared" si="34"/>
        <v>32.640948223611659</v>
      </c>
      <c r="BX88" s="1">
        <f t="shared" si="34"/>
        <v>32.145164414691564</v>
      </c>
      <c r="BY88" s="1">
        <f t="shared" si="34"/>
        <v>63.11604571698026</v>
      </c>
      <c r="BZ88" s="1">
        <f t="shared" si="34"/>
        <v>63.824066161676811</v>
      </c>
      <c r="CA88" s="1">
        <f t="shared" si="34"/>
        <v>63.113684449698134</v>
      </c>
      <c r="CB88" s="1">
        <f t="shared" si="34"/>
        <v>39.206995365133061</v>
      </c>
      <c r="CC88" s="1">
        <f t="shared" si="34"/>
        <v>44.036783612878956</v>
      </c>
      <c r="CD88" s="1">
        <f t="shared" si="34"/>
        <v>29.642363519688946</v>
      </c>
      <c r="CE88" s="1">
        <f t="shared" si="34"/>
        <v>29.642363519688946</v>
      </c>
      <c r="CF88" s="1">
        <f t="shared" si="34"/>
        <v>29.059326804556999</v>
      </c>
      <c r="CG88" s="1">
        <f t="shared" si="38"/>
        <v>44.481481089620452</v>
      </c>
      <c r="CH88" s="1">
        <f t="shared" si="38"/>
        <v>2.2322201465138685</v>
      </c>
      <c r="CI88" s="1">
        <f t="shared" si="38"/>
        <v>0</v>
      </c>
      <c r="CJ88" s="1">
        <f t="shared" si="38"/>
        <v>0</v>
      </c>
      <c r="CK88" s="1">
        <f t="shared" si="38"/>
        <v>25.901037720167505</v>
      </c>
      <c r="CL88" s="1">
        <f t="shared" si="38"/>
        <v>67.928349299316082</v>
      </c>
      <c r="CM88" s="1">
        <f t="shared" si="38"/>
        <v>68.62229101433195</v>
      </c>
      <c r="CN88" s="1">
        <f t="shared" si="38"/>
        <v>54.718303379148914</v>
      </c>
      <c r="CO88" s="1">
        <f t="shared" si="38"/>
        <v>74.532777290678908</v>
      </c>
      <c r="CP88" s="1">
        <f t="shared" si="38"/>
        <v>53.866619371623358</v>
      </c>
      <c r="CQ88" s="1">
        <f t="shared" si="38"/>
        <v>57.689369461178373</v>
      </c>
      <c r="CR88" s="1">
        <f t="shared" si="38"/>
        <v>86.851572082331685</v>
      </c>
      <c r="CS88" s="1">
        <f t="shared" si="38"/>
        <v>62.15584858545062</v>
      </c>
    </row>
    <row r="89" spans="1:97" x14ac:dyDescent="0.35">
      <c r="A89" s="1">
        <v>82</v>
      </c>
      <c r="B89" s="1" t="s">
        <v>547</v>
      </c>
      <c r="C89" s="1">
        <v>192</v>
      </c>
      <c r="D89" s="1">
        <v>47.7815145</v>
      </c>
      <c r="E89" s="1">
        <v>19.1317573</v>
      </c>
      <c r="F89" s="4">
        <v>82</v>
      </c>
      <c r="G89" s="1">
        <f t="shared" si="33"/>
        <v>22.562042463086669</v>
      </c>
      <c r="H89" s="1">
        <f t="shared" si="33"/>
        <v>22.257467805663516</v>
      </c>
      <c r="I89" s="1">
        <f t="shared" si="33"/>
        <v>21.878033867155221</v>
      </c>
      <c r="J89" s="1">
        <f t="shared" si="33"/>
        <v>21.525469548434629</v>
      </c>
      <c r="K89" s="1">
        <f t="shared" si="33"/>
        <v>22.512079901926946</v>
      </c>
      <c r="L89" s="1">
        <f t="shared" si="33"/>
        <v>20.982302170467779</v>
      </c>
      <c r="M89" s="1">
        <f t="shared" si="33"/>
        <v>19.478157622090709</v>
      </c>
      <c r="N89" s="1">
        <f t="shared" si="33"/>
        <v>19.478157622090709</v>
      </c>
      <c r="O89" s="1">
        <f t="shared" si="33"/>
        <v>20.43331384191637</v>
      </c>
      <c r="P89" s="1">
        <f t="shared" si="33"/>
        <v>17.00000763017384</v>
      </c>
      <c r="Q89" s="1">
        <f t="shared" si="33"/>
        <v>22.107219233844226</v>
      </c>
      <c r="R89" s="1">
        <f t="shared" si="33"/>
        <v>22.240512594714843</v>
      </c>
      <c r="S89" s="1">
        <f t="shared" si="33"/>
        <v>21.675506836041876</v>
      </c>
      <c r="T89" s="1">
        <f t="shared" si="33"/>
        <v>21.707086974372331</v>
      </c>
      <c r="U89" s="1">
        <f t="shared" si="33"/>
        <v>22.347362365324177</v>
      </c>
      <c r="V89" s="1">
        <f t="shared" si="33"/>
        <v>22.927798381738814</v>
      </c>
      <c r="W89" s="1">
        <f t="shared" si="32"/>
        <v>21.813244590409784</v>
      </c>
      <c r="X89" s="1">
        <f t="shared" si="32"/>
        <v>21.722095827328868</v>
      </c>
      <c r="Y89" s="1">
        <f t="shared" si="32"/>
        <v>23.441255950190737</v>
      </c>
      <c r="Z89" s="1">
        <f t="shared" si="32"/>
        <v>23.712222137256678</v>
      </c>
      <c r="AA89" s="1">
        <f t="shared" si="32"/>
        <v>23.362193272183138</v>
      </c>
      <c r="AB89" s="1">
        <f t="shared" si="32"/>
        <v>23.975965554023475</v>
      </c>
      <c r="AC89" s="1">
        <f t="shared" si="32"/>
        <v>23.975965554023475</v>
      </c>
      <c r="AD89" s="1">
        <f t="shared" si="32"/>
        <v>24.281298076036304</v>
      </c>
      <c r="AE89" s="1">
        <f t="shared" si="32"/>
        <v>23.949971816103137</v>
      </c>
      <c r="AF89" s="1">
        <f t="shared" si="32"/>
        <v>22.690699082508889</v>
      </c>
      <c r="AG89" s="1">
        <f t="shared" si="32"/>
        <v>24.030809688999824</v>
      </c>
      <c r="AH89" s="1">
        <f t="shared" si="32"/>
        <v>24.030809688999824</v>
      </c>
      <c r="AI89" s="1">
        <f t="shared" si="32"/>
        <v>23.908276259882516</v>
      </c>
      <c r="AJ89" s="1">
        <f t="shared" si="32"/>
        <v>25.816769655235763</v>
      </c>
      <c r="AK89" s="1">
        <f t="shared" si="32"/>
        <v>24.942190832865272</v>
      </c>
      <c r="AL89" s="1">
        <f t="shared" si="36"/>
        <v>22.750942333365678</v>
      </c>
      <c r="AM89" s="1">
        <f t="shared" si="36"/>
        <v>20.544492848476583</v>
      </c>
      <c r="AN89" s="1">
        <f t="shared" si="36"/>
        <v>20.173466971668994</v>
      </c>
      <c r="AO89" s="1">
        <f t="shared" si="36"/>
        <v>19.316881709319841</v>
      </c>
      <c r="AP89" s="1">
        <f t="shared" si="36"/>
        <v>18.15164762557977</v>
      </c>
      <c r="AQ89" s="1">
        <f t="shared" si="36"/>
        <v>20.165315409419467</v>
      </c>
      <c r="AR89" s="1">
        <f t="shared" si="36"/>
        <v>20.466086263819438</v>
      </c>
      <c r="AS89" s="1">
        <f t="shared" si="36"/>
        <v>21.082338778920633</v>
      </c>
      <c r="AT89" s="1">
        <f t="shared" si="36"/>
        <v>17.332397989645308</v>
      </c>
      <c r="AU89" s="1">
        <f t="shared" si="36"/>
        <v>21.074447781828162</v>
      </c>
      <c r="AV89" s="1">
        <f t="shared" si="36"/>
        <v>24.868128379188171</v>
      </c>
      <c r="AW89" s="1">
        <f t="shared" si="36"/>
        <v>27.004070715620895</v>
      </c>
      <c r="AX89" s="1">
        <f t="shared" si="36"/>
        <v>24.703932704515644</v>
      </c>
      <c r="AY89" s="1">
        <f t="shared" si="36"/>
        <v>26.502727465872404</v>
      </c>
      <c r="AZ89" s="1">
        <f t="shared" si="36"/>
        <v>26.299677782555776</v>
      </c>
      <c r="BA89" s="1">
        <f t="shared" si="36"/>
        <v>27.455436488528402</v>
      </c>
      <c r="BB89" s="1">
        <f t="shared" si="35"/>
        <v>27.891791597101431</v>
      </c>
      <c r="BC89" s="1">
        <f t="shared" si="35"/>
        <v>29.071410278826118</v>
      </c>
      <c r="BD89" s="1">
        <f t="shared" si="35"/>
        <v>25.610935229811897</v>
      </c>
      <c r="BE89" s="1">
        <f t="shared" si="35"/>
        <v>9.6175636289217969</v>
      </c>
      <c r="BF89" s="1">
        <f t="shared" si="35"/>
        <v>13.349268135954834</v>
      </c>
      <c r="BG89" s="1">
        <f t="shared" si="35"/>
        <v>28.204305758130705</v>
      </c>
      <c r="BH89" s="1">
        <f t="shared" si="35"/>
        <v>28.743117110242249</v>
      </c>
      <c r="BI89" s="1">
        <f t="shared" si="35"/>
        <v>43.695687449334955</v>
      </c>
      <c r="BJ89" s="1">
        <f t="shared" si="35"/>
        <v>20.619827463801226</v>
      </c>
      <c r="BK89" s="1">
        <f t="shared" si="35"/>
        <v>25.016276466433162</v>
      </c>
      <c r="BL89" s="1">
        <f t="shared" si="35"/>
        <v>25.486422819582391</v>
      </c>
      <c r="BM89" s="1">
        <f t="shared" si="35"/>
        <v>27.309998352689497</v>
      </c>
      <c r="BN89" s="1">
        <f t="shared" si="35"/>
        <v>13.773764013319983</v>
      </c>
      <c r="BO89" s="1">
        <f t="shared" si="35"/>
        <v>28.177454029059021</v>
      </c>
      <c r="BP89" s="1">
        <f t="shared" si="35"/>
        <v>37.866033556265101</v>
      </c>
      <c r="BQ89" s="1">
        <f t="shared" si="34"/>
        <v>33.787007709801038</v>
      </c>
      <c r="BR89" s="1">
        <f t="shared" si="34"/>
        <v>28.793600749494203</v>
      </c>
      <c r="BS89" s="1">
        <f t="shared" si="34"/>
        <v>39.504786291729999</v>
      </c>
      <c r="BT89" s="1">
        <f t="shared" si="34"/>
        <v>49.477459206028776</v>
      </c>
      <c r="BU89" s="1">
        <f t="shared" si="34"/>
        <v>34.850656678105928</v>
      </c>
      <c r="BV89" s="1">
        <f t="shared" si="34"/>
        <v>33.825344644421413</v>
      </c>
      <c r="BW89" s="1">
        <f t="shared" si="34"/>
        <v>32.640948223611659</v>
      </c>
      <c r="BX89" s="1">
        <f t="shared" si="34"/>
        <v>32.145164414691564</v>
      </c>
      <c r="BY89" s="1">
        <f t="shared" si="34"/>
        <v>63.11604571698026</v>
      </c>
      <c r="BZ89" s="1">
        <f t="shared" si="34"/>
        <v>63.824066161676811</v>
      </c>
      <c r="CA89" s="1">
        <f t="shared" si="34"/>
        <v>63.113684449698134</v>
      </c>
      <c r="CB89" s="1">
        <f t="shared" si="34"/>
        <v>39.206995365133061</v>
      </c>
      <c r="CC89" s="1">
        <f t="shared" si="34"/>
        <v>44.036783612878956</v>
      </c>
      <c r="CD89" s="1">
        <f t="shared" si="34"/>
        <v>29.642363519688946</v>
      </c>
      <c r="CE89" s="1">
        <f t="shared" si="34"/>
        <v>29.642363519688946</v>
      </c>
      <c r="CF89" s="1">
        <f t="shared" si="34"/>
        <v>29.059326804556999</v>
      </c>
      <c r="CG89" s="1">
        <f t="shared" si="38"/>
        <v>44.481481089620452</v>
      </c>
      <c r="CH89" s="1">
        <f t="shared" si="38"/>
        <v>2.2322201465138685</v>
      </c>
      <c r="CI89" s="1">
        <f t="shared" si="38"/>
        <v>0</v>
      </c>
      <c r="CJ89" s="1">
        <f t="shared" si="38"/>
        <v>0</v>
      </c>
      <c r="CK89" s="1">
        <f t="shared" si="38"/>
        <v>25.901037720167505</v>
      </c>
      <c r="CL89" s="1">
        <f t="shared" si="38"/>
        <v>67.928349299316082</v>
      </c>
      <c r="CM89" s="1">
        <f t="shared" si="38"/>
        <v>68.62229101433195</v>
      </c>
      <c r="CN89" s="1">
        <f t="shared" si="38"/>
        <v>54.718303379148914</v>
      </c>
      <c r="CO89" s="1">
        <f t="shared" si="38"/>
        <v>74.532777290678908</v>
      </c>
      <c r="CP89" s="1">
        <f t="shared" si="38"/>
        <v>53.866619371623358</v>
      </c>
      <c r="CQ89" s="1">
        <f t="shared" si="38"/>
        <v>57.689369461178373</v>
      </c>
      <c r="CR89" s="1">
        <f t="shared" si="38"/>
        <v>86.851572082331685</v>
      </c>
      <c r="CS89" s="1">
        <f t="shared" si="38"/>
        <v>62.15584858545062</v>
      </c>
    </row>
    <row r="90" spans="1:97" x14ac:dyDescent="0.35">
      <c r="A90" s="1">
        <v>83</v>
      </c>
      <c r="B90" s="1" t="s">
        <v>551</v>
      </c>
      <c r="C90" s="1">
        <v>468</v>
      </c>
      <c r="D90" s="1">
        <v>48.079957999999998</v>
      </c>
      <c r="E90" s="1">
        <v>19.296312</v>
      </c>
      <c r="F90" s="4">
        <v>83</v>
      </c>
      <c r="G90" s="1">
        <f t="shared" si="33"/>
        <v>48.461899892028967</v>
      </c>
      <c r="H90" s="1">
        <f t="shared" si="33"/>
        <v>48.052900256968719</v>
      </c>
      <c r="I90" s="1">
        <f t="shared" si="33"/>
        <v>47.642464721967897</v>
      </c>
      <c r="J90" s="1">
        <f t="shared" si="33"/>
        <v>47.272761551680027</v>
      </c>
      <c r="K90" s="1">
        <f t="shared" si="33"/>
        <v>48.40176508736279</v>
      </c>
      <c r="L90" s="1">
        <f t="shared" si="33"/>
        <v>46.737432658508844</v>
      </c>
      <c r="M90" s="1">
        <f t="shared" si="33"/>
        <v>45.25795752328073</v>
      </c>
      <c r="N90" s="1">
        <f t="shared" si="33"/>
        <v>45.25795752328073</v>
      </c>
      <c r="O90" s="1">
        <f t="shared" si="33"/>
        <v>46.208667953924618</v>
      </c>
      <c r="P90" s="1">
        <f t="shared" si="33"/>
        <v>42.259786404771653</v>
      </c>
      <c r="Q90" s="1">
        <f t="shared" si="33"/>
        <v>47.719042316618996</v>
      </c>
      <c r="R90" s="1">
        <f t="shared" si="33"/>
        <v>47.812539802250811</v>
      </c>
      <c r="S90" s="1">
        <f t="shared" si="33"/>
        <v>47.343476169344278</v>
      </c>
      <c r="T90" s="1">
        <f t="shared" si="33"/>
        <v>47.17618639902603</v>
      </c>
      <c r="U90" s="1">
        <f t="shared" si="33"/>
        <v>47.88958134731714</v>
      </c>
      <c r="V90" s="1">
        <f t="shared" si="33"/>
        <v>48.233463123962252</v>
      </c>
      <c r="W90" s="1">
        <f t="shared" si="32"/>
        <v>47.104990528064242</v>
      </c>
      <c r="X90" s="1">
        <f t="shared" si="32"/>
        <v>46.843273835110558</v>
      </c>
      <c r="Y90" s="1">
        <f t="shared" si="32"/>
        <v>48.377679612328883</v>
      </c>
      <c r="Z90" s="1">
        <f t="shared" si="32"/>
        <v>48.416089881236402</v>
      </c>
      <c r="AA90" s="1">
        <f t="shared" si="32"/>
        <v>48.729809130909764</v>
      </c>
      <c r="AB90" s="1">
        <f t="shared" si="32"/>
        <v>49.264778921864071</v>
      </c>
      <c r="AC90" s="1">
        <f t="shared" si="32"/>
        <v>49.264778921864071</v>
      </c>
      <c r="AD90" s="1">
        <f t="shared" si="32"/>
        <v>49.445722448162947</v>
      </c>
      <c r="AE90" s="1">
        <f t="shared" si="32"/>
        <v>49.082655683033039</v>
      </c>
      <c r="AF90" s="1">
        <f t="shared" si="32"/>
        <v>47.106377357038212</v>
      </c>
      <c r="AG90" s="1">
        <f t="shared" si="32"/>
        <v>49.590167688479596</v>
      </c>
      <c r="AH90" s="1">
        <f t="shared" si="32"/>
        <v>49.590167688479596</v>
      </c>
      <c r="AI90" s="1">
        <f t="shared" si="32"/>
        <v>49.328772773434814</v>
      </c>
      <c r="AJ90" s="1">
        <f t="shared" si="32"/>
        <v>51.616178831312027</v>
      </c>
      <c r="AK90" s="1">
        <f t="shared" si="32"/>
        <v>50.513786625442222</v>
      </c>
      <c r="AL90" s="1">
        <f t="shared" si="36"/>
        <v>48.543057526753941</v>
      </c>
      <c r="AM90" s="1">
        <f t="shared" si="36"/>
        <v>46.187268215178619</v>
      </c>
      <c r="AN90" s="1">
        <f t="shared" si="36"/>
        <v>45.745219241908671</v>
      </c>
      <c r="AO90" s="1">
        <f t="shared" si="36"/>
        <v>44.700050442554385</v>
      </c>
      <c r="AP90" s="1">
        <f t="shared" si="36"/>
        <v>43.709200185803702</v>
      </c>
      <c r="AQ90" s="1">
        <f t="shared" si="36"/>
        <v>45.108000386745587</v>
      </c>
      <c r="AR90" s="1">
        <f t="shared" si="36"/>
        <v>45.586709792516167</v>
      </c>
      <c r="AS90" s="1">
        <f t="shared" si="36"/>
        <v>45.806032838324349</v>
      </c>
      <c r="AT90" s="1">
        <f t="shared" si="36"/>
        <v>41.674668684750991</v>
      </c>
      <c r="AU90" s="1">
        <f t="shared" si="36"/>
        <v>43.986988837776885</v>
      </c>
      <c r="AV90" s="1">
        <f t="shared" si="36"/>
        <v>45.755591223059206</v>
      </c>
      <c r="AW90" s="1">
        <f t="shared" si="36"/>
        <v>49.672540085439095</v>
      </c>
      <c r="AX90" s="1">
        <f t="shared" si="36"/>
        <v>48.685795749347548</v>
      </c>
      <c r="AY90" s="1">
        <f t="shared" si="36"/>
        <v>51.335842256615869</v>
      </c>
      <c r="AZ90" s="1">
        <f t="shared" si="36"/>
        <v>50.536359952219108</v>
      </c>
      <c r="BA90" s="1">
        <f t="shared" si="36"/>
        <v>52.626643315817425</v>
      </c>
      <c r="BB90" s="1">
        <f t="shared" si="35"/>
        <v>53.37706026081409</v>
      </c>
      <c r="BC90" s="1">
        <f t="shared" si="35"/>
        <v>53.511300414462113</v>
      </c>
      <c r="BD90" s="1">
        <f t="shared" si="35"/>
        <v>49.932778220959378</v>
      </c>
      <c r="BE90" s="1">
        <f t="shared" si="35"/>
        <v>35.509364697224967</v>
      </c>
      <c r="BF90" s="1">
        <f t="shared" si="35"/>
        <v>39.102226444416424</v>
      </c>
      <c r="BG90" s="1">
        <f t="shared" si="35"/>
        <v>54.09741007621885</v>
      </c>
      <c r="BH90" s="1">
        <f t="shared" si="35"/>
        <v>54.641211506385496</v>
      </c>
      <c r="BI90" s="1">
        <f t="shared" si="35"/>
        <v>67.271614689463448</v>
      </c>
      <c r="BJ90" s="1">
        <f t="shared" si="35"/>
        <v>46.03047693795714</v>
      </c>
      <c r="BK90" s="1">
        <f t="shared" si="35"/>
        <v>48.702741232267165</v>
      </c>
      <c r="BL90" s="1">
        <f t="shared" si="35"/>
        <v>51.269612355649869</v>
      </c>
      <c r="BM90" s="1">
        <f t="shared" si="35"/>
        <v>45.034178572258426</v>
      </c>
      <c r="BN90" s="1">
        <f t="shared" si="35"/>
        <v>36.446210021928145</v>
      </c>
      <c r="BO90" s="1">
        <f t="shared" si="35"/>
        <v>35.419976166567643</v>
      </c>
      <c r="BP90" s="1">
        <f t="shared" si="35"/>
        <v>42.428743521705371</v>
      </c>
      <c r="BQ90" s="1">
        <f t="shared" si="34"/>
        <v>50.621301504282393</v>
      </c>
      <c r="BR90" s="1">
        <f t="shared" si="34"/>
        <v>47.156277442118679</v>
      </c>
      <c r="BS90" s="1">
        <f t="shared" si="34"/>
        <v>51.051943994126205</v>
      </c>
      <c r="BT90" s="1">
        <f t="shared" si="34"/>
        <v>75.000536207389274</v>
      </c>
      <c r="BU90" s="1">
        <f t="shared" si="34"/>
        <v>60.110971046298197</v>
      </c>
      <c r="BV90" s="1">
        <f t="shared" si="34"/>
        <v>59.519178355450563</v>
      </c>
      <c r="BW90" s="1">
        <f t="shared" si="34"/>
        <v>57.336031785716315</v>
      </c>
      <c r="BX90" s="1">
        <f t="shared" si="34"/>
        <v>55.091586520565805</v>
      </c>
      <c r="BY90" s="1">
        <f t="shared" si="34"/>
        <v>88.436271962095446</v>
      </c>
      <c r="BZ90" s="1">
        <f t="shared" si="34"/>
        <v>89.03378433838671</v>
      </c>
      <c r="CA90" s="1">
        <f t="shared" si="34"/>
        <v>88.988462828473928</v>
      </c>
      <c r="CB90" s="1">
        <f t="shared" si="34"/>
        <v>65.071351535162023</v>
      </c>
      <c r="CC90" s="1">
        <f t="shared" si="34"/>
        <v>69.693424226773786</v>
      </c>
      <c r="CD90" s="1">
        <f t="shared" si="34"/>
        <v>47.43147211115317</v>
      </c>
      <c r="CE90" s="1">
        <f t="shared" si="34"/>
        <v>47.43147211115317</v>
      </c>
      <c r="CF90" s="1">
        <f t="shared" si="34"/>
        <v>47.839619267969582</v>
      </c>
      <c r="CG90" s="1">
        <f t="shared" si="38"/>
        <v>61.884975148677952</v>
      </c>
      <c r="CH90" s="1">
        <f t="shared" si="38"/>
        <v>27.178429981533501</v>
      </c>
      <c r="CI90" s="1">
        <f t="shared" si="38"/>
        <v>25.901037720167505</v>
      </c>
      <c r="CJ90" s="1">
        <f t="shared" si="38"/>
        <v>25.901037720167505</v>
      </c>
      <c r="CK90" s="1">
        <f t="shared" si="38"/>
        <v>0</v>
      </c>
      <c r="CL90" s="1">
        <f t="shared" si="38"/>
        <v>77.991314990136871</v>
      </c>
      <c r="CM90" s="1">
        <f t="shared" si="38"/>
        <v>78.879376757067007</v>
      </c>
      <c r="CN90" s="1">
        <f t="shared" si="38"/>
        <v>67.929713980544577</v>
      </c>
      <c r="CO90" s="1">
        <f t="shared" si="38"/>
        <v>86.743822822882905</v>
      </c>
      <c r="CP90" s="1">
        <f t="shared" si="38"/>
        <v>60.70750010912279</v>
      </c>
      <c r="CQ90" s="1">
        <f t="shared" si="38"/>
        <v>77.99714968446419</v>
      </c>
      <c r="CR90" s="1">
        <f t="shared" si="38"/>
        <v>106.20768134247433</v>
      </c>
      <c r="CS90" s="1">
        <f t="shared" si="38"/>
        <v>80.737170382839125</v>
      </c>
    </row>
    <row r="91" spans="1:97" x14ac:dyDescent="0.35">
      <c r="A91" s="1">
        <v>84</v>
      </c>
      <c r="B91" s="1" t="s">
        <v>558</v>
      </c>
      <c r="C91" s="1">
        <v>450</v>
      </c>
      <c r="D91" s="1">
        <v>47.1837874</v>
      </c>
      <c r="E91" s="1">
        <v>19.796279800000001</v>
      </c>
      <c r="F91" s="4">
        <v>84</v>
      </c>
      <c r="G91" s="1">
        <f t="shared" si="33"/>
        <v>66.233639652144475</v>
      </c>
      <c r="H91" s="1">
        <f t="shared" si="33"/>
        <v>63.562850693572948</v>
      </c>
      <c r="I91" s="1">
        <f t="shared" si="33"/>
        <v>63.160129124211622</v>
      </c>
      <c r="J91" s="1">
        <f t="shared" si="33"/>
        <v>62.965805838544313</v>
      </c>
      <c r="K91" s="1">
        <f t="shared" si="33"/>
        <v>65.56857276719893</v>
      </c>
      <c r="L91" s="1">
        <f t="shared" si="33"/>
        <v>69.680387944604377</v>
      </c>
      <c r="M91" s="1">
        <f t="shared" si="33"/>
        <v>63.412101104657971</v>
      </c>
      <c r="N91" s="1">
        <f t="shared" si="33"/>
        <v>63.412101104657971</v>
      </c>
      <c r="O91" s="1">
        <f t="shared" si="33"/>
        <v>63.323067872685407</v>
      </c>
      <c r="P91" s="1">
        <f t="shared" si="33"/>
        <v>60.269848037339997</v>
      </c>
      <c r="Q91" s="1">
        <f t="shared" si="33"/>
        <v>61.639354677469129</v>
      </c>
      <c r="R91" s="1">
        <f t="shared" si="33"/>
        <v>61.307862942967482</v>
      </c>
      <c r="S91" s="1">
        <f t="shared" si="33"/>
        <v>62.155374749237843</v>
      </c>
      <c r="T91" s="1">
        <f t="shared" si="33"/>
        <v>60.608644689386175</v>
      </c>
      <c r="U91" s="1">
        <f t="shared" si="33"/>
        <v>61.070292059249155</v>
      </c>
      <c r="V91" s="1">
        <f t="shared" si="33"/>
        <v>59.44333216867431</v>
      </c>
      <c r="W91" s="1">
        <f t="shared" si="32"/>
        <v>59.511831535588769</v>
      </c>
      <c r="X91" s="1">
        <f t="shared" si="32"/>
        <v>58.635588884771948</v>
      </c>
      <c r="Y91" s="1">
        <f t="shared" si="32"/>
        <v>57.443773185412667</v>
      </c>
      <c r="Z91" s="1">
        <f t="shared" si="32"/>
        <v>56.371690362159924</v>
      </c>
      <c r="AA91" s="1">
        <f t="shared" si="32"/>
        <v>59.775112631754908</v>
      </c>
      <c r="AB91" s="1">
        <f t="shared" si="32"/>
        <v>59.22237082995079</v>
      </c>
      <c r="AC91" s="1">
        <f t="shared" si="32"/>
        <v>59.22237082995079</v>
      </c>
      <c r="AD91" s="1">
        <f t="shared" si="32"/>
        <v>58.467163740122146</v>
      </c>
      <c r="AE91" s="1">
        <f t="shared" si="32"/>
        <v>58.338278237968296</v>
      </c>
      <c r="AF91" s="1">
        <f t="shared" si="32"/>
        <v>55.530952276817196</v>
      </c>
      <c r="AG91" s="1">
        <f t="shared" si="32"/>
        <v>61.105470400971662</v>
      </c>
      <c r="AH91" s="1">
        <f t="shared" si="32"/>
        <v>61.105470400971662</v>
      </c>
      <c r="AI91" s="1">
        <f t="shared" si="32"/>
        <v>60.075228923963046</v>
      </c>
      <c r="AJ91" s="1">
        <f t="shared" si="32"/>
        <v>63.755917312126492</v>
      </c>
      <c r="AK91" s="1">
        <f t="shared" si="32"/>
        <v>61.178043725997959</v>
      </c>
      <c r="AL91" s="1">
        <f t="shared" si="36"/>
        <v>63.521901710368063</v>
      </c>
      <c r="AM91" s="1">
        <f t="shared" si="36"/>
        <v>62.006512097246876</v>
      </c>
      <c r="AN91" s="1">
        <f t="shared" si="36"/>
        <v>61.486420273063779</v>
      </c>
      <c r="AO91" s="1">
        <f t="shared" si="36"/>
        <v>60.412224095625646</v>
      </c>
      <c r="AP91" s="1">
        <f t="shared" si="36"/>
        <v>61.639762682567252</v>
      </c>
      <c r="AQ91" s="1">
        <f t="shared" si="36"/>
        <v>58.168884459841294</v>
      </c>
      <c r="AR91" s="1">
        <f t="shared" si="36"/>
        <v>58.874476680854848</v>
      </c>
      <c r="AS91" s="1">
        <f t="shared" si="36"/>
        <v>57.082002153728787</v>
      </c>
      <c r="AT91" s="1">
        <f t="shared" si="36"/>
        <v>57.106495064971575</v>
      </c>
      <c r="AU91" s="1">
        <f t="shared" si="36"/>
        <v>52.246804511429353</v>
      </c>
      <c r="AV91" s="1">
        <f t="shared" si="36"/>
        <v>46.735057821059257</v>
      </c>
      <c r="AW91" s="1">
        <f t="shared" si="36"/>
        <v>48.981591672422859</v>
      </c>
      <c r="AX91" s="1">
        <f t="shared" si="36"/>
        <v>53.487941928285665</v>
      </c>
      <c r="AY91" s="1">
        <f t="shared" si="36"/>
        <v>56.447686181763203</v>
      </c>
      <c r="AZ91" s="1">
        <f t="shared" si="36"/>
        <v>53.942779055881772</v>
      </c>
      <c r="BA91" s="1">
        <f t="shared" si="36"/>
        <v>58.197060264850428</v>
      </c>
      <c r="BB91" s="1">
        <f t="shared" si="35"/>
        <v>60.418456384132668</v>
      </c>
      <c r="BC91" s="1">
        <f t="shared" si="35"/>
        <v>54.227303918715307</v>
      </c>
      <c r="BD91" s="1">
        <f t="shared" si="35"/>
        <v>54.42866483243057</v>
      </c>
      <c r="BE91" s="1">
        <f t="shared" si="35"/>
        <v>65.922113547579841</v>
      </c>
      <c r="BF91" s="1">
        <f t="shared" si="35"/>
        <v>68.633344395322027</v>
      </c>
      <c r="BG91" s="1">
        <f t="shared" si="35"/>
        <v>66.437187907433866</v>
      </c>
      <c r="BH91" s="1">
        <f t="shared" si="35"/>
        <v>68.078186701017884</v>
      </c>
      <c r="BI91" s="1">
        <f t="shared" si="35"/>
        <v>91.23328386626585</v>
      </c>
      <c r="BJ91" s="1">
        <f t="shared" si="35"/>
        <v>72.238463705127671</v>
      </c>
      <c r="BK91" s="1">
        <f t="shared" si="35"/>
        <v>80.302082141976143</v>
      </c>
      <c r="BL91" s="1">
        <f t="shared" si="35"/>
        <v>70.297589437363001</v>
      </c>
      <c r="BM91" s="1">
        <f t="shared" si="35"/>
        <v>41.687730870591999</v>
      </c>
      <c r="BN91" s="1">
        <f t="shared" si="35"/>
        <v>56.121724607369437</v>
      </c>
      <c r="BO91" s="1">
        <f t="shared" si="35"/>
        <v>42.937294328066713</v>
      </c>
      <c r="BP91" s="1">
        <f t="shared" si="35"/>
        <v>35.767952589343288</v>
      </c>
      <c r="BQ91" s="1">
        <f t="shared" si="34"/>
        <v>35.645529787490005</v>
      </c>
      <c r="BR91" s="1">
        <f t="shared" si="34"/>
        <v>41.008950369798846</v>
      </c>
      <c r="BS91" s="1">
        <f t="shared" si="34"/>
        <v>28.516613661733921</v>
      </c>
      <c r="BT91" s="1">
        <f t="shared" si="34"/>
        <v>64.818928610323354</v>
      </c>
      <c r="BU91" s="1">
        <f t="shared" si="34"/>
        <v>58.869638741865515</v>
      </c>
      <c r="BV91" s="1">
        <f t="shared" si="34"/>
        <v>63.107778441700802</v>
      </c>
      <c r="BW91" s="1">
        <f t="shared" si="34"/>
        <v>55.121615940581449</v>
      </c>
      <c r="BX91" s="1">
        <f t="shared" si="34"/>
        <v>47.960028245841279</v>
      </c>
      <c r="BY91" s="1">
        <f t="shared" si="34"/>
        <v>68.083234101879</v>
      </c>
      <c r="BZ91" s="1">
        <f t="shared" si="34"/>
        <v>67.146298134318442</v>
      </c>
      <c r="CA91" s="1">
        <f t="shared" si="34"/>
        <v>84.281954057460027</v>
      </c>
      <c r="CB91" s="1">
        <f t="shared" si="34"/>
        <v>67.760743529879221</v>
      </c>
      <c r="CC91" s="1">
        <f t="shared" si="34"/>
        <v>78.879461065147012</v>
      </c>
      <c r="CD91" s="1">
        <f t="shared" si="34"/>
        <v>92.560800233730617</v>
      </c>
      <c r="CE91" s="1">
        <f t="shared" si="34"/>
        <v>92.560800233730617</v>
      </c>
      <c r="CF91" s="1">
        <f t="shared" si="34"/>
        <v>91.093563507075004</v>
      </c>
      <c r="CG91" s="1">
        <f t="shared" si="38"/>
        <v>104.6249365512199</v>
      </c>
      <c r="CH91" s="1">
        <f t="shared" si="38"/>
        <v>65.832535369381844</v>
      </c>
      <c r="CI91" s="1">
        <f t="shared" si="38"/>
        <v>67.928349299316082</v>
      </c>
      <c r="CJ91" s="1">
        <f t="shared" si="38"/>
        <v>67.928349299316082</v>
      </c>
      <c r="CK91" s="1">
        <f t="shared" si="38"/>
        <v>77.991314990136871</v>
      </c>
      <c r="CL91" s="1">
        <f t="shared" si="38"/>
        <v>0</v>
      </c>
      <c r="CM91" s="1">
        <f t="shared" si="38"/>
        <v>0.9991049360015859</v>
      </c>
      <c r="CN91" s="1">
        <f t="shared" si="38"/>
        <v>14.895352959125033</v>
      </c>
      <c r="CO91" s="1">
        <f t="shared" si="38"/>
        <v>10.477167868806593</v>
      </c>
      <c r="CP91" s="1">
        <f t="shared" si="38"/>
        <v>18.079934395450909</v>
      </c>
      <c r="CQ91" s="1">
        <f t="shared" si="38"/>
        <v>110.33044208997102</v>
      </c>
      <c r="CR91" s="1">
        <f t="shared" si="38"/>
        <v>136.91455184110058</v>
      </c>
      <c r="CS91" s="1">
        <f t="shared" si="38"/>
        <v>117.36804525535334</v>
      </c>
    </row>
    <row r="92" spans="1:97" x14ac:dyDescent="0.35">
      <c r="A92" s="1">
        <v>85</v>
      </c>
      <c r="B92" s="1" t="s">
        <v>563</v>
      </c>
      <c r="C92" s="1">
        <v>468</v>
      </c>
      <c r="D92" s="1">
        <v>47.170647199999998</v>
      </c>
      <c r="E92" s="1">
        <v>19.796674199999998</v>
      </c>
      <c r="F92" s="4">
        <v>85</v>
      </c>
      <c r="G92" s="1">
        <f t="shared" si="33"/>
        <v>66.652282575222628</v>
      </c>
      <c r="H92" s="1">
        <f t="shared" si="33"/>
        <v>63.984749001091096</v>
      </c>
      <c r="I92" s="1">
        <f t="shared" si="33"/>
        <v>63.587701164883207</v>
      </c>
      <c r="J92" s="1">
        <f t="shared" si="33"/>
        <v>63.398599808007532</v>
      </c>
      <c r="K92" s="1">
        <f t="shared" si="33"/>
        <v>65.987237145690429</v>
      </c>
      <c r="L92" s="1">
        <f t="shared" si="33"/>
        <v>70.127372674607926</v>
      </c>
      <c r="M92" s="1">
        <f t="shared" si="33"/>
        <v>63.873294792000181</v>
      </c>
      <c r="N92" s="1">
        <f t="shared" si="33"/>
        <v>63.873294792000181</v>
      </c>
      <c r="O92" s="1">
        <f t="shared" si="33"/>
        <v>63.770964461863606</v>
      </c>
      <c r="P92" s="1">
        <f t="shared" si="33"/>
        <v>60.776568915658117</v>
      </c>
      <c r="Q92" s="1">
        <f t="shared" si="33"/>
        <v>62.065670210083141</v>
      </c>
      <c r="R92" s="1">
        <f t="shared" si="33"/>
        <v>61.732862319089556</v>
      </c>
      <c r="S92" s="1">
        <f t="shared" si="33"/>
        <v>62.587101651782454</v>
      </c>
      <c r="T92" s="1">
        <f t="shared" si="33"/>
        <v>61.043302470420628</v>
      </c>
      <c r="U92" s="1">
        <f t="shared" si="33"/>
        <v>61.494211526771721</v>
      </c>
      <c r="V92" s="1">
        <f t="shared" si="33"/>
        <v>59.862880198933233</v>
      </c>
      <c r="W92" s="1">
        <f t="shared" si="32"/>
        <v>59.948407762750058</v>
      </c>
      <c r="X92" s="1">
        <f t="shared" si="32"/>
        <v>59.077162947555557</v>
      </c>
      <c r="Y92" s="1">
        <f t="shared" si="32"/>
        <v>57.863161481744847</v>
      </c>
      <c r="Z92" s="1">
        <f t="shared" si="32"/>
        <v>56.792159454503881</v>
      </c>
      <c r="AA92" s="1">
        <f t="shared" si="32"/>
        <v>60.18692399388604</v>
      </c>
      <c r="AB92" s="1">
        <f t="shared" si="32"/>
        <v>59.626277207473798</v>
      </c>
      <c r="AC92" s="1">
        <f t="shared" si="32"/>
        <v>59.626277207473798</v>
      </c>
      <c r="AD92" s="1">
        <f t="shared" si="32"/>
        <v>58.868728136339385</v>
      </c>
      <c r="AE92" s="1">
        <f t="shared" si="32"/>
        <v>58.745608646728087</v>
      </c>
      <c r="AF92" s="1">
        <f t="shared" si="32"/>
        <v>55.974414883382686</v>
      </c>
      <c r="AG92" s="1">
        <f t="shared" si="32"/>
        <v>61.504126495093367</v>
      </c>
      <c r="AH92" s="1">
        <f t="shared" si="32"/>
        <v>61.504126495093367</v>
      </c>
      <c r="AI92" s="1">
        <f t="shared" si="32"/>
        <v>60.477848499960501</v>
      </c>
      <c r="AJ92" s="1">
        <f t="shared" si="32"/>
        <v>64.126692103453465</v>
      </c>
      <c r="AK92" s="1">
        <f t="shared" si="32"/>
        <v>61.562876059699001</v>
      </c>
      <c r="AL92" s="1">
        <f t="shared" si="36"/>
        <v>63.936793637460013</v>
      </c>
      <c r="AM92" s="1">
        <f t="shared" si="36"/>
        <v>62.454916218137036</v>
      </c>
      <c r="AN92" s="1">
        <f t="shared" si="36"/>
        <v>61.941444599312064</v>
      </c>
      <c r="AO92" s="1">
        <f t="shared" si="36"/>
        <v>60.883426068190822</v>
      </c>
      <c r="AP92" s="1">
        <f t="shared" si="36"/>
        <v>62.123750366174278</v>
      </c>
      <c r="AQ92" s="1">
        <f t="shared" si="36"/>
        <v>58.637719943833936</v>
      </c>
      <c r="AR92" s="1">
        <f t="shared" si="36"/>
        <v>59.334766076720619</v>
      </c>
      <c r="AS92" s="1">
        <f t="shared" si="36"/>
        <v>57.5424240550158</v>
      </c>
      <c r="AT92" s="1">
        <f t="shared" si="36"/>
        <v>57.630552753868791</v>
      </c>
      <c r="AU92" s="1">
        <f t="shared" si="36"/>
        <v>52.755211185777036</v>
      </c>
      <c r="AV92" s="1">
        <f t="shared" si="36"/>
        <v>47.248949727318411</v>
      </c>
      <c r="AW92" s="1">
        <f t="shared" si="36"/>
        <v>49.404084562918314</v>
      </c>
      <c r="AX92" s="1">
        <f t="shared" si="36"/>
        <v>53.910696720844705</v>
      </c>
      <c r="AY92" s="1">
        <f t="shared" si="36"/>
        <v>56.820633032270095</v>
      </c>
      <c r="AZ92" s="1">
        <f t="shared" si="36"/>
        <v>54.332763439403948</v>
      </c>
      <c r="BA92" s="1">
        <f t="shared" si="36"/>
        <v>58.54840941551727</v>
      </c>
      <c r="BB92" s="1">
        <f t="shared" si="35"/>
        <v>60.759042297740073</v>
      </c>
      <c r="BC92" s="1">
        <f t="shared" si="35"/>
        <v>54.565686265649646</v>
      </c>
      <c r="BD92" s="1">
        <f t="shared" si="35"/>
        <v>54.82788968625082</v>
      </c>
      <c r="BE92" s="1">
        <f t="shared" si="35"/>
        <v>66.509097159062605</v>
      </c>
      <c r="BF92" s="1">
        <f t="shared" si="35"/>
        <v>69.175092246940608</v>
      </c>
      <c r="BG92" s="1">
        <f t="shared" si="35"/>
        <v>66.77715973949222</v>
      </c>
      <c r="BH92" s="1">
        <f t="shared" si="35"/>
        <v>68.414724397807092</v>
      </c>
      <c r="BI92" s="1">
        <f t="shared" si="35"/>
        <v>91.522644045517751</v>
      </c>
      <c r="BJ92" s="1">
        <f t="shared" si="35"/>
        <v>72.699653988373413</v>
      </c>
      <c r="BK92" s="1">
        <f t="shared" si="35"/>
        <v>80.756890657087482</v>
      </c>
      <c r="BL92" s="1">
        <f t="shared" si="35"/>
        <v>70.686434100884554</v>
      </c>
      <c r="BM92" s="1">
        <f t="shared" si="35"/>
        <v>42.276234577550611</v>
      </c>
      <c r="BN92" s="1">
        <f t="shared" si="35"/>
        <v>56.730041392718242</v>
      </c>
      <c r="BO92" s="1">
        <f t="shared" si="35"/>
        <v>43.783520804942583</v>
      </c>
      <c r="BP92" s="1">
        <f t="shared" si="35"/>
        <v>36.690285772205719</v>
      </c>
      <c r="BQ92" s="1">
        <f t="shared" si="34"/>
        <v>36.185804565826224</v>
      </c>
      <c r="BR92" s="1">
        <f t="shared" si="34"/>
        <v>41.555470920627194</v>
      </c>
      <c r="BS92" s="1">
        <f t="shared" si="34"/>
        <v>29.257774549922072</v>
      </c>
      <c r="BT92" s="1">
        <f t="shared" si="34"/>
        <v>64.826656022122222</v>
      </c>
      <c r="BU92" s="1">
        <f t="shared" si="34"/>
        <v>59.099482043047111</v>
      </c>
      <c r="BV92" s="1">
        <f t="shared" si="34"/>
        <v>63.357959134752505</v>
      </c>
      <c r="BW92" s="1">
        <f t="shared" si="34"/>
        <v>55.393429431586164</v>
      </c>
      <c r="BX92" s="1">
        <f t="shared" si="34"/>
        <v>48.28129922446702</v>
      </c>
      <c r="BY92" s="1">
        <f t="shared" si="34"/>
        <v>67.889267961453513</v>
      </c>
      <c r="BZ92" s="1">
        <f t="shared" si="34"/>
        <v>66.933728351226677</v>
      </c>
      <c r="CA92" s="1">
        <f t="shared" si="34"/>
        <v>84.221311062035966</v>
      </c>
      <c r="CB92" s="1">
        <f t="shared" si="34"/>
        <v>67.943081740620244</v>
      </c>
      <c r="CC92" s="1">
        <f t="shared" si="34"/>
        <v>79.055861348594206</v>
      </c>
      <c r="CD92" s="1">
        <f t="shared" si="34"/>
        <v>93.090470080110975</v>
      </c>
      <c r="CE92" s="1">
        <f t="shared" si="34"/>
        <v>93.090470080110975</v>
      </c>
      <c r="CF92" s="1">
        <f t="shared" si="34"/>
        <v>91.61042353147775</v>
      </c>
      <c r="CG92" s="1">
        <f t="shared" si="38"/>
        <v>105.07517199099382</v>
      </c>
      <c r="CH92" s="1">
        <f t="shared" si="38"/>
        <v>66.518337266713431</v>
      </c>
      <c r="CI92" s="1">
        <f t="shared" si="38"/>
        <v>68.62229101433195</v>
      </c>
      <c r="CJ92" s="1">
        <f t="shared" si="38"/>
        <v>68.62229101433195</v>
      </c>
      <c r="CK92" s="1">
        <f t="shared" si="38"/>
        <v>78.879376757067007</v>
      </c>
      <c r="CL92" s="1">
        <f t="shared" si="38"/>
        <v>0.9991049360015859</v>
      </c>
      <c r="CM92" s="1">
        <f t="shared" si="38"/>
        <v>0</v>
      </c>
      <c r="CN92" s="1">
        <f t="shared" si="38"/>
        <v>15.253647741933717</v>
      </c>
      <c r="CO92" s="1">
        <f t="shared" si="38"/>
        <v>9.4887129011899454</v>
      </c>
      <c r="CP92" s="1">
        <f t="shared" si="38"/>
        <v>19.056787325365931</v>
      </c>
      <c r="CQ92" s="1">
        <f t="shared" si="38"/>
        <v>110.63623819699374</v>
      </c>
      <c r="CR92" s="1">
        <f t="shared" si="38"/>
        <v>137.12468551348846</v>
      </c>
      <c r="CS92" s="1">
        <f t="shared" si="38"/>
        <v>117.70260717893728</v>
      </c>
    </row>
    <row r="93" spans="1:97" x14ac:dyDescent="0.35">
      <c r="A93" s="1">
        <v>86</v>
      </c>
      <c r="B93" s="1" t="s">
        <v>568</v>
      </c>
      <c r="C93" s="1">
        <v>612</v>
      </c>
      <c r="D93" s="1">
        <v>47.242764399999999</v>
      </c>
      <c r="E93" s="1">
        <v>19.609372400000002</v>
      </c>
      <c r="F93" s="4">
        <v>86</v>
      </c>
      <c r="G93" s="1">
        <f t="shared" si="33"/>
        <v>51.415775579673763</v>
      </c>
      <c r="H93" s="1">
        <f t="shared" si="33"/>
        <v>48.751826302880701</v>
      </c>
      <c r="I93" s="1">
        <f t="shared" si="33"/>
        <v>48.36096170696738</v>
      </c>
      <c r="J93" s="1">
        <f t="shared" si="33"/>
        <v>48.178242449719441</v>
      </c>
      <c r="K93" s="1">
        <f t="shared" si="33"/>
        <v>50.750857875332287</v>
      </c>
      <c r="L93" s="1">
        <f t="shared" si="33"/>
        <v>54.92516220326182</v>
      </c>
      <c r="M93" s="1">
        <f t="shared" si="33"/>
        <v>48.699275983310656</v>
      </c>
      <c r="N93" s="1">
        <f t="shared" si="33"/>
        <v>48.699275983310656</v>
      </c>
      <c r="O93" s="1">
        <f t="shared" si="33"/>
        <v>48.572648941727266</v>
      </c>
      <c r="P93" s="1">
        <f t="shared" si="33"/>
        <v>45.725887803090103</v>
      </c>
      <c r="Q93" s="1">
        <f t="shared" si="33"/>
        <v>46.83788720872225</v>
      </c>
      <c r="R93" s="1">
        <f t="shared" si="33"/>
        <v>46.503699474825439</v>
      </c>
      <c r="S93" s="1">
        <f t="shared" si="33"/>
        <v>47.365630864687596</v>
      </c>
      <c r="T93" s="1">
        <f t="shared" si="33"/>
        <v>45.826146828386292</v>
      </c>
      <c r="U93" s="1">
        <f t="shared" si="33"/>
        <v>46.263936067470546</v>
      </c>
      <c r="V93" s="1">
        <f t="shared" si="33"/>
        <v>44.6285081978695</v>
      </c>
      <c r="W93" s="1">
        <f t="shared" si="32"/>
        <v>44.734295499609992</v>
      </c>
      <c r="X93" s="1">
        <f t="shared" si="32"/>
        <v>43.870803972265264</v>
      </c>
      <c r="Y93" s="1">
        <f t="shared" si="32"/>
        <v>42.629098128049939</v>
      </c>
      <c r="Z93" s="1">
        <f t="shared" si="32"/>
        <v>41.559458607895266</v>
      </c>
      <c r="AA93" s="1">
        <f t="shared" si="32"/>
        <v>44.94570103713005</v>
      </c>
      <c r="AB93" s="1">
        <f t="shared" si="32"/>
        <v>44.379723894850173</v>
      </c>
      <c r="AC93" s="1">
        <f t="shared" si="32"/>
        <v>44.379723894850173</v>
      </c>
      <c r="AD93" s="1">
        <f t="shared" si="32"/>
        <v>43.620939385804192</v>
      </c>
      <c r="AE93" s="1">
        <f t="shared" si="32"/>
        <v>43.501332740930366</v>
      </c>
      <c r="AF93" s="1">
        <f t="shared" si="32"/>
        <v>40.772631126445226</v>
      </c>
      <c r="AG93" s="1">
        <f t="shared" si="32"/>
        <v>46.254681732650333</v>
      </c>
      <c r="AH93" s="1">
        <f t="shared" si="32"/>
        <v>46.254681732650333</v>
      </c>
      <c r="AI93" s="1">
        <f t="shared" si="32"/>
        <v>45.230473354238029</v>
      </c>
      <c r="AJ93" s="1">
        <f t="shared" si="32"/>
        <v>48.874064644781562</v>
      </c>
      <c r="AK93" s="1">
        <f t="shared" si="32"/>
        <v>46.309519323986891</v>
      </c>
      <c r="AL93" s="1">
        <f t="shared" si="36"/>
        <v>48.697461150515835</v>
      </c>
      <c r="AM93" s="1">
        <f t="shared" si="36"/>
        <v>47.258043302223108</v>
      </c>
      <c r="AN93" s="1">
        <f t="shared" si="36"/>
        <v>46.756590526519339</v>
      </c>
      <c r="AO93" s="1">
        <f t="shared" si="36"/>
        <v>45.733051593564177</v>
      </c>
      <c r="AP93" s="1">
        <f t="shared" si="36"/>
        <v>47.003936935773083</v>
      </c>
      <c r="AQ93" s="1">
        <f t="shared" si="36"/>
        <v>43.483776191981548</v>
      </c>
      <c r="AR93" s="1">
        <f t="shared" si="36"/>
        <v>44.161816194734321</v>
      </c>
      <c r="AS93" s="1">
        <f t="shared" si="36"/>
        <v>42.371053137880637</v>
      </c>
      <c r="AT93" s="1">
        <f t="shared" si="36"/>
        <v>42.647697941242114</v>
      </c>
      <c r="AU93" s="1">
        <f t="shared" si="36"/>
        <v>37.724508974331947</v>
      </c>
      <c r="AV93" s="1">
        <f t="shared" si="36"/>
        <v>32.253302489582921</v>
      </c>
      <c r="AW93" s="1">
        <f t="shared" si="36"/>
        <v>34.17611070323688</v>
      </c>
      <c r="AX93" s="1">
        <f t="shared" si="36"/>
        <v>38.68130938044267</v>
      </c>
      <c r="AY93" s="1">
        <f t="shared" si="36"/>
        <v>41.567471577394684</v>
      </c>
      <c r="AZ93" s="1">
        <f t="shared" si="36"/>
        <v>39.080625302534621</v>
      </c>
      <c r="BA93" s="1">
        <f t="shared" si="36"/>
        <v>43.304163624250847</v>
      </c>
      <c r="BB93" s="1">
        <f t="shared" si="35"/>
        <v>45.523298591964512</v>
      </c>
      <c r="BC93" s="1">
        <f t="shared" si="35"/>
        <v>39.331965898189758</v>
      </c>
      <c r="BD93" s="1">
        <f t="shared" si="35"/>
        <v>39.579302982363231</v>
      </c>
      <c r="BE93" s="1">
        <f t="shared" si="35"/>
        <v>51.803604457138235</v>
      </c>
      <c r="BF93" s="1">
        <f t="shared" si="35"/>
        <v>54.242382908476721</v>
      </c>
      <c r="BG93" s="1">
        <f t="shared" si="35"/>
        <v>51.542028519398251</v>
      </c>
      <c r="BH93" s="1">
        <f t="shared" si="35"/>
        <v>53.1828432434517</v>
      </c>
      <c r="BI93" s="1">
        <f t="shared" si="35"/>
        <v>76.357642477983987</v>
      </c>
      <c r="BJ93" s="1">
        <f t="shared" si="35"/>
        <v>57.521273588375081</v>
      </c>
      <c r="BK93" s="1">
        <f t="shared" si="35"/>
        <v>65.564247439562052</v>
      </c>
      <c r="BL93" s="1">
        <f t="shared" si="35"/>
        <v>55.433527870657088</v>
      </c>
      <c r="BM93" s="1">
        <f t="shared" si="35"/>
        <v>27.708682164308261</v>
      </c>
      <c r="BN93" s="1">
        <f t="shared" si="35"/>
        <v>42.1935026440147</v>
      </c>
      <c r="BO93" s="1">
        <f t="shared" si="35"/>
        <v>32.583119887168472</v>
      </c>
      <c r="BP93" s="1">
        <f t="shared" si="35"/>
        <v>28.039642125534527</v>
      </c>
      <c r="BQ93" s="1">
        <f t="shared" si="34"/>
        <v>21.379534152695395</v>
      </c>
      <c r="BR93" s="1">
        <f t="shared" si="34"/>
        <v>26.738036062536661</v>
      </c>
      <c r="BS93" s="1">
        <f t="shared" si="34"/>
        <v>16.8785135758772</v>
      </c>
      <c r="BT93" s="1">
        <f t="shared" si="34"/>
        <v>50.991255687028769</v>
      </c>
      <c r="BU93" s="1">
        <f t="shared" si="34"/>
        <v>44.098560511763495</v>
      </c>
      <c r="BV93" s="1">
        <f t="shared" si="34"/>
        <v>48.291651431723793</v>
      </c>
      <c r="BW93" s="1">
        <f t="shared" si="34"/>
        <v>40.274576903961588</v>
      </c>
      <c r="BX93" s="1">
        <f t="shared" si="34"/>
        <v>33.068225914383888</v>
      </c>
      <c r="BY93" s="1">
        <f t="shared" si="34"/>
        <v>55.818659041067946</v>
      </c>
      <c r="BZ93" s="1">
        <f t="shared" si="34"/>
        <v>55.071541605520373</v>
      </c>
      <c r="CA93" s="1">
        <f t="shared" si="34"/>
        <v>70.816436248592211</v>
      </c>
      <c r="CB93" s="1">
        <f t="shared" si="34"/>
        <v>53.106794408321392</v>
      </c>
      <c r="CC93" s="1">
        <f t="shared" si="34"/>
        <v>64.231224739576717</v>
      </c>
      <c r="CD93" s="1">
        <f t="shared" si="34"/>
        <v>78.086547820222606</v>
      </c>
      <c r="CE93" s="1">
        <f t="shared" si="34"/>
        <v>78.086547820222606</v>
      </c>
      <c r="CF93" s="1">
        <f t="shared" si="34"/>
        <v>76.564325421669579</v>
      </c>
      <c r="CG93" s="1">
        <f t="shared" si="38"/>
        <v>89.870592514310246</v>
      </c>
      <c r="CH93" s="1">
        <f t="shared" si="38"/>
        <v>52.548796904246267</v>
      </c>
      <c r="CI93" s="1">
        <f t="shared" si="38"/>
        <v>54.718303379148914</v>
      </c>
      <c r="CJ93" s="1">
        <f t="shared" si="38"/>
        <v>54.718303379148914</v>
      </c>
      <c r="CK93" s="1">
        <f t="shared" si="38"/>
        <v>67.929713980544577</v>
      </c>
      <c r="CL93" s="1">
        <f t="shared" si="38"/>
        <v>14.895352959125033</v>
      </c>
      <c r="CM93" s="1">
        <f t="shared" si="38"/>
        <v>15.253647741933717</v>
      </c>
      <c r="CN93" s="1">
        <f t="shared" si="38"/>
        <v>0</v>
      </c>
      <c r="CO93" s="1">
        <f t="shared" si="38"/>
        <v>19.814682305794271</v>
      </c>
      <c r="CP93" s="1">
        <f t="shared" si="38"/>
        <v>16.307384280621516</v>
      </c>
      <c r="CQ93" s="1">
        <f t="shared" si="38"/>
        <v>95.44228169729152</v>
      </c>
      <c r="CR93" s="1">
        <f t="shared" si="38"/>
        <v>122.15440944531136</v>
      </c>
      <c r="CS93" s="1">
        <f t="shared" si="38"/>
        <v>102.47271968161498</v>
      </c>
    </row>
    <row r="94" spans="1:97" x14ac:dyDescent="0.35">
      <c r="A94" s="1">
        <v>87</v>
      </c>
      <c r="B94" s="1" t="s">
        <v>572</v>
      </c>
      <c r="C94" s="1">
        <v>594</v>
      </c>
      <c r="D94" s="1">
        <v>47.046748350000001</v>
      </c>
      <c r="E94" s="1">
        <v>19.781280421688098</v>
      </c>
      <c r="F94" s="4">
        <v>87</v>
      </c>
      <c r="G94" s="1">
        <f t="shared" si="33"/>
        <v>69.920512181208693</v>
      </c>
      <c r="H94" s="1">
        <f t="shared" si="33"/>
        <v>67.310020480044585</v>
      </c>
      <c r="I94" s="1">
        <f t="shared" si="33"/>
        <v>66.970981967085251</v>
      </c>
      <c r="J94" s="1">
        <f t="shared" si="33"/>
        <v>66.833480975094417</v>
      </c>
      <c r="K94" s="1">
        <f t="shared" si="33"/>
        <v>69.261984228345241</v>
      </c>
      <c r="L94" s="1">
        <f t="shared" si="33"/>
        <v>73.635777644376375</v>
      </c>
      <c r="M94" s="1">
        <f t="shared" si="33"/>
        <v>67.573814392000031</v>
      </c>
      <c r="N94" s="1">
        <f t="shared" si="33"/>
        <v>67.573814392000031</v>
      </c>
      <c r="O94" s="1">
        <f t="shared" si="33"/>
        <v>67.345830446948625</v>
      </c>
      <c r="P94" s="1">
        <f t="shared" si="33"/>
        <v>64.941530148893918</v>
      </c>
      <c r="Q94" s="1">
        <f t="shared" si="33"/>
        <v>65.452891098347109</v>
      </c>
      <c r="R94" s="1">
        <f t="shared" si="33"/>
        <v>65.111162606384966</v>
      </c>
      <c r="S94" s="1">
        <f t="shared" si="33"/>
        <v>66.020218769110699</v>
      </c>
      <c r="T94" s="1">
        <f t="shared" si="33"/>
        <v>64.520760593986012</v>
      </c>
      <c r="U94" s="1">
        <f t="shared" si="33"/>
        <v>64.864851727594015</v>
      </c>
      <c r="V94" s="1">
        <f t="shared" si="33"/>
        <v>63.21034699915046</v>
      </c>
      <c r="W94" s="1">
        <f t="shared" si="32"/>
        <v>63.456221513303504</v>
      </c>
      <c r="X94" s="1">
        <f t="shared" si="32"/>
        <v>62.642265307447275</v>
      </c>
      <c r="Y94" s="1">
        <f t="shared" si="32"/>
        <v>61.232884321837282</v>
      </c>
      <c r="Z94" s="1">
        <f t="shared" si="32"/>
        <v>60.185455764364193</v>
      </c>
      <c r="AA94" s="1">
        <f t="shared" si="32"/>
        <v>63.457386070418885</v>
      </c>
      <c r="AB94" s="1">
        <f t="shared" si="32"/>
        <v>62.828405541265994</v>
      </c>
      <c r="AC94" s="1">
        <f t="shared" si="32"/>
        <v>62.828405541265994</v>
      </c>
      <c r="AD94" s="1">
        <f t="shared" si="32"/>
        <v>62.057732592074906</v>
      </c>
      <c r="AE94" s="1">
        <f t="shared" si="32"/>
        <v>61.990622527207194</v>
      </c>
      <c r="AF94" s="1">
        <f t="shared" si="32"/>
        <v>59.59500157080511</v>
      </c>
      <c r="AG94" s="1">
        <f t="shared" si="32"/>
        <v>64.635003609350207</v>
      </c>
      <c r="AH94" s="1">
        <f t="shared" si="32"/>
        <v>64.635003609350207</v>
      </c>
      <c r="AI94" s="1">
        <f t="shared" si="32"/>
        <v>63.657898598449577</v>
      </c>
      <c r="AJ94" s="1">
        <f t="shared" si="32"/>
        <v>66.964480929492836</v>
      </c>
      <c r="AK94" s="1">
        <f t="shared" si="32"/>
        <v>64.56202317911243</v>
      </c>
      <c r="AL94" s="1">
        <f t="shared" si="36"/>
        <v>67.195903882490001</v>
      </c>
      <c r="AM94" s="1">
        <f t="shared" si="36"/>
        <v>66.047941847407458</v>
      </c>
      <c r="AN94" s="1">
        <f t="shared" si="36"/>
        <v>65.602734845471247</v>
      </c>
      <c r="AO94" s="1">
        <f t="shared" si="36"/>
        <v>64.709556329682854</v>
      </c>
      <c r="AP94" s="1">
        <f t="shared" si="36"/>
        <v>66.058705982868247</v>
      </c>
      <c r="AQ94" s="1">
        <f t="shared" si="36"/>
        <v>62.46602217183316</v>
      </c>
      <c r="AR94" s="1">
        <f t="shared" si="36"/>
        <v>63.07422041795521</v>
      </c>
      <c r="AS94" s="1">
        <f t="shared" si="36"/>
        <v>61.303839517816698</v>
      </c>
      <c r="AT94" s="1">
        <f t="shared" si="36"/>
        <v>61.993474173665085</v>
      </c>
      <c r="AU94" s="1">
        <f t="shared" si="36"/>
        <v>57.029030080188718</v>
      </c>
      <c r="AV94" s="1">
        <f t="shared" si="36"/>
        <v>51.654080225289206</v>
      </c>
      <c r="AW94" s="1">
        <f t="shared" si="36"/>
        <v>52.92308428552316</v>
      </c>
      <c r="AX94" s="1">
        <f t="shared" si="36"/>
        <v>57.363885497612138</v>
      </c>
      <c r="AY94" s="1">
        <f t="shared" si="36"/>
        <v>59.765325215504269</v>
      </c>
      <c r="AZ94" s="1">
        <f t="shared" si="36"/>
        <v>57.471988172278714</v>
      </c>
      <c r="BA94" s="1">
        <f t="shared" si="36"/>
        <v>61.266821501563513</v>
      </c>
      <c r="BB94" s="1">
        <f t="shared" si="35"/>
        <v>63.348390321371603</v>
      </c>
      <c r="BC94" s="1">
        <f t="shared" si="35"/>
        <v>57.216369295724292</v>
      </c>
      <c r="BD94" s="1">
        <f t="shared" si="35"/>
        <v>58.04707572535898</v>
      </c>
      <c r="BE94" s="1">
        <f t="shared" si="35"/>
        <v>71.392201304690246</v>
      </c>
      <c r="BF94" s="1">
        <f t="shared" si="35"/>
        <v>73.60145076819353</v>
      </c>
      <c r="BG94" s="1">
        <f t="shared" si="35"/>
        <v>69.294888930125708</v>
      </c>
      <c r="BH94" s="1">
        <f t="shared" si="35"/>
        <v>70.883761549210789</v>
      </c>
      <c r="BI94" s="1">
        <f t="shared" si="35"/>
        <v>93.371039519864325</v>
      </c>
      <c r="BJ94" s="1">
        <f t="shared" si="35"/>
        <v>76.32384987993477</v>
      </c>
      <c r="BK94" s="1">
        <f t="shared" si="35"/>
        <v>84.26365401513101</v>
      </c>
      <c r="BL94" s="1">
        <f t="shared" si="35"/>
        <v>73.633820411512318</v>
      </c>
      <c r="BM94" s="1">
        <f t="shared" si="35"/>
        <v>47.454579326620205</v>
      </c>
      <c r="BN94" s="1">
        <f t="shared" si="35"/>
        <v>61.903403372308247</v>
      </c>
      <c r="BO94" s="1">
        <f t="shared" si="35"/>
        <v>51.363599605170307</v>
      </c>
      <c r="BP94" s="1">
        <f t="shared" si="35"/>
        <v>45.081861374410188</v>
      </c>
      <c r="BQ94" s="1">
        <f t="shared" si="34"/>
        <v>41.052781574261687</v>
      </c>
      <c r="BR94" s="1">
        <f t="shared" si="34"/>
        <v>46.361790902111721</v>
      </c>
      <c r="BS94" s="1">
        <f t="shared" si="34"/>
        <v>36.070232475909393</v>
      </c>
      <c r="BT94" s="1">
        <f t="shared" si="34"/>
        <v>64.211219128242632</v>
      </c>
      <c r="BU94" s="1">
        <f t="shared" si="34"/>
        <v>60.662610097158726</v>
      </c>
      <c r="BV94" s="1">
        <f t="shared" si="34"/>
        <v>65.060136122732928</v>
      </c>
      <c r="BW94" s="1">
        <f t="shared" si="34"/>
        <v>57.405310326089335</v>
      </c>
      <c r="BX94" s="1">
        <f t="shared" si="34"/>
        <v>50.876075883131463</v>
      </c>
      <c r="BY94" s="1">
        <f t="shared" si="34"/>
        <v>65.323572590698646</v>
      </c>
      <c r="BZ94" s="1">
        <f t="shared" si="34"/>
        <v>64.201430144362433</v>
      </c>
      <c r="CA94" s="1">
        <f t="shared" si="34"/>
        <v>82.780032805013619</v>
      </c>
      <c r="CB94" s="1">
        <f t="shared" si="34"/>
        <v>68.950590178348151</v>
      </c>
      <c r="CC94" s="1">
        <f t="shared" si="34"/>
        <v>79.906250040460549</v>
      </c>
      <c r="CD94" s="1">
        <f t="shared" si="34"/>
        <v>97.260435472761216</v>
      </c>
      <c r="CE94" s="1">
        <f t="shared" si="34"/>
        <v>97.260435472761216</v>
      </c>
      <c r="CF94" s="1">
        <f t="shared" si="34"/>
        <v>95.661626491489898</v>
      </c>
      <c r="CG94" s="1">
        <f t="shared" si="38"/>
        <v>108.41825013697297</v>
      </c>
      <c r="CH94" s="1">
        <f t="shared" si="38"/>
        <v>72.36182772680975</v>
      </c>
      <c r="CI94" s="1">
        <f t="shared" si="38"/>
        <v>74.532777290678908</v>
      </c>
      <c r="CJ94" s="1">
        <f t="shared" si="38"/>
        <v>74.532777290678908</v>
      </c>
      <c r="CK94" s="1">
        <f t="shared" si="38"/>
        <v>86.743822822882905</v>
      </c>
      <c r="CL94" s="1">
        <f t="shared" si="38"/>
        <v>10.477167868806593</v>
      </c>
      <c r="CM94" s="1">
        <f t="shared" si="38"/>
        <v>9.4887129011899454</v>
      </c>
      <c r="CN94" s="1">
        <f t="shared" si="38"/>
        <v>19.814682305794271</v>
      </c>
      <c r="CO94" s="1">
        <f t="shared" si="38"/>
        <v>0</v>
      </c>
      <c r="CP94" s="1">
        <f t="shared" si="38"/>
        <v>28.137653908789666</v>
      </c>
      <c r="CQ94" s="1">
        <f t="shared" si="38"/>
        <v>112.55459161066734</v>
      </c>
      <c r="CR94" s="1">
        <f t="shared" si="38"/>
        <v>138.0364570209376</v>
      </c>
      <c r="CS94" s="1">
        <f t="shared" si="38"/>
        <v>119.87424601625142</v>
      </c>
    </row>
    <row r="95" spans="1:97" x14ac:dyDescent="0.35">
      <c r="A95" s="1">
        <v>88</v>
      </c>
      <c r="B95" s="1" t="s">
        <v>578</v>
      </c>
      <c r="C95" s="1">
        <v>609</v>
      </c>
      <c r="D95" s="1">
        <v>47.414451</v>
      </c>
      <c r="E95" s="1">
        <v>19.738074999999998</v>
      </c>
      <c r="F95" s="4">
        <v>88</v>
      </c>
      <c r="G95" s="1">
        <f t="shared" si="33"/>
        <v>57.256625533321376</v>
      </c>
      <c r="H95" s="1">
        <f t="shared" si="33"/>
        <v>54.620973005550738</v>
      </c>
      <c r="I95" s="1">
        <f t="shared" si="33"/>
        <v>54.127742959136462</v>
      </c>
      <c r="J95" s="1">
        <f t="shared" si="33"/>
        <v>53.843451335546156</v>
      </c>
      <c r="K95" s="1">
        <f t="shared" si="33"/>
        <v>56.614168055205226</v>
      </c>
      <c r="L95" s="1">
        <f t="shared" si="33"/>
        <v>60.070778139557945</v>
      </c>
      <c r="M95" s="1">
        <f t="shared" si="33"/>
        <v>53.743975041350701</v>
      </c>
      <c r="N95" s="1">
        <f t="shared" si="33"/>
        <v>53.743975041350701</v>
      </c>
      <c r="O95" s="1">
        <f t="shared" si="33"/>
        <v>53.905931242348181</v>
      </c>
      <c r="P95" s="1">
        <f t="shared" si="33"/>
        <v>49.866832987937315</v>
      </c>
      <c r="Q95" s="1">
        <f t="shared" si="33"/>
        <v>52.689515537201153</v>
      </c>
      <c r="R95" s="1">
        <f t="shared" si="33"/>
        <v>52.395976878785383</v>
      </c>
      <c r="S95" s="1">
        <f t="shared" si="33"/>
        <v>53.084062763495808</v>
      </c>
      <c r="T95" s="1">
        <f t="shared" si="33"/>
        <v>51.544534343644628</v>
      </c>
      <c r="U95" s="1">
        <f t="shared" si="33"/>
        <v>52.188285847140619</v>
      </c>
      <c r="V95" s="1">
        <f t="shared" ref="V95:AK98" si="39">76*SQRT(($D95-V$4)^2+($E95-V$5)^2)</f>
        <v>50.712110814262473</v>
      </c>
      <c r="W95" s="1">
        <f t="shared" si="39"/>
        <v>50.457850275005164</v>
      </c>
      <c r="X95" s="1">
        <f t="shared" si="39"/>
        <v>49.525750686091122</v>
      </c>
      <c r="Y95" s="1">
        <f t="shared" si="39"/>
        <v>48.806535681979369</v>
      </c>
      <c r="Z95" s="1">
        <f t="shared" si="39"/>
        <v>47.765868961754983</v>
      </c>
      <c r="AA95" s="1">
        <f t="shared" si="39"/>
        <v>51.174569241202995</v>
      </c>
      <c r="AB95" s="1">
        <f t="shared" si="39"/>
        <v>50.79448485862244</v>
      </c>
      <c r="AC95" s="1">
        <f t="shared" si="39"/>
        <v>50.79448485862244</v>
      </c>
      <c r="AD95" s="1">
        <f t="shared" si="39"/>
        <v>50.117574908302842</v>
      </c>
      <c r="AE95" s="1">
        <f t="shared" si="39"/>
        <v>49.886265069308479</v>
      </c>
      <c r="AF95" s="1">
        <f t="shared" si="39"/>
        <v>46.531366518846198</v>
      </c>
      <c r="AG95" s="1">
        <f t="shared" si="39"/>
        <v>52.694392127131259</v>
      </c>
      <c r="AH95" s="1">
        <f t="shared" si="39"/>
        <v>52.694392127131259</v>
      </c>
      <c r="AI95" s="1">
        <f t="shared" si="39"/>
        <v>51.633898639632058</v>
      </c>
      <c r="AJ95" s="1">
        <f t="shared" si="39"/>
        <v>55.757153212664527</v>
      </c>
      <c r="AK95" s="1">
        <f t="shared" si="39"/>
        <v>53.022095853814058</v>
      </c>
      <c r="AL95" s="1">
        <f t="shared" si="36"/>
        <v>54.711958991342946</v>
      </c>
      <c r="AM95" s="1">
        <f t="shared" si="36"/>
        <v>52.629437031242219</v>
      </c>
      <c r="AN95" s="1">
        <f t="shared" si="36"/>
        <v>52.005706366240432</v>
      </c>
      <c r="AO95" s="1">
        <f t="shared" si="36"/>
        <v>50.670674186039186</v>
      </c>
      <c r="AP95" s="1">
        <f t="shared" si="36"/>
        <v>51.611132821785212</v>
      </c>
      <c r="AQ95" s="1">
        <f t="shared" si="36"/>
        <v>48.565517474847972</v>
      </c>
      <c r="AR95" s="1">
        <f t="shared" si="36"/>
        <v>49.401734897079564</v>
      </c>
      <c r="AS95" s="1">
        <f t="shared" si="36"/>
        <v>47.686457479458959</v>
      </c>
      <c r="AT95" s="1">
        <f t="shared" si="36"/>
        <v>46.503740393722353</v>
      </c>
      <c r="AU95" s="1">
        <f t="shared" si="36"/>
        <v>42.175710494795155</v>
      </c>
      <c r="AV95" s="1">
        <f t="shared" si="36"/>
        <v>36.895157997704736</v>
      </c>
      <c r="AW95" s="1">
        <f t="shared" si="36"/>
        <v>40.76616223207732</v>
      </c>
      <c r="AX95" s="1">
        <f t="shared" si="36"/>
        <v>44.989875428476381</v>
      </c>
      <c r="AY95" s="1">
        <f t="shared" si="36"/>
        <v>48.734407836774366</v>
      </c>
      <c r="AZ95" s="1">
        <f t="shared" si="36"/>
        <v>46.041791434604292</v>
      </c>
      <c r="BA95" s="1">
        <f t="shared" si="36"/>
        <v>50.80205603198683</v>
      </c>
      <c r="BB95" s="1">
        <f t="shared" si="35"/>
        <v>53.120909390362876</v>
      </c>
      <c r="BC95" s="1">
        <f t="shared" si="35"/>
        <v>47.284608181226368</v>
      </c>
      <c r="BD95" s="1">
        <f t="shared" si="35"/>
        <v>46.325752601925132</v>
      </c>
      <c r="BE95" s="1">
        <f t="shared" si="35"/>
        <v>53.843495309216607</v>
      </c>
      <c r="BF95" s="1">
        <f t="shared" si="35"/>
        <v>57.312447176998639</v>
      </c>
      <c r="BG95" s="1">
        <f t="shared" si="35"/>
        <v>58.907921325520235</v>
      </c>
      <c r="BH95" s="1">
        <f t="shared" si="35"/>
        <v>60.554120034381697</v>
      </c>
      <c r="BI95" s="1">
        <f t="shared" si="35"/>
        <v>83.976906776842227</v>
      </c>
      <c r="BJ95" s="1">
        <f t="shared" si="35"/>
        <v>62.296488552955921</v>
      </c>
      <c r="BK95" s="1">
        <f t="shared" si="35"/>
        <v>70.284318888540497</v>
      </c>
      <c r="BL95" s="1">
        <f t="shared" si="35"/>
        <v>61.738346792400705</v>
      </c>
      <c r="BM95" s="1">
        <f t="shared" si="35"/>
        <v>30.739210788326485</v>
      </c>
      <c r="BN95" s="1">
        <f t="shared" si="35"/>
        <v>43.958217229654629</v>
      </c>
      <c r="BO95" s="1">
        <f t="shared" si="35"/>
        <v>26.678628192845053</v>
      </c>
      <c r="BP95" s="1">
        <f t="shared" si="35"/>
        <v>18.286644469822349</v>
      </c>
      <c r="BQ95" s="1">
        <f t="shared" si="34"/>
        <v>26.343378941900792</v>
      </c>
      <c r="BR95" s="1">
        <f t="shared" si="34"/>
        <v>30.978195181693568</v>
      </c>
      <c r="BS95" s="1">
        <f t="shared" si="34"/>
        <v>15.815709977586815</v>
      </c>
      <c r="BT95" s="1">
        <f t="shared" si="34"/>
        <v>63.429420829412656</v>
      </c>
      <c r="BU95" s="1">
        <f t="shared" si="34"/>
        <v>53.700969253139831</v>
      </c>
      <c r="BV95" s="1">
        <f t="shared" si="34"/>
        <v>57.367768518349436</v>
      </c>
      <c r="BW95" s="1">
        <f t="shared" si="34"/>
        <v>49.37423865740115</v>
      </c>
      <c r="BX95" s="1">
        <f t="shared" si="34"/>
        <v>41.753038283692732</v>
      </c>
      <c r="BY95" s="1">
        <f t="shared" si="34"/>
        <v>70.187610170363897</v>
      </c>
      <c r="BZ95" s="1">
        <f t="shared" si="34"/>
        <v>69.616408014616653</v>
      </c>
      <c r="CA95" s="1">
        <f t="shared" si="34"/>
        <v>83.506513900721458</v>
      </c>
      <c r="CB95" s="1">
        <f t="shared" si="34"/>
        <v>63.079540515843526</v>
      </c>
      <c r="CC95" s="1">
        <f t="shared" si="34"/>
        <v>73.949972883380752</v>
      </c>
      <c r="CD95" s="1">
        <f t="shared" si="34"/>
        <v>81.000844279264882</v>
      </c>
      <c r="CE95" s="1">
        <f t="shared" si="34"/>
        <v>81.000844279264882</v>
      </c>
      <c r="CF95" s="1">
        <f t="shared" si="34"/>
        <v>79.779325987395652</v>
      </c>
      <c r="CG95" s="1">
        <f t="shared" si="38"/>
        <v>94.303971969102065</v>
      </c>
      <c r="CH95" s="1">
        <f t="shared" si="38"/>
        <v>51.957419650236226</v>
      </c>
      <c r="CI95" s="1">
        <f t="shared" si="38"/>
        <v>53.866619371623358</v>
      </c>
      <c r="CJ95" s="1">
        <f t="shared" si="38"/>
        <v>53.866619371623358</v>
      </c>
      <c r="CK95" s="1">
        <f t="shared" si="38"/>
        <v>60.70750010912279</v>
      </c>
      <c r="CL95" s="1">
        <f t="shared" si="38"/>
        <v>18.079934395450909</v>
      </c>
      <c r="CM95" s="1">
        <f t="shared" si="38"/>
        <v>19.056787325365931</v>
      </c>
      <c r="CN95" s="1">
        <f t="shared" si="38"/>
        <v>16.307384280621516</v>
      </c>
      <c r="CO95" s="1">
        <f t="shared" si="38"/>
        <v>28.137653908789666</v>
      </c>
      <c r="CP95" s="1">
        <f t="shared" si="38"/>
        <v>0</v>
      </c>
      <c r="CQ95" s="1">
        <f t="shared" si="38"/>
        <v>102.48802546639023</v>
      </c>
      <c r="CR95" s="1">
        <f t="shared" si="38"/>
        <v>130.49467282713482</v>
      </c>
      <c r="CS95" s="1">
        <f t="shared" si="38"/>
        <v>108.93646828687606</v>
      </c>
    </row>
    <row r="96" spans="1:97" x14ac:dyDescent="0.35">
      <c r="A96" s="1">
        <v>89</v>
      </c>
      <c r="B96" s="1" t="s">
        <v>581</v>
      </c>
      <c r="C96" s="1">
        <v>460</v>
      </c>
      <c r="D96" s="1">
        <v>47.580439499999997</v>
      </c>
      <c r="E96" s="1">
        <v>18.399802999999999</v>
      </c>
      <c r="F96" s="4">
        <v>89</v>
      </c>
      <c r="G96" s="1">
        <f t="shared" ref="G96:V98" si="40">76*SQRT(($D96-G$4)^2+($E96-G$5)^2)</f>
        <v>45.249223459995484</v>
      </c>
      <c r="H96" s="1">
        <f t="shared" si="40"/>
        <v>47.870748842158456</v>
      </c>
      <c r="I96" s="1">
        <f t="shared" si="40"/>
        <v>48.369992156628264</v>
      </c>
      <c r="J96" s="1">
        <f t="shared" si="40"/>
        <v>48.664140699870181</v>
      </c>
      <c r="K96" s="1">
        <f t="shared" si="40"/>
        <v>45.885480029498567</v>
      </c>
      <c r="L96" s="1">
        <f t="shared" si="40"/>
        <v>42.739364412435862</v>
      </c>
      <c r="M96" s="1">
        <f t="shared" si="40"/>
        <v>48.927008687078384</v>
      </c>
      <c r="N96" s="1">
        <f t="shared" si="40"/>
        <v>48.927008687078384</v>
      </c>
      <c r="O96" s="1">
        <f t="shared" si="40"/>
        <v>48.670606960821608</v>
      </c>
      <c r="P96" s="1">
        <f t="shared" si="40"/>
        <v>53.112026924345287</v>
      </c>
      <c r="Q96" s="1">
        <f t="shared" si="40"/>
        <v>49.799203631074739</v>
      </c>
      <c r="R96" s="1">
        <f t="shared" si="40"/>
        <v>50.092049960387307</v>
      </c>
      <c r="S96" s="1">
        <f t="shared" si="40"/>
        <v>49.413370789462292</v>
      </c>
      <c r="T96" s="1">
        <f t="shared" si="40"/>
        <v>50.947208111372923</v>
      </c>
      <c r="U96" s="1">
        <f t="shared" si="40"/>
        <v>50.300064436708197</v>
      </c>
      <c r="V96" s="1">
        <f t="shared" si="40"/>
        <v>51.790455647619886</v>
      </c>
      <c r="W96" s="1">
        <f t="shared" si="39"/>
        <v>52.031279865826541</v>
      </c>
      <c r="X96" s="1">
        <f t="shared" si="39"/>
        <v>52.963959405898606</v>
      </c>
      <c r="Y96" s="1">
        <f t="shared" si="39"/>
        <v>53.721226247584319</v>
      </c>
      <c r="Z96" s="1">
        <f t="shared" si="39"/>
        <v>54.775944346777578</v>
      </c>
      <c r="AA96" s="1">
        <f t="shared" si="39"/>
        <v>51.344633674029339</v>
      </c>
      <c r="AB96" s="1">
        <f t="shared" si="39"/>
        <v>51.764721259994516</v>
      </c>
      <c r="AC96" s="1">
        <f t="shared" si="39"/>
        <v>51.764721259994516</v>
      </c>
      <c r="AD96" s="1">
        <f t="shared" si="39"/>
        <v>52.469400214531035</v>
      </c>
      <c r="AE96" s="1">
        <f t="shared" si="39"/>
        <v>52.674283638674886</v>
      </c>
      <c r="AF96" s="1">
        <f t="shared" si="39"/>
        <v>55.962071625869321</v>
      </c>
      <c r="AG96" s="1">
        <f t="shared" si="39"/>
        <v>49.85422090449245</v>
      </c>
      <c r="AH96" s="1">
        <f t="shared" si="39"/>
        <v>49.85422090449245</v>
      </c>
      <c r="AI96" s="1">
        <f t="shared" si="39"/>
        <v>50.915296866159693</v>
      </c>
      <c r="AJ96" s="1">
        <f t="shared" si="39"/>
        <v>46.903989311640863</v>
      </c>
      <c r="AK96" s="1">
        <f t="shared" si="39"/>
        <v>49.601935592464933</v>
      </c>
      <c r="AL96" s="1">
        <f t="shared" si="36"/>
        <v>47.776118004595077</v>
      </c>
      <c r="AM96" s="1">
        <f t="shared" si="36"/>
        <v>49.918903678338339</v>
      </c>
      <c r="AN96" s="1">
        <f t="shared" si="36"/>
        <v>50.563106275131453</v>
      </c>
      <c r="AO96" s="1">
        <f t="shared" si="36"/>
        <v>51.9647449973234</v>
      </c>
      <c r="AP96" s="1">
        <f t="shared" si="36"/>
        <v>51.189646534121323</v>
      </c>
      <c r="AQ96" s="1">
        <f t="shared" si="36"/>
        <v>53.98999705645118</v>
      </c>
      <c r="AR96" s="1">
        <f t="shared" si="36"/>
        <v>53.133090801447544</v>
      </c>
      <c r="AS96" s="1">
        <f t="shared" si="36"/>
        <v>54.820511665202019</v>
      </c>
      <c r="AT96" s="1">
        <f t="shared" si="36"/>
        <v>56.461673330997037</v>
      </c>
      <c r="AU96" s="1">
        <f t="shared" si="36"/>
        <v>60.405414427193641</v>
      </c>
      <c r="AV96" s="1">
        <f t="shared" si="36"/>
        <v>65.595967318212601</v>
      </c>
      <c r="AW96" s="1">
        <f t="shared" si="36"/>
        <v>61.985734554168729</v>
      </c>
      <c r="AX96" s="1">
        <f t="shared" si="36"/>
        <v>57.605268555733431</v>
      </c>
      <c r="AY96" s="1">
        <f t="shared" si="36"/>
        <v>54.146039048803743</v>
      </c>
      <c r="AZ96" s="1">
        <f t="shared" si="36"/>
        <v>56.773953201208599</v>
      </c>
      <c r="BA96" s="1">
        <f t="shared" si="36"/>
        <v>52.255547725430446</v>
      </c>
      <c r="BB96" s="1">
        <f t="shared" si="35"/>
        <v>49.986184914221091</v>
      </c>
      <c r="BC96" s="1">
        <f t="shared" si="35"/>
        <v>56.151456186104554</v>
      </c>
      <c r="BD96" s="1">
        <f t="shared" si="35"/>
        <v>56.393298787484042</v>
      </c>
      <c r="BE96" s="1">
        <f t="shared" si="35"/>
        <v>51.848887347149741</v>
      </c>
      <c r="BF96" s="1">
        <f t="shared" si="35"/>
        <v>47.419131733881123</v>
      </c>
      <c r="BG96" s="1">
        <f t="shared" si="35"/>
        <v>43.986264573014445</v>
      </c>
      <c r="BH96" s="1">
        <f t="shared" si="35"/>
        <v>42.33165150049868</v>
      </c>
      <c r="BI96" s="1">
        <f t="shared" si="35"/>
        <v>19.183893070927063</v>
      </c>
      <c r="BJ96" s="1">
        <f t="shared" si="35"/>
        <v>40.896886864777279</v>
      </c>
      <c r="BK96" s="1">
        <f t="shared" si="35"/>
        <v>33.599973579627729</v>
      </c>
      <c r="BL96" s="1">
        <f t="shared" si="35"/>
        <v>40.750171992939229</v>
      </c>
      <c r="BM96" s="1">
        <f t="shared" si="35"/>
        <v>71.83344868441884</v>
      </c>
      <c r="BN96" s="1">
        <f t="shared" si="35"/>
        <v>60.42290620572021</v>
      </c>
      <c r="BO96" s="1">
        <f t="shared" si="35"/>
        <v>82.181973338398763</v>
      </c>
      <c r="BP96" s="1">
        <f t="shared" si="35"/>
        <v>91.255036671894928</v>
      </c>
      <c r="BQ96" s="1">
        <f t="shared" si="34"/>
        <v>76.340777656983775</v>
      </c>
      <c r="BR96" s="1">
        <f t="shared" si="34"/>
        <v>71.512054658584916</v>
      </c>
      <c r="BS96" s="1">
        <f t="shared" si="34"/>
        <v>86.700731592709573</v>
      </c>
      <c r="BT96" s="1">
        <f t="shared" si="34"/>
        <v>52.334139011096447</v>
      </c>
      <c r="BU96" s="1">
        <f t="shared" si="34"/>
        <v>51.892202606856436</v>
      </c>
      <c r="BV96" s="1">
        <f t="shared" si="34"/>
        <v>47.49890666623876</v>
      </c>
      <c r="BW96" s="1">
        <f t="shared" si="34"/>
        <v>55.29658335858884</v>
      </c>
      <c r="BX96" s="1">
        <f t="shared" si="34"/>
        <v>62.375337656274503</v>
      </c>
      <c r="BY96" s="1">
        <f t="shared" si="34"/>
        <v>60.759975711710545</v>
      </c>
      <c r="BZ96" s="1">
        <f t="shared" si="34"/>
        <v>62.336553813855147</v>
      </c>
      <c r="CA96" s="1">
        <f t="shared" si="34"/>
        <v>44.272935828137129</v>
      </c>
      <c r="CB96" s="1">
        <f t="shared" si="34"/>
        <v>44.036987268456741</v>
      </c>
      <c r="CC96" s="1">
        <f t="shared" si="34"/>
        <v>33.892425856895258</v>
      </c>
      <c r="CD96" s="1">
        <f t="shared" si="34"/>
        <v>30.624680094211307</v>
      </c>
      <c r="CE96" s="1">
        <f t="shared" si="34"/>
        <v>30.624680094211307</v>
      </c>
      <c r="CF96" s="1">
        <f t="shared" si="34"/>
        <v>30.164166432029855</v>
      </c>
      <c r="CG96" s="1">
        <f t="shared" si="38"/>
        <v>17.736507130345512</v>
      </c>
      <c r="CH96" s="1">
        <f t="shared" si="38"/>
        <v>58.226923626489381</v>
      </c>
      <c r="CI96" s="1">
        <f t="shared" si="38"/>
        <v>57.689369461178373</v>
      </c>
      <c r="CJ96" s="1">
        <f t="shared" si="38"/>
        <v>57.689369461178373</v>
      </c>
      <c r="CK96" s="1">
        <f t="shared" si="38"/>
        <v>77.99714968446419</v>
      </c>
      <c r="CL96" s="1">
        <f t="shared" si="38"/>
        <v>110.33044208997102</v>
      </c>
      <c r="CM96" s="1">
        <f t="shared" si="38"/>
        <v>110.63623819699374</v>
      </c>
      <c r="CN96" s="1">
        <f t="shared" si="38"/>
        <v>95.44228169729152</v>
      </c>
      <c r="CO96" s="1">
        <f t="shared" si="38"/>
        <v>112.55459161066734</v>
      </c>
      <c r="CP96" s="1">
        <f t="shared" si="38"/>
        <v>102.48802546639023</v>
      </c>
      <c r="CQ96" s="1">
        <f t="shared" si="38"/>
        <v>0</v>
      </c>
      <c r="CR96" s="1">
        <f t="shared" si="38"/>
        <v>29.204589560610433</v>
      </c>
      <c r="CS96" s="1">
        <f t="shared" si="38"/>
        <v>7.8567329272747193</v>
      </c>
    </row>
    <row r="97" spans="1:97" x14ac:dyDescent="0.35">
      <c r="A97" s="1">
        <v>90</v>
      </c>
      <c r="B97" s="1" t="s">
        <v>586</v>
      </c>
      <c r="C97" s="1">
        <v>415</v>
      </c>
      <c r="D97" s="1">
        <v>47.5033551</v>
      </c>
      <c r="E97" s="1">
        <v>18.023343000000001</v>
      </c>
      <c r="F97" s="4">
        <v>90</v>
      </c>
      <c r="G97" s="1">
        <f t="shared" si="40"/>
        <v>73.633348732623162</v>
      </c>
      <c r="H97" s="1">
        <f t="shared" si="40"/>
        <v>76.170219663565589</v>
      </c>
      <c r="I97" s="1">
        <f t="shared" si="40"/>
        <v>76.697110863094437</v>
      </c>
      <c r="J97" s="1">
        <f t="shared" si="40"/>
        <v>77.022769552763663</v>
      </c>
      <c r="K97" s="1">
        <f t="shared" si="40"/>
        <v>74.24198941440514</v>
      </c>
      <c r="L97" s="1">
        <f t="shared" si="40"/>
        <v>71.479758660771452</v>
      </c>
      <c r="M97" s="1">
        <f t="shared" si="40"/>
        <v>77.501200851042498</v>
      </c>
      <c r="N97" s="1">
        <f t="shared" si="40"/>
        <v>77.501200851042498</v>
      </c>
      <c r="O97" s="1">
        <f t="shared" si="40"/>
        <v>77.152684280466858</v>
      </c>
      <c r="P97" s="1">
        <f t="shared" si="40"/>
        <v>81.815708343179764</v>
      </c>
      <c r="Q97" s="1">
        <f t="shared" si="40"/>
        <v>78.054363448001908</v>
      </c>
      <c r="R97" s="1">
        <f t="shared" si="40"/>
        <v>78.323695410362248</v>
      </c>
      <c r="S97" s="1">
        <f t="shared" si="40"/>
        <v>77.730545367085256</v>
      </c>
      <c r="T97" s="1">
        <f t="shared" si="40"/>
        <v>79.222615510929785</v>
      </c>
      <c r="U97" s="1">
        <f t="shared" si="40"/>
        <v>78.513837131711597</v>
      </c>
      <c r="V97" s="1">
        <f t="shared" si="40"/>
        <v>79.905976711423193</v>
      </c>
      <c r="W97" s="1">
        <f t="shared" si="39"/>
        <v>80.275917367441835</v>
      </c>
      <c r="X97" s="1">
        <f t="shared" si="39"/>
        <v>81.208340698343108</v>
      </c>
      <c r="Y97" s="1">
        <f t="shared" si="39"/>
        <v>81.758147323979898</v>
      </c>
      <c r="Z97" s="1">
        <f t="shared" si="39"/>
        <v>82.780114810402935</v>
      </c>
      <c r="AA97" s="1">
        <f t="shared" si="39"/>
        <v>79.412614334463839</v>
      </c>
      <c r="AB97" s="1">
        <f t="shared" si="39"/>
        <v>79.748203499631401</v>
      </c>
      <c r="AC97" s="1">
        <f t="shared" si="39"/>
        <v>79.748203499631401</v>
      </c>
      <c r="AD97" s="1">
        <f t="shared" si="39"/>
        <v>80.405999632068145</v>
      </c>
      <c r="AE97" s="1">
        <f t="shared" si="39"/>
        <v>80.652245542397111</v>
      </c>
      <c r="AF97" s="1">
        <f t="shared" si="39"/>
        <v>84.094773400908451</v>
      </c>
      <c r="AG97" s="1">
        <f t="shared" si="39"/>
        <v>77.864611545340324</v>
      </c>
      <c r="AH97" s="1">
        <f t="shared" si="39"/>
        <v>77.864611545340324</v>
      </c>
      <c r="AI97" s="1">
        <f t="shared" si="39"/>
        <v>78.920184107151343</v>
      </c>
      <c r="AJ97" s="1">
        <f t="shared" si="39"/>
        <v>74.753880375500756</v>
      </c>
      <c r="AK97" s="1">
        <f t="shared" si="39"/>
        <v>77.493797787157746</v>
      </c>
      <c r="AL97" s="1">
        <f t="shared" si="36"/>
        <v>76.017469609983578</v>
      </c>
      <c r="AM97" s="1">
        <f t="shared" si="36"/>
        <v>78.349541692711043</v>
      </c>
      <c r="AN97" s="1">
        <f t="shared" si="36"/>
        <v>79.016805314187096</v>
      </c>
      <c r="AO97" s="1">
        <f t="shared" si="36"/>
        <v>80.476767299639292</v>
      </c>
      <c r="AP97" s="1">
        <f t="shared" si="36"/>
        <v>79.827753485892032</v>
      </c>
      <c r="AQ97" s="1">
        <f t="shared" si="36"/>
        <v>82.394125249238897</v>
      </c>
      <c r="AR97" s="1">
        <f t="shared" si="36"/>
        <v>81.512651953391099</v>
      </c>
      <c r="AS97" s="1">
        <f t="shared" si="36"/>
        <v>83.126884891053294</v>
      </c>
      <c r="AT97" s="1">
        <f t="shared" si="36"/>
        <v>85.122071642108835</v>
      </c>
      <c r="AU97" s="1">
        <f t="shared" si="36"/>
        <v>88.785452595202926</v>
      </c>
      <c r="AV97" s="1">
        <f t="shared" si="36"/>
        <v>93.77207468050436</v>
      </c>
      <c r="AW97" s="1">
        <f t="shared" si="36"/>
        <v>89.736895434899964</v>
      </c>
      <c r="AX97" s="1">
        <f t="shared" si="36"/>
        <v>85.518369715784189</v>
      </c>
      <c r="AY97" s="1">
        <f t="shared" si="36"/>
        <v>81.77661432093673</v>
      </c>
      <c r="AZ97" s="1">
        <f t="shared" si="36"/>
        <v>84.463285549405612</v>
      </c>
      <c r="BA97" s="1">
        <f t="shared" si="36"/>
        <v>79.743789992757357</v>
      </c>
      <c r="BB97" s="1">
        <f t="shared" si="35"/>
        <v>77.42779808898527</v>
      </c>
      <c r="BC97" s="1">
        <f t="shared" si="35"/>
        <v>83.424565711120124</v>
      </c>
      <c r="BD97" s="1">
        <f t="shared" si="35"/>
        <v>84.169130860134288</v>
      </c>
      <c r="BE97" s="1">
        <f t="shared" si="35"/>
        <v>81.002746741031046</v>
      </c>
      <c r="BF97" s="1">
        <f t="shared" si="35"/>
        <v>76.5385335250606</v>
      </c>
      <c r="BG97" s="1">
        <f t="shared" si="35"/>
        <v>71.58818700016603</v>
      </c>
      <c r="BH97" s="1">
        <f t="shared" si="35"/>
        <v>69.940757624620929</v>
      </c>
      <c r="BI97" s="1">
        <f t="shared" si="35"/>
        <v>46.553052409583749</v>
      </c>
      <c r="BJ97" s="1">
        <f t="shared" si="35"/>
        <v>69.82303711203491</v>
      </c>
      <c r="BK97" s="1">
        <f t="shared" si="35"/>
        <v>62.745089918449246</v>
      </c>
      <c r="BL97" s="1">
        <f t="shared" si="35"/>
        <v>69.035232751667621</v>
      </c>
      <c r="BM97" s="1">
        <f t="shared" si="35"/>
        <v>100.11378173051402</v>
      </c>
      <c r="BN97" s="1">
        <f t="shared" si="35"/>
        <v>89.366052844994016</v>
      </c>
      <c r="BO97" s="1">
        <f t="shared" si="35"/>
        <v>111.18581566757081</v>
      </c>
      <c r="BP97" s="1">
        <f t="shared" si="35"/>
        <v>120.11727750725323</v>
      </c>
      <c r="BQ97" s="1">
        <f t="shared" si="34"/>
        <v>104.17002862404709</v>
      </c>
      <c r="BR97" s="1">
        <f t="shared" si="34"/>
        <v>99.593470233480318</v>
      </c>
      <c r="BS97" s="1">
        <f t="shared" si="34"/>
        <v>114.82321746175707</v>
      </c>
      <c r="BT97" s="1">
        <f t="shared" si="34"/>
        <v>74.709364641737295</v>
      </c>
      <c r="BU97" s="1">
        <f t="shared" si="34"/>
        <v>78.057381090325393</v>
      </c>
      <c r="BV97" s="1">
        <f t="shared" si="34"/>
        <v>73.887302473764265</v>
      </c>
      <c r="BW97" s="1">
        <f t="shared" si="34"/>
        <v>81.950521269552269</v>
      </c>
      <c r="BX97" s="1">
        <f t="shared" si="34"/>
        <v>89.393051676980946</v>
      </c>
      <c r="BY97" s="1">
        <f t="shared" si="34"/>
        <v>79.307887187004852</v>
      </c>
      <c r="BZ97" s="1">
        <f t="shared" si="34"/>
        <v>80.879655680051201</v>
      </c>
      <c r="CA97" s="1">
        <f t="shared" si="34"/>
        <v>60.310151934707882</v>
      </c>
      <c r="CB97" s="1">
        <f t="shared" si="34"/>
        <v>69.22268008454887</v>
      </c>
      <c r="CC97" s="1">
        <f t="shared" si="34"/>
        <v>58.162865540566145</v>
      </c>
      <c r="CD97" s="1">
        <f t="shared" si="34"/>
        <v>58.891003757739711</v>
      </c>
      <c r="CE97" s="1">
        <f t="shared" si="34"/>
        <v>58.891003757739711</v>
      </c>
      <c r="CF97" s="1">
        <f t="shared" si="34"/>
        <v>58.746140179733501</v>
      </c>
      <c r="CG97" s="1">
        <f t="shared" si="38"/>
        <v>44.36450680146207</v>
      </c>
      <c r="CH97" s="1">
        <f t="shared" si="38"/>
        <v>87.423478931989152</v>
      </c>
      <c r="CI97" s="1">
        <f t="shared" si="38"/>
        <v>86.851572082331685</v>
      </c>
      <c r="CJ97" s="1">
        <f t="shared" si="38"/>
        <v>86.851572082331685</v>
      </c>
      <c r="CK97" s="1">
        <f t="shared" si="38"/>
        <v>106.20768134247433</v>
      </c>
      <c r="CL97" s="1">
        <f t="shared" si="38"/>
        <v>136.91455184110058</v>
      </c>
      <c r="CM97" s="1">
        <f t="shared" si="38"/>
        <v>137.12468551348846</v>
      </c>
      <c r="CN97" s="1">
        <f t="shared" si="38"/>
        <v>122.15440944531136</v>
      </c>
      <c r="CO97" s="1">
        <f t="shared" si="38"/>
        <v>138.0364570209376</v>
      </c>
      <c r="CP97" s="1">
        <f t="shared" si="38"/>
        <v>130.49467282713482</v>
      </c>
      <c r="CQ97" s="1">
        <f t="shared" si="38"/>
        <v>29.204589560610433</v>
      </c>
      <c r="CR97" s="1">
        <f t="shared" si="38"/>
        <v>0</v>
      </c>
      <c r="CS97" s="1">
        <f t="shared" si="38"/>
        <v>25.48665879920755</v>
      </c>
    </row>
    <row r="98" spans="1:97" x14ac:dyDescent="0.35">
      <c r="A98" s="1">
        <v>91</v>
      </c>
      <c r="B98" s="1" t="s">
        <v>589</v>
      </c>
      <c r="C98" s="1">
        <v>846</v>
      </c>
      <c r="D98" s="1">
        <v>47.651135150000002</v>
      </c>
      <c r="E98" s="1">
        <v>18.32437655</v>
      </c>
      <c r="F98" s="4">
        <v>91</v>
      </c>
      <c r="G98" s="1">
        <f t="shared" si="40"/>
        <v>51.720317153973753</v>
      </c>
      <c r="H98" s="1">
        <f t="shared" si="40"/>
        <v>54.3807616454651</v>
      </c>
      <c r="I98" s="1">
        <f t="shared" si="40"/>
        <v>54.855418480743957</v>
      </c>
      <c r="J98" s="1">
        <f t="shared" si="40"/>
        <v>55.123430514643012</v>
      </c>
      <c r="K98" s="1">
        <f t="shared" si="40"/>
        <v>52.371579995350587</v>
      </c>
      <c r="L98" s="1">
        <f t="shared" si="40"/>
        <v>48.905145757856666</v>
      </c>
      <c r="M98" s="1">
        <f t="shared" si="40"/>
        <v>55.20361925387995</v>
      </c>
      <c r="N98" s="1">
        <f t="shared" si="40"/>
        <v>55.20361925387995</v>
      </c>
      <c r="O98" s="1">
        <f t="shared" si="40"/>
        <v>55.031019248331923</v>
      </c>
      <c r="P98" s="1">
        <f t="shared" si="40"/>
        <v>59.225838696947683</v>
      </c>
      <c r="Q98" s="1">
        <f t="shared" si="40"/>
        <v>56.324117987971512</v>
      </c>
      <c r="R98" s="1">
        <f t="shared" si="40"/>
        <v>56.63081392405406</v>
      </c>
      <c r="S98" s="1">
        <f t="shared" si="40"/>
        <v>55.897159700444881</v>
      </c>
      <c r="T98" s="1">
        <f t="shared" si="40"/>
        <v>57.44849919251152</v>
      </c>
      <c r="U98" s="1">
        <f t="shared" si="40"/>
        <v>56.849300781300357</v>
      </c>
      <c r="V98" s="1">
        <f t="shared" si="40"/>
        <v>58.392041017539341</v>
      </c>
      <c r="W98" s="1">
        <f t="shared" si="39"/>
        <v>58.545606202895137</v>
      </c>
      <c r="X98" s="1">
        <f t="shared" si="39"/>
        <v>59.471345489892158</v>
      </c>
      <c r="Y98" s="1">
        <f t="shared" si="39"/>
        <v>60.356643931677205</v>
      </c>
      <c r="Z98" s="1">
        <f t="shared" si="39"/>
        <v>61.423234553259988</v>
      </c>
      <c r="AA98" s="1">
        <f t="shared" si="39"/>
        <v>57.979233282738875</v>
      </c>
      <c r="AB98" s="1">
        <f t="shared" si="39"/>
        <v>58.446293652160527</v>
      </c>
      <c r="AC98" s="1">
        <f t="shared" si="39"/>
        <v>58.446293652160527</v>
      </c>
      <c r="AD98" s="1">
        <f t="shared" si="39"/>
        <v>59.172336160398729</v>
      </c>
      <c r="AE98" s="1">
        <f t="shared" si="39"/>
        <v>59.352124167859373</v>
      </c>
      <c r="AF98" s="1">
        <f t="shared" si="39"/>
        <v>62.522308519578104</v>
      </c>
      <c r="AG98" s="1">
        <f t="shared" si="39"/>
        <v>56.535303705698084</v>
      </c>
      <c r="AH98" s="1">
        <f t="shared" si="39"/>
        <v>56.535303705698084</v>
      </c>
      <c r="AI98" s="1">
        <f t="shared" si="39"/>
        <v>57.591049627096545</v>
      </c>
      <c r="AJ98" s="1">
        <f t="shared" si="39"/>
        <v>53.699920986381755</v>
      </c>
      <c r="AK98" s="1">
        <f t="shared" si="39"/>
        <v>56.352195363864617</v>
      </c>
      <c r="AL98" s="1">
        <f t="shared" si="36"/>
        <v>54.328000365609959</v>
      </c>
      <c r="AM98" s="1">
        <f t="shared" si="36"/>
        <v>56.31122632726062</v>
      </c>
      <c r="AN98" s="1">
        <f t="shared" si="36"/>
        <v>56.931318318519018</v>
      </c>
      <c r="AO98" s="1">
        <f t="shared" si="36"/>
        <v>58.272387165149894</v>
      </c>
      <c r="AP98" s="1">
        <f t="shared" si="36"/>
        <v>57.38613536171529</v>
      </c>
      <c r="AQ98" s="1">
        <f t="shared" si="36"/>
        <v>60.371733922201457</v>
      </c>
      <c r="AR98" s="1">
        <f t="shared" si="36"/>
        <v>59.540348380708068</v>
      </c>
      <c r="AS98" s="1">
        <f t="shared" si="36"/>
        <v>61.270285964880827</v>
      </c>
      <c r="AT98" s="1">
        <f t="shared" si="36"/>
        <v>62.597058396441078</v>
      </c>
      <c r="AU98" s="1">
        <f t="shared" si="36"/>
        <v>66.763252367823895</v>
      </c>
      <c r="AV98" s="1">
        <f t="shared" si="36"/>
        <v>72.070065788429076</v>
      </c>
      <c r="AW98" s="1">
        <f t="shared" si="36"/>
        <v>68.725381715064799</v>
      </c>
      <c r="AX98" s="1">
        <f t="shared" si="36"/>
        <v>64.285481906722978</v>
      </c>
      <c r="AY98" s="1">
        <f t="shared" si="36"/>
        <v>60.994326816986465</v>
      </c>
      <c r="AZ98" s="1">
        <f t="shared" si="36"/>
        <v>63.576205823446308</v>
      </c>
      <c r="BA98" s="1">
        <f t="shared" ref="BA98:BS98" si="41">76*SQRT(($D98-BA$4)^2+($E98-BA$5)^2)</f>
        <v>59.182093415911126</v>
      </c>
      <c r="BB98" s="1">
        <f t="shared" si="41"/>
        <v>56.950026654647651</v>
      </c>
      <c r="BC98" s="1">
        <f t="shared" si="41"/>
        <v>63.140758619136669</v>
      </c>
      <c r="BD98" s="1">
        <f t="shared" si="41"/>
        <v>63.154752458182429</v>
      </c>
      <c r="BE98" s="1">
        <f t="shared" si="41"/>
        <v>57.16922403090679</v>
      </c>
      <c r="BF98" s="1">
        <f t="shared" si="41"/>
        <v>52.892631391998236</v>
      </c>
      <c r="BG98" s="1">
        <f t="shared" si="41"/>
        <v>50.931414840607793</v>
      </c>
      <c r="BH98" s="1">
        <f t="shared" si="41"/>
        <v>49.289909580569017</v>
      </c>
      <c r="BI98" s="1">
        <f t="shared" si="41"/>
        <v>26.619198649602673</v>
      </c>
      <c r="BJ98" s="1">
        <f t="shared" si="41"/>
        <v>46.837770235874913</v>
      </c>
      <c r="BK98" s="1">
        <f t="shared" si="41"/>
        <v>39.141364147402498</v>
      </c>
      <c r="BL98" s="1">
        <f t="shared" si="41"/>
        <v>47.342170621838804</v>
      </c>
      <c r="BM98" s="1">
        <f t="shared" si="41"/>
        <v>78.205511739921107</v>
      </c>
      <c r="BN98" s="1">
        <f t="shared" si="41"/>
        <v>66.178474657444923</v>
      </c>
      <c r="BO98" s="1">
        <f t="shared" si="41"/>
        <v>87.738576200248787</v>
      </c>
      <c r="BP98" s="1">
        <f t="shared" si="41"/>
        <v>97.003297090740972</v>
      </c>
      <c r="BQ98" s="1">
        <f t="shared" si="41"/>
        <v>82.970932712448516</v>
      </c>
      <c r="BR98" s="1">
        <f t="shared" si="41"/>
        <v>78.01787448021949</v>
      </c>
      <c r="BS98" s="1">
        <f t="shared" si="41"/>
        <v>93.122239990359432</v>
      </c>
      <c r="BT98" s="1">
        <f t="shared" si="34"/>
        <v>60.16134542687243</v>
      </c>
      <c r="BU98" s="1">
        <f t="shared" si="34"/>
        <v>59.254455935445385</v>
      </c>
      <c r="BV98" s="1">
        <f t="shared" si="34"/>
        <v>54.834618054215831</v>
      </c>
      <c r="BW98" s="1">
        <f t="shared" si="34"/>
        <v>62.505033532572156</v>
      </c>
      <c r="BX98" s="1">
        <f t="shared" si="34"/>
        <v>69.424108196044841</v>
      </c>
      <c r="BY98" s="1">
        <f t="shared" si="34"/>
        <v>68.58072513285137</v>
      </c>
      <c r="BZ98" s="1">
        <f t="shared" si="34"/>
        <v>70.159927335285346</v>
      </c>
      <c r="CA98" s="1">
        <f t="shared" si="34"/>
        <v>51.847673429877304</v>
      </c>
      <c r="CB98" s="1">
        <f t="shared" si="34"/>
        <v>51.643070196430273</v>
      </c>
      <c r="CC98" s="1">
        <f t="shared" si="34"/>
        <v>41.671158458880448</v>
      </c>
      <c r="CD98" s="1">
        <f t="shared" si="34"/>
        <v>33.522953073731117</v>
      </c>
      <c r="CE98" s="1">
        <f t="shared" si="34"/>
        <v>33.522953073731117</v>
      </c>
      <c r="CF98" s="1">
        <f t="shared" si="34"/>
        <v>33.516172848656353</v>
      </c>
      <c r="CG98" s="1">
        <f t="shared" si="38"/>
        <v>18.877979547552428</v>
      </c>
      <c r="CH98" s="1">
        <f t="shared" si="38"/>
        <v>62.919776966336237</v>
      </c>
      <c r="CI98" s="1">
        <f t="shared" si="38"/>
        <v>62.15584858545062</v>
      </c>
      <c r="CJ98" s="1">
        <f t="shared" si="38"/>
        <v>62.15584858545062</v>
      </c>
      <c r="CK98" s="1">
        <f t="shared" si="38"/>
        <v>80.737170382839125</v>
      </c>
      <c r="CL98" s="1">
        <f t="shared" si="38"/>
        <v>117.36804525535334</v>
      </c>
      <c r="CM98" s="1">
        <f t="shared" si="38"/>
        <v>117.70260717893728</v>
      </c>
      <c r="CN98" s="1">
        <f t="shared" si="38"/>
        <v>102.47271968161498</v>
      </c>
      <c r="CO98" s="1">
        <f t="shared" si="38"/>
        <v>119.87424601625142</v>
      </c>
      <c r="CP98" s="1">
        <f t="shared" si="38"/>
        <v>108.93646828687606</v>
      </c>
      <c r="CQ98" s="1">
        <f t="shared" si="38"/>
        <v>7.8567329272747193</v>
      </c>
      <c r="CR98" s="1">
        <f t="shared" si="38"/>
        <v>25.48665879920755</v>
      </c>
      <c r="CS98" s="1">
        <f t="shared" si="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03D6-D126-4C3A-AC90-643677E4EC15}">
  <dimension ref="A1:N92"/>
  <sheetViews>
    <sheetView zoomScale="55" zoomScaleNormal="55" workbookViewId="0">
      <selection activeCell="B65" sqref="B65"/>
    </sheetView>
  </sheetViews>
  <sheetFormatPr defaultRowHeight="14.5" x14ac:dyDescent="0.35"/>
  <cols>
    <col min="1" max="1" width="10.453125" customWidth="1"/>
    <col min="2" max="2" width="39" bestFit="1" customWidth="1"/>
    <col min="3" max="3" width="13.26953125" bestFit="1" customWidth="1"/>
    <col min="4" max="4" width="11.81640625" bestFit="1" customWidth="1"/>
    <col min="5" max="5" width="11.81640625" customWidth="1"/>
    <col min="9" max="9" width="9.08984375" bestFit="1" customWidth="1"/>
    <col min="10" max="10" width="5.36328125" customWidth="1"/>
    <col min="11" max="11" width="28.26953125" bestFit="1" customWidth="1"/>
    <col min="12" max="12" width="13.26953125" bestFit="1" customWidth="1"/>
    <col min="13" max="13" width="11.81640625" bestFit="1" customWidth="1"/>
  </cols>
  <sheetData>
    <row r="1" spans="1:14" x14ac:dyDescent="0.35">
      <c r="A1" s="3" t="s">
        <v>594</v>
      </c>
      <c r="B1" s="3" t="s">
        <v>160</v>
      </c>
      <c r="C1" s="3" t="s">
        <v>161</v>
      </c>
      <c r="D1" s="3" t="s">
        <v>162</v>
      </c>
      <c r="E1" s="3" t="s">
        <v>163</v>
      </c>
      <c r="I1" s="4" t="s">
        <v>595</v>
      </c>
      <c r="J1" s="6" t="s">
        <v>594</v>
      </c>
      <c r="K1" s="6" t="s">
        <v>160</v>
      </c>
      <c r="L1" s="6" t="s">
        <v>161</v>
      </c>
      <c r="M1" s="6" t="s">
        <v>162</v>
      </c>
      <c r="N1" s="3" t="s">
        <v>163</v>
      </c>
    </row>
    <row r="2" spans="1:14" x14ac:dyDescent="0.35">
      <c r="A2" s="1">
        <v>1</v>
      </c>
      <c r="B2" s="1" t="s">
        <v>184</v>
      </c>
      <c r="C2" s="1">
        <v>500</v>
      </c>
      <c r="D2" s="1">
        <v>47.519564349999897</v>
      </c>
      <c r="E2" s="1">
        <v>18.992067249999899</v>
      </c>
      <c r="I2" s="5"/>
      <c r="J2" s="7">
        <v>1</v>
      </c>
      <c r="K2" s="1" t="s">
        <v>184</v>
      </c>
      <c r="L2" s="1">
        <v>500</v>
      </c>
      <c r="M2" s="1">
        <v>47.519564349999897</v>
      </c>
      <c r="N2" s="1">
        <v>18.992067249999899</v>
      </c>
    </row>
    <row r="3" spans="1:14" x14ac:dyDescent="0.35">
      <c r="A3" s="1">
        <v>2</v>
      </c>
      <c r="B3" s="1" t="s">
        <v>196</v>
      </c>
      <c r="C3" s="1">
        <v>975</v>
      </c>
      <c r="D3" s="1">
        <v>47.508582500000003</v>
      </c>
      <c r="E3" s="1">
        <v>19.025569099999998</v>
      </c>
      <c r="I3" s="5"/>
      <c r="J3" s="7">
        <v>2</v>
      </c>
      <c r="K3" s="1" t="s">
        <v>196</v>
      </c>
      <c r="L3" s="1">
        <v>975</v>
      </c>
      <c r="M3" s="1">
        <v>47.508582500000003</v>
      </c>
      <c r="N3" s="1">
        <v>19.025569099999998</v>
      </c>
    </row>
    <row r="4" spans="1:14" x14ac:dyDescent="0.35">
      <c r="A4" s="1">
        <v>3</v>
      </c>
      <c r="B4" s="1" t="s">
        <v>200</v>
      </c>
      <c r="C4" s="1">
        <v>168</v>
      </c>
      <c r="D4" s="1">
        <v>47.511304699999997</v>
      </c>
      <c r="E4" s="1">
        <v>19.032484199999999</v>
      </c>
      <c r="F4" s="30" t="s">
        <v>596</v>
      </c>
      <c r="G4" s="31"/>
      <c r="H4" s="8"/>
      <c r="I4" s="5"/>
      <c r="J4" s="7">
        <v>3</v>
      </c>
      <c r="K4" s="1" t="s">
        <v>200</v>
      </c>
      <c r="L4" s="1">
        <v>168</v>
      </c>
      <c r="M4" s="1">
        <v>47.511304699999997</v>
      </c>
      <c r="N4" s="1">
        <v>19.032484199999999</v>
      </c>
    </row>
    <row r="5" spans="1:14" x14ac:dyDescent="0.35">
      <c r="A5" s="1">
        <v>4</v>
      </c>
      <c r="B5" s="1" t="s">
        <v>206</v>
      </c>
      <c r="C5" s="1">
        <v>243</v>
      </c>
      <c r="D5" s="1">
        <v>47.514699399999998</v>
      </c>
      <c r="E5" s="1">
        <v>19.036736999999999</v>
      </c>
      <c r="F5" s="30"/>
      <c r="G5" s="31"/>
      <c r="H5" s="8"/>
      <c r="I5" s="5"/>
      <c r="J5" s="7">
        <v>4</v>
      </c>
      <c r="K5" s="1" t="s">
        <v>206</v>
      </c>
      <c r="L5" s="1">
        <v>243</v>
      </c>
      <c r="M5" s="1">
        <v>47.514699399999998</v>
      </c>
      <c r="N5" s="1">
        <v>19.036736999999999</v>
      </c>
    </row>
    <row r="6" spans="1:14" x14ac:dyDescent="0.35">
      <c r="A6" s="1">
        <v>5</v>
      </c>
      <c r="B6" s="1" t="s">
        <v>210</v>
      </c>
      <c r="C6" s="1">
        <v>495</v>
      </c>
      <c r="D6" s="1">
        <v>47.516156500000001</v>
      </c>
      <c r="E6" s="1">
        <v>19.0001274</v>
      </c>
      <c r="F6" s="30"/>
      <c r="G6" s="31"/>
      <c r="H6" s="8"/>
      <c r="I6" s="5"/>
      <c r="J6" s="7">
        <v>5</v>
      </c>
      <c r="K6" s="1" t="s">
        <v>210</v>
      </c>
      <c r="L6" s="1">
        <v>495</v>
      </c>
      <c r="M6" s="1">
        <v>47.516156500000001</v>
      </c>
      <c r="N6" s="1">
        <v>19.0001274</v>
      </c>
    </row>
    <row r="7" spans="1:14" x14ac:dyDescent="0.35">
      <c r="A7" s="1">
        <v>6</v>
      </c>
      <c r="B7" s="1" t="s">
        <v>215</v>
      </c>
      <c r="C7" s="1">
        <v>576</v>
      </c>
      <c r="D7" s="1">
        <v>47.563853000000002</v>
      </c>
      <c r="E7" s="1">
        <v>18.961918399999998</v>
      </c>
      <c r="I7" s="5"/>
      <c r="J7" s="7">
        <v>6</v>
      </c>
      <c r="K7" s="1" t="s">
        <v>215</v>
      </c>
      <c r="L7" s="1">
        <v>576</v>
      </c>
      <c r="M7" s="1">
        <v>47.563853000000002</v>
      </c>
      <c r="N7" s="1">
        <v>18.961918399999998</v>
      </c>
    </row>
    <row r="8" spans="1:14" x14ac:dyDescent="0.35">
      <c r="A8" s="1">
        <v>7</v>
      </c>
      <c r="B8" s="1" t="s">
        <v>219</v>
      </c>
      <c r="C8" s="1">
        <v>345</v>
      </c>
      <c r="D8" s="1">
        <v>47.541308999999998</v>
      </c>
      <c r="E8" s="1">
        <v>19.042389100000001</v>
      </c>
      <c r="I8" s="5"/>
      <c r="J8" s="7">
        <v>7</v>
      </c>
      <c r="K8" s="1" t="s">
        <v>219</v>
      </c>
      <c r="L8" s="1">
        <f>SUM(C8:C9)</f>
        <v>561</v>
      </c>
      <c r="M8" s="1">
        <v>47.541308999999998</v>
      </c>
      <c r="N8" s="1">
        <v>19.042389100000001</v>
      </c>
    </row>
    <row r="9" spans="1:14" x14ac:dyDescent="0.35">
      <c r="A9" s="1">
        <v>8</v>
      </c>
      <c r="B9" s="1" t="s">
        <v>219</v>
      </c>
      <c r="C9" s="1">
        <v>216</v>
      </c>
      <c r="D9" s="1">
        <v>47.541308999999998</v>
      </c>
      <c r="E9" s="1">
        <v>19.042389100000001</v>
      </c>
      <c r="I9" s="5"/>
      <c r="J9" s="7">
        <v>8</v>
      </c>
      <c r="K9" s="1" t="s">
        <v>225</v>
      </c>
      <c r="L9" s="1">
        <v>420</v>
      </c>
      <c r="M9" s="1">
        <v>47.529467799999999</v>
      </c>
      <c r="N9" s="1">
        <v>19.038174000000001</v>
      </c>
    </row>
    <row r="10" spans="1:14" x14ac:dyDescent="0.35">
      <c r="A10" s="1">
        <v>9</v>
      </c>
      <c r="B10" s="1" t="s">
        <v>225</v>
      </c>
      <c r="C10" s="1">
        <v>420</v>
      </c>
      <c r="D10" s="1">
        <v>47.529467799999999</v>
      </c>
      <c r="E10" s="1">
        <v>19.038174000000001</v>
      </c>
      <c r="I10" s="5"/>
      <c r="J10" s="7">
        <v>9</v>
      </c>
      <c r="K10" s="1" t="s">
        <v>230</v>
      </c>
      <c r="L10" s="1">
        <v>219</v>
      </c>
      <c r="M10" s="1">
        <v>47.560338000000002</v>
      </c>
      <c r="N10" s="1">
        <v>19.098356299999999</v>
      </c>
    </row>
    <row r="11" spans="1:14" x14ac:dyDescent="0.35">
      <c r="A11" s="1">
        <v>10</v>
      </c>
      <c r="B11" s="1" t="s">
        <v>230</v>
      </c>
      <c r="C11" s="1">
        <v>219</v>
      </c>
      <c r="D11" s="1">
        <v>47.560338000000002</v>
      </c>
      <c r="E11" s="1">
        <v>19.098356299999999</v>
      </c>
      <c r="I11" s="5"/>
      <c r="J11" s="7">
        <v>10</v>
      </c>
      <c r="K11" s="1" t="s">
        <v>235</v>
      </c>
      <c r="L11" s="1">
        <v>150</v>
      </c>
      <c r="M11" s="1">
        <v>47.502246800000002</v>
      </c>
      <c r="N11" s="1">
        <v>19.050373499999999</v>
      </c>
    </row>
    <row r="12" spans="1:14" x14ac:dyDescent="0.35">
      <c r="A12" s="1">
        <v>11</v>
      </c>
      <c r="B12" s="1" t="s">
        <v>235</v>
      </c>
      <c r="C12" s="1">
        <v>150</v>
      </c>
      <c r="D12" s="1">
        <v>47.502246800000002</v>
      </c>
      <c r="E12" s="1">
        <v>19.050373499999999</v>
      </c>
      <c r="I12" s="5"/>
      <c r="J12" s="7">
        <v>11</v>
      </c>
      <c r="K12" s="1" t="s">
        <v>240</v>
      </c>
      <c r="L12" s="1">
        <v>355</v>
      </c>
      <c r="M12" s="1">
        <v>47.499420450000002</v>
      </c>
      <c r="N12" s="1">
        <v>19.053910428498298</v>
      </c>
    </row>
    <row r="13" spans="1:14" x14ac:dyDescent="0.35">
      <c r="A13" s="1">
        <v>12</v>
      </c>
      <c r="B13" s="1" t="s">
        <v>240</v>
      </c>
      <c r="C13" s="1">
        <v>355</v>
      </c>
      <c r="D13" s="1">
        <v>47.499420450000002</v>
      </c>
      <c r="E13" s="1">
        <v>19.053910428498298</v>
      </c>
      <c r="I13" s="5"/>
      <c r="J13" s="7">
        <v>12</v>
      </c>
      <c r="K13" s="1" t="s">
        <v>243</v>
      </c>
      <c r="L13" s="1">
        <v>792</v>
      </c>
      <c r="M13" s="1">
        <v>47.509478999999999</v>
      </c>
      <c r="N13" s="1">
        <v>19.046095000000001</v>
      </c>
    </row>
    <row r="14" spans="1:14" x14ac:dyDescent="0.35">
      <c r="A14" s="1">
        <v>13</v>
      </c>
      <c r="B14" s="1" t="s">
        <v>243</v>
      </c>
      <c r="C14" s="1">
        <v>792</v>
      </c>
      <c r="D14" s="1">
        <v>47.509478999999999</v>
      </c>
      <c r="E14" s="1">
        <v>19.046095000000001</v>
      </c>
      <c r="I14" s="5"/>
      <c r="J14" s="7">
        <v>13</v>
      </c>
      <c r="K14" s="1" t="s">
        <v>247</v>
      </c>
      <c r="L14" s="1">
        <v>207</v>
      </c>
      <c r="M14" s="1">
        <v>47.503627799999997</v>
      </c>
      <c r="N14" s="1">
        <v>19.065745799999998</v>
      </c>
    </row>
    <row r="15" spans="1:14" x14ac:dyDescent="0.35">
      <c r="A15" s="1">
        <v>14</v>
      </c>
      <c r="B15" s="1" t="s">
        <v>247</v>
      </c>
      <c r="C15" s="1">
        <v>207</v>
      </c>
      <c r="D15" s="1">
        <v>47.503627799999997</v>
      </c>
      <c r="E15" s="1">
        <v>19.065745799999998</v>
      </c>
      <c r="I15" s="5"/>
      <c r="J15" s="7">
        <v>14</v>
      </c>
      <c r="K15" s="1" t="s">
        <v>252</v>
      </c>
      <c r="L15" s="1">
        <v>525</v>
      </c>
      <c r="M15" s="1">
        <v>47.497289949999903</v>
      </c>
      <c r="N15" s="1">
        <v>19.056402000092302</v>
      </c>
    </row>
    <row r="16" spans="1:14" x14ac:dyDescent="0.35">
      <c r="A16" s="1">
        <v>15</v>
      </c>
      <c r="B16" s="1" t="s">
        <v>252</v>
      </c>
      <c r="C16" s="1">
        <v>525</v>
      </c>
      <c r="D16" s="1">
        <v>47.497289949999903</v>
      </c>
      <c r="E16" s="1">
        <v>19.056402000092302</v>
      </c>
      <c r="I16" s="5"/>
      <c r="J16" s="7">
        <v>15</v>
      </c>
      <c r="K16" s="1" t="s">
        <v>259</v>
      </c>
      <c r="L16" s="1">
        <v>420</v>
      </c>
      <c r="M16" s="1">
        <v>47.4853004</v>
      </c>
      <c r="N16" s="1">
        <v>19.074582400000001</v>
      </c>
    </row>
    <row r="17" spans="1:14" x14ac:dyDescent="0.35">
      <c r="A17" s="1">
        <v>16</v>
      </c>
      <c r="B17" s="1" t="s">
        <v>259</v>
      </c>
      <c r="C17" s="1">
        <v>420</v>
      </c>
      <c r="D17" s="1">
        <v>47.4853004</v>
      </c>
      <c r="E17" s="1">
        <v>19.074582400000001</v>
      </c>
      <c r="I17" s="5"/>
      <c r="J17" s="7">
        <v>16</v>
      </c>
      <c r="K17" s="1" t="s">
        <v>264</v>
      </c>
      <c r="L17" s="1">
        <v>240</v>
      </c>
      <c r="M17" s="1">
        <v>47.499277499999998</v>
      </c>
      <c r="N17" s="1">
        <v>19.079597199999998</v>
      </c>
    </row>
    <row r="18" spans="1:14" x14ac:dyDescent="0.35">
      <c r="A18" s="1">
        <v>17</v>
      </c>
      <c r="B18" s="1" t="s">
        <v>264</v>
      </c>
      <c r="C18" s="1">
        <v>240</v>
      </c>
      <c r="D18" s="1">
        <v>47.499277499999998</v>
      </c>
      <c r="E18" s="1">
        <v>19.079597199999998</v>
      </c>
      <c r="I18" s="5"/>
      <c r="J18" s="7">
        <v>17</v>
      </c>
      <c r="K18" s="1" t="s">
        <v>268</v>
      </c>
      <c r="L18" s="1">
        <v>246</v>
      </c>
      <c r="M18" s="1">
        <v>47.498495399999896</v>
      </c>
      <c r="N18" s="1">
        <v>19.091862747597599</v>
      </c>
    </row>
    <row r="19" spans="1:14" x14ac:dyDescent="0.35">
      <c r="A19" s="1">
        <v>18</v>
      </c>
      <c r="B19" s="1" t="s">
        <v>268</v>
      </c>
      <c r="C19" s="1">
        <v>246</v>
      </c>
      <c r="D19" s="1">
        <v>47.498495399999896</v>
      </c>
      <c r="E19" s="1">
        <v>19.091862747597599</v>
      </c>
      <c r="I19" s="5"/>
      <c r="J19" s="7">
        <v>18</v>
      </c>
      <c r="K19" s="1" t="s">
        <v>273</v>
      </c>
      <c r="L19" s="1">
        <v>539</v>
      </c>
      <c r="M19" s="1">
        <v>47.474850250000003</v>
      </c>
      <c r="N19" s="1">
        <v>19.0987303795477</v>
      </c>
    </row>
    <row r="20" spans="1:14" x14ac:dyDescent="0.35">
      <c r="A20" s="1">
        <v>19</v>
      </c>
      <c r="B20" s="1" t="s">
        <v>273</v>
      </c>
      <c r="C20" s="1">
        <v>539</v>
      </c>
      <c r="D20" s="1">
        <v>47.474850250000003</v>
      </c>
      <c r="E20" s="1">
        <v>19.0987303795477</v>
      </c>
      <c r="I20" s="5"/>
      <c r="J20" s="7">
        <v>19</v>
      </c>
      <c r="K20" s="1" t="s">
        <v>278</v>
      </c>
      <c r="L20" s="1">
        <v>1428</v>
      </c>
      <c r="M20" s="1">
        <v>47.470134700000003</v>
      </c>
      <c r="N20" s="1">
        <v>19.112048316660001</v>
      </c>
    </row>
    <row r="21" spans="1:14" x14ac:dyDescent="0.35">
      <c r="A21" s="1">
        <v>20</v>
      </c>
      <c r="B21" s="1" t="s">
        <v>278</v>
      </c>
      <c r="C21" s="1">
        <v>1428</v>
      </c>
      <c r="D21" s="1">
        <v>47.470134700000003</v>
      </c>
      <c r="E21" s="1">
        <v>19.112048316660001</v>
      </c>
      <c r="I21" s="5"/>
      <c r="J21" s="7">
        <v>20</v>
      </c>
      <c r="K21" s="1" t="s">
        <v>281</v>
      </c>
      <c r="L21" s="1">
        <v>490</v>
      </c>
      <c r="M21" s="1">
        <v>47.48080135</v>
      </c>
      <c r="N21" s="1">
        <v>19.068002385638501</v>
      </c>
    </row>
    <row r="22" spans="1:14" x14ac:dyDescent="0.35">
      <c r="A22" s="1">
        <v>21</v>
      </c>
      <c r="B22" s="1" t="s">
        <v>281</v>
      </c>
      <c r="C22" s="1">
        <v>490</v>
      </c>
      <c r="D22" s="1">
        <v>47.48080135</v>
      </c>
      <c r="E22" s="1">
        <v>19.068002385638501</v>
      </c>
      <c r="I22" s="5"/>
      <c r="J22" s="7">
        <v>21</v>
      </c>
      <c r="K22" s="1" t="s">
        <v>284</v>
      </c>
      <c r="L22" s="1">
        <f>SUM(C23:C24)</f>
        <v>958</v>
      </c>
      <c r="M22" s="1">
        <v>47.471717099999999</v>
      </c>
      <c r="N22" s="1">
        <v>19.072184400000001</v>
      </c>
    </row>
    <row r="23" spans="1:14" x14ac:dyDescent="0.35">
      <c r="A23" s="1">
        <v>22</v>
      </c>
      <c r="B23" s="1" t="s">
        <v>284</v>
      </c>
      <c r="C23" s="1">
        <v>165</v>
      </c>
      <c r="D23" s="1">
        <v>47.471717099999999</v>
      </c>
      <c r="E23" s="1">
        <v>19.072184400000001</v>
      </c>
      <c r="I23" s="5"/>
      <c r="J23" s="7">
        <v>22</v>
      </c>
      <c r="K23" s="1" t="s">
        <v>287</v>
      </c>
      <c r="L23" s="1">
        <v>595</v>
      </c>
      <c r="M23" s="1">
        <v>47.466135999999999</v>
      </c>
      <c r="N23" s="1">
        <v>19.080661800000001</v>
      </c>
    </row>
    <row r="24" spans="1:14" x14ac:dyDescent="0.35">
      <c r="A24" s="1">
        <v>23</v>
      </c>
      <c r="B24" s="1" t="s">
        <v>284</v>
      </c>
      <c r="C24" s="1">
        <v>793</v>
      </c>
      <c r="D24" s="1">
        <v>47.471717099999999</v>
      </c>
      <c r="E24" s="1">
        <v>19.072184400000001</v>
      </c>
      <c r="I24" s="5"/>
      <c r="J24" s="7">
        <v>23</v>
      </c>
      <c r="K24" s="1" t="s">
        <v>291</v>
      </c>
      <c r="L24" s="1">
        <v>1368</v>
      </c>
      <c r="M24" s="1">
        <v>47.470018000000003</v>
      </c>
      <c r="N24" s="1">
        <v>19.084033000000002</v>
      </c>
    </row>
    <row r="25" spans="1:14" x14ac:dyDescent="0.35">
      <c r="A25" s="1">
        <v>24</v>
      </c>
      <c r="B25" s="1" t="s">
        <v>287</v>
      </c>
      <c r="C25" s="1">
        <v>595</v>
      </c>
      <c r="D25" s="1">
        <v>47.466135999999999</v>
      </c>
      <c r="E25" s="1">
        <v>19.080661800000001</v>
      </c>
      <c r="I25" s="5"/>
      <c r="J25" s="7">
        <v>24</v>
      </c>
      <c r="K25" s="1" t="s">
        <v>294</v>
      </c>
      <c r="L25" s="1">
        <v>410</v>
      </c>
      <c r="M25" s="1">
        <v>47.482959999999999</v>
      </c>
      <c r="N25" s="1">
        <v>19.129665200000002</v>
      </c>
    </row>
    <row r="26" spans="1:14" x14ac:dyDescent="0.35">
      <c r="A26" s="1">
        <v>25</v>
      </c>
      <c r="B26" s="1" t="s">
        <v>291</v>
      </c>
      <c r="C26" s="1">
        <v>1368</v>
      </c>
      <c r="D26" s="1">
        <v>47.470018000000003</v>
      </c>
      <c r="E26" s="1">
        <v>19.084033000000002</v>
      </c>
      <c r="I26" s="5"/>
      <c r="J26" s="7">
        <v>25</v>
      </c>
      <c r="K26" s="1" t="s">
        <v>299</v>
      </c>
      <c r="L26" s="1">
        <f>SUM(C28:C29)</f>
        <v>448</v>
      </c>
      <c r="M26" s="1">
        <v>47.4767437</v>
      </c>
      <c r="N26" s="1">
        <v>19.0475317</v>
      </c>
    </row>
    <row r="27" spans="1:14" x14ac:dyDescent="0.35">
      <c r="A27" s="1">
        <v>26</v>
      </c>
      <c r="B27" s="1" t="s">
        <v>294</v>
      </c>
      <c r="C27" s="1">
        <v>410</v>
      </c>
      <c r="D27" s="1">
        <v>47.482959999999999</v>
      </c>
      <c r="E27" s="1">
        <v>19.129665200000002</v>
      </c>
      <c r="I27" s="5"/>
      <c r="J27" s="7">
        <v>26</v>
      </c>
      <c r="K27" s="1" t="s">
        <v>304</v>
      </c>
      <c r="L27" s="1">
        <v>261</v>
      </c>
      <c r="M27" s="1">
        <v>47.474905999999997</v>
      </c>
      <c r="N27" s="1">
        <v>19.0613767</v>
      </c>
    </row>
    <row r="28" spans="1:14" x14ac:dyDescent="0.35">
      <c r="A28" s="1">
        <v>27</v>
      </c>
      <c r="B28" s="1" t="s">
        <v>299</v>
      </c>
      <c r="C28" s="1">
        <v>250</v>
      </c>
      <c r="D28" s="1">
        <v>47.4767437</v>
      </c>
      <c r="E28" s="1">
        <v>19.0475317</v>
      </c>
      <c r="I28" s="5"/>
      <c r="J28" s="7">
        <v>27</v>
      </c>
      <c r="K28" s="1" t="s">
        <v>307</v>
      </c>
      <c r="L28" s="1">
        <v>450</v>
      </c>
      <c r="M28" s="1">
        <v>47.465863400000003</v>
      </c>
      <c r="N28" s="1">
        <v>19.0062319</v>
      </c>
    </row>
    <row r="29" spans="1:14" x14ac:dyDescent="0.35">
      <c r="A29" s="1">
        <v>28</v>
      </c>
      <c r="B29" s="1" t="s">
        <v>299</v>
      </c>
      <c r="C29" s="1">
        <v>198</v>
      </c>
      <c r="D29" s="1">
        <v>47.4767437</v>
      </c>
      <c r="E29" s="1">
        <v>19.0475317</v>
      </c>
      <c r="I29" s="5"/>
      <c r="J29" s="7">
        <v>28</v>
      </c>
      <c r="K29" s="1" t="s">
        <v>311</v>
      </c>
      <c r="L29" s="1">
        <v>651</v>
      </c>
      <c r="M29" s="1">
        <v>47.465753900000003</v>
      </c>
      <c r="N29" s="1">
        <v>19.042304699999999</v>
      </c>
    </row>
    <row r="30" spans="1:14" x14ac:dyDescent="0.35">
      <c r="A30" s="1">
        <v>29</v>
      </c>
      <c r="B30" s="1" t="s">
        <v>304</v>
      </c>
      <c r="C30" s="1">
        <v>261</v>
      </c>
      <c r="D30" s="1">
        <v>47.474905999999997</v>
      </c>
      <c r="E30" s="1">
        <v>19.0613767</v>
      </c>
      <c r="I30" s="5"/>
      <c r="J30" s="7">
        <v>29</v>
      </c>
      <c r="K30" s="1" t="s">
        <v>315</v>
      </c>
      <c r="L30" s="1">
        <v>581</v>
      </c>
      <c r="M30" s="1">
        <v>47.502392399999998</v>
      </c>
      <c r="N30" s="1">
        <v>19.023572399999999</v>
      </c>
    </row>
    <row r="31" spans="1:14" x14ac:dyDescent="0.35">
      <c r="A31" s="1">
        <v>30</v>
      </c>
      <c r="B31" s="1" t="s">
        <v>307</v>
      </c>
      <c r="C31" s="1">
        <v>450</v>
      </c>
      <c r="D31" s="1">
        <v>47.465863400000003</v>
      </c>
      <c r="E31" s="1">
        <v>19.0062319</v>
      </c>
      <c r="I31" s="5"/>
      <c r="J31" s="7">
        <v>30</v>
      </c>
      <c r="K31" s="1" t="s">
        <v>320</v>
      </c>
      <c r="L31" s="1">
        <v>468</v>
      </c>
      <c r="M31" s="1">
        <v>47.522593399999998</v>
      </c>
      <c r="N31" s="1">
        <v>19.054078499999999</v>
      </c>
    </row>
    <row r="32" spans="1:14" x14ac:dyDescent="0.35">
      <c r="A32" s="1">
        <v>31</v>
      </c>
      <c r="B32" s="1" t="s">
        <v>311</v>
      </c>
      <c r="C32" s="1">
        <v>651</v>
      </c>
      <c r="D32" s="1">
        <v>47.465753900000003</v>
      </c>
      <c r="E32" s="1">
        <v>19.042304699999999</v>
      </c>
      <c r="H32" s="9" t="s">
        <v>597</v>
      </c>
      <c r="I32" s="5"/>
      <c r="J32" s="6">
        <v>31</v>
      </c>
      <c r="K32" s="3" t="s">
        <v>326</v>
      </c>
      <c r="L32" s="1">
        <v>207</v>
      </c>
      <c r="M32" s="1">
        <v>47.525185299999997</v>
      </c>
      <c r="N32" s="1">
        <v>19.0628086</v>
      </c>
    </row>
    <row r="33" spans="1:14" x14ac:dyDescent="0.35">
      <c r="A33" s="1">
        <v>32</v>
      </c>
      <c r="B33" s="1" t="s">
        <v>315</v>
      </c>
      <c r="C33" s="1">
        <v>581</v>
      </c>
      <c r="D33" s="1">
        <v>47.502392399999998</v>
      </c>
      <c r="E33" s="1">
        <v>19.023572399999999</v>
      </c>
      <c r="I33" s="5"/>
      <c r="J33" s="7">
        <v>32</v>
      </c>
      <c r="K33" s="1" t="s">
        <v>330</v>
      </c>
      <c r="L33" s="1">
        <v>2652</v>
      </c>
      <c r="M33" s="1">
        <v>47.53229245</v>
      </c>
      <c r="N33" s="1">
        <v>19.0818523645749</v>
      </c>
    </row>
    <row r="34" spans="1:14" x14ac:dyDescent="0.35">
      <c r="A34" s="1">
        <v>33</v>
      </c>
      <c r="B34" s="1" t="s">
        <v>320</v>
      </c>
      <c r="C34" s="1">
        <v>468</v>
      </c>
      <c r="D34" s="1">
        <v>47.522593399999998</v>
      </c>
      <c r="E34" s="1">
        <v>19.054078499999999</v>
      </c>
      <c r="I34" s="5"/>
      <c r="J34" s="7">
        <v>33</v>
      </c>
      <c r="K34" s="1" t="s">
        <v>334</v>
      </c>
      <c r="L34" s="1">
        <v>675</v>
      </c>
      <c r="M34" s="1">
        <v>47.55010205</v>
      </c>
      <c r="N34" s="1">
        <v>19.072667415353401</v>
      </c>
    </row>
    <row r="35" spans="1:14" x14ac:dyDescent="0.35">
      <c r="A35" s="1">
        <v>34</v>
      </c>
      <c r="B35" s="1" t="s">
        <v>326</v>
      </c>
      <c r="C35" s="1">
        <v>207</v>
      </c>
      <c r="D35" s="1">
        <v>47.525185299999997</v>
      </c>
      <c r="E35" s="1">
        <v>19.0628086</v>
      </c>
      <c r="I35" s="5"/>
      <c r="J35" s="7">
        <v>34</v>
      </c>
      <c r="K35" s="1" t="s">
        <v>337</v>
      </c>
      <c r="L35" s="1">
        <v>558</v>
      </c>
      <c r="M35" s="1">
        <v>47.517302999999998</v>
      </c>
      <c r="N35" s="1">
        <v>19.1073865</v>
      </c>
    </row>
    <row r="36" spans="1:14" x14ac:dyDescent="0.35">
      <c r="A36" s="1">
        <v>35</v>
      </c>
      <c r="B36" s="1" t="s">
        <v>330</v>
      </c>
      <c r="C36" s="1">
        <v>2652</v>
      </c>
      <c r="D36" s="1">
        <v>47.53229245</v>
      </c>
      <c r="E36" s="1">
        <v>19.0818523645749</v>
      </c>
      <c r="I36" s="5"/>
      <c r="J36" s="7">
        <v>35</v>
      </c>
      <c r="K36" s="1" t="s">
        <v>343</v>
      </c>
      <c r="L36" s="1">
        <v>415</v>
      </c>
      <c r="M36" s="1">
        <v>47.514632800000001</v>
      </c>
      <c r="N36" s="1">
        <v>19.095818600000001</v>
      </c>
    </row>
    <row r="37" spans="1:14" x14ac:dyDescent="0.35">
      <c r="A37" s="1">
        <v>36</v>
      </c>
      <c r="B37" s="1" t="s">
        <v>334</v>
      </c>
      <c r="C37" s="1">
        <v>675</v>
      </c>
      <c r="D37" s="1">
        <v>47.55010205</v>
      </c>
      <c r="E37" s="1">
        <v>19.072667415353401</v>
      </c>
      <c r="I37" s="5"/>
      <c r="J37" s="7">
        <v>36</v>
      </c>
      <c r="K37" s="1" t="s">
        <v>346</v>
      </c>
      <c r="L37" s="1">
        <v>621</v>
      </c>
      <c r="M37" s="1">
        <v>47.504501900000001</v>
      </c>
      <c r="N37" s="1">
        <v>19.117117199999999</v>
      </c>
    </row>
    <row r="38" spans="1:14" x14ac:dyDescent="0.35">
      <c r="A38" s="1">
        <v>37</v>
      </c>
      <c r="B38" s="1" t="s">
        <v>337</v>
      </c>
      <c r="C38" s="1">
        <v>558</v>
      </c>
      <c r="D38" s="1">
        <v>47.517302999999998</v>
      </c>
      <c r="E38" s="1">
        <v>19.1073865</v>
      </c>
      <c r="I38" s="5"/>
      <c r="J38" s="7">
        <v>37</v>
      </c>
      <c r="K38" s="1" t="s">
        <v>350</v>
      </c>
      <c r="L38" s="1">
        <v>774</v>
      </c>
      <c r="M38" s="1">
        <v>47.5536976</v>
      </c>
      <c r="N38" s="1">
        <v>19.142238299999999</v>
      </c>
    </row>
    <row r="39" spans="1:14" x14ac:dyDescent="0.35">
      <c r="A39" s="1">
        <v>38</v>
      </c>
      <c r="B39" s="1" t="s">
        <v>343</v>
      </c>
      <c r="C39" s="1">
        <v>415</v>
      </c>
      <c r="D39" s="1">
        <v>47.514632800000001</v>
      </c>
      <c r="E39" s="1">
        <v>19.095818600000001</v>
      </c>
      <c r="I39" s="5"/>
      <c r="J39" s="7">
        <v>38</v>
      </c>
      <c r="K39" s="1" t="s">
        <v>355</v>
      </c>
      <c r="L39" s="1">
        <v>375</v>
      </c>
      <c r="M39" s="1">
        <v>47.510742199999903</v>
      </c>
      <c r="N39" s="1">
        <v>19.191549283646399</v>
      </c>
    </row>
    <row r="40" spans="1:14" x14ac:dyDescent="0.35">
      <c r="A40" s="1">
        <v>39</v>
      </c>
      <c r="B40" s="1" t="s">
        <v>346</v>
      </c>
      <c r="C40" s="1">
        <v>621</v>
      </c>
      <c r="D40" s="1">
        <v>47.504501900000001</v>
      </c>
      <c r="E40" s="1">
        <v>19.117117199999999</v>
      </c>
      <c r="I40" s="5"/>
      <c r="J40" s="7">
        <v>39</v>
      </c>
      <c r="K40" s="1" t="s">
        <v>361</v>
      </c>
      <c r="L40" s="1">
        <v>462</v>
      </c>
      <c r="M40" s="1">
        <v>47.4791989</v>
      </c>
      <c r="N40" s="1">
        <v>19.256949599999999</v>
      </c>
    </row>
    <row r="41" spans="1:14" x14ac:dyDescent="0.35">
      <c r="A41" s="1">
        <v>40</v>
      </c>
      <c r="B41" s="1" t="s">
        <v>350</v>
      </c>
      <c r="C41" s="1">
        <v>774</v>
      </c>
      <c r="D41" s="1">
        <v>47.5536976</v>
      </c>
      <c r="E41" s="1">
        <v>19.142238299999999</v>
      </c>
      <c r="I41" s="5"/>
      <c r="J41" s="7">
        <v>40</v>
      </c>
      <c r="K41" s="1" t="s">
        <v>366</v>
      </c>
      <c r="L41" s="1">
        <v>182</v>
      </c>
      <c r="M41" s="1">
        <v>47.433211399999998</v>
      </c>
      <c r="N41" s="1">
        <v>19.202006300000001</v>
      </c>
    </row>
    <row r="42" spans="1:14" x14ac:dyDescent="0.35">
      <c r="A42" s="1">
        <v>41</v>
      </c>
      <c r="B42" s="1" t="s">
        <v>355</v>
      </c>
      <c r="C42" s="1">
        <v>375</v>
      </c>
      <c r="D42" s="1">
        <v>47.510742199999903</v>
      </c>
      <c r="E42" s="1">
        <v>19.191549283646399</v>
      </c>
      <c r="I42" s="5"/>
      <c r="J42" s="7">
        <v>41</v>
      </c>
      <c r="K42" s="1" t="s">
        <v>370</v>
      </c>
      <c r="L42" s="1">
        <v>616</v>
      </c>
      <c r="M42" s="1">
        <v>47.456850199999998</v>
      </c>
      <c r="N42" s="1">
        <v>19.147623299999999</v>
      </c>
    </row>
    <row r="43" spans="1:14" x14ac:dyDescent="0.35">
      <c r="A43" s="1">
        <v>42</v>
      </c>
      <c r="B43" s="1" t="s">
        <v>361</v>
      </c>
      <c r="C43" s="1">
        <v>462</v>
      </c>
      <c r="D43" s="1">
        <v>47.4791989</v>
      </c>
      <c r="E43" s="1">
        <v>19.256949599999999</v>
      </c>
      <c r="I43" s="5"/>
      <c r="J43" s="7">
        <v>42</v>
      </c>
      <c r="K43" s="1" t="s">
        <v>374</v>
      </c>
      <c r="L43" s="1">
        <v>462</v>
      </c>
      <c r="M43" s="1">
        <v>47.434516199999997</v>
      </c>
      <c r="N43" s="1">
        <v>19.097146800000001</v>
      </c>
    </row>
    <row r="44" spans="1:14" x14ac:dyDescent="0.35">
      <c r="A44" s="1">
        <v>43</v>
      </c>
      <c r="B44" s="1" t="s">
        <v>366</v>
      </c>
      <c r="C44" s="1">
        <v>182</v>
      </c>
      <c r="D44" s="1">
        <v>47.433211399999998</v>
      </c>
      <c r="E44" s="1">
        <v>19.202006300000001</v>
      </c>
      <c r="I44" s="5"/>
      <c r="J44" s="7">
        <v>43</v>
      </c>
      <c r="K44" s="1" t="s">
        <v>379</v>
      </c>
      <c r="L44" s="1">
        <v>213</v>
      </c>
      <c r="M44" s="1">
        <v>47.435467199999998</v>
      </c>
      <c r="N44" s="1">
        <v>19.132626599999998</v>
      </c>
    </row>
    <row r="45" spans="1:14" x14ac:dyDescent="0.35">
      <c r="A45" s="1">
        <v>44</v>
      </c>
      <c r="B45" s="1" t="s">
        <v>370</v>
      </c>
      <c r="C45" s="1">
        <v>616</v>
      </c>
      <c r="D45" s="1">
        <v>47.456850199999998</v>
      </c>
      <c r="E45" s="1">
        <v>19.147623299999999</v>
      </c>
      <c r="I45" s="5"/>
      <c r="J45" s="7">
        <v>44</v>
      </c>
      <c r="K45" s="1" t="s">
        <v>383</v>
      </c>
      <c r="L45" s="1">
        <v>729</v>
      </c>
      <c r="M45" s="1">
        <v>47.4256253</v>
      </c>
      <c r="N45" s="1">
        <v>19.0697203</v>
      </c>
    </row>
    <row r="46" spans="1:14" x14ac:dyDescent="0.35">
      <c r="A46" s="1">
        <v>45</v>
      </c>
      <c r="B46" s="1" t="s">
        <v>374</v>
      </c>
      <c r="C46" s="1">
        <v>462</v>
      </c>
      <c r="D46" s="1">
        <v>47.434516199999997</v>
      </c>
      <c r="E46" s="1">
        <v>19.097146800000001</v>
      </c>
      <c r="I46" s="5"/>
      <c r="J46" s="7">
        <v>45</v>
      </c>
      <c r="K46" s="1" t="s">
        <v>389</v>
      </c>
      <c r="L46" s="1">
        <v>511</v>
      </c>
      <c r="M46" s="1">
        <v>47.426375999999998</v>
      </c>
      <c r="N46" s="1">
        <v>19.039217399999998</v>
      </c>
    </row>
    <row r="47" spans="1:14" x14ac:dyDescent="0.35">
      <c r="A47" s="1">
        <v>46</v>
      </c>
      <c r="B47" s="1" t="s">
        <v>379</v>
      </c>
      <c r="C47" s="1">
        <v>213</v>
      </c>
      <c r="D47" s="1">
        <v>47.435467199999998</v>
      </c>
      <c r="E47" s="1">
        <v>19.132626599999998</v>
      </c>
      <c r="I47" s="5"/>
      <c r="J47" s="7">
        <v>46</v>
      </c>
      <c r="K47" s="1" t="s">
        <v>394</v>
      </c>
      <c r="L47" s="1">
        <v>832</v>
      </c>
      <c r="M47" s="1">
        <v>47.399316800000001</v>
      </c>
      <c r="N47" s="1">
        <v>19.116093200000002</v>
      </c>
    </row>
    <row r="48" spans="1:14" x14ac:dyDescent="0.35">
      <c r="A48" s="1">
        <v>47</v>
      </c>
      <c r="B48" s="1" t="s">
        <v>383</v>
      </c>
      <c r="C48" s="1">
        <v>729</v>
      </c>
      <c r="D48" s="1">
        <v>47.4256253</v>
      </c>
      <c r="E48" s="1">
        <v>19.0697203</v>
      </c>
      <c r="I48" s="5"/>
      <c r="J48" s="7">
        <v>47</v>
      </c>
      <c r="K48" s="1" t="s">
        <v>399</v>
      </c>
      <c r="L48" s="1">
        <v>459</v>
      </c>
      <c r="M48" s="1">
        <v>47.444537699999998</v>
      </c>
      <c r="N48" s="1">
        <v>19.1292686</v>
      </c>
    </row>
    <row r="49" spans="1:14" x14ac:dyDescent="0.35">
      <c r="A49" s="1">
        <v>48</v>
      </c>
      <c r="B49" s="1" t="s">
        <v>389</v>
      </c>
      <c r="C49" s="1">
        <v>511</v>
      </c>
      <c r="D49" s="1">
        <v>47.426375999999998</v>
      </c>
      <c r="E49" s="1">
        <v>19.039217399999998</v>
      </c>
      <c r="I49" s="5"/>
      <c r="J49" s="7">
        <v>48</v>
      </c>
      <c r="K49" s="1" t="s">
        <v>403</v>
      </c>
      <c r="L49" s="1">
        <v>774</v>
      </c>
      <c r="M49" s="1">
        <v>47.667707800000002</v>
      </c>
      <c r="N49" s="1">
        <v>19.076420599999999</v>
      </c>
    </row>
    <row r="50" spans="1:14" x14ac:dyDescent="0.35">
      <c r="A50" s="1">
        <v>49</v>
      </c>
      <c r="B50" s="1" t="s">
        <v>394</v>
      </c>
      <c r="C50" s="1">
        <v>832</v>
      </c>
      <c r="D50" s="1">
        <v>47.399316800000001</v>
      </c>
      <c r="E50" s="1">
        <v>19.116093200000002</v>
      </c>
      <c r="I50" s="5"/>
      <c r="J50" s="7">
        <v>49</v>
      </c>
      <c r="K50" s="1" t="s">
        <v>409</v>
      </c>
      <c r="L50" s="1">
        <v>279</v>
      </c>
      <c r="M50" s="1">
        <v>47.645749549999998</v>
      </c>
      <c r="N50" s="1">
        <v>19.020311387870802</v>
      </c>
    </row>
    <row r="51" spans="1:14" x14ac:dyDescent="0.35">
      <c r="A51" s="1">
        <v>50</v>
      </c>
      <c r="B51" s="1" t="s">
        <v>399</v>
      </c>
      <c r="C51" s="1">
        <v>459</v>
      </c>
      <c r="D51" s="1">
        <v>47.444537699999998</v>
      </c>
      <c r="E51" s="1">
        <v>19.1292686</v>
      </c>
      <c r="I51" s="5"/>
      <c r="J51" s="7">
        <v>50</v>
      </c>
      <c r="K51" s="1" t="s">
        <v>414</v>
      </c>
      <c r="L51" s="1">
        <v>644</v>
      </c>
      <c r="M51" s="1">
        <v>47.450581100000001</v>
      </c>
      <c r="N51" s="1">
        <v>18.963813300000002</v>
      </c>
    </row>
    <row r="52" spans="1:14" x14ac:dyDescent="0.35">
      <c r="A52" s="1">
        <v>51</v>
      </c>
      <c r="B52" s="1" t="s">
        <v>403</v>
      </c>
      <c r="C52" s="1">
        <v>774</v>
      </c>
      <c r="D52" s="1">
        <v>47.667707800000002</v>
      </c>
      <c r="E52" s="1">
        <v>19.076420599999999</v>
      </c>
      <c r="I52" s="5"/>
      <c r="J52" s="7">
        <v>51</v>
      </c>
      <c r="K52" s="1" t="s">
        <v>419</v>
      </c>
      <c r="L52" s="1">
        <v>378</v>
      </c>
      <c r="M52" s="1">
        <v>47.454190400000002</v>
      </c>
      <c r="N52" s="1">
        <v>18.9423019</v>
      </c>
    </row>
    <row r="53" spans="1:14" x14ac:dyDescent="0.35">
      <c r="A53" s="1">
        <v>52</v>
      </c>
      <c r="B53" s="1" t="s">
        <v>409</v>
      </c>
      <c r="C53" s="1">
        <v>279</v>
      </c>
      <c r="D53" s="1">
        <v>47.645749549999998</v>
      </c>
      <c r="E53" s="1">
        <v>19.020311387870802</v>
      </c>
      <c r="I53" s="5"/>
      <c r="J53" s="7">
        <v>52</v>
      </c>
      <c r="K53" s="1" t="s">
        <v>423</v>
      </c>
      <c r="L53" s="1">
        <v>960</v>
      </c>
      <c r="M53" s="1">
        <v>47.490756750000003</v>
      </c>
      <c r="N53" s="1">
        <v>18.635753592015899</v>
      </c>
    </row>
    <row r="54" spans="1:14" x14ac:dyDescent="0.35">
      <c r="A54" s="1">
        <v>53</v>
      </c>
      <c r="B54" s="1" t="s">
        <v>414</v>
      </c>
      <c r="C54" s="1">
        <v>644</v>
      </c>
      <c r="D54" s="1">
        <v>47.450581100000001</v>
      </c>
      <c r="E54" s="1">
        <v>18.963813300000002</v>
      </c>
      <c r="I54" s="5"/>
      <c r="J54" s="7">
        <v>53</v>
      </c>
      <c r="K54" s="1" t="s">
        <v>430</v>
      </c>
      <c r="L54" s="1">
        <v>583</v>
      </c>
      <c r="M54" s="1">
        <v>47.591799999999999</v>
      </c>
      <c r="N54" s="1">
        <v>18.937799999999999</v>
      </c>
    </row>
    <row r="55" spans="1:14" x14ac:dyDescent="0.35">
      <c r="A55" s="1">
        <v>54</v>
      </c>
      <c r="B55" s="1" t="s">
        <v>419</v>
      </c>
      <c r="C55" s="1">
        <v>378</v>
      </c>
      <c r="D55" s="1">
        <v>47.454190400000002</v>
      </c>
      <c r="E55" s="1">
        <v>18.9423019</v>
      </c>
      <c r="I55" s="5"/>
      <c r="J55" s="7">
        <v>54</v>
      </c>
      <c r="K55" s="1" t="s">
        <v>436</v>
      </c>
      <c r="L55" s="1">
        <v>378</v>
      </c>
      <c r="M55" s="1">
        <v>47.631042299999997</v>
      </c>
      <c r="N55" s="1">
        <v>18.839002399999998</v>
      </c>
    </row>
    <row r="56" spans="1:14" x14ac:dyDescent="0.35">
      <c r="A56" s="1">
        <v>55</v>
      </c>
      <c r="B56" s="1" t="s">
        <v>423</v>
      </c>
      <c r="C56" s="1">
        <v>960</v>
      </c>
      <c r="D56" s="1">
        <v>47.490756750000003</v>
      </c>
      <c r="E56" s="1">
        <v>18.635753592015899</v>
      </c>
      <c r="I56" s="5"/>
      <c r="J56" s="7">
        <v>55</v>
      </c>
      <c r="K56" s="1" t="s">
        <v>442</v>
      </c>
      <c r="L56" s="1">
        <v>1558</v>
      </c>
      <c r="M56" s="1">
        <v>47.512409300000002</v>
      </c>
      <c r="N56" s="1">
        <v>18.931656199999999</v>
      </c>
    </row>
    <row r="57" spans="1:14" x14ac:dyDescent="0.35">
      <c r="A57" s="1">
        <v>56</v>
      </c>
      <c r="B57" s="1" t="s">
        <v>430</v>
      </c>
      <c r="C57" s="1">
        <v>583</v>
      </c>
      <c r="D57" s="1">
        <v>47.591799999999999</v>
      </c>
      <c r="E57" s="1">
        <v>18.937799999999999</v>
      </c>
      <c r="I57" s="5"/>
      <c r="J57" s="7">
        <v>56</v>
      </c>
      <c r="K57" s="1" t="s">
        <v>448</v>
      </c>
      <c r="L57" s="1">
        <v>845</v>
      </c>
      <c r="M57" s="1">
        <v>47.4890568</v>
      </c>
      <c r="N57" s="1">
        <v>19.340551999999999</v>
      </c>
    </row>
    <row r="58" spans="1:14" x14ac:dyDescent="0.35">
      <c r="A58" s="1">
        <v>57</v>
      </c>
      <c r="B58" s="1" t="s">
        <v>436</v>
      </c>
      <c r="C58" s="1">
        <v>378</v>
      </c>
      <c r="D58" s="1">
        <v>47.631042299999997</v>
      </c>
      <c r="E58" s="1">
        <v>18.839002399999998</v>
      </c>
      <c r="I58" s="5"/>
      <c r="J58" s="7">
        <v>57</v>
      </c>
      <c r="K58" s="1" t="s">
        <v>454</v>
      </c>
      <c r="L58" s="1">
        <v>365</v>
      </c>
      <c r="M58" s="1">
        <v>47.611391699999999</v>
      </c>
      <c r="N58" s="1">
        <v>19.194238500000001</v>
      </c>
    </row>
    <row r="59" spans="1:14" x14ac:dyDescent="0.35">
      <c r="A59" s="1">
        <v>58</v>
      </c>
      <c r="B59" s="1" t="s">
        <v>442</v>
      </c>
      <c r="C59" s="1">
        <v>1558</v>
      </c>
      <c r="D59" s="1">
        <v>47.512409300000002</v>
      </c>
      <c r="E59" s="1">
        <v>18.931656199999999</v>
      </c>
      <c r="I59" s="5"/>
      <c r="J59" s="7">
        <v>58</v>
      </c>
      <c r="K59" s="1" t="s">
        <v>460</v>
      </c>
      <c r="L59" s="1">
        <v>400</v>
      </c>
      <c r="M59" s="1">
        <v>47.651132400000002</v>
      </c>
      <c r="N59" s="1">
        <v>19.478831499999998</v>
      </c>
    </row>
    <row r="60" spans="1:14" x14ac:dyDescent="0.35">
      <c r="A60" s="1">
        <v>59</v>
      </c>
      <c r="B60" s="1" t="s">
        <v>448</v>
      </c>
      <c r="C60" s="1">
        <v>845</v>
      </c>
      <c r="D60" s="1">
        <v>47.4890568</v>
      </c>
      <c r="E60" s="1">
        <v>19.340551999999999</v>
      </c>
      <c r="I60" s="5"/>
      <c r="J60" s="7">
        <v>59</v>
      </c>
      <c r="K60" s="1" t="s">
        <v>465</v>
      </c>
      <c r="L60" s="1">
        <v>201</v>
      </c>
      <c r="M60" s="1">
        <v>47.611591099999998</v>
      </c>
      <c r="N60" s="1">
        <v>19.600123</v>
      </c>
    </row>
    <row r="61" spans="1:14" x14ac:dyDescent="0.35">
      <c r="A61" s="1">
        <v>60</v>
      </c>
      <c r="B61" s="1" t="s">
        <v>454</v>
      </c>
      <c r="C61" s="1">
        <v>365</v>
      </c>
      <c r="D61" s="1">
        <v>47.611391699999999</v>
      </c>
      <c r="E61" s="1">
        <v>19.194238500000001</v>
      </c>
      <c r="I61" s="5"/>
      <c r="J61" s="7">
        <v>60</v>
      </c>
      <c r="K61" s="1" t="s">
        <v>469</v>
      </c>
      <c r="L61" s="1">
        <v>282</v>
      </c>
      <c r="M61" s="1">
        <v>47.420726199999997</v>
      </c>
      <c r="N61" s="1">
        <v>19.391508399999999</v>
      </c>
    </row>
    <row r="62" spans="1:14" x14ac:dyDescent="0.35">
      <c r="A62" s="1">
        <v>61</v>
      </c>
      <c r="B62" s="1" t="s">
        <v>460</v>
      </c>
      <c r="C62" s="1">
        <v>400</v>
      </c>
      <c r="D62" s="1">
        <v>47.651132400000002</v>
      </c>
      <c r="E62" s="1">
        <v>19.478831499999998</v>
      </c>
      <c r="I62" s="5"/>
      <c r="J62" s="7">
        <v>61</v>
      </c>
      <c r="K62" s="1" t="s">
        <v>473</v>
      </c>
      <c r="L62" s="1">
        <v>516</v>
      </c>
      <c r="M62" s="1">
        <v>47.460571299999998</v>
      </c>
      <c r="N62" s="1">
        <v>19.333084800000002</v>
      </c>
    </row>
    <row r="63" spans="1:14" x14ac:dyDescent="0.35">
      <c r="A63" s="1">
        <v>62</v>
      </c>
      <c r="B63" s="1" t="s">
        <v>465</v>
      </c>
      <c r="C63" s="1">
        <v>201</v>
      </c>
      <c r="D63" s="1">
        <v>47.611591099999998</v>
      </c>
      <c r="E63" s="1">
        <v>19.600123</v>
      </c>
      <c r="I63" s="5"/>
      <c r="J63" s="7">
        <v>62</v>
      </c>
      <c r="K63" s="1" t="s">
        <v>477</v>
      </c>
      <c r="L63" s="1">
        <v>213</v>
      </c>
      <c r="M63" s="1">
        <v>47.451408200000003</v>
      </c>
      <c r="N63" s="1">
        <v>19.533281500000001</v>
      </c>
    </row>
    <row r="64" spans="1:14" x14ac:dyDescent="0.35">
      <c r="A64" s="1">
        <v>63</v>
      </c>
      <c r="B64" s="1" t="s">
        <v>469</v>
      </c>
      <c r="C64" s="1">
        <v>282</v>
      </c>
      <c r="D64" s="1">
        <v>47.420726199999997</v>
      </c>
      <c r="E64" s="1">
        <v>19.391508399999999</v>
      </c>
      <c r="I64" s="5"/>
      <c r="J64" s="7">
        <v>63</v>
      </c>
      <c r="K64" s="1" t="s">
        <v>482</v>
      </c>
      <c r="L64" s="1">
        <v>855</v>
      </c>
      <c r="M64" s="1">
        <v>47.158223699999901</v>
      </c>
      <c r="N64" s="1">
        <v>18.943782361491799</v>
      </c>
    </row>
    <row r="65" spans="1:14" x14ac:dyDescent="0.35">
      <c r="A65" s="1">
        <v>64</v>
      </c>
      <c r="B65" s="1" t="s">
        <v>473</v>
      </c>
      <c r="C65" s="1">
        <v>516</v>
      </c>
      <c r="D65" s="1">
        <v>47.460571299999998</v>
      </c>
      <c r="E65" s="1">
        <v>19.333084800000002</v>
      </c>
      <c r="I65" s="5"/>
      <c r="J65" s="7">
        <v>64</v>
      </c>
      <c r="K65" s="1" t="s">
        <v>487</v>
      </c>
      <c r="L65" s="1">
        <v>378</v>
      </c>
      <c r="M65" s="1">
        <v>47.333022</v>
      </c>
      <c r="N65" s="1">
        <v>19.036190999999999</v>
      </c>
    </row>
    <row r="66" spans="1:14" x14ac:dyDescent="0.35">
      <c r="A66" s="1">
        <v>65</v>
      </c>
      <c r="B66" s="1" t="s">
        <v>477</v>
      </c>
      <c r="C66" s="1">
        <v>213</v>
      </c>
      <c r="D66" s="1">
        <v>47.451408200000003</v>
      </c>
      <c r="E66" s="1">
        <v>19.533281500000001</v>
      </c>
      <c r="I66" s="5"/>
      <c r="J66" s="7">
        <v>65</v>
      </c>
      <c r="K66" s="1" t="s">
        <v>493</v>
      </c>
      <c r="L66" s="1">
        <v>469</v>
      </c>
      <c r="M66" s="1">
        <v>47.361297800000003</v>
      </c>
      <c r="N66" s="1">
        <v>18.985109699999999</v>
      </c>
    </row>
    <row r="67" spans="1:14" x14ac:dyDescent="0.35">
      <c r="A67" s="1">
        <v>66</v>
      </c>
      <c r="B67" s="1" t="s">
        <v>482</v>
      </c>
      <c r="C67" s="1">
        <v>855</v>
      </c>
      <c r="D67" s="1">
        <v>47.158223699999901</v>
      </c>
      <c r="E67" s="1">
        <v>18.943782361491799</v>
      </c>
      <c r="I67" s="5"/>
      <c r="J67" s="7">
        <v>66</v>
      </c>
      <c r="K67" s="1" t="s">
        <v>497</v>
      </c>
      <c r="L67" s="1">
        <v>462</v>
      </c>
      <c r="M67" s="1">
        <v>47.353943999999998</v>
      </c>
      <c r="N67" s="1">
        <v>19.091237799999998</v>
      </c>
    </row>
    <row r="68" spans="1:14" x14ac:dyDescent="0.35">
      <c r="A68" s="1">
        <v>67</v>
      </c>
      <c r="B68" s="1" t="s">
        <v>487</v>
      </c>
      <c r="C68" s="1">
        <v>378</v>
      </c>
      <c r="D68" s="1">
        <v>47.333022</v>
      </c>
      <c r="E68" s="1">
        <v>19.036190999999999</v>
      </c>
      <c r="I68" s="5"/>
      <c r="J68" s="7">
        <v>67</v>
      </c>
      <c r="K68" s="1" t="s">
        <v>502</v>
      </c>
      <c r="L68" s="1">
        <v>665</v>
      </c>
      <c r="M68" s="1">
        <v>47.362740000000002</v>
      </c>
      <c r="N68" s="1">
        <v>19.191132</v>
      </c>
    </row>
    <row r="69" spans="1:14" x14ac:dyDescent="0.35">
      <c r="A69" s="1">
        <v>68</v>
      </c>
      <c r="B69" s="1" t="s">
        <v>493</v>
      </c>
      <c r="C69" s="1">
        <v>469</v>
      </c>
      <c r="D69" s="1">
        <v>47.361297800000003</v>
      </c>
      <c r="E69" s="1">
        <v>18.985109699999999</v>
      </c>
      <c r="I69" s="5"/>
      <c r="J69" s="7">
        <v>68</v>
      </c>
      <c r="K69" s="1" t="s">
        <v>506</v>
      </c>
      <c r="L69" s="1">
        <v>460</v>
      </c>
      <c r="M69" s="1">
        <v>46.9773</v>
      </c>
      <c r="N69" s="1">
        <v>18.924569999999999</v>
      </c>
    </row>
    <row r="70" spans="1:14" x14ac:dyDescent="0.35">
      <c r="A70" s="1">
        <v>69</v>
      </c>
      <c r="B70" s="1" t="s">
        <v>497</v>
      </c>
      <c r="C70" s="1">
        <v>462</v>
      </c>
      <c r="D70" s="1">
        <v>47.353943999999998</v>
      </c>
      <c r="E70" s="1">
        <v>19.091237799999998</v>
      </c>
      <c r="I70" s="5"/>
      <c r="J70" s="7">
        <v>69</v>
      </c>
      <c r="K70" s="1" t="s">
        <v>511</v>
      </c>
      <c r="L70" s="1">
        <v>891</v>
      </c>
      <c r="M70" s="1">
        <v>46.963767199999999</v>
      </c>
      <c r="N70" s="1">
        <v>18.940610299999999</v>
      </c>
    </row>
    <row r="71" spans="1:14" x14ac:dyDescent="0.35">
      <c r="A71" s="1">
        <v>70</v>
      </c>
      <c r="B71" s="1" t="s">
        <v>502</v>
      </c>
      <c r="C71" s="1">
        <v>665</v>
      </c>
      <c r="D71" s="1">
        <v>47.362740000000002</v>
      </c>
      <c r="E71" s="1">
        <v>19.191132</v>
      </c>
      <c r="I71" s="5"/>
      <c r="J71" s="7">
        <v>70</v>
      </c>
      <c r="K71" s="1" t="s">
        <v>515</v>
      </c>
      <c r="L71" s="1">
        <v>270</v>
      </c>
      <c r="M71" s="1">
        <v>47.076763399999997</v>
      </c>
      <c r="N71" s="1">
        <v>18.6924831</v>
      </c>
    </row>
    <row r="72" spans="1:14" x14ac:dyDescent="0.35">
      <c r="A72" s="1">
        <v>71</v>
      </c>
      <c r="B72" s="1" t="s">
        <v>506</v>
      </c>
      <c r="C72" s="1">
        <v>460</v>
      </c>
      <c r="D72" s="1">
        <v>46.9773</v>
      </c>
      <c r="E72" s="1">
        <v>18.924569999999999</v>
      </c>
      <c r="I72" s="5"/>
      <c r="J72" s="7">
        <v>71</v>
      </c>
      <c r="K72" s="1" t="s">
        <v>518</v>
      </c>
      <c r="L72" s="1">
        <v>270</v>
      </c>
      <c r="M72" s="1">
        <v>47.313744999999997</v>
      </c>
      <c r="N72" s="1">
        <v>18.914213199999999</v>
      </c>
    </row>
    <row r="73" spans="1:14" x14ac:dyDescent="0.35">
      <c r="A73" s="1">
        <v>72</v>
      </c>
      <c r="B73" s="1" t="s">
        <v>511</v>
      </c>
      <c r="C73" s="1">
        <v>891</v>
      </c>
      <c r="D73" s="1">
        <v>46.963767199999999</v>
      </c>
      <c r="E73" s="1">
        <v>18.940610299999999</v>
      </c>
      <c r="I73" s="5"/>
      <c r="J73" s="7">
        <v>72</v>
      </c>
      <c r="K73" s="1" t="s">
        <v>523</v>
      </c>
      <c r="L73" s="1">
        <v>204</v>
      </c>
      <c r="M73" s="1">
        <v>47.329904900000002</v>
      </c>
      <c r="N73" s="1">
        <v>18.768729100000002</v>
      </c>
    </row>
    <row r="74" spans="1:14" x14ac:dyDescent="0.35">
      <c r="A74" s="1">
        <v>73</v>
      </c>
      <c r="B74" s="1" t="s">
        <v>515</v>
      </c>
      <c r="C74" s="1">
        <v>270</v>
      </c>
      <c r="D74" s="1">
        <v>47.076763399999997</v>
      </c>
      <c r="E74" s="1">
        <v>18.6924831</v>
      </c>
      <c r="I74" s="5"/>
      <c r="J74" s="7">
        <v>73</v>
      </c>
      <c r="K74" s="1" t="s">
        <v>527</v>
      </c>
      <c r="L74" s="1">
        <f>SUM(C77:C78)</f>
        <v>756</v>
      </c>
      <c r="M74" s="1">
        <v>47.793369200000001</v>
      </c>
      <c r="N74" s="1">
        <v>18.741906400000001</v>
      </c>
    </row>
    <row r="75" spans="1:14" x14ac:dyDescent="0.35">
      <c r="A75" s="1">
        <v>74</v>
      </c>
      <c r="B75" s="1" t="s">
        <v>518</v>
      </c>
      <c r="C75" s="1">
        <v>270</v>
      </c>
      <c r="D75" s="1">
        <v>47.313744999999997</v>
      </c>
      <c r="E75" s="1">
        <v>18.914213199999999</v>
      </c>
      <c r="I75" s="5"/>
      <c r="J75" s="7">
        <v>74</v>
      </c>
      <c r="K75" s="1" t="s">
        <v>534</v>
      </c>
      <c r="L75" s="1">
        <v>455</v>
      </c>
      <c r="M75" s="1">
        <v>47.767899049999997</v>
      </c>
      <c r="N75" s="1">
        <v>18.7496402301046</v>
      </c>
    </row>
    <row r="76" spans="1:14" x14ac:dyDescent="0.35">
      <c r="A76" s="1">
        <v>75</v>
      </c>
      <c r="B76" s="1" t="s">
        <v>523</v>
      </c>
      <c r="C76" s="1">
        <v>204</v>
      </c>
      <c r="D76" s="1">
        <v>47.329904900000002</v>
      </c>
      <c r="E76" s="1">
        <v>18.768729100000002</v>
      </c>
      <c r="I76" s="5"/>
      <c r="J76" s="7">
        <v>75</v>
      </c>
      <c r="K76" s="1" t="s">
        <v>539</v>
      </c>
      <c r="L76" s="1">
        <v>783</v>
      </c>
      <c r="M76" s="1">
        <v>47.761692799999999</v>
      </c>
      <c r="N76" s="1">
        <v>18.546810399999998</v>
      </c>
    </row>
    <row r="77" spans="1:14" x14ac:dyDescent="0.35">
      <c r="A77" s="1">
        <v>76</v>
      </c>
      <c r="B77" s="1" t="s">
        <v>527</v>
      </c>
      <c r="C77" s="1">
        <v>371</v>
      </c>
      <c r="D77" s="1">
        <v>47.793369200000001</v>
      </c>
      <c r="E77" s="1">
        <v>18.741906400000001</v>
      </c>
      <c r="I77" s="5"/>
      <c r="J77" s="7">
        <v>76</v>
      </c>
      <c r="K77" s="1" t="s">
        <v>542</v>
      </c>
      <c r="L77" s="1">
        <v>980</v>
      </c>
      <c r="M77" s="1">
        <v>47.755634800000003</v>
      </c>
      <c r="N77" s="1">
        <v>19.1456467</v>
      </c>
    </row>
    <row r="78" spans="1:14" x14ac:dyDescent="0.35">
      <c r="A78" s="1">
        <v>77</v>
      </c>
      <c r="B78" s="1" t="s">
        <v>527</v>
      </c>
      <c r="C78" s="1">
        <v>385</v>
      </c>
      <c r="D78" s="1">
        <v>47.793369200000001</v>
      </c>
      <c r="E78" s="1">
        <v>18.741906400000001</v>
      </c>
      <c r="I78" s="5"/>
      <c r="J78" s="7">
        <v>77</v>
      </c>
      <c r="K78" s="1" t="s">
        <v>547</v>
      </c>
      <c r="L78" s="1">
        <f>SUM(C82:C83)</f>
        <v>668</v>
      </c>
      <c r="M78" s="1">
        <v>47.7815145</v>
      </c>
      <c r="N78" s="1">
        <v>19.1317573</v>
      </c>
    </row>
    <row r="79" spans="1:14" x14ac:dyDescent="0.35">
      <c r="A79" s="1">
        <v>78</v>
      </c>
      <c r="B79" s="1" t="s">
        <v>534</v>
      </c>
      <c r="C79" s="1">
        <v>455</v>
      </c>
      <c r="D79" s="1">
        <v>47.767899049999997</v>
      </c>
      <c r="E79" s="1">
        <v>18.7496402301046</v>
      </c>
      <c r="I79" s="5"/>
      <c r="J79" s="7">
        <v>78</v>
      </c>
      <c r="K79" s="1" t="s">
        <v>551</v>
      </c>
      <c r="L79" s="1">
        <v>468</v>
      </c>
      <c r="M79" s="1">
        <v>48.079957999999998</v>
      </c>
      <c r="N79" s="1">
        <v>19.296312</v>
      </c>
    </row>
    <row r="80" spans="1:14" x14ac:dyDescent="0.35">
      <c r="A80" s="1">
        <v>79</v>
      </c>
      <c r="B80" s="1" t="s">
        <v>539</v>
      </c>
      <c r="C80" s="1">
        <v>783</v>
      </c>
      <c r="D80" s="1">
        <v>47.761692799999999</v>
      </c>
      <c r="E80" s="1">
        <v>18.546810399999998</v>
      </c>
      <c r="I80" s="5"/>
      <c r="J80" s="7">
        <v>79</v>
      </c>
      <c r="K80" s="1" t="s">
        <v>558</v>
      </c>
      <c r="L80" s="1">
        <v>450</v>
      </c>
      <c r="M80" s="1">
        <v>47.1837874</v>
      </c>
      <c r="N80" s="1">
        <v>19.796279800000001</v>
      </c>
    </row>
    <row r="81" spans="1:14" x14ac:dyDescent="0.35">
      <c r="A81" s="1">
        <v>80</v>
      </c>
      <c r="B81" s="1" t="s">
        <v>542</v>
      </c>
      <c r="C81" s="1">
        <v>980</v>
      </c>
      <c r="D81" s="1">
        <v>47.755634800000003</v>
      </c>
      <c r="E81" s="1">
        <v>19.1456467</v>
      </c>
      <c r="I81" s="5"/>
      <c r="J81" s="7">
        <v>80</v>
      </c>
      <c r="K81" s="1" t="s">
        <v>563</v>
      </c>
      <c r="L81" s="1">
        <v>468</v>
      </c>
      <c r="M81" s="1">
        <v>47.170647199999998</v>
      </c>
      <c r="N81" s="1">
        <v>19.796674199999998</v>
      </c>
    </row>
    <row r="82" spans="1:14" x14ac:dyDescent="0.35">
      <c r="A82" s="1">
        <v>81</v>
      </c>
      <c r="B82" s="1" t="s">
        <v>547</v>
      </c>
      <c r="C82" s="1">
        <v>476</v>
      </c>
      <c r="D82" s="1">
        <v>47.7815145</v>
      </c>
      <c r="E82" s="1">
        <v>19.1317573</v>
      </c>
      <c r="I82" s="5"/>
      <c r="J82" s="7">
        <v>81</v>
      </c>
      <c r="K82" s="1" t="s">
        <v>568</v>
      </c>
      <c r="L82" s="1">
        <v>612</v>
      </c>
      <c r="M82" s="1">
        <v>47.242764399999999</v>
      </c>
      <c r="N82" s="1">
        <v>19.609372400000002</v>
      </c>
    </row>
    <row r="83" spans="1:14" x14ac:dyDescent="0.35">
      <c r="A83" s="1">
        <v>82</v>
      </c>
      <c r="B83" s="1" t="s">
        <v>547</v>
      </c>
      <c r="C83" s="1">
        <v>192</v>
      </c>
      <c r="D83" s="1">
        <v>47.7815145</v>
      </c>
      <c r="E83" s="1">
        <v>19.1317573</v>
      </c>
      <c r="I83" s="5"/>
      <c r="J83" s="7">
        <v>82</v>
      </c>
      <c r="K83" s="1" t="s">
        <v>572</v>
      </c>
      <c r="L83" s="1">
        <v>594</v>
      </c>
      <c r="M83" s="1">
        <v>47.046748350000001</v>
      </c>
      <c r="N83" s="1">
        <v>19.781280421688098</v>
      </c>
    </row>
    <row r="84" spans="1:14" x14ac:dyDescent="0.35">
      <c r="A84" s="1">
        <v>83</v>
      </c>
      <c r="B84" s="1" t="s">
        <v>551</v>
      </c>
      <c r="C84" s="1">
        <v>468</v>
      </c>
      <c r="D84" s="1">
        <v>48.079957999999998</v>
      </c>
      <c r="E84" s="1">
        <v>19.296312</v>
      </c>
      <c r="I84" s="5"/>
      <c r="J84" s="7">
        <v>83</v>
      </c>
      <c r="K84" s="1" t="s">
        <v>578</v>
      </c>
      <c r="L84" s="1">
        <v>609</v>
      </c>
      <c r="M84" s="1">
        <v>47.414451</v>
      </c>
      <c r="N84" s="1">
        <v>19.738074999999998</v>
      </c>
    </row>
    <row r="85" spans="1:14" x14ac:dyDescent="0.35">
      <c r="A85" s="1">
        <v>84</v>
      </c>
      <c r="B85" s="1" t="s">
        <v>558</v>
      </c>
      <c r="C85" s="1">
        <v>450</v>
      </c>
      <c r="D85" s="1">
        <v>47.1837874</v>
      </c>
      <c r="E85" s="1">
        <v>19.796279800000001</v>
      </c>
      <c r="I85" s="5"/>
      <c r="J85" s="7">
        <v>84</v>
      </c>
      <c r="K85" s="1" t="s">
        <v>581</v>
      </c>
      <c r="L85" s="1">
        <v>460</v>
      </c>
      <c r="M85" s="1">
        <v>47.580439499999997</v>
      </c>
      <c r="N85" s="1">
        <v>18.399802999999999</v>
      </c>
    </row>
    <row r="86" spans="1:14" x14ac:dyDescent="0.35">
      <c r="A86" s="1">
        <v>85</v>
      </c>
      <c r="B86" s="1" t="s">
        <v>563</v>
      </c>
      <c r="C86" s="1">
        <v>468</v>
      </c>
      <c r="D86" s="1">
        <v>47.170647199999998</v>
      </c>
      <c r="E86" s="1">
        <v>19.796674199999998</v>
      </c>
      <c r="I86" s="5"/>
      <c r="J86" s="7">
        <v>85</v>
      </c>
      <c r="K86" s="1" t="s">
        <v>586</v>
      </c>
      <c r="L86" s="1">
        <v>415</v>
      </c>
      <c r="M86" s="1">
        <v>47.5033551</v>
      </c>
      <c r="N86" s="1">
        <v>18.023343000000001</v>
      </c>
    </row>
    <row r="87" spans="1:14" x14ac:dyDescent="0.35">
      <c r="A87" s="1">
        <v>86</v>
      </c>
      <c r="B87" s="1" t="s">
        <v>568</v>
      </c>
      <c r="C87" s="1">
        <v>612</v>
      </c>
      <c r="D87" s="1">
        <v>47.242764399999999</v>
      </c>
      <c r="E87" s="1">
        <v>19.609372400000002</v>
      </c>
      <c r="I87" s="5"/>
      <c r="J87" s="7">
        <v>86</v>
      </c>
      <c r="K87" s="1" t="s">
        <v>589</v>
      </c>
      <c r="L87" s="1">
        <v>846</v>
      </c>
      <c r="M87" s="1">
        <v>47.651135150000002</v>
      </c>
      <c r="N87" s="1">
        <v>18.32437655</v>
      </c>
    </row>
    <row r="88" spans="1:14" x14ac:dyDescent="0.35">
      <c r="A88" s="1">
        <v>87</v>
      </c>
      <c r="B88" s="1" t="s">
        <v>572</v>
      </c>
      <c r="C88" s="1">
        <v>594</v>
      </c>
      <c r="D88" s="1">
        <v>47.046748350000001</v>
      </c>
      <c r="E88" s="1">
        <v>19.781280421688098</v>
      </c>
    </row>
    <row r="89" spans="1:14" x14ac:dyDescent="0.35">
      <c r="A89" s="1">
        <v>88</v>
      </c>
      <c r="B89" s="1" t="s">
        <v>578</v>
      </c>
      <c r="C89" s="1">
        <v>609</v>
      </c>
      <c r="D89" s="1">
        <v>47.414451</v>
      </c>
      <c r="E89" s="1">
        <v>19.738074999999998</v>
      </c>
    </row>
    <row r="90" spans="1:14" x14ac:dyDescent="0.35">
      <c r="A90" s="1">
        <v>89</v>
      </c>
      <c r="B90" s="1" t="s">
        <v>581</v>
      </c>
      <c r="C90" s="1">
        <v>460</v>
      </c>
      <c r="D90" s="1">
        <v>47.580439499999997</v>
      </c>
      <c r="E90" s="1">
        <v>18.399802999999999</v>
      </c>
    </row>
    <row r="91" spans="1:14" x14ac:dyDescent="0.35">
      <c r="A91" s="1">
        <v>90</v>
      </c>
      <c r="B91" s="1" t="s">
        <v>586</v>
      </c>
      <c r="C91" s="1">
        <v>415</v>
      </c>
      <c r="D91" s="1">
        <v>47.5033551</v>
      </c>
      <c r="E91" s="1">
        <v>18.023343000000001</v>
      </c>
    </row>
    <row r="92" spans="1:14" x14ac:dyDescent="0.35">
      <c r="A92" s="1">
        <v>91</v>
      </c>
      <c r="B92" s="1" t="s">
        <v>589</v>
      </c>
      <c r="C92" s="1">
        <v>846</v>
      </c>
      <c r="D92" s="1">
        <v>47.651135150000002</v>
      </c>
      <c r="E92" s="1">
        <v>18.32437655</v>
      </c>
    </row>
  </sheetData>
  <autoFilter ref="I1:N87" xr:uid="{AD9603D6-D126-4C3A-AC90-643677E4EC15}"/>
  <mergeCells count="1">
    <mergeCell ref="F4:G6"/>
  </mergeCells>
  <conditionalFormatting sqref="B1:B1048576">
    <cfRule type="duplicateValues" dxfId="71" priority="19"/>
  </conditionalFormatting>
  <conditionalFormatting sqref="K1">
    <cfRule type="duplicateValues" dxfId="70" priority="18"/>
  </conditionalFormatting>
  <conditionalFormatting sqref="K2:K7">
    <cfRule type="duplicateValues" dxfId="69" priority="8"/>
  </conditionalFormatting>
  <conditionalFormatting sqref="K8">
    <cfRule type="duplicateValues" dxfId="68" priority="7"/>
  </conditionalFormatting>
  <conditionalFormatting sqref="K9:K22">
    <cfRule type="duplicateValues" dxfId="67" priority="6"/>
  </conditionalFormatting>
  <conditionalFormatting sqref="K23:K26">
    <cfRule type="duplicateValues" dxfId="66" priority="5"/>
  </conditionalFormatting>
  <conditionalFormatting sqref="K27:K74">
    <cfRule type="duplicateValues" dxfId="65" priority="4"/>
  </conditionalFormatting>
  <conditionalFormatting sqref="K75:K77">
    <cfRule type="duplicateValues" dxfId="64" priority="3"/>
  </conditionalFormatting>
  <conditionalFormatting sqref="K78">
    <cfRule type="duplicateValues" dxfId="63" priority="2"/>
  </conditionalFormatting>
  <conditionalFormatting sqref="K79:K87">
    <cfRule type="duplicateValues" dxfId="62"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2DC3E-ADFB-481C-9DF1-5AD67622486C}">
  <sheetPr filterMode="1"/>
  <dimension ref="A1:K87"/>
  <sheetViews>
    <sheetView zoomScale="70" zoomScaleNormal="70" workbookViewId="0">
      <selection activeCell="H25" sqref="H25"/>
    </sheetView>
  </sheetViews>
  <sheetFormatPr defaultRowHeight="14.5" x14ac:dyDescent="0.35"/>
  <cols>
    <col min="2" max="2" width="38.26953125" customWidth="1"/>
    <col min="3" max="3" width="13.26953125" bestFit="1" customWidth="1"/>
    <col min="4" max="5" width="11.81640625" bestFit="1" customWidth="1"/>
    <col min="8" max="8" width="37.08984375" bestFit="1" customWidth="1"/>
    <col min="9" max="9" width="13.26953125" bestFit="1" customWidth="1"/>
  </cols>
  <sheetData>
    <row r="1" spans="1:11" x14ac:dyDescent="0.35">
      <c r="A1" s="6" t="s">
        <v>594</v>
      </c>
      <c r="B1" s="6" t="s">
        <v>160</v>
      </c>
      <c r="C1" s="6" t="s">
        <v>161</v>
      </c>
      <c r="D1" s="6" t="s">
        <v>162</v>
      </c>
      <c r="E1" s="6" t="s">
        <v>163</v>
      </c>
      <c r="G1" s="6" t="s">
        <v>594</v>
      </c>
      <c r="H1" s="6" t="s">
        <v>160</v>
      </c>
      <c r="I1" s="6" t="s">
        <v>161</v>
      </c>
      <c r="J1" s="6" t="s">
        <v>162</v>
      </c>
      <c r="K1" s="6" t="s">
        <v>163</v>
      </c>
    </row>
    <row r="2" spans="1:11" x14ac:dyDescent="0.35">
      <c r="A2" s="7">
        <v>1</v>
      </c>
      <c r="B2" s="7" t="s">
        <v>184</v>
      </c>
      <c r="C2" s="7">
        <v>500</v>
      </c>
      <c r="D2" s="7">
        <v>47.519564349999897</v>
      </c>
      <c r="E2" s="7">
        <v>18.992067249999899</v>
      </c>
      <c r="G2" s="7">
        <v>1</v>
      </c>
      <c r="H2" s="7" t="s">
        <v>184</v>
      </c>
      <c r="I2" s="7">
        <v>500</v>
      </c>
      <c r="J2" s="7">
        <v>47.519564349999897</v>
      </c>
      <c r="K2" s="7">
        <v>18.992067249999899</v>
      </c>
    </row>
    <row r="3" spans="1:11" x14ac:dyDescent="0.35">
      <c r="A3" s="7">
        <v>2</v>
      </c>
      <c r="B3" s="7" t="s">
        <v>196</v>
      </c>
      <c r="C3" s="7">
        <v>975</v>
      </c>
      <c r="D3" s="7">
        <v>47.508582500000003</v>
      </c>
      <c r="E3" s="7">
        <v>19.025569099999998</v>
      </c>
      <c r="G3" s="7">
        <v>2</v>
      </c>
      <c r="H3" s="7" t="s">
        <v>196</v>
      </c>
      <c r="I3" s="7">
        <v>975</v>
      </c>
      <c r="J3" s="7">
        <v>47.508582500000003</v>
      </c>
      <c r="K3" s="7">
        <v>19.025569099999998</v>
      </c>
    </row>
    <row r="4" spans="1:11" x14ac:dyDescent="0.35">
      <c r="A4" s="7">
        <v>3</v>
      </c>
      <c r="B4" s="7" t="s">
        <v>200</v>
      </c>
      <c r="C4" s="7">
        <v>168</v>
      </c>
      <c r="D4" s="7">
        <v>47.511304699999997</v>
      </c>
      <c r="E4" s="7">
        <v>19.032484199999999</v>
      </c>
      <c r="G4" s="7">
        <v>3</v>
      </c>
      <c r="H4" s="7" t="s">
        <v>200</v>
      </c>
      <c r="I4" s="7">
        <v>168</v>
      </c>
      <c r="J4" s="7">
        <v>47.511304699999997</v>
      </c>
      <c r="K4" s="7">
        <v>19.032484199999999</v>
      </c>
    </row>
    <row r="5" spans="1:11" x14ac:dyDescent="0.35">
      <c r="A5" s="7">
        <v>4</v>
      </c>
      <c r="B5" s="7" t="s">
        <v>206</v>
      </c>
      <c r="C5" s="7">
        <v>243</v>
      </c>
      <c r="D5" s="7">
        <v>47.514699399999998</v>
      </c>
      <c r="E5" s="7">
        <v>19.036736999999999</v>
      </c>
      <c r="G5" s="7">
        <v>4</v>
      </c>
      <c r="H5" s="7" t="s">
        <v>206</v>
      </c>
      <c r="I5" s="7">
        <v>243</v>
      </c>
      <c r="J5" s="7">
        <v>47.514699399999998</v>
      </c>
      <c r="K5" s="7">
        <v>19.036736999999999</v>
      </c>
    </row>
    <row r="6" spans="1:11" x14ac:dyDescent="0.35">
      <c r="A6" s="7">
        <v>5</v>
      </c>
      <c r="B6" s="7" t="s">
        <v>210</v>
      </c>
      <c r="C6" s="7">
        <v>495</v>
      </c>
      <c r="D6" s="7">
        <v>47.516156500000001</v>
      </c>
      <c r="E6" s="7">
        <v>19.0001274</v>
      </c>
      <c r="G6" s="7">
        <v>5</v>
      </c>
      <c r="H6" s="7" t="s">
        <v>210</v>
      </c>
      <c r="I6" s="7">
        <v>495</v>
      </c>
      <c r="J6" s="7">
        <v>47.516156500000001</v>
      </c>
      <c r="K6" s="7">
        <v>19.0001274</v>
      </c>
    </row>
    <row r="7" spans="1:11" x14ac:dyDescent="0.35">
      <c r="A7" s="7">
        <v>6</v>
      </c>
      <c r="B7" s="7" t="s">
        <v>215</v>
      </c>
      <c r="C7" s="7">
        <v>576</v>
      </c>
      <c r="D7" s="7">
        <v>47.563853000000002</v>
      </c>
      <c r="E7" s="7">
        <v>18.961918399999998</v>
      </c>
      <c r="G7" s="7">
        <v>6</v>
      </c>
      <c r="H7" s="7" t="s">
        <v>215</v>
      </c>
      <c r="I7" s="7">
        <v>576</v>
      </c>
      <c r="J7" s="7">
        <v>47.563853000000002</v>
      </c>
      <c r="K7" s="7">
        <v>18.961918399999998</v>
      </c>
    </row>
    <row r="8" spans="1:11" x14ac:dyDescent="0.35">
      <c r="A8" s="7">
        <v>7</v>
      </c>
      <c r="B8" s="7" t="s">
        <v>219</v>
      </c>
      <c r="C8" s="7">
        <v>561</v>
      </c>
      <c r="D8" s="7">
        <v>47.541308999999998</v>
      </c>
      <c r="E8" s="7">
        <v>19.042389100000001</v>
      </c>
      <c r="G8" s="7">
        <v>7</v>
      </c>
      <c r="H8" s="7" t="s">
        <v>219</v>
      </c>
      <c r="I8" s="7">
        <v>561</v>
      </c>
      <c r="J8" s="7">
        <v>47.541308999999998</v>
      </c>
      <c r="K8" s="7">
        <v>19.042389100000001</v>
      </c>
    </row>
    <row r="9" spans="1:11" x14ac:dyDescent="0.35">
      <c r="A9" s="7">
        <v>8</v>
      </c>
      <c r="B9" s="7" t="s">
        <v>225</v>
      </c>
      <c r="C9" s="7">
        <v>420</v>
      </c>
      <c r="D9" s="7">
        <v>47.529467799999999</v>
      </c>
      <c r="E9" s="7">
        <v>19.038174000000001</v>
      </c>
      <c r="G9" s="7">
        <v>8</v>
      </c>
      <c r="H9" s="7" t="s">
        <v>225</v>
      </c>
      <c r="I9" s="7">
        <v>420</v>
      </c>
      <c r="J9" s="7">
        <v>47.529467799999999</v>
      </c>
      <c r="K9" s="7">
        <v>19.038174000000001</v>
      </c>
    </row>
    <row r="10" spans="1:11" x14ac:dyDescent="0.35">
      <c r="A10" s="7">
        <v>9</v>
      </c>
      <c r="B10" s="7" t="s">
        <v>230</v>
      </c>
      <c r="C10" s="7">
        <v>219</v>
      </c>
      <c r="D10" s="7">
        <v>47.560338000000002</v>
      </c>
      <c r="E10" s="7">
        <v>19.098356299999999</v>
      </c>
      <c r="G10" s="7">
        <v>9</v>
      </c>
      <c r="H10" s="7" t="s">
        <v>230</v>
      </c>
      <c r="I10" s="7">
        <v>219</v>
      </c>
      <c r="J10" s="7">
        <v>47.560338000000002</v>
      </c>
      <c r="K10" s="7">
        <v>19.098356299999999</v>
      </c>
    </row>
    <row r="11" spans="1:11" x14ac:dyDescent="0.35">
      <c r="A11" s="7">
        <v>10</v>
      </c>
      <c r="B11" s="7" t="s">
        <v>235</v>
      </c>
      <c r="C11" s="7">
        <v>150</v>
      </c>
      <c r="D11" s="7">
        <v>47.502246800000002</v>
      </c>
      <c r="E11" s="7">
        <v>19.050373499999999</v>
      </c>
      <c r="G11" s="7">
        <v>10</v>
      </c>
      <c r="H11" s="7" t="s">
        <v>235</v>
      </c>
      <c r="I11" s="7">
        <v>150</v>
      </c>
      <c r="J11" s="7">
        <v>47.502246800000002</v>
      </c>
      <c r="K11" s="7">
        <v>19.050373499999999</v>
      </c>
    </row>
    <row r="12" spans="1:11" x14ac:dyDescent="0.35">
      <c r="A12" s="7">
        <v>11</v>
      </c>
      <c r="B12" s="7" t="s">
        <v>240</v>
      </c>
      <c r="C12" s="7">
        <v>355</v>
      </c>
      <c r="D12" s="7">
        <v>47.499420450000002</v>
      </c>
      <c r="E12" s="7">
        <v>19.053910428498298</v>
      </c>
      <c r="G12" s="7">
        <v>11</v>
      </c>
      <c r="H12" s="7" t="s">
        <v>240</v>
      </c>
      <c r="I12" s="7">
        <v>355</v>
      </c>
      <c r="J12" s="7">
        <v>47.499420450000002</v>
      </c>
      <c r="K12" s="7">
        <v>19.053910428498298</v>
      </c>
    </row>
    <row r="13" spans="1:11" x14ac:dyDescent="0.35">
      <c r="A13" s="7">
        <v>12</v>
      </c>
      <c r="B13" s="7" t="s">
        <v>243</v>
      </c>
      <c r="C13" s="7">
        <v>792</v>
      </c>
      <c r="D13" s="7">
        <v>47.509478999999999</v>
      </c>
      <c r="E13" s="7">
        <v>19.046095000000001</v>
      </c>
      <c r="G13" s="7">
        <v>12</v>
      </c>
      <c r="H13" s="7" t="s">
        <v>243</v>
      </c>
      <c r="I13" s="7">
        <v>792</v>
      </c>
      <c r="J13" s="7">
        <v>47.509478999999999</v>
      </c>
      <c r="K13" s="7">
        <v>19.046095000000001</v>
      </c>
    </row>
    <row r="14" spans="1:11" x14ac:dyDescent="0.35">
      <c r="A14" s="7">
        <v>13</v>
      </c>
      <c r="B14" s="7" t="s">
        <v>247</v>
      </c>
      <c r="C14" s="7">
        <v>207</v>
      </c>
      <c r="D14" s="7">
        <v>47.503627799999997</v>
      </c>
      <c r="E14" s="7">
        <v>19.065745799999998</v>
      </c>
      <c r="G14" s="7">
        <v>13</v>
      </c>
      <c r="H14" s="7" t="s">
        <v>247</v>
      </c>
      <c r="I14" s="7">
        <v>207</v>
      </c>
      <c r="J14" s="7">
        <v>47.503627799999997</v>
      </c>
      <c r="K14" s="7">
        <v>19.065745799999998</v>
      </c>
    </row>
    <row r="15" spans="1:11" x14ac:dyDescent="0.35">
      <c r="A15" s="7">
        <v>14</v>
      </c>
      <c r="B15" s="7" t="s">
        <v>252</v>
      </c>
      <c r="C15" s="7">
        <v>525</v>
      </c>
      <c r="D15" s="7">
        <v>47.497289949999903</v>
      </c>
      <c r="E15" s="7">
        <v>19.056402000092302</v>
      </c>
      <c r="G15" s="7">
        <v>14</v>
      </c>
      <c r="H15" s="7" t="s">
        <v>252</v>
      </c>
      <c r="I15" s="7">
        <v>525</v>
      </c>
      <c r="J15" s="7">
        <v>47.497289949999903</v>
      </c>
      <c r="K15" s="7">
        <v>19.056402000092302</v>
      </c>
    </row>
    <row r="16" spans="1:11" x14ac:dyDescent="0.35">
      <c r="A16" s="7">
        <v>15</v>
      </c>
      <c r="B16" s="7" t="s">
        <v>259</v>
      </c>
      <c r="C16" s="7">
        <v>420</v>
      </c>
      <c r="D16" s="7">
        <v>47.4853004</v>
      </c>
      <c r="E16" s="7">
        <v>19.074582400000001</v>
      </c>
      <c r="G16" s="7">
        <v>15</v>
      </c>
      <c r="H16" s="7" t="s">
        <v>259</v>
      </c>
      <c r="I16" s="7">
        <v>420</v>
      </c>
      <c r="J16" s="7">
        <v>47.4853004</v>
      </c>
      <c r="K16" s="7">
        <v>19.074582400000001</v>
      </c>
    </row>
    <row r="17" spans="1:11" x14ac:dyDescent="0.35">
      <c r="A17" s="7">
        <v>16</v>
      </c>
      <c r="B17" s="7" t="s">
        <v>264</v>
      </c>
      <c r="C17" s="7">
        <v>240</v>
      </c>
      <c r="D17" s="7">
        <v>47.499277499999998</v>
      </c>
      <c r="E17" s="7">
        <v>19.079597199999998</v>
      </c>
      <c r="G17" s="7">
        <v>16</v>
      </c>
      <c r="H17" s="7" t="s">
        <v>264</v>
      </c>
      <c r="I17" s="7">
        <v>240</v>
      </c>
      <c r="J17" s="7">
        <v>47.499277499999998</v>
      </c>
      <c r="K17" s="7">
        <v>19.079597199999998</v>
      </c>
    </row>
    <row r="18" spans="1:11" x14ac:dyDescent="0.35">
      <c r="A18" s="7">
        <v>17</v>
      </c>
      <c r="B18" s="7" t="s">
        <v>268</v>
      </c>
      <c r="C18" s="7">
        <v>246</v>
      </c>
      <c r="D18" s="7">
        <v>47.498495399999896</v>
      </c>
      <c r="E18" s="7">
        <v>19.091862747597599</v>
      </c>
      <c r="G18" s="7">
        <v>17</v>
      </c>
      <c r="H18" s="7" t="s">
        <v>268</v>
      </c>
      <c r="I18" s="7">
        <v>246</v>
      </c>
      <c r="J18" s="7">
        <v>47.498495399999896</v>
      </c>
      <c r="K18" s="7">
        <v>19.091862747597599</v>
      </c>
    </row>
    <row r="19" spans="1:11" x14ac:dyDescent="0.35">
      <c r="A19" s="7">
        <v>18</v>
      </c>
      <c r="B19" s="7" t="s">
        <v>273</v>
      </c>
      <c r="C19" s="7">
        <v>539</v>
      </c>
      <c r="D19" s="7">
        <v>47.474850250000003</v>
      </c>
      <c r="E19" s="7">
        <v>19.0987303795477</v>
      </c>
      <c r="G19" s="7">
        <v>18</v>
      </c>
      <c r="H19" s="7" t="s">
        <v>273</v>
      </c>
      <c r="I19" s="7">
        <v>539</v>
      </c>
      <c r="J19" s="7">
        <v>47.474850250000003</v>
      </c>
      <c r="K19" s="7">
        <v>19.0987303795477</v>
      </c>
    </row>
    <row r="20" spans="1:11" x14ac:dyDescent="0.35">
      <c r="A20" s="7">
        <v>19</v>
      </c>
      <c r="B20" s="7" t="s">
        <v>278</v>
      </c>
      <c r="C20" s="7">
        <v>1428</v>
      </c>
      <c r="D20" s="7">
        <v>47.470134700000003</v>
      </c>
      <c r="E20" s="7">
        <v>19.112048316660001</v>
      </c>
      <c r="G20" s="7">
        <v>19</v>
      </c>
      <c r="H20" s="7" t="s">
        <v>278</v>
      </c>
      <c r="I20" s="7">
        <v>1428</v>
      </c>
      <c r="J20" s="7">
        <v>47.470134700000003</v>
      </c>
      <c r="K20" s="7">
        <v>19.112048316660001</v>
      </c>
    </row>
    <row r="21" spans="1:11" x14ac:dyDescent="0.35">
      <c r="A21" s="7">
        <v>20</v>
      </c>
      <c r="B21" s="7" t="s">
        <v>281</v>
      </c>
      <c r="C21" s="7">
        <v>490</v>
      </c>
      <c r="D21" s="7">
        <v>47.48080135</v>
      </c>
      <c r="E21" s="7">
        <v>19.068002385638501</v>
      </c>
      <c r="G21" s="7">
        <v>20</v>
      </c>
      <c r="H21" s="7" t="s">
        <v>281</v>
      </c>
      <c r="I21" s="7">
        <v>490</v>
      </c>
      <c r="J21" s="7">
        <v>47.48080135</v>
      </c>
      <c r="K21" s="7">
        <v>19.068002385638501</v>
      </c>
    </row>
    <row r="22" spans="1:11" x14ac:dyDescent="0.35">
      <c r="A22" s="7">
        <v>21</v>
      </c>
      <c r="B22" s="7" t="s">
        <v>284</v>
      </c>
      <c r="C22" s="7">
        <v>958</v>
      </c>
      <c r="D22" s="7">
        <v>47.471717099999999</v>
      </c>
      <c r="E22" s="7">
        <v>19.072184400000001</v>
      </c>
      <c r="G22" s="7">
        <v>21</v>
      </c>
      <c r="H22" s="7" t="s">
        <v>284</v>
      </c>
      <c r="I22" s="7">
        <v>958</v>
      </c>
      <c r="J22" s="7">
        <v>47.471717099999999</v>
      </c>
      <c r="K22" s="7">
        <v>19.072184400000001</v>
      </c>
    </row>
    <row r="23" spans="1:11" x14ac:dyDescent="0.35">
      <c r="A23" s="7">
        <v>22</v>
      </c>
      <c r="B23" s="7" t="s">
        <v>287</v>
      </c>
      <c r="C23" s="7">
        <v>595</v>
      </c>
      <c r="D23" s="7">
        <v>47.466135999999999</v>
      </c>
      <c r="E23" s="7">
        <v>19.080661800000001</v>
      </c>
      <c r="G23" s="7">
        <v>22</v>
      </c>
      <c r="H23" s="7" t="s">
        <v>287</v>
      </c>
      <c r="I23" s="7">
        <v>595</v>
      </c>
      <c r="J23" s="7">
        <v>47.466135999999999</v>
      </c>
      <c r="K23" s="7">
        <v>19.080661800000001</v>
      </c>
    </row>
    <row r="24" spans="1:11" x14ac:dyDescent="0.35">
      <c r="A24" s="7">
        <v>23</v>
      </c>
      <c r="B24" s="7" t="s">
        <v>291</v>
      </c>
      <c r="C24" s="7">
        <v>1368</v>
      </c>
      <c r="D24" s="7">
        <v>47.470018000000003</v>
      </c>
      <c r="E24" s="7">
        <v>19.084033000000002</v>
      </c>
      <c r="G24" s="7">
        <v>23</v>
      </c>
      <c r="H24" s="7" t="s">
        <v>291</v>
      </c>
      <c r="I24" s="7">
        <v>1368</v>
      </c>
      <c r="J24" s="7">
        <v>47.470018000000003</v>
      </c>
      <c r="K24" s="7">
        <v>19.084033000000002</v>
      </c>
    </row>
    <row r="25" spans="1:11" x14ac:dyDescent="0.35">
      <c r="A25" s="7">
        <v>24</v>
      </c>
      <c r="B25" s="7" t="s">
        <v>294</v>
      </c>
      <c r="C25" s="7">
        <v>410</v>
      </c>
      <c r="D25" s="7">
        <v>47.482959999999999</v>
      </c>
      <c r="E25" s="7">
        <v>19.129665200000002</v>
      </c>
      <c r="G25" s="7">
        <v>24</v>
      </c>
      <c r="H25" s="7" t="s">
        <v>294</v>
      </c>
      <c r="I25" s="7">
        <v>410</v>
      </c>
      <c r="J25" s="7">
        <v>47.482959999999999</v>
      </c>
      <c r="K25" s="7">
        <v>19.129665200000002</v>
      </c>
    </row>
    <row r="26" spans="1:11" x14ac:dyDescent="0.35">
      <c r="A26" s="7">
        <v>25</v>
      </c>
      <c r="B26" s="7" t="s">
        <v>299</v>
      </c>
      <c r="C26" s="7">
        <v>448</v>
      </c>
      <c r="D26" s="7">
        <v>47.4767437</v>
      </c>
      <c r="E26" s="7">
        <v>19.0475317</v>
      </c>
      <c r="G26" s="7">
        <v>25</v>
      </c>
      <c r="H26" s="7" t="s">
        <v>299</v>
      </c>
      <c r="I26" s="7">
        <v>448</v>
      </c>
      <c r="J26" s="7">
        <v>47.4767437</v>
      </c>
      <c r="K26" s="7">
        <v>19.0475317</v>
      </c>
    </row>
    <row r="27" spans="1:11" x14ac:dyDescent="0.35">
      <c r="A27" s="7">
        <v>26</v>
      </c>
      <c r="B27" s="7" t="s">
        <v>304</v>
      </c>
      <c r="C27" s="7">
        <v>261</v>
      </c>
      <c r="D27" s="7">
        <v>47.474905999999997</v>
      </c>
      <c r="E27" s="7">
        <v>19.0613767</v>
      </c>
      <c r="G27" s="7">
        <v>26</v>
      </c>
      <c r="H27" s="7" t="s">
        <v>304</v>
      </c>
      <c r="I27" s="7">
        <v>261</v>
      </c>
      <c r="J27" s="7">
        <v>47.474905999999997</v>
      </c>
      <c r="K27" s="7">
        <v>19.0613767</v>
      </c>
    </row>
    <row r="28" spans="1:11" x14ac:dyDescent="0.35">
      <c r="A28" s="7">
        <v>27</v>
      </c>
      <c r="B28" s="7" t="s">
        <v>307</v>
      </c>
      <c r="C28" s="7">
        <v>450</v>
      </c>
      <c r="D28" s="7">
        <v>47.465863400000003</v>
      </c>
      <c r="E28" s="7">
        <v>19.0062319</v>
      </c>
      <c r="G28" s="7">
        <v>27</v>
      </c>
      <c r="H28" s="7" t="s">
        <v>307</v>
      </c>
      <c r="I28" s="7">
        <v>450</v>
      </c>
      <c r="J28" s="7">
        <v>47.465863400000003</v>
      </c>
      <c r="K28" s="7">
        <v>19.0062319</v>
      </c>
    </row>
    <row r="29" spans="1:11" x14ac:dyDescent="0.35">
      <c r="A29" s="7">
        <v>28</v>
      </c>
      <c r="B29" s="7" t="s">
        <v>311</v>
      </c>
      <c r="C29" s="7">
        <v>651</v>
      </c>
      <c r="D29" s="7">
        <v>47.465753900000003</v>
      </c>
      <c r="E29" s="7">
        <v>19.042304699999999</v>
      </c>
      <c r="G29" s="7">
        <v>28</v>
      </c>
      <c r="H29" s="7" t="s">
        <v>311</v>
      </c>
      <c r="I29" s="7">
        <v>651</v>
      </c>
      <c r="J29" s="7">
        <v>47.465753900000003</v>
      </c>
      <c r="K29" s="7">
        <v>19.042304699999999</v>
      </c>
    </row>
    <row r="30" spans="1:11" x14ac:dyDescent="0.35">
      <c r="A30" s="7">
        <v>29</v>
      </c>
      <c r="B30" s="7" t="s">
        <v>315</v>
      </c>
      <c r="C30" s="7">
        <v>581</v>
      </c>
      <c r="D30" s="7">
        <v>47.502392399999998</v>
      </c>
      <c r="E30" s="7">
        <v>19.023572399999999</v>
      </c>
      <c r="G30" s="7">
        <v>29</v>
      </c>
      <c r="H30" s="7" t="s">
        <v>315</v>
      </c>
      <c r="I30" s="7">
        <v>581</v>
      </c>
      <c r="J30" s="7">
        <v>47.502392399999998</v>
      </c>
      <c r="K30" s="7">
        <v>19.023572399999999</v>
      </c>
    </row>
    <row r="31" spans="1:11" x14ac:dyDescent="0.35">
      <c r="A31" s="7">
        <v>30</v>
      </c>
      <c r="B31" s="7" t="s">
        <v>320</v>
      </c>
      <c r="C31" s="7">
        <v>468</v>
      </c>
      <c r="D31" s="7">
        <v>47.522593399999998</v>
      </c>
      <c r="E31" s="7">
        <v>19.054078499999999</v>
      </c>
      <c r="G31" s="7">
        <v>30</v>
      </c>
      <c r="H31" s="7" t="s">
        <v>320</v>
      </c>
      <c r="I31" s="7">
        <v>468</v>
      </c>
      <c r="J31" s="7">
        <v>47.522593399999998</v>
      </c>
      <c r="K31" s="7">
        <v>19.054078499999999</v>
      </c>
    </row>
    <row r="32" spans="1:11" x14ac:dyDescent="0.35">
      <c r="A32" s="7">
        <v>31</v>
      </c>
      <c r="B32" s="7" t="s">
        <v>326</v>
      </c>
      <c r="C32" s="7">
        <v>207</v>
      </c>
      <c r="D32" s="7">
        <v>47.525185299999997</v>
      </c>
      <c r="E32" s="7">
        <v>19.0628086</v>
      </c>
      <c r="G32" s="7">
        <v>31</v>
      </c>
      <c r="H32" s="7" t="s">
        <v>326</v>
      </c>
      <c r="I32" s="7">
        <v>207</v>
      </c>
      <c r="J32" s="7">
        <v>47.525185299999997</v>
      </c>
      <c r="K32" s="7">
        <v>19.0628086</v>
      </c>
    </row>
    <row r="33" spans="1:11" x14ac:dyDescent="0.35">
      <c r="A33" s="7">
        <v>32</v>
      </c>
      <c r="B33" s="7" t="s">
        <v>330</v>
      </c>
      <c r="C33" s="7">
        <v>2652</v>
      </c>
      <c r="D33" s="7">
        <v>47.53229245</v>
      </c>
      <c r="E33" s="7">
        <v>19.0818523645749</v>
      </c>
      <c r="G33" s="7">
        <v>32</v>
      </c>
      <c r="H33" s="7" t="s">
        <v>330</v>
      </c>
      <c r="I33" s="7">
        <v>2652</v>
      </c>
      <c r="J33" s="7">
        <v>47.53229245</v>
      </c>
      <c r="K33" s="7">
        <v>19.0818523645749</v>
      </c>
    </row>
    <row r="34" spans="1:11" x14ac:dyDescent="0.35">
      <c r="A34" s="7">
        <v>33</v>
      </c>
      <c r="B34" s="7" t="s">
        <v>334</v>
      </c>
      <c r="C34" s="7">
        <v>675</v>
      </c>
      <c r="D34" s="7">
        <v>47.55010205</v>
      </c>
      <c r="E34" s="7">
        <v>19.072667415353401</v>
      </c>
      <c r="G34" s="7">
        <v>33</v>
      </c>
      <c r="H34" s="7" t="s">
        <v>334</v>
      </c>
      <c r="I34" s="7">
        <v>675</v>
      </c>
      <c r="J34" s="7">
        <v>47.55010205</v>
      </c>
      <c r="K34" s="7">
        <v>19.072667415353401</v>
      </c>
    </row>
    <row r="35" spans="1:11" x14ac:dyDescent="0.35">
      <c r="A35" s="7">
        <v>34</v>
      </c>
      <c r="B35" s="7" t="s">
        <v>337</v>
      </c>
      <c r="C35" s="7">
        <v>558</v>
      </c>
      <c r="D35" s="7">
        <v>47.517302999999998</v>
      </c>
      <c r="E35" s="7">
        <v>19.1073865</v>
      </c>
      <c r="G35" s="7">
        <v>34</v>
      </c>
      <c r="H35" s="7" t="s">
        <v>337</v>
      </c>
      <c r="I35" s="7">
        <v>558</v>
      </c>
      <c r="J35" s="7">
        <v>47.517302999999998</v>
      </c>
      <c r="K35" s="7">
        <v>19.1073865</v>
      </c>
    </row>
    <row r="36" spans="1:11" x14ac:dyDescent="0.35">
      <c r="A36" s="7">
        <v>35</v>
      </c>
      <c r="B36" s="7" t="s">
        <v>343</v>
      </c>
      <c r="C36" s="7">
        <v>415</v>
      </c>
      <c r="D36" s="7">
        <v>47.514632800000001</v>
      </c>
      <c r="E36" s="7">
        <v>19.095818600000001</v>
      </c>
      <c r="G36" s="7">
        <v>35</v>
      </c>
      <c r="H36" s="7" t="s">
        <v>343</v>
      </c>
      <c r="I36" s="7">
        <v>415</v>
      </c>
      <c r="J36" s="7">
        <v>47.514632800000001</v>
      </c>
      <c r="K36" s="7">
        <v>19.095818600000001</v>
      </c>
    </row>
    <row r="37" spans="1:11" x14ac:dyDescent="0.35">
      <c r="A37" s="7">
        <v>36</v>
      </c>
      <c r="B37" s="7" t="s">
        <v>346</v>
      </c>
      <c r="C37" s="7">
        <v>621</v>
      </c>
      <c r="D37" s="7">
        <v>47.504501900000001</v>
      </c>
      <c r="E37" s="7">
        <v>19.117117199999999</v>
      </c>
      <c r="G37" s="7">
        <v>36</v>
      </c>
      <c r="H37" s="7" t="s">
        <v>346</v>
      </c>
      <c r="I37" s="7">
        <v>621</v>
      </c>
      <c r="J37" s="7">
        <v>47.504501900000001</v>
      </c>
      <c r="K37" s="7">
        <v>19.117117199999999</v>
      </c>
    </row>
    <row r="38" spans="1:11" x14ac:dyDescent="0.35">
      <c r="A38" s="7">
        <v>37</v>
      </c>
      <c r="B38" s="7" t="s">
        <v>350</v>
      </c>
      <c r="C38" s="7">
        <v>774</v>
      </c>
      <c r="D38" s="7">
        <v>47.5536976</v>
      </c>
      <c r="E38" s="7">
        <v>19.142238299999999</v>
      </c>
      <c r="G38" s="7">
        <v>37</v>
      </c>
      <c r="H38" s="7" t="s">
        <v>350</v>
      </c>
      <c r="I38" s="7">
        <v>774</v>
      </c>
      <c r="J38" s="7">
        <v>47.5536976</v>
      </c>
      <c r="K38" s="7">
        <v>19.142238299999999</v>
      </c>
    </row>
    <row r="39" spans="1:11" x14ac:dyDescent="0.35">
      <c r="A39" s="7">
        <v>38</v>
      </c>
      <c r="B39" s="7" t="s">
        <v>355</v>
      </c>
      <c r="C39" s="7">
        <v>375</v>
      </c>
      <c r="D39" s="7">
        <v>47.510742199999903</v>
      </c>
      <c r="E39" s="7">
        <v>19.191549283646399</v>
      </c>
      <c r="G39" s="7">
        <v>38</v>
      </c>
      <c r="H39" s="7" t="s">
        <v>355</v>
      </c>
      <c r="I39" s="7">
        <v>375</v>
      </c>
      <c r="J39" s="7">
        <v>47.510742199999903</v>
      </c>
      <c r="K39" s="7">
        <v>19.191549283646399</v>
      </c>
    </row>
    <row r="40" spans="1:11" x14ac:dyDescent="0.35">
      <c r="A40" s="7">
        <v>39</v>
      </c>
      <c r="B40" s="7" t="s">
        <v>361</v>
      </c>
      <c r="C40" s="7">
        <v>462</v>
      </c>
      <c r="D40" s="7">
        <v>47.4791989</v>
      </c>
      <c r="E40" s="7">
        <v>19.256949599999999</v>
      </c>
      <c r="G40" s="7">
        <v>39</v>
      </c>
      <c r="H40" s="7" t="s">
        <v>361</v>
      </c>
      <c r="I40" s="7">
        <v>462</v>
      </c>
      <c r="J40" s="7">
        <v>47.4791989</v>
      </c>
      <c r="K40" s="7">
        <v>19.256949599999999</v>
      </c>
    </row>
    <row r="41" spans="1:11" x14ac:dyDescent="0.35">
      <c r="A41" s="7">
        <v>40</v>
      </c>
      <c r="B41" s="7" t="s">
        <v>366</v>
      </c>
      <c r="C41" s="7">
        <v>182</v>
      </c>
      <c r="D41" s="7">
        <v>47.433211399999998</v>
      </c>
      <c r="E41" s="7">
        <v>19.202006300000001</v>
      </c>
      <c r="G41" s="7">
        <v>40</v>
      </c>
      <c r="H41" s="7" t="s">
        <v>366</v>
      </c>
      <c r="I41" s="7">
        <v>182</v>
      </c>
      <c r="J41" s="7">
        <v>47.433211399999998</v>
      </c>
      <c r="K41" s="7">
        <v>19.202006300000001</v>
      </c>
    </row>
    <row r="42" spans="1:11" x14ac:dyDescent="0.35">
      <c r="A42" s="7">
        <v>41</v>
      </c>
      <c r="B42" s="7" t="s">
        <v>370</v>
      </c>
      <c r="C42" s="7">
        <v>616</v>
      </c>
      <c r="D42" s="7">
        <v>47.456850199999998</v>
      </c>
      <c r="E42" s="7">
        <v>19.147623299999999</v>
      </c>
      <c r="G42" s="7">
        <v>41</v>
      </c>
      <c r="H42" s="7" t="s">
        <v>370</v>
      </c>
      <c r="I42" s="7">
        <v>616</v>
      </c>
      <c r="J42" s="7">
        <v>47.456850199999998</v>
      </c>
      <c r="K42" s="7">
        <v>19.147623299999999</v>
      </c>
    </row>
    <row r="43" spans="1:11" x14ac:dyDescent="0.35">
      <c r="A43" s="7">
        <v>42</v>
      </c>
      <c r="B43" s="7" t="s">
        <v>374</v>
      </c>
      <c r="C43" s="7">
        <v>462</v>
      </c>
      <c r="D43" s="7">
        <v>47.434516199999997</v>
      </c>
      <c r="E43" s="7">
        <v>19.097146800000001</v>
      </c>
      <c r="G43" s="7">
        <v>42</v>
      </c>
      <c r="H43" s="7" t="s">
        <v>374</v>
      </c>
      <c r="I43" s="7">
        <v>462</v>
      </c>
      <c r="J43" s="7">
        <v>47.434516199999997</v>
      </c>
      <c r="K43" s="7">
        <v>19.097146800000001</v>
      </c>
    </row>
    <row r="44" spans="1:11" x14ac:dyDescent="0.35">
      <c r="A44" s="7">
        <v>43</v>
      </c>
      <c r="B44" s="7" t="s">
        <v>379</v>
      </c>
      <c r="C44" s="7">
        <v>213</v>
      </c>
      <c r="D44" s="7">
        <v>47.435467199999998</v>
      </c>
      <c r="E44" s="7">
        <v>19.132626599999998</v>
      </c>
      <c r="G44" s="7">
        <v>43</v>
      </c>
      <c r="H44" s="7" t="s">
        <v>379</v>
      </c>
      <c r="I44" s="7">
        <v>213</v>
      </c>
      <c r="J44" s="7">
        <v>47.435467199999998</v>
      </c>
      <c r="K44" s="7">
        <v>19.132626599999998</v>
      </c>
    </row>
    <row r="45" spans="1:11" x14ac:dyDescent="0.35">
      <c r="A45" s="7">
        <v>44</v>
      </c>
      <c r="B45" s="7" t="s">
        <v>383</v>
      </c>
      <c r="C45" s="7">
        <v>729</v>
      </c>
      <c r="D45" s="7">
        <v>47.4256253</v>
      </c>
      <c r="E45" s="7">
        <v>19.0697203</v>
      </c>
      <c r="G45" s="7">
        <v>44</v>
      </c>
      <c r="H45" s="7" t="s">
        <v>383</v>
      </c>
      <c r="I45" s="7">
        <v>729</v>
      </c>
      <c r="J45" s="7">
        <v>47.4256253</v>
      </c>
      <c r="K45" s="7">
        <v>19.0697203</v>
      </c>
    </row>
    <row r="46" spans="1:11" x14ac:dyDescent="0.35">
      <c r="A46" s="7">
        <v>45</v>
      </c>
      <c r="B46" s="7" t="s">
        <v>389</v>
      </c>
      <c r="C46" s="7">
        <v>511</v>
      </c>
      <c r="D46" s="7">
        <v>47.426375999999998</v>
      </c>
      <c r="E46" s="7">
        <v>19.039217399999998</v>
      </c>
      <c r="G46" s="7">
        <v>45</v>
      </c>
      <c r="H46" s="7" t="s">
        <v>389</v>
      </c>
      <c r="I46" s="7">
        <v>511</v>
      </c>
      <c r="J46" s="7">
        <v>47.426375999999998</v>
      </c>
      <c r="K46" s="7">
        <v>19.039217399999998</v>
      </c>
    </row>
    <row r="47" spans="1:11" x14ac:dyDescent="0.35">
      <c r="A47" s="7">
        <v>46</v>
      </c>
      <c r="B47" s="7" t="s">
        <v>394</v>
      </c>
      <c r="C47" s="7">
        <v>832</v>
      </c>
      <c r="D47" s="7">
        <v>47.399316800000001</v>
      </c>
      <c r="E47" s="7">
        <v>19.116093200000002</v>
      </c>
      <c r="G47" s="7">
        <v>46</v>
      </c>
      <c r="H47" s="7" t="s">
        <v>394</v>
      </c>
      <c r="I47" s="7">
        <v>832</v>
      </c>
      <c r="J47" s="7">
        <v>47.399316800000001</v>
      </c>
      <c r="K47" s="7">
        <v>19.116093200000002</v>
      </c>
    </row>
    <row r="48" spans="1:11" x14ac:dyDescent="0.35">
      <c r="A48" s="7">
        <v>47</v>
      </c>
      <c r="B48" s="7" t="s">
        <v>399</v>
      </c>
      <c r="C48" s="7">
        <v>459</v>
      </c>
      <c r="D48" s="7">
        <v>47.444537699999998</v>
      </c>
      <c r="E48" s="7">
        <v>19.1292686</v>
      </c>
      <c r="G48" s="7">
        <v>47</v>
      </c>
      <c r="H48" s="7" t="s">
        <v>399</v>
      </c>
      <c r="I48" s="7">
        <v>459</v>
      </c>
      <c r="J48" s="7">
        <v>47.444537699999998</v>
      </c>
      <c r="K48" s="7">
        <v>19.1292686</v>
      </c>
    </row>
    <row r="49" spans="1:5" hidden="1" x14ac:dyDescent="0.35">
      <c r="A49" s="7">
        <v>48</v>
      </c>
      <c r="B49" s="7" t="s">
        <v>403</v>
      </c>
      <c r="C49" s="7">
        <v>774</v>
      </c>
      <c r="D49" s="7">
        <v>47.667707800000002</v>
      </c>
      <c r="E49" s="7">
        <v>19.076420599999999</v>
      </c>
    </row>
    <row r="50" spans="1:5" hidden="1" x14ac:dyDescent="0.35">
      <c r="A50" s="7">
        <v>49</v>
      </c>
      <c r="B50" s="7" t="s">
        <v>409</v>
      </c>
      <c r="C50" s="7">
        <v>279</v>
      </c>
      <c r="D50" s="7">
        <v>47.645749549999998</v>
      </c>
      <c r="E50" s="7">
        <v>19.020311387870802</v>
      </c>
    </row>
    <row r="51" spans="1:5" hidden="1" x14ac:dyDescent="0.35">
      <c r="A51" s="7">
        <v>50</v>
      </c>
      <c r="B51" s="7" t="s">
        <v>414</v>
      </c>
      <c r="C51" s="7">
        <v>644</v>
      </c>
      <c r="D51" s="7">
        <v>47.450581100000001</v>
      </c>
      <c r="E51" s="7">
        <v>18.963813300000002</v>
      </c>
    </row>
    <row r="52" spans="1:5" hidden="1" x14ac:dyDescent="0.35">
      <c r="A52" s="7">
        <v>51</v>
      </c>
      <c r="B52" s="7" t="s">
        <v>419</v>
      </c>
      <c r="C52" s="7">
        <v>378</v>
      </c>
      <c r="D52" s="7">
        <v>47.454190400000002</v>
      </c>
      <c r="E52" s="7">
        <v>18.9423019</v>
      </c>
    </row>
    <row r="53" spans="1:5" hidden="1" x14ac:dyDescent="0.35">
      <c r="A53" s="7">
        <v>52</v>
      </c>
      <c r="B53" s="7" t="s">
        <v>423</v>
      </c>
      <c r="C53" s="7">
        <v>960</v>
      </c>
      <c r="D53" s="7">
        <v>47.490756750000003</v>
      </c>
      <c r="E53" s="7">
        <v>18.635753592015899</v>
      </c>
    </row>
    <row r="54" spans="1:5" hidden="1" x14ac:dyDescent="0.35">
      <c r="A54" s="7">
        <v>53</v>
      </c>
      <c r="B54" s="7" t="s">
        <v>430</v>
      </c>
      <c r="C54" s="7">
        <v>583</v>
      </c>
      <c r="D54" s="7">
        <v>47.591799999999999</v>
      </c>
      <c r="E54" s="7">
        <v>18.937799999999999</v>
      </c>
    </row>
    <row r="55" spans="1:5" hidden="1" x14ac:dyDescent="0.35">
      <c r="A55" s="7">
        <v>54</v>
      </c>
      <c r="B55" s="7" t="s">
        <v>436</v>
      </c>
      <c r="C55" s="7">
        <v>378</v>
      </c>
      <c r="D55" s="7">
        <v>47.631042299999997</v>
      </c>
      <c r="E55" s="7">
        <v>18.839002399999998</v>
      </c>
    </row>
    <row r="56" spans="1:5" hidden="1" x14ac:dyDescent="0.35">
      <c r="A56" s="7">
        <v>55</v>
      </c>
      <c r="B56" s="7" t="s">
        <v>442</v>
      </c>
      <c r="C56" s="7">
        <v>1558</v>
      </c>
      <c r="D56" s="7">
        <v>47.512409300000002</v>
      </c>
      <c r="E56" s="7">
        <v>18.931656199999999</v>
      </c>
    </row>
    <row r="57" spans="1:5" hidden="1" x14ac:dyDescent="0.35">
      <c r="A57" s="7">
        <v>56</v>
      </c>
      <c r="B57" s="7" t="s">
        <v>448</v>
      </c>
      <c r="C57" s="7">
        <v>845</v>
      </c>
      <c r="D57" s="7">
        <v>47.4890568</v>
      </c>
      <c r="E57" s="7">
        <v>19.340551999999999</v>
      </c>
    </row>
    <row r="58" spans="1:5" hidden="1" x14ac:dyDescent="0.35">
      <c r="A58" s="7">
        <v>57</v>
      </c>
      <c r="B58" s="7" t="s">
        <v>454</v>
      </c>
      <c r="C58" s="7">
        <v>365</v>
      </c>
      <c r="D58" s="7">
        <v>47.611391699999999</v>
      </c>
      <c r="E58" s="7">
        <v>19.194238500000001</v>
      </c>
    </row>
    <row r="59" spans="1:5" hidden="1" x14ac:dyDescent="0.35">
      <c r="A59" s="7">
        <v>58</v>
      </c>
      <c r="B59" s="7" t="s">
        <v>460</v>
      </c>
      <c r="C59" s="7">
        <v>400</v>
      </c>
      <c r="D59" s="7">
        <v>47.651132400000002</v>
      </c>
      <c r="E59" s="7">
        <v>19.478831499999998</v>
      </c>
    </row>
    <row r="60" spans="1:5" hidden="1" x14ac:dyDescent="0.35">
      <c r="A60" s="7">
        <v>59</v>
      </c>
      <c r="B60" s="7" t="s">
        <v>465</v>
      </c>
      <c r="C60" s="7">
        <v>201</v>
      </c>
      <c r="D60" s="7">
        <v>47.611591099999998</v>
      </c>
      <c r="E60" s="7">
        <v>19.600123</v>
      </c>
    </row>
    <row r="61" spans="1:5" hidden="1" x14ac:dyDescent="0.35">
      <c r="A61" s="7">
        <v>60</v>
      </c>
      <c r="B61" s="7" t="s">
        <v>469</v>
      </c>
      <c r="C61" s="7">
        <v>282</v>
      </c>
      <c r="D61" s="7">
        <v>47.420726199999997</v>
      </c>
      <c r="E61" s="7">
        <v>19.391508399999999</v>
      </c>
    </row>
    <row r="62" spans="1:5" hidden="1" x14ac:dyDescent="0.35">
      <c r="A62" s="7">
        <v>61</v>
      </c>
      <c r="B62" s="7" t="s">
        <v>473</v>
      </c>
      <c r="C62" s="7">
        <v>216</v>
      </c>
      <c r="D62" s="7">
        <v>47.460571299999998</v>
      </c>
      <c r="E62" s="7">
        <v>19.333084800000002</v>
      </c>
    </row>
    <row r="63" spans="1:5" hidden="1" x14ac:dyDescent="0.35">
      <c r="A63" s="7">
        <v>62</v>
      </c>
      <c r="B63" s="7" t="s">
        <v>477</v>
      </c>
      <c r="C63" s="7">
        <v>213</v>
      </c>
      <c r="D63" s="7">
        <v>47.451408200000003</v>
      </c>
      <c r="E63" s="7">
        <v>19.533281500000001</v>
      </c>
    </row>
    <row r="64" spans="1:5" hidden="1" x14ac:dyDescent="0.35">
      <c r="A64" s="7">
        <v>63</v>
      </c>
      <c r="B64" s="7" t="s">
        <v>482</v>
      </c>
      <c r="C64" s="7">
        <v>855</v>
      </c>
      <c r="D64" s="7">
        <v>47.158223699999901</v>
      </c>
      <c r="E64" s="7">
        <v>18.943782361491799</v>
      </c>
    </row>
    <row r="65" spans="1:5" hidden="1" x14ac:dyDescent="0.35">
      <c r="A65" s="7">
        <v>64</v>
      </c>
      <c r="B65" s="7" t="s">
        <v>487</v>
      </c>
      <c r="C65" s="7">
        <v>378</v>
      </c>
      <c r="D65" s="7">
        <v>47.333022</v>
      </c>
      <c r="E65" s="7">
        <v>19.036190999999999</v>
      </c>
    </row>
    <row r="66" spans="1:5" hidden="1" x14ac:dyDescent="0.35">
      <c r="A66" s="7">
        <v>65</v>
      </c>
      <c r="B66" s="7" t="s">
        <v>493</v>
      </c>
      <c r="C66" s="7">
        <v>469</v>
      </c>
      <c r="D66" s="7">
        <v>47.361297800000003</v>
      </c>
      <c r="E66" s="7">
        <v>18.985109699999999</v>
      </c>
    </row>
    <row r="67" spans="1:5" hidden="1" x14ac:dyDescent="0.35">
      <c r="A67" s="7">
        <v>66</v>
      </c>
      <c r="B67" s="7" t="s">
        <v>497</v>
      </c>
      <c r="C67" s="7">
        <v>462</v>
      </c>
      <c r="D67" s="7">
        <v>47.353943999999998</v>
      </c>
      <c r="E67" s="7">
        <v>19.091237799999998</v>
      </c>
    </row>
    <row r="68" spans="1:5" hidden="1" x14ac:dyDescent="0.35">
      <c r="A68" s="7">
        <v>67</v>
      </c>
      <c r="B68" s="7" t="s">
        <v>502</v>
      </c>
      <c r="C68" s="7">
        <v>665</v>
      </c>
      <c r="D68" s="7">
        <v>47.362740000000002</v>
      </c>
      <c r="E68" s="7">
        <v>19.191132</v>
      </c>
    </row>
    <row r="69" spans="1:5" hidden="1" x14ac:dyDescent="0.35">
      <c r="A69" s="7">
        <v>68</v>
      </c>
      <c r="B69" s="7" t="s">
        <v>506</v>
      </c>
      <c r="C69" s="7">
        <v>460</v>
      </c>
      <c r="D69" s="7">
        <v>46.9773</v>
      </c>
      <c r="E69" s="7">
        <v>18.924569999999999</v>
      </c>
    </row>
    <row r="70" spans="1:5" hidden="1" x14ac:dyDescent="0.35">
      <c r="A70" s="7">
        <v>69</v>
      </c>
      <c r="B70" s="7" t="s">
        <v>511</v>
      </c>
      <c r="C70" s="7">
        <v>891</v>
      </c>
      <c r="D70" s="7">
        <v>46.963767199999999</v>
      </c>
      <c r="E70" s="7">
        <v>18.940610299999999</v>
      </c>
    </row>
    <row r="71" spans="1:5" hidden="1" x14ac:dyDescent="0.35">
      <c r="A71" s="7">
        <v>70</v>
      </c>
      <c r="B71" s="7" t="s">
        <v>515</v>
      </c>
      <c r="C71" s="7">
        <v>270</v>
      </c>
      <c r="D71" s="7">
        <v>47.076763399999997</v>
      </c>
      <c r="E71" s="7">
        <v>18.6924831</v>
      </c>
    </row>
    <row r="72" spans="1:5" hidden="1" x14ac:dyDescent="0.35">
      <c r="A72" s="7">
        <v>71</v>
      </c>
      <c r="B72" s="7" t="s">
        <v>518</v>
      </c>
      <c r="C72" s="7">
        <v>270</v>
      </c>
      <c r="D72" s="7">
        <v>47.313744999999997</v>
      </c>
      <c r="E72" s="7">
        <v>18.914213199999999</v>
      </c>
    </row>
    <row r="73" spans="1:5" hidden="1" x14ac:dyDescent="0.35">
      <c r="A73" s="7">
        <v>72</v>
      </c>
      <c r="B73" s="7" t="s">
        <v>523</v>
      </c>
      <c r="C73" s="7">
        <v>204</v>
      </c>
      <c r="D73" s="7">
        <v>47.329904900000002</v>
      </c>
      <c r="E73" s="7">
        <v>18.768729100000002</v>
      </c>
    </row>
    <row r="74" spans="1:5" hidden="1" x14ac:dyDescent="0.35">
      <c r="A74" s="7">
        <v>73</v>
      </c>
      <c r="B74" s="7" t="s">
        <v>527</v>
      </c>
      <c r="C74" s="7">
        <v>756</v>
      </c>
      <c r="D74" s="7">
        <v>47.793369200000001</v>
      </c>
      <c r="E74" s="7">
        <v>18.741906400000001</v>
      </c>
    </row>
    <row r="75" spans="1:5" hidden="1" x14ac:dyDescent="0.35">
      <c r="A75" s="7">
        <v>74</v>
      </c>
      <c r="B75" s="7" t="s">
        <v>534</v>
      </c>
      <c r="C75" s="7">
        <v>455</v>
      </c>
      <c r="D75" s="7">
        <v>47.767899049999997</v>
      </c>
      <c r="E75" s="7">
        <v>18.7496402301046</v>
      </c>
    </row>
    <row r="76" spans="1:5" hidden="1" x14ac:dyDescent="0.35">
      <c r="A76" s="7">
        <v>75</v>
      </c>
      <c r="B76" s="7" t="s">
        <v>539</v>
      </c>
      <c r="C76" s="7">
        <v>783</v>
      </c>
      <c r="D76" s="7">
        <v>47.761692799999999</v>
      </c>
      <c r="E76" s="7">
        <v>18.546810399999998</v>
      </c>
    </row>
    <row r="77" spans="1:5" hidden="1" x14ac:dyDescent="0.35">
      <c r="A77" s="7">
        <v>76</v>
      </c>
      <c r="B77" s="7" t="s">
        <v>542</v>
      </c>
      <c r="C77" s="7">
        <v>980</v>
      </c>
      <c r="D77" s="7">
        <v>47.755634800000003</v>
      </c>
      <c r="E77" s="7">
        <v>19.1456467</v>
      </c>
    </row>
    <row r="78" spans="1:5" hidden="1" x14ac:dyDescent="0.35">
      <c r="A78" s="7">
        <v>77</v>
      </c>
      <c r="B78" s="7" t="s">
        <v>547</v>
      </c>
      <c r="C78" s="7">
        <v>668</v>
      </c>
      <c r="D78" s="7">
        <v>47.7815145</v>
      </c>
      <c r="E78" s="7">
        <v>19.1317573</v>
      </c>
    </row>
    <row r="79" spans="1:5" hidden="1" x14ac:dyDescent="0.35">
      <c r="A79" s="7">
        <v>78</v>
      </c>
      <c r="B79" s="7" t="s">
        <v>551</v>
      </c>
      <c r="C79" s="7">
        <v>468</v>
      </c>
      <c r="D79" s="7">
        <v>48.079957999999998</v>
      </c>
      <c r="E79" s="7">
        <v>19.296312</v>
      </c>
    </row>
    <row r="80" spans="1:5" hidden="1" x14ac:dyDescent="0.35">
      <c r="A80" s="7">
        <v>79</v>
      </c>
      <c r="B80" s="7" t="s">
        <v>558</v>
      </c>
      <c r="C80" s="7">
        <v>450</v>
      </c>
      <c r="D80" s="7">
        <v>47.1837874</v>
      </c>
      <c r="E80" s="7">
        <v>19.796279800000001</v>
      </c>
    </row>
    <row r="81" spans="1:5" hidden="1" x14ac:dyDescent="0.35">
      <c r="A81" s="7">
        <v>80</v>
      </c>
      <c r="B81" s="7" t="s">
        <v>563</v>
      </c>
      <c r="C81" s="7">
        <v>468</v>
      </c>
      <c r="D81" s="7">
        <v>47.170647199999998</v>
      </c>
      <c r="E81" s="7">
        <v>19.796674199999998</v>
      </c>
    </row>
    <row r="82" spans="1:5" hidden="1" x14ac:dyDescent="0.35">
      <c r="A82" s="7">
        <v>81</v>
      </c>
      <c r="B82" s="7" t="s">
        <v>568</v>
      </c>
      <c r="C82" s="7">
        <v>612</v>
      </c>
      <c r="D82" s="7">
        <v>47.242764399999999</v>
      </c>
      <c r="E82" s="7">
        <v>19.609372400000002</v>
      </c>
    </row>
    <row r="83" spans="1:5" hidden="1" x14ac:dyDescent="0.35">
      <c r="A83" s="7">
        <v>82</v>
      </c>
      <c r="B83" s="7" t="s">
        <v>572</v>
      </c>
      <c r="C83" s="7">
        <v>594</v>
      </c>
      <c r="D83" s="7">
        <v>47.046748350000001</v>
      </c>
      <c r="E83" s="7">
        <v>19.781280421688098</v>
      </c>
    </row>
    <row r="84" spans="1:5" hidden="1" x14ac:dyDescent="0.35">
      <c r="A84" s="7">
        <v>83</v>
      </c>
      <c r="B84" s="7" t="s">
        <v>578</v>
      </c>
      <c r="C84" s="7">
        <v>609</v>
      </c>
      <c r="D84" s="7">
        <v>47.414451</v>
      </c>
      <c r="E84" s="7">
        <v>19.738074999999998</v>
      </c>
    </row>
    <row r="85" spans="1:5" hidden="1" x14ac:dyDescent="0.35">
      <c r="A85" s="7">
        <v>84</v>
      </c>
      <c r="B85" s="7" t="s">
        <v>581</v>
      </c>
      <c r="C85" s="7">
        <v>460</v>
      </c>
      <c r="D85" s="7">
        <v>47.580439499999997</v>
      </c>
      <c r="E85" s="7">
        <v>18.399802999999999</v>
      </c>
    </row>
    <row r="86" spans="1:5" hidden="1" x14ac:dyDescent="0.35">
      <c r="A86" s="7">
        <v>85</v>
      </c>
      <c r="B86" s="7" t="s">
        <v>586</v>
      </c>
      <c r="C86" s="7">
        <v>415</v>
      </c>
      <c r="D86" s="7">
        <v>47.5033551</v>
      </c>
      <c r="E86" s="7">
        <v>18.023343000000001</v>
      </c>
    </row>
    <row r="87" spans="1:5" hidden="1" x14ac:dyDescent="0.35">
      <c r="A87" s="7">
        <v>86</v>
      </c>
      <c r="B87" s="7" t="s">
        <v>589</v>
      </c>
      <c r="C87" s="7">
        <v>846</v>
      </c>
      <c r="D87" s="7">
        <v>47.651135150000002</v>
      </c>
      <c r="E87" s="7">
        <v>18.32437655</v>
      </c>
    </row>
  </sheetData>
  <autoFilter ref="A1:E87" xr:uid="{8902DC3E-ADFB-481C-9DF1-5AD67622486C}">
    <filterColumn colId="1">
      <filters>
        <filter val="1021 Budapest  Hûvösvölgyi út 20."/>
        <filter val="1024 Budapest  Lövõház utca 2-6."/>
        <filter val="1024 Budapest  Margit krt. 43-45."/>
        <filter val="1024 Budapest  Margit krt. 5/a."/>
        <filter val="1026 Budapest  Pázsit utca 2."/>
        <filter val="1028 Budapest  Hidegkúti út 167."/>
        <filter val="1033 Budapest  Flórián tér 1."/>
        <filter val="1036 Budapest  Bécsi út 57-61."/>
        <filter val="1042 Budapest  Árpád út 112."/>
        <filter val="1051 Budapest  Arany János utca 20."/>
        <filter val="1051 Budapest  József Attila utca 24."/>
        <filter val="1055 Budapest  Kossuth Lajos tér 18."/>
        <filter val="1067 Budapest  Teréz krt. 1."/>
        <filter val="1075 Budapest  Károly krt. 17-19."/>
        <filter val="1082 Budapest  Futó utca 47-53."/>
        <filter val="1087 Budapest  Baross tér 2."/>
        <filter val="1087 Budapest  Kerepesi út 9."/>
        <filter val="1091 Budapest  Üllõi út 131."/>
        <filter val="1091 Budapest  Üllõi út 149."/>
        <filter val="1094 Budapest  Ferenc körút 1."/>
        <filter val="1095 Budapest  Lechner Ödön fasor 9."/>
        <filter val="1097 Budapest  Könyves Kálmán körút 12-14."/>
        <filter val="1097 Budapest  Koppány u. 2-4."/>
        <filter val="1102 Budapest  Liget tér 3."/>
        <filter val="1117 Budapest  Móricz Zsigmond körtér 14."/>
        <filter val="1117 Budapest  Pázmány Péter sétány 1."/>
        <filter val="1118 Budapest  Rétköz utca 5."/>
        <filter val="1119 Budapest  Fehérvári út 79."/>
        <filter val="1122 Budapest  Magyar Jakobinusok tere 1."/>
        <filter val="1133 Budapest  Pozsonyi út 77-79."/>
        <filter val="1133 Budapest  Váci út 76."/>
        <filter val="1135 Budapest  Béke utca 9. fszt.4."/>
        <filter val="1138 Budapest  Váci út 178. 2. emelet"/>
        <filter val="1145 Budapest  Róna utca 147."/>
        <filter val="1146 Budapest  Ajtósi Dürer sor 10."/>
        <filter val="1149 Budapest  Pillangó u. 15."/>
        <filter val="1152 Budapest  Szentmihályi út 131."/>
        <filter val="1165 Budapest  Veres Péter út 105-107."/>
        <filter val="1173 Budapest  Ferihegyi út 74."/>
        <filter val="1186 Budapest  Üllõi út 661."/>
        <filter val="1193 Budapest  Üllõi út 234."/>
        <filter val="1203 Budapest  Kossuth Lajos utca 37/B."/>
        <filter val="1204 Budapest  Mártírok útja 281."/>
        <filter val="1211 Budapest  Kossuth Lajos utca 97."/>
        <filter val="1221 Budapest  Kossuth Lajos utca 25-29."/>
        <filter val="1239 Budapest  Hõsök tere 14."/>
        <filter val="1239 Budapest  Nagykõrösi út 351."/>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7E8E-6A1E-4E89-8B84-9314464D6F1E}">
  <dimension ref="A1:E40"/>
  <sheetViews>
    <sheetView workbookViewId="0">
      <selection activeCell="B15" sqref="B15"/>
    </sheetView>
  </sheetViews>
  <sheetFormatPr defaultRowHeight="14.5" x14ac:dyDescent="0.35"/>
  <cols>
    <col min="2" max="2" width="39" bestFit="1" customWidth="1"/>
    <col min="3" max="3" width="13.26953125" bestFit="1" customWidth="1"/>
  </cols>
  <sheetData>
    <row r="1" spans="1:5" x14ac:dyDescent="0.35">
      <c r="A1" s="6" t="s">
        <v>594</v>
      </c>
      <c r="B1" s="6" t="s">
        <v>160</v>
      </c>
      <c r="C1" s="6" t="s">
        <v>161</v>
      </c>
      <c r="D1" s="6" t="s">
        <v>162</v>
      </c>
      <c r="E1" s="6" t="s">
        <v>163</v>
      </c>
    </row>
    <row r="2" spans="1:5" x14ac:dyDescent="0.35">
      <c r="A2" s="7">
        <v>48</v>
      </c>
      <c r="B2" s="7" t="s">
        <v>403</v>
      </c>
      <c r="C2" s="7">
        <v>774</v>
      </c>
      <c r="D2" s="7">
        <v>47.667707800000002</v>
      </c>
      <c r="E2" s="7">
        <v>19.076420599999999</v>
      </c>
    </row>
    <row r="3" spans="1:5" x14ac:dyDescent="0.35">
      <c r="A3" s="7">
        <v>49</v>
      </c>
      <c r="B3" s="7" t="s">
        <v>409</v>
      </c>
      <c r="C3" s="7">
        <v>279</v>
      </c>
      <c r="D3" s="7">
        <v>47.645749549999998</v>
      </c>
      <c r="E3" s="7">
        <v>19.020311387870802</v>
      </c>
    </row>
    <row r="4" spans="1:5" x14ac:dyDescent="0.35">
      <c r="A4" s="7">
        <v>50</v>
      </c>
      <c r="B4" s="7" t="s">
        <v>414</v>
      </c>
      <c r="C4" s="7">
        <v>644</v>
      </c>
      <c r="D4" s="7">
        <v>47.450581100000001</v>
      </c>
      <c r="E4" s="7">
        <v>18.963813300000002</v>
      </c>
    </row>
    <row r="5" spans="1:5" x14ac:dyDescent="0.35">
      <c r="A5" s="7">
        <v>51</v>
      </c>
      <c r="B5" s="7" t="s">
        <v>419</v>
      </c>
      <c r="C5" s="7">
        <v>378</v>
      </c>
      <c r="D5" s="7">
        <v>47.454190400000002</v>
      </c>
      <c r="E5" s="7">
        <v>18.9423019</v>
      </c>
    </row>
    <row r="6" spans="1:5" x14ac:dyDescent="0.35">
      <c r="A6" s="7">
        <v>52</v>
      </c>
      <c r="B6" s="7" t="s">
        <v>423</v>
      </c>
      <c r="C6" s="7">
        <v>960</v>
      </c>
      <c r="D6" s="7">
        <v>47.490756750000003</v>
      </c>
      <c r="E6" s="7">
        <v>18.635753592015899</v>
      </c>
    </row>
    <row r="7" spans="1:5" x14ac:dyDescent="0.35">
      <c r="A7" s="7">
        <v>53</v>
      </c>
      <c r="B7" s="7" t="s">
        <v>430</v>
      </c>
      <c r="C7" s="7">
        <v>583</v>
      </c>
      <c r="D7" s="7">
        <v>47.591799999999999</v>
      </c>
      <c r="E7" s="7">
        <v>18.937799999999999</v>
      </c>
    </row>
    <row r="8" spans="1:5" x14ac:dyDescent="0.35">
      <c r="A8" s="7">
        <v>54</v>
      </c>
      <c r="B8" s="7" t="s">
        <v>436</v>
      </c>
      <c r="C8" s="7">
        <v>378</v>
      </c>
      <c r="D8" s="7">
        <v>47.631042299999997</v>
      </c>
      <c r="E8" s="7">
        <v>18.839002399999998</v>
      </c>
    </row>
    <row r="9" spans="1:5" x14ac:dyDescent="0.35">
      <c r="A9" s="7">
        <v>55</v>
      </c>
      <c r="B9" s="7" t="s">
        <v>442</v>
      </c>
      <c r="C9" s="7">
        <v>1558</v>
      </c>
      <c r="D9" s="7">
        <v>47.512409300000002</v>
      </c>
      <c r="E9" s="7">
        <v>18.931656199999999</v>
      </c>
    </row>
    <row r="10" spans="1:5" x14ac:dyDescent="0.35">
      <c r="A10" s="7">
        <v>56</v>
      </c>
      <c r="B10" s="7" t="s">
        <v>448</v>
      </c>
      <c r="C10" s="7">
        <v>845</v>
      </c>
      <c r="D10" s="7">
        <v>47.4890568</v>
      </c>
      <c r="E10" s="7">
        <v>19.340551999999999</v>
      </c>
    </row>
    <row r="11" spans="1:5" x14ac:dyDescent="0.35">
      <c r="A11" s="7">
        <v>57</v>
      </c>
      <c r="B11" s="7" t="s">
        <v>454</v>
      </c>
      <c r="C11" s="7">
        <v>365</v>
      </c>
      <c r="D11" s="7">
        <v>47.611391699999999</v>
      </c>
      <c r="E11" s="7">
        <v>19.194238500000001</v>
      </c>
    </row>
    <row r="12" spans="1:5" x14ac:dyDescent="0.35">
      <c r="A12" s="7">
        <v>58</v>
      </c>
      <c r="B12" s="7" t="s">
        <v>460</v>
      </c>
      <c r="C12" s="7">
        <v>400</v>
      </c>
      <c r="D12" s="7">
        <v>47.651132400000002</v>
      </c>
      <c r="E12" s="7">
        <v>19.478831499999998</v>
      </c>
    </row>
    <row r="13" spans="1:5" x14ac:dyDescent="0.35">
      <c r="A13" s="7">
        <v>59</v>
      </c>
      <c r="B13" s="7" t="s">
        <v>465</v>
      </c>
      <c r="C13" s="7">
        <v>201</v>
      </c>
      <c r="D13" s="7">
        <v>47.611591099999998</v>
      </c>
      <c r="E13" s="7">
        <v>19.600123</v>
      </c>
    </row>
    <row r="14" spans="1:5" x14ac:dyDescent="0.35">
      <c r="A14" s="7">
        <v>60</v>
      </c>
      <c r="B14" s="7" t="s">
        <v>469</v>
      </c>
      <c r="C14" s="7">
        <v>282</v>
      </c>
      <c r="D14" s="7">
        <v>47.420726199999997</v>
      </c>
      <c r="E14" s="7">
        <v>19.391508399999999</v>
      </c>
    </row>
    <row r="15" spans="1:5" x14ac:dyDescent="0.35">
      <c r="A15" s="7">
        <v>61</v>
      </c>
      <c r="B15" s="7" t="s">
        <v>473</v>
      </c>
      <c r="C15" s="7">
        <v>516</v>
      </c>
      <c r="D15" s="7">
        <v>47.460571299999998</v>
      </c>
      <c r="E15" s="7">
        <v>19.333084800000002</v>
      </c>
    </row>
    <row r="16" spans="1:5" x14ac:dyDescent="0.35">
      <c r="A16" s="7">
        <v>62</v>
      </c>
      <c r="B16" s="7" t="s">
        <v>477</v>
      </c>
      <c r="C16" s="7">
        <v>213</v>
      </c>
      <c r="D16" s="7">
        <v>47.451408200000003</v>
      </c>
      <c r="E16" s="7">
        <v>19.533281500000001</v>
      </c>
    </row>
    <row r="17" spans="1:5" x14ac:dyDescent="0.35">
      <c r="A17" s="7">
        <v>63</v>
      </c>
      <c r="B17" s="7" t="s">
        <v>482</v>
      </c>
      <c r="C17" s="7">
        <v>855</v>
      </c>
      <c r="D17" s="7">
        <v>47.158223699999901</v>
      </c>
      <c r="E17" s="7">
        <v>18.943782361491799</v>
      </c>
    </row>
    <row r="18" spans="1:5" x14ac:dyDescent="0.35">
      <c r="A18" s="7">
        <v>64</v>
      </c>
      <c r="B18" s="7" t="s">
        <v>487</v>
      </c>
      <c r="C18" s="7">
        <v>378</v>
      </c>
      <c r="D18" s="7">
        <v>47.333022</v>
      </c>
      <c r="E18" s="7">
        <v>19.036190999999999</v>
      </c>
    </row>
    <row r="19" spans="1:5" x14ac:dyDescent="0.35">
      <c r="A19" s="7">
        <v>65</v>
      </c>
      <c r="B19" s="7" t="s">
        <v>493</v>
      </c>
      <c r="C19" s="7">
        <v>469</v>
      </c>
      <c r="D19" s="7">
        <v>47.361297800000003</v>
      </c>
      <c r="E19" s="7">
        <v>18.985109699999999</v>
      </c>
    </row>
    <row r="20" spans="1:5" x14ac:dyDescent="0.35">
      <c r="A20" s="7">
        <v>66</v>
      </c>
      <c r="B20" s="7" t="s">
        <v>497</v>
      </c>
      <c r="C20" s="7">
        <v>462</v>
      </c>
      <c r="D20" s="7">
        <v>47.353943999999998</v>
      </c>
      <c r="E20" s="7">
        <v>19.091237799999998</v>
      </c>
    </row>
    <row r="21" spans="1:5" x14ac:dyDescent="0.35">
      <c r="A21" s="7">
        <v>67</v>
      </c>
      <c r="B21" s="7" t="s">
        <v>502</v>
      </c>
      <c r="C21" s="7">
        <v>665</v>
      </c>
      <c r="D21" s="7">
        <v>47.362740000000002</v>
      </c>
      <c r="E21" s="7">
        <v>19.191132</v>
      </c>
    </row>
    <row r="22" spans="1:5" x14ac:dyDescent="0.35">
      <c r="A22" s="7">
        <v>68</v>
      </c>
      <c r="B22" s="7" t="s">
        <v>506</v>
      </c>
      <c r="C22" s="7">
        <v>460</v>
      </c>
      <c r="D22" s="7">
        <v>46.9773</v>
      </c>
      <c r="E22" s="7">
        <v>18.924569999999999</v>
      </c>
    </row>
    <row r="23" spans="1:5" x14ac:dyDescent="0.35">
      <c r="A23" s="7">
        <v>69</v>
      </c>
      <c r="B23" s="7" t="s">
        <v>511</v>
      </c>
      <c r="C23" s="7">
        <v>891</v>
      </c>
      <c r="D23" s="7">
        <v>46.963767199999999</v>
      </c>
      <c r="E23" s="7">
        <v>18.940610299999999</v>
      </c>
    </row>
    <row r="24" spans="1:5" x14ac:dyDescent="0.35">
      <c r="A24" s="7">
        <v>70</v>
      </c>
      <c r="B24" s="7" t="s">
        <v>515</v>
      </c>
      <c r="C24" s="7">
        <v>270</v>
      </c>
      <c r="D24" s="7">
        <v>47.076763399999997</v>
      </c>
      <c r="E24" s="7">
        <v>18.6924831</v>
      </c>
    </row>
    <row r="25" spans="1:5" x14ac:dyDescent="0.35">
      <c r="A25" s="7">
        <v>71</v>
      </c>
      <c r="B25" s="7" t="s">
        <v>518</v>
      </c>
      <c r="C25" s="7">
        <v>270</v>
      </c>
      <c r="D25" s="7">
        <v>47.313744999999997</v>
      </c>
      <c r="E25" s="7">
        <v>18.914213199999999</v>
      </c>
    </row>
    <row r="26" spans="1:5" x14ac:dyDescent="0.35">
      <c r="A26" s="7">
        <v>72</v>
      </c>
      <c r="B26" s="7" t="s">
        <v>523</v>
      </c>
      <c r="C26" s="7">
        <v>204</v>
      </c>
      <c r="D26" s="7">
        <v>47.329904900000002</v>
      </c>
      <c r="E26" s="7">
        <v>18.768729100000002</v>
      </c>
    </row>
    <row r="27" spans="1:5" x14ac:dyDescent="0.35">
      <c r="A27" s="7">
        <v>73</v>
      </c>
      <c r="B27" s="7" t="s">
        <v>527</v>
      </c>
      <c r="C27" s="7">
        <v>756</v>
      </c>
      <c r="D27" s="7">
        <v>47.793369200000001</v>
      </c>
      <c r="E27" s="7">
        <v>18.741906400000001</v>
      </c>
    </row>
    <row r="28" spans="1:5" x14ac:dyDescent="0.35">
      <c r="A28" s="7">
        <v>74</v>
      </c>
      <c r="B28" s="7" t="s">
        <v>534</v>
      </c>
      <c r="C28" s="7">
        <v>455</v>
      </c>
      <c r="D28" s="7">
        <v>47.767899049999997</v>
      </c>
      <c r="E28" s="7">
        <v>18.7496402301046</v>
      </c>
    </row>
    <row r="29" spans="1:5" x14ac:dyDescent="0.35">
      <c r="A29" s="7">
        <v>75</v>
      </c>
      <c r="B29" s="7" t="s">
        <v>539</v>
      </c>
      <c r="C29" s="7">
        <v>783</v>
      </c>
      <c r="D29" s="7">
        <v>47.761692799999999</v>
      </c>
      <c r="E29" s="7">
        <v>18.546810399999998</v>
      </c>
    </row>
    <row r="30" spans="1:5" x14ac:dyDescent="0.35">
      <c r="A30" s="7">
        <v>76</v>
      </c>
      <c r="B30" s="7" t="s">
        <v>542</v>
      </c>
      <c r="C30" s="7">
        <v>980</v>
      </c>
      <c r="D30" s="7">
        <v>47.755634800000003</v>
      </c>
      <c r="E30" s="7">
        <v>19.1456467</v>
      </c>
    </row>
    <row r="31" spans="1:5" x14ac:dyDescent="0.35">
      <c r="A31" s="7">
        <v>77</v>
      </c>
      <c r="B31" s="7" t="s">
        <v>547</v>
      </c>
      <c r="C31" s="7">
        <v>668</v>
      </c>
      <c r="D31" s="7">
        <v>47.7815145</v>
      </c>
      <c r="E31" s="7">
        <v>19.1317573</v>
      </c>
    </row>
    <row r="32" spans="1:5" x14ac:dyDescent="0.35">
      <c r="A32" s="7">
        <v>78</v>
      </c>
      <c r="B32" s="7" t="s">
        <v>551</v>
      </c>
      <c r="C32" s="7">
        <v>468</v>
      </c>
      <c r="D32" s="7">
        <v>48.079957999999998</v>
      </c>
      <c r="E32" s="7">
        <v>19.296312</v>
      </c>
    </row>
    <row r="33" spans="1:5" x14ac:dyDescent="0.35">
      <c r="A33" s="7">
        <v>79</v>
      </c>
      <c r="B33" s="7" t="s">
        <v>558</v>
      </c>
      <c r="C33" s="7">
        <v>450</v>
      </c>
      <c r="D33" s="7">
        <v>47.1837874</v>
      </c>
      <c r="E33" s="7">
        <v>19.796279800000001</v>
      </c>
    </row>
    <row r="34" spans="1:5" x14ac:dyDescent="0.35">
      <c r="A34" s="7">
        <v>80</v>
      </c>
      <c r="B34" s="7" t="s">
        <v>563</v>
      </c>
      <c r="C34" s="7">
        <v>468</v>
      </c>
      <c r="D34" s="7">
        <v>47.170647199999998</v>
      </c>
      <c r="E34" s="7">
        <v>19.796674199999998</v>
      </c>
    </row>
    <row r="35" spans="1:5" x14ac:dyDescent="0.35">
      <c r="A35" s="7">
        <v>81</v>
      </c>
      <c r="B35" s="7" t="s">
        <v>568</v>
      </c>
      <c r="C35" s="7">
        <v>612</v>
      </c>
      <c r="D35" s="7">
        <v>47.242764399999999</v>
      </c>
      <c r="E35" s="7">
        <v>19.609372400000002</v>
      </c>
    </row>
    <row r="36" spans="1:5" x14ac:dyDescent="0.35">
      <c r="A36" s="7">
        <v>82</v>
      </c>
      <c r="B36" s="7" t="s">
        <v>572</v>
      </c>
      <c r="C36" s="7">
        <v>594</v>
      </c>
      <c r="D36" s="7">
        <v>47.046748350000001</v>
      </c>
      <c r="E36" s="7">
        <v>19.781280421688098</v>
      </c>
    </row>
    <row r="37" spans="1:5" x14ac:dyDescent="0.35">
      <c r="A37" s="7">
        <v>83</v>
      </c>
      <c r="B37" s="7" t="s">
        <v>578</v>
      </c>
      <c r="C37" s="7">
        <v>609</v>
      </c>
      <c r="D37" s="7">
        <v>47.414451</v>
      </c>
      <c r="E37" s="7">
        <v>19.738074999999998</v>
      </c>
    </row>
    <row r="38" spans="1:5" x14ac:dyDescent="0.35">
      <c r="A38" s="7">
        <v>84</v>
      </c>
      <c r="B38" s="7" t="s">
        <v>581</v>
      </c>
      <c r="C38" s="7">
        <v>460</v>
      </c>
      <c r="D38" s="7">
        <v>47.580439499999997</v>
      </c>
      <c r="E38" s="7">
        <v>18.399802999999999</v>
      </c>
    </row>
    <row r="39" spans="1:5" x14ac:dyDescent="0.35">
      <c r="A39" s="7">
        <v>85</v>
      </c>
      <c r="B39" s="7" t="s">
        <v>586</v>
      </c>
      <c r="C39" s="7">
        <v>415</v>
      </c>
      <c r="D39" s="7">
        <v>47.5033551</v>
      </c>
      <c r="E39" s="7">
        <v>18.023343000000001</v>
      </c>
    </row>
    <row r="40" spans="1:5" x14ac:dyDescent="0.35">
      <c r="A40" s="7">
        <v>86</v>
      </c>
      <c r="B40" s="7" t="s">
        <v>589</v>
      </c>
      <c r="C40" s="7">
        <v>846</v>
      </c>
      <c r="D40" s="7">
        <v>47.651135150000002</v>
      </c>
      <c r="E40" s="7">
        <v>18.32437655</v>
      </c>
    </row>
  </sheetData>
  <conditionalFormatting sqref="B2:B27">
    <cfRule type="duplicateValues" dxfId="61" priority="4"/>
  </conditionalFormatting>
  <conditionalFormatting sqref="B28:B30">
    <cfRule type="duplicateValues" dxfId="60" priority="3"/>
  </conditionalFormatting>
  <conditionalFormatting sqref="B31">
    <cfRule type="duplicateValues" dxfId="59" priority="2"/>
  </conditionalFormatting>
  <conditionalFormatting sqref="B32:B40">
    <cfRule type="duplicateValues" dxfId="58"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5F951-191F-4753-A779-BE35CC273452}">
  <dimension ref="A1:BB170"/>
  <sheetViews>
    <sheetView topLeftCell="A64" zoomScale="40" zoomScaleNormal="40" workbookViewId="0">
      <selection activeCell="T29" sqref="T29"/>
    </sheetView>
  </sheetViews>
  <sheetFormatPr defaultRowHeight="14.5" x14ac:dyDescent="0.35"/>
  <cols>
    <col min="1" max="1" width="9.54296875" bestFit="1" customWidth="1"/>
    <col min="2" max="2" width="37.08984375" customWidth="1"/>
    <col min="3" max="3" width="13.26953125" customWidth="1"/>
    <col min="4" max="4" width="8.7265625" customWidth="1"/>
    <col min="8" max="8" width="13.81640625" style="5" customWidth="1"/>
    <col min="20" max="20" width="27.453125" bestFit="1" customWidth="1"/>
    <col min="21" max="21" width="27.08984375" bestFit="1" customWidth="1"/>
  </cols>
  <sheetData>
    <row r="1" spans="1:54" x14ac:dyDescent="0.35">
      <c r="F1" t="str" cm="1">
        <f t="array" ref="F1:BA5">TRANSPOSE(A8:E55)</f>
        <v>SL</v>
      </c>
      <c r="G1" s="1">
        <v>1</v>
      </c>
      <c r="H1" s="7">
        <v>2</v>
      </c>
      <c r="I1" s="1">
        <v>3</v>
      </c>
      <c r="J1" s="1">
        <v>4</v>
      </c>
      <c r="K1" s="1">
        <v>5</v>
      </c>
      <c r="L1" s="1">
        <v>6</v>
      </c>
      <c r="M1" s="1">
        <v>7</v>
      </c>
      <c r="N1" s="1">
        <v>8</v>
      </c>
      <c r="O1" s="1">
        <v>9</v>
      </c>
      <c r="P1" s="1">
        <v>10</v>
      </c>
      <c r="Q1" s="1">
        <v>11</v>
      </c>
      <c r="R1" s="1">
        <v>12</v>
      </c>
      <c r="S1" s="1">
        <v>13</v>
      </c>
      <c r="T1" s="1">
        <v>14</v>
      </c>
      <c r="U1" s="1">
        <v>15</v>
      </c>
      <c r="V1" s="1">
        <v>16</v>
      </c>
      <c r="W1" s="1">
        <v>17</v>
      </c>
      <c r="X1" s="1">
        <v>18</v>
      </c>
      <c r="Y1" s="1">
        <v>19</v>
      </c>
      <c r="Z1" s="1">
        <v>20</v>
      </c>
      <c r="AA1" s="1">
        <v>21</v>
      </c>
      <c r="AB1" s="1">
        <v>22</v>
      </c>
      <c r="AC1" s="1">
        <v>23</v>
      </c>
      <c r="AD1" s="1">
        <v>24</v>
      </c>
      <c r="AE1" s="1">
        <v>25</v>
      </c>
      <c r="AF1" s="1">
        <v>26</v>
      </c>
      <c r="AG1" s="1">
        <v>27</v>
      </c>
      <c r="AH1" s="1">
        <v>28</v>
      </c>
      <c r="AI1" s="1">
        <v>29</v>
      </c>
      <c r="AJ1" s="1">
        <v>30</v>
      </c>
      <c r="AK1" s="1">
        <v>31</v>
      </c>
      <c r="AL1" s="1">
        <v>32</v>
      </c>
      <c r="AM1" s="1">
        <v>33</v>
      </c>
      <c r="AN1" s="1">
        <v>34</v>
      </c>
      <c r="AO1" s="1">
        <v>35</v>
      </c>
      <c r="AP1" s="1">
        <v>36</v>
      </c>
      <c r="AQ1" s="1">
        <v>37</v>
      </c>
      <c r="AR1" s="1">
        <v>38</v>
      </c>
      <c r="AS1" s="1">
        <v>39</v>
      </c>
      <c r="AT1" s="1">
        <v>40</v>
      </c>
      <c r="AU1" s="1">
        <v>41</v>
      </c>
      <c r="AV1" s="1">
        <v>42</v>
      </c>
      <c r="AW1" s="1">
        <v>43</v>
      </c>
      <c r="AX1" s="1">
        <v>44</v>
      </c>
      <c r="AY1" s="1">
        <v>45</v>
      </c>
      <c r="AZ1" s="1">
        <v>46</v>
      </c>
      <c r="BA1" s="1">
        <v>47</v>
      </c>
      <c r="BB1" s="1"/>
    </row>
    <row r="2" spans="1:54" x14ac:dyDescent="0.35">
      <c r="F2" s="9" t="str">
        <v>original_Address</v>
      </c>
      <c r="G2" s="1" t="str">
        <v>1021 Budapest  Hûvösvölgyi út 20.</v>
      </c>
      <c r="H2" s="7" t="str">
        <v>1024 Budapest  Lövõház utca 2-6.</v>
      </c>
      <c r="I2" s="1" t="str">
        <v>1024 Budapest  Margit krt. 43-45.</v>
      </c>
      <c r="J2" s="1" t="str">
        <v>1024 Budapest  Margit krt. 5/a.</v>
      </c>
      <c r="K2" s="1" t="str">
        <v>1026 Budapest  Pázsit utca 2.</v>
      </c>
      <c r="L2" s="1" t="str">
        <v>1028 Budapest  Hidegkúti út 167.</v>
      </c>
      <c r="M2" s="1" t="str">
        <v>1033 Budapest  Flórián tér 1.</v>
      </c>
      <c r="N2" s="1" t="str">
        <v>1036 Budapest  Bécsi út 57-61.</v>
      </c>
      <c r="O2" s="1" t="str">
        <v>1042 Budapest  Árpád út 112.</v>
      </c>
      <c r="P2" s="1" t="str">
        <v>1051 Budapest  Arany János utca 20.</v>
      </c>
      <c r="Q2" s="1" t="str">
        <v>1051 Budapest  József Attila utca 24.</v>
      </c>
      <c r="R2" s="1" t="str">
        <v>1055 Budapest  Kossuth Lajos tér 18.</v>
      </c>
      <c r="S2" s="1" t="str">
        <v>1067 Budapest  Teréz krt. 1.</v>
      </c>
      <c r="T2" s="1" t="str">
        <v>1075 Budapest  Károly krt. 17-19.</v>
      </c>
      <c r="U2" s="1" t="str">
        <v>1082 Budapest  Futó utca 47-53.</v>
      </c>
      <c r="V2" s="1" t="str">
        <v>1087 Budapest  Baross tér 2.</v>
      </c>
      <c r="W2" s="1" t="str">
        <v>1087 Budapest  Kerepesi út 9.</v>
      </c>
      <c r="X2" s="1" t="str">
        <v>1091 Budapest  Üllõi út 131.</v>
      </c>
      <c r="Y2" s="1" t="str">
        <v>1091 Budapest  Üllõi út 149.</v>
      </c>
      <c r="Z2" s="1" t="str">
        <v>1094 Budapest  Ferenc körút 1.</v>
      </c>
      <c r="AA2" s="1" t="str">
        <v>1095 Budapest  Lechner Ödön fasor 9.</v>
      </c>
      <c r="AB2" s="1" t="str">
        <v>1097 Budapest  Koppány u. 2-4.</v>
      </c>
      <c r="AC2" s="1" t="str">
        <v>1097 Budapest  Könyves Kálmán körút 12-14.</v>
      </c>
      <c r="AD2" s="1" t="str">
        <v>1102 Budapest  Liget tér 3.</v>
      </c>
      <c r="AE2" s="1" t="str">
        <v>1117 Budapest  Móricz Zsigmond körtér 14.</v>
      </c>
      <c r="AF2" s="1" t="str">
        <v>1117 Budapest  Pázmány Péter sétány 1.</v>
      </c>
      <c r="AG2" s="1" t="str">
        <v>1118 Budapest  Rétköz utca 5.</v>
      </c>
      <c r="AH2" s="1" t="str">
        <v>1119 Budapest  Fehérvári út 79.</v>
      </c>
      <c r="AI2" s="1" t="str">
        <v>1122 Budapest  Magyar Jakobinusok tere 1.</v>
      </c>
      <c r="AJ2" s="1" t="str">
        <v>1133 Budapest  Pozsonyi út 77-79.</v>
      </c>
      <c r="AK2" s="1" t="str">
        <v>1133 Budapest  Váci út 76.</v>
      </c>
      <c r="AL2" s="1" t="str">
        <v>1135 Budapest  Béke utca 9. fszt.4.</v>
      </c>
      <c r="AM2" s="1" t="str">
        <v>1138 Budapest  Váci út 178. 2. emelet</v>
      </c>
      <c r="AN2" s="1" t="str">
        <v>1145 Budapest  Róna utca 147.</v>
      </c>
      <c r="AO2" s="1" t="str">
        <v>1146 Budapest  Ajtósi Dürer sor 10.</v>
      </c>
      <c r="AP2" s="1" t="str">
        <v>1149 Budapest  Pillangó u. 15.</v>
      </c>
      <c r="AQ2" s="1" t="str">
        <v>1152 Budapest  Szentmihályi út 131.</v>
      </c>
      <c r="AR2" s="1" t="str">
        <v>1165 Budapest  Veres Péter út 105-107.</v>
      </c>
      <c r="AS2" s="1" t="str">
        <v>1173 Budapest  Ferihegyi út 74.</v>
      </c>
      <c r="AT2" s="1" t="str">
        <v>1186 Budapest  Üllõi út 661.</v>
      </c>
      <c r="AU2" s="1" t="str">
        <v>1193 Budapest  Üllõi út 234.</v>
      </c>
      <c r="AV2" s="1" t="str">
        <v>1203 Budapest  Kossuth Lajos utca 37/B.</v>
      </c>
      <c r="AW2" s="1" t="str">
        <v>1204 Budapest  Mártírok útja 281.</v>
      </c>
      <c r="AX2" s="1" t="str">
        <v>1211 Budapest  Kossuth Lajos utca 97.</v>
      </c>
      <c r="AY2" s="1" t="str">
        <v>1221 Budapest  Kossuth Lajos utca 25-29.</v>
      </c>
      <c r="AZ2" s="1" t="str">
        <v>1239 Budapest  Hõsök tere 14.</v>
      </c>
      <c r="BA2" s="1" t="str">
        <v>1239 Budapest  Nagykõrösi út 351.</v>
      </c>
      <c r="BB2" s="1"/>
    </row>
    <row r="3" spans="1:54" x14ac:dyDescent="0.35">
      <c r="F3" s="9" t="str">
        <v>original_Weight</v>
      </c>
      <c r="G3" s="1">
        <v>500</v>
      </c>
      <c r="H3" s="7">
        <v>975</v>
      </c>
      <c r="I3" s="1">
        <v>168</v>
      </c>
      <c r="J3" s="1">
        <v>243</v>
      </c>
      <c r="K3" s="1">
        <v>495</v>
      </c>
      <c r="L3" s="1">
        <v>576</v>
      </c>
      <c r="M3" s="1">
        <v>561</v>
      </c>
      <c r="N3" s="1">
        <v>420</v>
      </c>
      <c r="O3" s="1">
        <v>219</v>
      </c>
      <c r="P3" s="1">
        <v>150</v>
      </c>
      <c r="Q3" s="1">
        <v>355</v>
      </c>
      <c r="R3" s="1">
        <v>792</v>
      </c>
      <c r="S3" s="1">
        <v>207</v>
      </c>
      <c r="T3" s="1">
        <v>525</v>
      </c>
      <c r="U3" s="1">
        <v>420</v>
      </c>
      <c r="V3" s="1">
        <v>240</v>
      </c>
      <c r="W3" s="1">
        <v>246</v>
      </c>
      <c r="X3" s="1">
        <v>539</v>
      </c>
      <c r="Y3" s="1">
        <v>1428</v>
      </c>
      <c r="Z3" s="1">
        <v>490</v>
      </c>
      <c r="AA3" s="1">
        <v>958</v>
      </c>
      <c r="AB3" s="1">
        <v>595</v>
      </c>
      <c r="AC3" s="1">
        <v>1368</v>
      </c>
      <c r="AD3" s="1">
        <v>410</v>
      </c>
      <c r="AE3" s="1">
        <v>448</v>
      </c>
      <c r="AF3" s="1">
        <v>261</v>
      </c>
      <c r="AG3" s="1">
        <v>450</v>
      </c>
      <c r="AH3" s="1">
        <v>651</v>
      </c>
      <c r="AI3" s="1">
        <v>581</v>
      </c>
      <c r="AJ3" s="1">
        <v>468</v>
      </c>
      <c r="AK3" s="1">
        <v>207</v>
      </c>
      <c r="AL3" s="1">
        <v>2652</v>
      </c>
      <c r="AM3" s="1">
        <v>675</v>
      </c>
      <c r="AN3" s="1">
        <v>558</v>
      </c>
      <c r="AO3" s="1">
        <v>415</v>
      </c>
      <c r="AP3" s="1">
        <v>621</v>
      </c>
      <c r="AQ3" s="1">
        <v>774</v>
      </c>
      <c r="AR3" s="1">
        <v>375</v>
      </c>
      <c r="AS3" s="1">
        <v>462</v>
      </c>
      <c r="AT3" s="1">
        <v>182</v>
      </c>
      <c r="AU3" s="1">
        <v>616</v>
      </c>
      <c r="AV3" s="1">
        <v>462</v>
      </c>
      <c r="AW3" s="1">
        <v>213</v>
      </c>
      <c r="AX3" s="1">
        <v>729</v>
      </c>
      <c r="AY3" s="1">
        <v>511</v>
      </c>
      <c r="AZ3" s="1">
        <v>832</v>
      </c>
      <c r="BA3" s="1">
        <v>459</v>
      </c>
      <c r="BB3" s="1"/>
    </row>
    <row r="4" spans="1:54" x14ac:dyDescent="0.35">
      <c r="F4" s="9" t="str">
        <v>lat</v>
      </c>
      <c r="G4" s="1">
        <v>47.519564349999897</v>
      </c>
      <c r="H4" s="7">
        <v>47.508582500000003</v>
      </c>
      <c r="I4" s="1">
        <v>47.511304699999997</v>
      </c>
      <c r="J4" s="1">
        <v>47.514699399999998</v>
      </c>
      <c r="K4" s="1">
        <v>47.516156500000001</v>
      </c>
      <c r="L4" s="1">
        <v>47.563853000000002</v>
      </c>
      <c r="M4" s="1">
        <v>47.541308999999998</v>
      </c>
      <c r="N4" s="1">
        <v>47.529467799999999</v>
      </c>
      <c r="O4" s="1">
        <v>47.560338000000002</v>
      </c>
      <c r="P4" s="1">
        <v>47.502246800000002</v>
      </c>
      <c r="Q4" s="1">
        <v>47.499420450000002</v>
      </c>
      <c r="R4" s="1">
        <v>47.509478999999999</v>
      </c>
      <c r="S4" s="1">
        <v>47.503627799999997</v>
      </c>
      <c r="T4" s="1">
        <v>47.497289949999903</v>
      </c>
      <c r="U4" s="1">
        <v>47.4853004</v>
      </c>
      <c r="V4" s="1">
        <v>47.499277499999998</v>
      </c>
      <c r="W4" s="1">
        <v>47.498495399999896</v>
      </c>
      <c r="X4" s="1">
        <v>47.474850250000003</v>
      </c>
      <c r="Y4" s="1">
        <v>47.470134700000003</v>
      </c>
      <c r="Z4" s="1">
        <v>47.48080135</v>
      </c>
      <c r="AA4" s="1">
        <v>47.471717099999999</v>
      </c>
      <c r="AB4" s="1">
        <v>47.466135999999999</v>
      </c>
      <c r="AC4" s="1">
        <v>47.470018000000003</v>
      </c>
      <c r="AD4" s="1">
        <v>47.482959999999999</v>
      </c>
      <c r="AE4" s="1">
        <v>47.4767437</v>
      </c>
      <c r="AF4" s="1">
        <v>47.474905999999997</v>
      </c>
      <c r="AG4" s="1">
        <v>47.465863400000003</v>
      </c>
      <c r="AH4" s="1">
        <v>47.465753900000003</v>
      </c>
      <c r="AI4" s="1">
        <v>47.502392399999998</v>
      </c>
      <c r="AJ4" s="1">
        <v>47.522593399999998</v>
      </c>
      <c r="AK4" s="1">
        <v>47.525185299999997</v>
      </c>
      <c r="AL4" s="1">
        <v>47.53229245</v>
      </c>
      <c r="AM4" s="1">
        <v>47.55010205</v>
      </c>
      <c r="AN4" s="1">
        <v>47.517302999999998</v>
      </c>
      <c r="AO4" s="1">
        <v>47.514632800000001</v>
      </c>
      <c r="AP4" s="1">
        <v>47.504501900000001</v>
      </c>
      <c r="AQ4" s="1">
        <v>47.5536976</v>
      </c>
      <c r="AR4" s="1">
        <v>47.510742199999903</v>
      </c>
      <c r="AS4" s="1">
        <v>47.4791989</v>
      </c>
      <c r="AT4" s="1">
        <v>47.433211399999998</v>
      </c>
      <c r="AU4" s="1">
        <v>47.456850199999998</v>
      </c>
      <c r="AV4" s="1">
        <v>47.434516199999997</v>
      </c>
      <c r="AW4" s="1">
        <v>47.435467199999998</v>
      </c>
      <c r="AX4" s="1">
        <v>47.4256253</v>
      </c>
      <c r="AY4" s="1">
        <v>47.426375999999998</v>
      </c>
      <c r="AZ4" s="1">
        <v>47.399316800000001</v>
      </c>
      <c r="BA4" s="1">
        <v>47.444537699999998</v>
      </c>
      <c r="BB4" s="1"/>
    </row>
    <row r="5" spans="1:54" x14ac:dyDescent="0.35">
      <c r="F5" s="9" t="str">
        <v>lon</v>
      </c>
      <c r="G5" s="1">
        <v>18.992067249999899</v>
      </c>
      <c r="H5" s="7">
        <v>19.025569099999998</v>
      </c>
      <c r="I5" s="1">
        <v>19.032484199999999</v>
      </c>
      <c r="J5" s="1">
        <v>19.036736999999999</v>
      </c>
      <c r="K5" s="1">
        <v>19.0001274</v>
      </c>
      <c r="L5" s="1">
        <v>18.961918399999998</v>
      </c>
      <c r="M5" s="1">
        <v>19.042389100000001</v>
      </c>
      <c r="N5" s="1">
        <v>19.038174000000001</v>
      </c>
      <c r="O5" s="1">
        <v>19.098356299999999</v>
      </c>
      <c r="P5" s="1">
        <v>19.050373499999999</v>
      </c>
      <c r="Q5" s="1">
        <v>19.053910428498298</v>
      </c>
      <c r="R5" s="1">
        <v>19.046095000000001</v>
      </c>
      <c r="S5" s="1">
        <v>19.065745799999998</v>
      </c>
      <c r="T5" s="1">
        <v>19.056402000092302</v>
      </c>
      <c r="U5" s="1">
        <v>19.074582400000001</v>
      </c>
      <c r="V5" s="1">
        <v>19.079597199999998</v>
      </c>
      <c r="W5" s="1">
        <v>19.091862747597599</v>
      </c>
      <c r="X5" s="1">
        <v>19.0987303795477</v>
      </c>
      <c r="Y5" s="1">
        <v>19.112048316660001</v>
      </c>
      <c r="Z5" s="1">
        <v>19.068002385638501</v>
      </c>
      <c r="AA5" s="1">
        <v>19.072184400000001</v>
      </c>
      <c r="AB5" s="1">
        <v>19.080661800000001</v>
      </c>
      <c r="AC5" s="1">
        <v>19.084033000000002</v>
      </c>
      <c r="AD5" s="1">
        <v>19.129665200000002</v>
      </c>
      <c r="AE5" s="1">
        <v>19.0475317</v>
      </c>
      <c r="AF5" s="1">
        <v>19.0613767</v>
      </c>
      <c r="AG5" s="1">
        <v>19.0062319</v>
      </c>
      <c r="AH5" s="1">
        <v>19.042304699999999</v>
      </c>
      <c r="AI5" s="1">
        <v>19.023572399999999</v>
      </c>
      <c r="AJ5" s="1">
        <v>19.054078499999999</v>
      </c>
      <c r="AK5" s="1">
        <v>19.0628086</v>
      </c>
      <c r="AL5" s="1">
        <v>19.0818523645749</v>
      </c>
      <c r="AM5" s="1">
        <v>19.072667415353401</v>
      </c>
      <c r="AN5" s="1">
        <v>19.1073865</v>
      </c>
      <c r="AO5" s="1">
        <v>19.095818600000001</v>
      </c>
      <c r="AP5" s="1">
        <v>19.117117199999999</v>
      </c>
      <c r="AQ5" s="1">
        <v>19.142238299999999</v>
      </c>
      <c r="AR5" s="1">
        <v>19.191549283646399</v>
      </c>
      <c r="AS5" s="1">
        <v>19.256949599999999</v>
      </c>
      <c r="AT5" s="1">
        <v>19.202006300000001</v>
      </c>
      <c r="AU5" s="1">
        <v>19.147623299999999</v>
      </c>
      <c r="AV5" s="1">
        <v>19.097146800000001</v>
      </c>
      <c r="AW5" s="1">
        <v>19.132626599999998</v>
      </c>
      <c r="AX5" s="1">
        <v>19.0697203</v>
      </c>
      <c r="AY5" s="1">
        <v>19.039217399999998</v>
      </c>
      <c r="AZ5" s="1">
        <v>19.116093200000002</v>
      </c>
      <c r="BA5" s="1">
        <v>19.1292686</v>
      </c>
      <c r="BB5" s="1"/>
    </row>
    <row r="8" spans="1:54" x14ac:dyDescent="0.35">
      <c r="A8" s="6" t="s">
        <v>594</v>
      </c>
      <c r="B8" s="6" t="s">
        <v>160</v>
      </c>
      <c r="C8" s="6" t="s">
        <v>161</v>
      </c>
      <c r="D8" s="6" t="s">
        <v>162</v>
      </c>
      <c r="E8" s="6" t="s">
        <v>163</v>
      </c>
      <c r="F8" s="10" t="s">
        <v>594</v>
      </c>
      <c r="G8" s="10">
        <v>1</v>
      </c>
      <c r="H8" s="10">
        <v>2</v>
      </c>
      <c r="I8" s="10">
        <v>3</v>
      </c>
      <c r="J8" s="10">
        <v>4</v>
      </c>
      <c r="K8" s="10">
        <v>5</v>
      </c>
      <c r="L8" s="10">
        <v>6</v>
      </c>
      <c r="M8" s="10">
        <v>7</v>
      </c>
      <c r="N8" s="10">
        <v>8</v>
      </c>
      <c r="O8" s="10">
        <v>9</v>
      </c>
      <c r="P8" s="10">
        <v>10</v>
      </c>
      <c r="Q8" s="10">
        <v>11</v>
      </c>
      <c r="R8" s="10">
        <v>12</v>
      </c>
      <c r="S8" s="10">
        <v>13</v>
      </c>
      <c r="T8" s="10">
        <v>14</v>
      </c>
      <c r="U8" s="10">
        <v>15</v>
      </c>
      <c r="V8" s="10">
        <v>16</v>
      </c>
      <c r="W8" s="10">
        <v>17</v>
      </c>
      <c r="X8" s="23">
        <v>18</v>
      </c>
      <c r="Y8" s="10">
        <v>19</v>
      </c>
      <c r="Z8" s="10">
        <v>20</v>
      </c>
      <c r="AA8" s="10">
        <v>21</v>
      </c>
      <c r="AB8" s="10">
        <v>22</v>
      </c>
      <c r="AC8" s="23">
        <v>23</v>
      </c>
      <c r="AD8" s="10">
        <v>24</v>
      </c>
      <c r="AE8" s="10">
        <v>25</v>
      </c>
      <c r="AF8" s="10">
        <v>26</v>
      </c>
      <c r="AG8" s="10">
        <v>27</v>
      </c>
      <c r="AH8" s="10">
        <v>28</v>
      </c>
      <c r="AI8" s="10">
        <v>29</v>
      </c>
      <c r="AJ8" s="10">
        <v>30</v>
      </c>
      <c r="AK8" s="10">
        <v>31</v>
      </c>
      <c r="AL8" s="10">
        <v>32</v>
      </c>
      <c r="AM8" s="10">
        <v>33</v>
      </c>
      <c r="AN8" s="10">
        <v>34</v>
      </c>
      <c r="AO8" s="10">
        <v>35</v>
      </c>
      <c r="AP8" s="10">
        <v>36</v>
      </c>
      <c r="AQ8" s="10">
        <v>37</v>
      </c>
      <c r="AR8" s="10">
        <v>38</v>
      </c>
      <c r="AS8" s="10">
        <v>39</v>
      </c>
      <c r="AT8" s="10">
        <v>40</v>
      </c>
      <c r="AU8" s="10">
        <v>41</v>
      </c>
      <c r="AV8" s="10">
        <v>42</v>
      </c>
      <c r="AW8" s="10">
        <v>43</v>
      </c>
      <c r="AX8" s="23">
        <v>44</v>
      </c>
      <c r="AY8" s="10">
        <v>45</v>
      </c>
      <c r="AZ8" s="23">
        <v>46</v>
      </c>
      <c r="BA8" s="10">
        <v>47</v>
      </c>
    </row>
    <row r="9" spans="1:54" x14ac:dyDescent="0.35">
      <c r="A9" s="7">
        <v>1</v>
      </c>
      <c r="B9" s="7" t="s">
        <v>184</v>
      </c>
      <c r="C9" s="7">
        <v>500</v>
      </c>
      <c r="D9" s="7">
        <v>47.519564349999897</v>
      </c>
      <c r="E9" s="7">
        <v>18.992067249999899</v>
      </c>
      <c r="F9" s="10">
        <v>1</v>
      </c>
      <c r="G9" s="14">
        <f>76*SQRT(($D9-G$4)^2+($E9-G$5)^2)</f>
        <v>0</v>
      </c>
      <c r="H9" s="15">
        <f t="shared" ref="H9:BA14" si="0">76*SQRT(($D9-H$4)^2+($E9-H$5)^2)</f>
        <v>2.6794446254658606</v>
      </c>
      <c r="I9" s="14">
        <f t="shared" si="0"/>
        <v>3.1351742566454126</v>
      </c>
      <c r="J9" s="14">
        <f t="shared" si="0"/>
        <v>3.4149754988048446</v>
      </c>
      <c r="K9" s="14">
        <f t="shared" si="0"/>
        <v>0.66507364924109702</v>
      </c>
      <c r="L9" s="14">
        <f t="shared" si="0"/>
        <v>4.0718113919552579</v>
      </c>
      <c r="M9" s="14">
        <f t="shared" si="0"/>
        <v>4.1662409707986301</v>
      </c>
      <c r="N9" s="14">
        <f t="shared" si="0"/>
        <v>3.5840351985080128</v>
      </c>
      <c r="O9" s="14">
        <f t="shared" si="0"/>
        <v>8.6519425046781429</v>
      </c>
      <c r="P9" s="14">
        <f t="shared" si="0"/>
        <v>4.6225973548616732</v>
      </c>
      <c r="Q9" s="14">
        <f t="shared" si="0"/>
        <v>4.9431298775907235</v>
      </c>
      <c r="R9" s="14">
        <f t="shared" si="0"/>
        <v>4.1770363689956804</v>
      </c>
      <c r="S9" s="14">
        <f t="shared" si="0"/>
        <v>5.7290604472593403</v>
      </c>
      <c r="T9" s="14">
        <f t="shared" si="0"/>
        <v>5.1742042268113186</v>
      </c>
      <c r="U9" s="14">
        <f t="shared" si="0"/>
        <v>6.7903217454699707</v>
      </c>
      <c r="V9" s="14">
        <f t="shared" si="0"/>
        <v>6.8286109664648498</v>
      </c>
      <c r="W9" s="14">
        <f t="shared" si="0"/>
        <v>7.7516430879135925</v>
      </c>
      <c r="X9" s="14">
        <f t="shared" si="0"/>
        <v>8.7898768989669627</v>
      </c>
      <c r="Y9" s="14">
        <f t="shared" si="0"/>
        <v>9.862078923082187</v>
      </c>
      <c r="Z9" s="14">
        <f t="shared" si="0"/>
        <v>6.4795137010533024</v>
      </c>
      <c r="AA9" s="14">
        <f t="shared" si="0"/>
        <v>7.0921142206996821</v>
      </c>
      <c r="AB9" s="14">
        <f t="shared" si="0"/>
        <v>7.8628172226591255</v>
      </c>
      <c r="AC9" s="14">
        <f t="shared" si="0"/>
        <v>7.9391958581942133</v>
      </c>
      <c r="AD9" s="14">
        <f t="shared" si="0"/>
        <v>10.821149525787481</v>
      </c>
      <c r="AE9" s="14">
        <f t="shared" si="0"/>
        <v>5.3253787758800399</v>
      </c>
      <c r="AF9" s="14">
        <f t="shared" si="0"/>
        <v>6.2662763147947693</v>
      </c>
      <c r="AG9" s="14">
        <f t="shared" si="0"/>
        <v>4.2208605604571403</v>
      </c>
      <c r="AH9" s="14">
        <f t="shared" si="0"/>
        <v>5.5948420447766232</v>
      </c>
      <c r="AI9" s="14">
        <f t="shared" si="0"/>
        <v>2.7269604293171619</v>
      </c>
      <c r="AJ9" s="14">
        <f t="shared" si="0"/>
        <v>4.7184741052888599</v>
      </c>
      <c r="AK9" s="19">
        <f t="shared" si="0"/>
        <v>5.3932877661409142</v>
      </c>
      <c r="AL9" s="14">
        <f t="shared" si="0"/>
        <v>6.8918932664027688</v>
      </c>
      <c r="AM9" s="14">
        <f t="shared" si="0"/>
        <v>6.5505377333434174</v>
      </c>
      <c r="AN9" s="14">
        <f t="shared" si="0"/>
        <v>8.7659479057647189</v>
      </c>
      <c r="AO9" s="14">
        <f t="shared" si="0"/>
        <v>7.8940050926971548</v>
      </c>
      <c r="AP9" s="14">
        <f t="shared" si="0"/>
        <v>9.5724911111829165</v>
      </c>
      <c r="AQ9" s="14">
        <f t="shared" si="0"/>
        <v>11.704104379538988</v>
      </c>
      <c r="AR9" s="14">
        <f t="shared" si="0"/>
        <v>15.17545347476119</v>
      </c>
      <c r="AS9" s="14">
        <f t="shared" si="0"/>
        <v>20.363466279076299</v>
      </c>
      <c r="AT9" s="14">
        <f t="shared" si="0"/>
        <v>17.252374419584378</v>
      </c>
      <c r="AU9" s="14">
        <f t="shared" si="0"/>
        <v>12.746890129260889</v>
      </c>
      <c r="AV9" s="14">
        <f t="shared" si="0"/>
        <v>10.274036225307515</v>
      </c>
      <c r="AW9" s="14">
        <f t="shared" si="0"/>
        <v>12.448526598958258</v>
      </c>
      <c r="AX9" s="14">
        <f t="shared" si="0"/>
        <v>9.2628197913176979</v>
      </c>
      <c r="AY9" s="14">
        <f t="shared" si="0"/>
        <v>7.937255026453955</v>
      </c>
      <c r="AZ9" s="14">
        <f t="shared" si="0"/>
        <v>13.128856370082111</v>
      </c>
      <c r="BA9" s="14">
        <f t="shared" si="0"/>
        <v>11.884516530944126</v>
      </c>
    </row>
    <row r="10" spans="1:54" x14ac:dyDescent="0.35">
      <c r="A10" s="7">
        <v>2</v>
      </c>
      <c r="B10" s="7" t="s">
        <v>196</v>
      </c>
      <c r="C10" s="7">
        <v>975</v>
      </c>
      <c r="D10" s="7">
        <v>47.508582500000003</v>
      </c>
      <c r="E10" s="7">
        <v>19.025569099999998</v>
      </c>
      <c r="F10" s="10">
        <v>2</v>
      </c>
      <c r="G10" s="14">
        <f t="shared" ref="G10:V25" si="1">76*SQRT(($D10-G$4)^2+($E10-G$5)^2)</f>
        <v>2.6794446254658606</v>
      </c>
      <c r="H10" s="15">
        <f t="shared" si="0"/>
        <v>0</v>
      </c>
      <c r="I10" s="14">
        <f t="shared" si="0"/>
        <v>0.56480314569719359</v>
      </c>
      <c r="J10" s="14">
        <f t="shared" si="0"/>
        <v>0.96773535740469641</v>
      </c>
      <c r="K10" s="14">
        <f t="shared" si="0"/>
        <v>2.0174322393983801</v>
      </c>
      <c r="L10" s="14">
        <f t="shared" si="0"/>
        <v>6.4066872074070895</v>
      </c>
      <c r="M10" s="14">
        <f t="shared" si="0"/>
        <v>2.7964862782060642</v>
      </c>
      <c r="N10" s="14">
        <f t="shared" si="0"/>
        <v>1.8539627305685324</v>
      </c>
      <c r="O10" s="14">
        <f t="shared" si="0"/>
        <v>6.7877013291233945</v>
      </c>
      <c r="P10" s="14">
        <f t="shared" si="0"/>
        <v>1.9456584149942366</v>
      </c>
      <c r="Q10" s="14">
        <f t="shared" si="0"/>
        <v>2.2636955134880825</v>
      </c>
      <c r="R10" s="14">
        <f t="shared" si="0"/>
        <v>1.5614556192716935</v>
      </c>
      <c r="S10" s="14">
        <f t="shared" si="0"/>
        <v>3.0765606128085317</v>
      </c>
      <c r="T10" s="14">
        <f t="shared" si="0"/>
        <v>2.4955203972302624</v>
      </c>
      <c r="U10" s="14">
        <f t="shared" si="0"/>
        <v>4.1239085778138698</v>
      </c>
      <c r="V10" s="14">
        <f t="shared" si="0"/>
        <v>4.1665877067437203</v>
      </c>
      <c r="W10" s="14">
        <f t="shared" si="0"/>
        <v>5.0963070938124853</v>
      </c>
      <c r="X10" s="14">
        <f t="shared" si="0"/>
        <v>6.1228071247859468</v>
      </c>
      <c r="Y10" s="14">
        <f t="shared" si="0"/>
        <v>7.1927036966830009</v>
      </c>
      <c r="Z10" s="14">
        <f t="shared" si="0"/>
        <v>3.8546133298579068</v>
      </c>
      <c r="AA10" s="14">
        <f t="shared" si="0"/>
        <v>4.5167560960697157</v>
      </c>
      <c r="AB10" s="14">
        <f t="shared" si="0"/>
        <v>5.2856407065939441</v>
      </c>
      <c r="AC10" s="14">
        <f t="shared" si="0"/>
        <v>5.3228482948273959</v>
      </c>
      <c r="AD10" s="14">
        <f t="shared" si="0"/>
        <v>8.1474376884685658</v>
      </c>
      <c r="AE10" s="14">
        <f t="shared" si="0"/>
        <v>2.9396039441973629</v>
      </c>
      <c r="AF10" s="14">
        <f t="shared" si="0"/>
        <v>3.7358394056999717</v>
      </c>
      <c r="AG10" s="14">
        <f t="shared" si="0"/>
        <v>3.5637832031089998</v>
      </c>
      <c r="AH10" s="14">
        <f t="shared" si="0"/>
        <v>3.4946526282319414</v>
      </c>
      <c r="AI10" s="14">
        <f t="shared" si="0"/>
        <v>0.49431646143612684</v>
      </c>
      <c r="AJ10" s="14">
        <f t="shared" si="0"/>
        <v>2.4142308946356845</v>
      </c>
      <c r="AK10" s="19">
        <f t="shared" si="0"/>
        <v>3.0987440847942738</v>
      </c>
      <c r="AL10" s="14">
        <f t="shared" si="0"/>
        <v>4.6415830121648085</v>
      </c>
      <c r="AM10" s="14">
        <f t="shared" si="0"/>
        <v>4.7717617496608513</v>
      </c>
      <c r="AN10" s="14">
        <f t="shared" si="0"/>
        <v>6.2533426539689332</v>
      </c>
      <c r="AO10" s="14">
        <f t="shared" si="0"/>
        <v>5.3587267372805965</v>
      </c>
      <c r="AP10" s="14">
        <f t="shared" si="0"/>
        <v>6.9645638295579948</v>
      </c>
      <c r="AQ10" s="14">
        <f t="shared" si="0"/>
        <v>9.5067082724321228</v>
      </c>
      <c r="AR10" s="14">
        <f t="shared" si="0"/>
        <v>12.615561771669181</v>
      </c>
      <c r="AS10" s="14">
        <f t="shared" si="0"/>
        <v>17.726147806783018</v>
      </c>
      <c r="AT10" s="14">
        <f t="shared" si="0"/>
        <v>14.581484512363001</v>
      </c>
      <c r="AU10" s="14">
        <f t="shared" si="0"/>
        <v>10.074934088071036</v>
      </c>
      <c r="AV10" s="14">
        <f t="shared" si="0"/>
        <v>7.8280678584756247</v>
      </c>
      <c r="AW10" s="14">
        <f t="shared" si="0"/>
        <v>9.8528234325175905</v>
      </c>
      <c r="AX10" s="14">
        <f t="shared" si="0"/>
        <v>7.1420696194582689</v>
      </c>
      <c r="AY10" s="14">
        <f t="shared" si="0"/>
        <v>6.333214904783631</v>
      </c>
      <c r="AZ10" s="14">
        <f t="shared" si="0"/>
        <v>10.783863294167368</v>
      </c>
      <c r="BA10" s="14">
        <f t="shared" si="0"/>
        <v>9.2630634218552164</v>
      </c>
    </row>
    <row r="11" spans="1:54" x14ac:dyDescent="0.35">
      <c r="A11" s="7">
        <v>3</v>
      </c>
      <c r="B11" s="7" t="s">
        <v>200</v>
      </c>
      <c r="C11" s="7">
        <v>168</v>
      </c>
      <c r="D11" s="7">
        <v>47.511304699999997</v>
      </c>
      <c r="E11" s="7">
        <v>19.032484199999999</v>
      </c>
      <c r="F11" s="10">
        <v>3</v>
      </c>
      <c r="G11" s="14">
        <f t="shared" si="1"/>
        <v>3.1351742566454126</v>
      </c>
      <c r="H11" s="15">
        <f t="shared" si="0"/>
        <v>0.56480314569719359</v>
      </c>
      <c r="I11" s="14">
        <f t="shared" si="0"/>
        <v>0</v>
      </c>
      <c r="J11" s="14">
        <f t="shared" si="0"/>
        <v>0.41355660953696921</v>
      </c>
      <c r="K11" s="14">
        <f t="shared" si="0"/>
        <v>2.4866085867535035</v>
      </c>
      <c r="L11" s="14">
        <f t="shared" si="0"/>
        <v>6.686642209627859</v>
      </c>
      <c r="M11" s="14">
        <f t="shared" si="0"/>
        <v>2.4013655700456824</v>
      </c>
      <c r="N11" s="14">
        <f t="shared" si="0"/>
        <v>1.4465418141744384</v>
      </c>
      <c r="O11" s="14">
        <f t="shared" si="0"/>
        <v>6.2409828742536693</v>
      </c>
      <c r="P11" s="14">
        <f t="shared" si="0"/>
        <v>1.5239328651400315</v>
      </c>
      <c r="Q11" s="14">
        <f t="shared" si="0"/>
        <v>1.8621064988931439</v>
      </c>
      <c r="R11" s="14">
        <f t="shared" si="0"/>
        <v>1.0436852216943424</v>
      </c>
      <c r="S11" s="14">
        <f t="shared" si="0"/>
        <v>2.5943385961569656</v>
      </c>
      <c r="T11" s="14">
        <f t="shared" si="0"/>
        <v>2.1068241530956135</v>
      </c>
      <c r="U11" s="14">
        <f t="shared" si="0"/>
        <v>3.7606425499576934</v>
      </c>
      <c r="V11" s="14">
        <f t="shared" si="0"/>
        <v>3.695420039976427</v>
      </c>
      <c r="W11" s="14">
        <f t="shared" si="0"/>
        <v>4.6165793732533569</v>
      </c>
      <c r="X11" s="14">
        <f t="shared" si="0"/>
        <v>5.7466671326438057</v>
      </c>
      <c r="Y11" s="14">
        <f t="shared" si="0"/>
        <v>6.8084368122132908</v>
      </c>
      <c r="Z11" s="14">
        <f t="shared" si="0"/>
        <v>3.5582254226300587</v>
      </c>
      <c r="AA11" s="14">
        <f t="shared" si="0"/>
        <v>4.2609398161847531</v>
      </c>
      <c r="AB11" s="14">
        <f t="shared" si="0"/>
        <v>5.01904633032765</v>
      </c>
      <c r="AC11" s="14">
        <f t="shared" si="0"/>
        <v>5.0193787768241318</v>
      </c>
      <c r="AD11" s="14">
        <f t="shared" si="0"/>
        <v>7.6935009760203554</v>
      </c>
      <c r="AE11" s="14">
        <f t="shared" si="0"/>
        <v>2.8647967656702731</v>
      </c>
      <c r="AF11" s="14">
        <f t="shared" si="0"/>
        <v>3.5318680210366939</v>
      </c>
      <c r="AG11" s="14">
        <f t="shared" si="0"/>
        <v>3.988439886178142</v>
      </c>
      <c r="AH11" s="14">
        <f t="shared" si="0"/>
        <v>3.5414023299728838</v>
      </c>
      <c r="AI11" s="14">
        <f t="shared" si="0"/>
        <v>0.95786919074638388</v>
      </c>
      <c r="AJ11" s="14">
        <f t="shared" si="0"/>
        <v>1.8518886489419242</v>
      </c>
      <c r="AK11" s="19">
        <f t="shared" si="0"/>
        <v>2.5346202723436178</v>
      </c>
      <c r="AL11" s="14">
        <f t="shared" si="0"/>
        <v>4.0769600004005317</v>
      </c>
      <c r="AM11" s="14">
        <f t="shared" si="0"/>
        <v>4.2450780608153158</v>
      </c>
      <c r="AN11" s="14">
        <f t="shared" si="0"/>
        <v>5.7107990719240957</v>
      </c>
      <c r="AO11" s="14">
        <f t="shared" si="0"/>
        <v>4.8200554565146376</v>
      </c>
      <c r="AP11" s="14">
        <f t="shared" si="0"/>
        <v>6.4528532881995435</v>
      </c>
      <c r="AQ11" s="14">
        <f t="shared" si="0"/>
        <v>8.9419161059240615</v>
      </c>
      <c r="AR11" s="14">
        <f t="shared" si="0"/>
        <v>12.089021945053304</v>
      </c>
      <c r="AS11" s="14">
        <f t="shared" si="0"/>
        <v>17.232989222710572</v>
      </c>
      <c r="AT11" s="14">
        <f t="shared" si="0"/>
        <v>14.185009793429943</v>
      </c>
      <c r="AU11" s="14">
        <f t="shared" si="0"/>
        <v>9.679877747807053</v>
      </c>
      <c r="AV11" s="14">
        <f t="shared" si="0"/>
        <v>7.6294785469358599</v>
      </c>
      <c r="AW11" s="14">
        <f t="shared" si="0"/>
        <v>9.5469512896442374</v>
      </c>
      <c r="AX11" s="14">
        <f t="shared" si="0"/>
        <v>7.0999974181996297</v>
      </c>
      <c r="AY11" s="14">
        <f t="shared" si="0"/>
        <v>6.4748342913784764</v>
      </c>
      <c r="AZ11" s="14">
        <f t="shared" si="0"/>
        <v>10.621460103390538</v>
      </c>
      <c r="BA11" s="14">
        <f t="shared" si="0"/>
        <v>8.9360786983302187</v>
      </c>
    </row>
    <row r="12" spans="1:54" x14ac:dyDescent="0.35">
      <c r="A12" s="7">
        <v>4</v>
      </c>
      <c r="B12" s="7" t="s">
        <v>206</v>
      </c>
      <c r="C12" s="7">
        <v>243</v>
      </c>
      <c r="D12" s="7">
        <v>47.514699399999998</v>
      </c>
      <c r="E12" s="7">
        <v>19.036736999999999</v>
      </c>
      <c r="F12" s="10">
        <v>4</v>
      </c>
      <c r="G12" s="14">
        <f t="shared" si="1"/>
        <v>3.4149754988048446</v>
      </c>
      <c r="H12" s="15">
        <f t="shared" si="0"/>
        <v>0.96773535740469641</v>
      </c>
      <c r="I12" s="14">
        <f t="shared" si="0"/>
        <v>0.41355660953696921</v>
      </c>
      <c r="J12" s="14">
        <f t="shared" si="0"/>
        <v>0</v>
      </c>
      <c r="K12" s="14">
        <f t="shared" si="0"/>
        <v>2.7845325033196731</v>
      </c>
      <c r="L12" s="14">
        <f t="shared" si="0"/>
        <v>6.8035492465745024</v>
      </c>
      <c r="M12" s="14">
        <f t="shared" si="0"/>
        <v>2.0674473296770155</v>
      </c>
      <c r="N12" s="14">
        <f t="shared" si="0"/>
        <v>1.1276991749872025</v>
      </c>
      <c r="O12" s="14">
        <f t="shared" si="0"/>
        <v>5.8276787821218639</v>
      </c>
      <c r="P12" s="14">
        <f t="shared" si="0"/>
        <v>1.4034740771247856</v>
      </c>
      <c r="Q12" s="14">
        <f t="shared" si="0"/>
        <v>1.7469637128475177</v>
      </c>
      <c r="R12" s="14">
        <f t="shared" si="0"/>
        <v>0.81438792916174507</v>
      </c>
      <c r="S12" s="14">
        <f t="shared" si="0"/>
        <v>2.3597856860113469</v>
      </c>
      <c r="T12" s="14">
        <f t="shared" si="0"/>
        <v>1.9960690378237789</v>
      </c>
      <c r="U12" s="14">
        <f t="shared" si="0"/>
        <v>3.6421175297450663</v>
      </c>
      <c r="V12" s="14">
        <f t="shared" si="0"/>
        <v>3.461824396372851</v>
      </c>
      <c r="W12" s="14">
        <f t="shared" si="0"/>
        <v>4.3668052885840183</v>
      </c>
      <c r="X12" s="14">
        <f t="shared" si="0"/>
        <v>5.6009132465507561</v>
      </c>
      <c r="Y12" s="14">
        <f t="shared" si="0"/>
        <v>6.6506761064278317</v>
      </c>
      <c r="Z12" s="14">
        <f t="shared" si="0"/>
        <v>3.5047473403633456</v>
      </c>
      <c r="AA12" s="14">
        <f t="shared" si="0"/>
        <v>4.2342274990332118</v>
      </c>
      <c r="AB12" s="14">
        <f t="shared" si="0"/>
        <v>4.9765737076517267</v>
      </c>
      <c r="AC12" s="14">
        <f t="shared" si="0"/>
        <v>4.9448727757587232</v>
      </c>
      <c r="AD12" s="14">
        <f t="shared" si="0"/>
        <v>7.4631225552888028</v>
      </c>
      <c r="AE12" s="14">
        <f t="shared" si="0"/>
        <v>2.9990265527849678</v>
      </c>
      <c r="AF12" s="14">
        <f t="shared" si="0"/>
        <v>3.5571162463404464</v>
      </c>
      <c r="AG12" s="14">
        <f t="shared" si="0"/>
        <v>4.3761193474500066</v>
      </c>
      <c r="AH12" s="14">
        <f t="shared" si="0"/>
        <v>3.7438476732426254</v>
      </c>
      <c r="AI12" s="14">
        <f t="shared" si="0"/>
        <v>1.3696223603300592</v>
      </c>
      <c r="AJ12" s="14">
        <f t="shared" si="0"/>
        <v>1.4480799526449288</v>
      </c>
      <c r="AK12" s="19">
        <f t="shared" si="0"/>
        <v>2.1356979395358087</v>
      </c>
      <c r="AL12" s="14">
        <f t="shared" si="0"/>
        <v>3.6802457787042377</v>
      </c>
      <c r="AM12" s="14">
        <f t="shared" si="0"/>
        <v>3.8335520806502328</v>
      </c>
      <c r="AN12" s="14">
        <f t="shared" si="0"/>
        <v>5.373006816357341</v>
      </c>
      <c r="AO12" s="14">
        <f t="shared" si="0"/>
        <v>4.4902044528549956</v>
      </c>
      <c r="AP12" s="14">
        <f t="shared" si="0"/>
        <v>6.1578601043449401</v>
      </c>
      <c r="AQ12" s="14">
        <f t="shared" si="0"/>
        <v>8.548356183201351</v>
      </c>
      <c r="AR12" s="14">
        <f t="shared" si="0"/>
        <v>11.769576671044842</v>
      </c>
      <c r="AS12" s="14">
        <f t="shared" si="0"/>
        <v>16.952238208020816</v>
      </c>
      <c r="AT12" s="14">
        <f t="shared" si="0"/>
        <v>14.004273105365034</v>
      </c>
      <c r="AU12" s="14">
        <f t="shared" si="0"/>
        <v>9.5052581911842218</v>
      </c>
      <c r="AV12" s="14">
        <f t="shared" si="0"/>
        <v>7.6298434153046166</v>
      </c>
      <c r="AW12" s="14">
        <f t="shared" si="0"/>
        <v>9.453543710338435</v>
      </c>
      <c r="AX12" s="14">
        <f t="shared" si="0"/>
        <v>7.2188372542526134</v>
      </c>
      <c r="AY12" s="14">
        <f t="shared" si="0"/>
        <v>6.7152248619874877</v>
      </c>
      <c r="AZ12" s="14">
        <f t="shared" si="0"/>
        <v>10.642863419883275</v>
      </c>
      <c r="BA12" s="14">
        <f t="shared" si="0"/>
        <v>8.8254167253518467</v>
      </c>
    </row>
    <row r="13" spans="1:54" x14ac:dyDescent="0.35">
      <c r="A13" s="7">
        <v>5</v>
      </c>
      <c r="B13" s="7" t="s">
        <v>210</v>
      </c>
      <c r="C13" s="7">
        <v>495</v>
      </c>
      <c r="D13" s="7">
        <v>47.516156500000001</v>
      </c>
      <c r="E13" s="7">
        <v>19.0001274</v>
      </c>
      <c r="F13" s="10">
        <v>5</v>
      </c>
      <c r="G13" s="14">
        <f t="shared" si="1"/>
        <v>0.66507364924109702</v>
      </c>
      <c r="H13" s="15">
        <f t="shared" si="0"/>
        <v>2.0174322393983801</v>
      </c>
      <c r="I13" s="14">
        <f t="shared" si="0"/>
        <v>2.4866085867535035</v>
      </c>
      <c r="J13" s="14">
        <f t="shared" si="0"/>
        <v>2.7845325033196731</v>
      </c>
      <c r="K13" s="14">
        <f t="shared" si="0"/>
        <v>0</v>
      </c>
      <c r="L13" s="14">
        <f t="shared" si="0"/>
        <v>4.6446408676896906</v>
      </c>
      <c r="M13" s="14">
        <f t="shared" si="0"/>
        <v>3.73770097268044</v>
      </c>
      <c r="N13" s="14">
        <f t="shared" si="0"/>
        <v>3.0634076372804606</v>
      </c>
      <c r="O13" s="14">
        <f t="shared" si="0"/>
        <v>8.1857757088481105</v>
      </c>
      <c r="P13" s="14">
        <f t="shared" si="0"/>
        <v>3.9623271248441965</v>
      </c>
      <c r="Q13" s="14">
        <f t="shared" si="0"/>
        <v>4.2808375595109567</v>
      </c>
      <c r="R13" s="14">
        <f t="shared" si="0"/>
        <v>3.5302055269791861</v>
      </c>
      <c r="S13" s="14">
        <f t="shared" si="0"/>
        <v>5.0770859830453183</v>
      </c>
      <c r="T13" s="14">
        <f t="shared" si="0"/>
        <v>4.5108271775861679</v>
      </c>
      <c r="U13" s="14">
        <f t="shared" si="0"/>
        <v>6.1252633334776476</v>
      </c>
      <c r="V13" s="14">
        <f t="shared" si="0"/>
        <v>6.1744327815239854</v>
      </c>
      <c r="W13" s="14">
        <f t="shared" si="0"/>
        <v>7.0999167670566985</v>
      </c>
      <c r="X13" s="14">
        <f t="shared" si="0"/>
        <v>8.1248066021767631</v>
      </c>
      <c r="Y13" s="14">
        <f t="shared" si="0"/>
        <v>9.1970355708460261</v>
      </c>
      <c r="Z13" s="14">
        <f t="shared" si="0"/>
        <v>5.8163591509584878</v>
      </c>
      <c r="AA13" s="14">
        <f t="shared" si="0"/>
        <v>6.4340504433348205</v>
      </c>
      <c r="AB13" s="14">
        <f t="shared" si="0"/>
        <v>7.205120669416563</v>
      </c>
      <c r="AC13" s="14">
        <f t="shared" si="0"/>
        <v>7.2773366915027049</v>
      </c>
      <c r="AD13" s="14">
        <f t="shared" si="0"/>
        <v>10.163007252606821</v>
      </c>
      <c r="AE13" s="14">
        <f t="shared" si="0"/>
        <v>4.6852853281757127</v>
      </c>
      <c r="AF13" s="14">
        <f t="shared" si="0"/>
        <v>5.6122181864460785</v>
      </c>
      <c r="AG13" s="14">
        <f t="shared" si="0"/>
        <v>3.8503289394177584</v>
      </c>
      <c r="AH13" s="14">
        <f t="shared" si="0"/>
        <v>4.9948520164824837</v>
      </c>
      <c r="AI13" s="14">
        <f t="shared" si="0"/>
        <v>2.0661917395843803</v>
      </c>
      <c r="AJ13" s="14">
        <f t="shared" si="0"/>
        <v>4.129363939568357</v>
      </c>
      <c r="AK13" s="3">
        <f t="shared" si="0"/>
        <v>4.8129378881504925</v>
      </c>
      <c r="AL13" s="14">
        <f t="shared" si="0"/>
        <v>6.3310046935995761</v>
      </c>
      <c r="AM13" s="14">
        <f t="shared" si="0"/>
        <v>6.0868144225509626</v>
      </c>
      <c r="AN13" s="14">
        <f t="shared" si="0"/>
        <v>8.1521572774000663</v>
      </c>
      <c r="AO13" s="14">
        <f t="shared" si="0"/>
        <v>7.2734530982811707</v>
      </c>
      <c r="AP13" s="14">
        <f t="shared" si="0"/>
        <v>8.9352353521344785</v>
      </c>
      <c r="AQ13" s="14">
        <f t="shared" si="0"/>
        <v>11.170925113901747</v>
      </c>
      <c r="AR13" s="14">
        <f t="shared" si="0"/>
        <v>14.553881372689425</v>
      </c>
      <c r="AS13" s="14">
        <f t="shared" si="0"/>
        <v>19.719548021768183</v>
      </c>
      <c r="AT13" s="14">
        <f t="shared" si="0"/>
        <v>16.587333835863415</v>
      </c>
      <c r="AU13" s="14">
        <f t="shared" si="0"/>
        <v>12.081915254049107</v>
      </c>
      <c r="AV13" s="14">
        <f t="shared" si="0"/>
        <v>9.6366988740524313</v>
      </c>
      <c r="AW13" s="14">
        <f t="shared" si="0"/>
        <v>11.790243566462516</v>
      </c>
      <c r="AX13" s="14">
        <f t="shared" si="0"/>
        <v>8.6783447594940899</v>
      </c>
      <c r="AY13" s="14">
        <f t="shared" si="0"/>
        <v>7.4420130902012414</v>
      </c>
      <c r="AZ13" s="14">
        <f t="shared" si="0"/>
        <v>12.511082573736706</v>
      </c>
      <c r="BA13" s="14">
        <f t="shared" si="0"/>
        <v>11.222990289841855</v>
      </c>
    </row>
    <row r="14" spans="1:54" x14ac:dyDescent="0.35">
      <c r="A14" s="7">
        <v>6</v>
      </c>
      <c r="B14" s="7" t="s">
        <v>215</v>
      </c>
      <c r="C14" s="7">
        <v>576</v>
      </c>
      <c r="D14" s="7">
        <v>47.563853000000002</v>
      </c>
      <c r="E14" s="7">
        <v>18.961918399999998</v>
      </c>
      <c r="F14" s="10">
        <v>6</v>
      </c>
      <c r="G14" s="14">
        <f t="shared" si="1"/>
        <v>4.0718113919552579</v>
      </c>
      <c r="H14" s="15">
        <f t="shared" si="0"/>
        <v>6.4066872074070895</v>
      </c>
      <c r="I14" s="14">
        <f t="shared" si="0"/>
        <v>6.686642209627859</v>
      </c>
      <c r="J14" s="14">
        <f t="shared" si="0"/>
        <v>6.8035492465745024</v>
      </c>
      <c r="K14" s="14">
        <f t="shared" si="0"/>
        <v>4.6446408676896906</v>
      </c>
      <c r="L14" s="14">
        <f t="shared" si="0"/>
        <v>0</v>
      </c>
      <c r="M14" s="14">
        <f t="shared" si="0"/>
        <v>6.3512384222431626</v>
      </c>
      <c r="N14" s="14">
        <f t="shared" si="0"/>
        <v>6.3573709311376723</v>
      </c>
      <c r="O14" s="14">
        <f t="shared" si="0"/>
        <v>10.372720944546094</v>
      </c>
      <c r="P14" s="14">
        <f t="shared" si="0"/>
        <v>8.1923729627955826</v>
      </c>
      <c r="Q14" s="14">
        <f t="shared" si="0"/>
        <v>8.5357463291558897</v>
      </c>
      <c r="R14" s="14">
        <f t="shared" si="0"/>
        <v>7.6160312002989503</v>
      </c>
      <c r="S14" s="14">
        <f t="shared" ref="S14:AH34" si="2">76*SQRT(($D14-S$4)^2+($E14-S$5)^2)</f>
        <v>9.1222808882814164</v>
      </c>
      <c r="T14" s="14">
        <f t="shared" si="2"/>
        <v>8.7837689427991421</v>
      </c>
      <c r="U14" s="14">
        <f t="shared" si="2"/>
        <v>10.438230745452337</v>
      </c>
      <c r="V14" s="14">
        <f t="shared" si="2"/>
        <v>10.201650498822847</v>
      </c>
      <c r="W14" s="14">
        <f t="shared" si="2"/>
        <v>11.054577995001106</v>
      </c>
      <c r="X14" s="14">
        <f t="shared" si="2"/>
        <v>12.404309973019272</v>
      </c>
      <c r="Y14" s="14">
        <f t="shared" si="2"/>
        <v>13.450521059869011</v>
      </c>
      <c r="Z14" s="14">
        <f t="shared" si="2"/>
        <v>10.239258782688408</v>
      </c>
      <c r="AA14" s="14">
        <f t="shared" si="2"/>
        <v>10.920651227289914</v>
      </c>
      <c r="AB14" s="14">
        <f t="shared" si="2"/>
        <v>11.687358760544411</v>
      </c>
      <c r="AC14" s="14">
        <f t="shared" si="2"/>
        <v>11.704242496254734</v>
      </c>
      <c r="AD14" s="14">
        <f t="shared" si="2"/>
        <v>14.153694955416402</v>
      </c>
      <c r="AE14" s="14">
        <f t="shared" si="2"/>
        <v>9.2824806075103972</v>
      </c>
      <c r="AF14" s="14">
        <f t="shared" si="2"/>
        <v>10.140667852948326</v>
      </c>
      <c r="AG14" s="14">
        <f t="shared" si="2"/>
        <v>8.1733214051942671</v>
      </c>
      <c r="AH14" s="14">
        <f t="shared" si="2"/>
        <v>9.6389427006148001</v>
      </c>
      <c r="AI14" s="14">
        <f t="shared" ref="AI14:AX29" si="3">76*SQRT(($D14-AI$4)^2+($E14-AI$5)^2)</f>
        <v>6.6162009711654441</v>
      </c>
      <c r="AJ14" s="14">
        <f t="shared" si="3"/>
        <v>7.6740578505252799</v>
      </c>
      <c r="AK14" s="19">
        <f t="shared" si="3"/>
        <v>8.2115260224037918</v>
      </c>
      <c r="AL14" s="14">
        <f t="shared" si="3"/>
        <v>9.4252944163324486</v>
      </c>
      <c r="AM14" s="14">
        <f t="shared" si="3"/>
        <v>8.4815567655773219</v>
      </c>
      <c r="AN14" s="14">
        <f t="shared" si="3"/>
        <v>11.607832729985425</v>
      </c>
      <c r="AO14" s="14">
        <f t="shared" si="3"/>
        <v>10.842164274687729</v>
      </c>
      <c r="AP14" s="14">
        <f t="shared" si="3"/>
        <v>12.628177150450036</v>
      </c>
      <c r="AQ14" s="14">
        <f t="shared" si="3"/>
        <v>13.726028910443965</v>
      </c>
      <c r="AR14" s="14">
        <f t="shared" si="3"/>
        <v>17.912653417343481</v>
      </c>
      <c r="AS14" s="14">
        <f t="shared" si="3"/>
        <v>23.327138169577658</v>
      </c>
      <c r="AT14" s="14">
        <f t="shared" si="3"/>
        <v>20.77309925190249</v>
      </c>
      <c r="AU14" s="14">
        <f t="shared" si="3"/>
        <v>16.288824724777793</v>
      </c>
      <c r="AV14" s="14">
        <f t="shared" si="3"/>
        <v>14.221289285174933</v>
      </c>
      <c r="AW14" s="14">
        <f t="shared" si="3"/>
        <v>16.233465360759435</v>
      </c>
      <c r="AX14" s="14">
        <f t="shared" si="3"/>
        <v>13.322378739798811</v>
      </c>
      <c r="AY14" s="14">
        <f t="shared" ref="AY14:BA28" si="4">76*SQRT(($D14-AY$4)^2+($E14-AY$5)^2)</f>
        <v>11.986590504880295</v>
      </c>
      <c r="AZ14" s="14">
        <f t="shared" si="4"/>
        <v>17.136614766581516</v>
      </c>
      <c r="BA14" s="14">
        <f t="shared" si="4"/>
        <v>15.620215169704375</v>
      </c>
    </row>
    <row r="15" spans="1:54" x14ac:dyDescent="0.35">
      <c r="A15" s="7">
        <v>7</v>
      </c>
      <c r="B15" s="7" t="s">
        <v>219</v>
      </c>
      <c r="C15" s="7">
        <v>561</v>
      </c>
      <c r="D15" s="7">
        <v>47.541308999999998</v>
      </c>
      <c r="E15" s="7">
        <v>19.042389100000001</v>
      </c>
      <c r="F15" s="10">
        <v>7</v>
      </c>
      <c r="G15" s="14">
        <f t="shared" si="1"/>
        <v>4.1662409707986301</v>
      </c>
      <c r="H15" s="15">
        <f t="shared" si="1"/>
        <v>2.7964862782060642</v>
      </c>
      <c r="I15" s="14">
        <f t="shared" si="1"/>
        <v>2.4013655700456824</v>
      </c>
      <c r="J15" s="14">
        <f t="shared" si="1"/>
        <v>2.0674473296770155</v>
      </c>
      <c r="K15" s="14">
        <f t="shared" si="1"/>
        <v>3.73770097268044</v>
      </c>
      <c r="L15" s="14">
        <f t="shared" si="1"/>
        <v>6.3512384222431626</v>
      </c>
      <c r="M15" s="14">
        <f t="shared" si="1"/>
        <v>0</v>
      </c>
      <c r="N15" s="14">
        <f t="shared" si="1"/>
        <v>0.95524800421622358</v>
      </c>
      <c r="O15" s="14">
        <f t="shared" si="1"/>
        <v>4.4926417072883886</v>
      </c>
      <c r="P15" s="14">
        <f t="shared" si="1"/>
        <v>3.0301097181563299</v>
      </c>
      <c r="Q15" s="14">
        <f t="shared" si="1"/>
        <v>3.3017531802601772</v>
      </c>
      <c r="R15" s="14">
        <f t="shared" si="1"/>
        <v>2.4354206756990306</v>
      </c>
      <c r="S15" s="14">
        <f t="shared" si="1"/>
        <v>3.3693023250925402</v>
      </c>
      <c r="T15" s="14">
        <f t="shared" si="1"/>
        <v>3.5108694435849825</v>
      </c>
      <c r="U15" s="14">
        <f t="shared" si="1"/>
        <v>4.9097246095067657</v>
      </c>
      <c r="V15" s="14">
        <f t="shared" si="1"/>
        <v>4.2662271499345072</v>
      </c>
      <c r="W15" s="14">
        <f t="shared" si="2"/>
        <v>4.9724251800832624</v>
      </c>
      <c r="X15" s="14">
        <f t="shared" si="2"/>
        <v>6.6216481198937762</v>
      </c>
      <c r="Y15" s="14">
        <f t="shared" si="2"/>
        <v>7.5688473818080135</v>
      </c>
      <c r="Z15" s="14">
        <f t="shared" si="2"/>
        <v>4.9936199544771291</v>
      </c>
      <c r="AA15" s="14">
        <f t="shared" si="2"/>
        <v>5.7533518211486365</v>
      </c>
      <c r="AB15" s="14">
        <f t="shared" si="2"/>
        <v>6.4109860676044779</v>
      </c>
      <c r="AC15" s="14">
        <f t="shared" si="2"/>
        <v>6.274775167724906</v>
      </c>
      <c r="AD15" s="14">
        <f t="shared" si="2"/>
        <v>7.9788141063973415</v>
      </c>
      <c r="AE15" s="14">
        <f t="shared" si="2"/>
        <v>4.922503219923394</v>
      </c>
      <c r="AF15" s="14">
        <f t="shared" si="2"/>
        <v>5.2488922076284252</v>
      </c>
      <c r="AG15" s="14">
        <f t="shared" si="2"/>
        <v>6.3583353586333704</v>
      </c>
      <c r="AH15" s="14">
        <f t="shared" si="2"/>
        <v>5.7421911826511955</v>
      </c>
      <c r="AI15" s="14">
        <f t="shared" si="3"/>
        <v>3.2852488576824435</v>
      </c>
      <c r="AJ15" s="14">
        <f t="shared" si="3"/>
        <v>1.6770287430567479</v>
      </c>
      <c r="AK15" s="19">
        <f t="shared" si="3"/>
        <v>1.9773582990660801</v>
      </c>
      <c r="AL15" s="14">
        <f t="shared" si="3"/>
        <v>3.0764959817473829</v>
      </c>
      <c r="AM15" s="14">
        <f t="shared" si="3"/>
        <v>2.3962236066885438</v>
      </c>
      <c r="AN15" s="14">
        <f t="shared" si="3"/>
        <v>5.2659555112990875</v>
      </c>
      <c r="AO15" s="14">
        <f t="shared" si="3"/>
        <v>4.5386262822577246</v>
      </c>
      <c r="AP15" s="14">
        <f t="shared" si="3"/>
        <v>6.3308736912966905</v>
      </c>
      <c r="AQ15" s="14">
        <f t="shared" si="3"/>
        <v>7.6467256201503133</v>
      </c>
      <c r="AR15" s="14">
        <f t="shared" si="3"/>
        <v>11.571755519581236</v>
      </c>
      <c r="AS15" s="14">
        <f t="shared" si="3"/>
        <v>16.976071648432868</v>
      </c>
      <c r="AT15" s="14">
        <f t="shared" si="3"/>
        <v>14.651006649285288</v>
      </c>
      <c r="AU15" s="14">
        <f t="shared" si="3"/>
        <v>10.255080141819079</v>
      </c>
      <c r="AV15" s="14">
        <f t="shared" si="3"/>
        <v>9.1209840965965849</v>
      </c>
      <c r="AW15" s="14">
        <f t="shared" si="3"/>
        <v>10.570639174687384</v>
      </c>
      <c r="AX15" s="14">
        <f t="shared" si="3"/>
        <v>9.034003649346845</v>
      </c>
      <c r="AY15" s="14">
        <f t="shared" si="4"/>
        <v>8.7382333732445918</v>
      </c>
      <c r="AZ15" s="14">
        <f t="shared" si="4"/>
        <v>12.158593732876433</v>
      </c>
      <c r="BA15" s="14">
        <f t="shared" si="4"/>
        <v>9.8837209678479017</v>
      </c>
    </row>
    <row r="16" spans="1:54" x14ac:dyDescent="0.35">
      <c r="A16" s="7">
        <v>8</v>
      </c>
      <c r="B16" s="7" t="s">
        <v>225</v>
      </c>
      <c r="C16" s="7">
        <v>420</v>
      </c>
      <c r="D16" s="7">
        <v>47.529467799999999</v>
      </c>
      <c r="E16" s="7">
        <v>19.038174000000001</v>
      </c>
      <c r="F16" s="10">
        <v>8</v>
      </c>
      <c r="G16" s="14">
        <f t="shared" si="1"/>
        <v>3.5840351985080128</v>
      </c>
      <c r="H16" s="15">
        <f t="shared" si="1"/>
        <v>1.8539627305685324</v>
      </c>
      <c r="I16" s="14">
        <f t="shared" si="1"/>
        <v>1.4465418141744384</v>
      </c>
      <c r="J16" s="14">
        <f t="shared" si="1"/>
        <v>1.1276991749872025</v>
      </c>
      <c r="K16" s="14">
        <f t="shared" si="1"/>
        <v>3.0634076372804606</v>
      </c>
      <c r="L16" s="14">
        <f t="shared" si="1"/>
        <v>6.3573709311376723</v>
      </c>
      <c r="M16" s="14">
        <f t="shared" si="1"/>
        <v>0.95524800421622358</v>
      </c>
      <c r="N16" s="14">
        <f t="shared" si="1"/>
        <v>0</v>
      </c>
      <c r="O16" s="14">
        <f t="shared" si="1"/>
        <v>5.140476447583552</v>
      </c>
      <c r="P16" s="14">
        <f t="shared" si="1"/>
        <v>2.26705674032628</v>
      </c>
      <c r="Q16" s="14">
        <f t="shared" si="1"/>
        <v>2.5778214399898403</v>
      </c>
      <c r="R16" s="14">
        <f t="shared" si="1"/>
        <v>1.6340784132217883</v>
      </c>
      <c r="S16" s="14">
        <f t="shared" si="1"/>
        <v>2.871864681050615</v>
      </c>
      <c r="T16" s="14">
        <f t="shared" si="1"/>
        <v>2.8106378507254997</v>
      </c>
      <c r="U16" s="14">
        <f t="shared" si="1"/>
        <v>4.3501823844220073</v>
      </c>
      <c r="V16" s="14">
        <f t="shared" si="1"/>
        <v>3.8955732664675931</v>
      </c>
      <c r="W16" s="14">
        <f t="shared" si="2"/>
        <v>4.7106337511833249</v>
      </c>
      <c r="X16" s="14">
        <f t="shared" si="2"/>
        <v>6.1976832132862452</v>
      </c>
      <c r="Y16" s="14">
        <f t="shared" si="2"/>
        <v>7.2011078500469807</v>
      </c>
      <c r="Z16" s="14">
        <f t="shared" si="2"/>
        <v>4.3380996692836105</v>
      </c>
      <c r="AA16" s="14">
        <f t="shared" si="2"/>
        <v>5.0936165348759888</v>
      </c>
      <c r="AB16" s="14">
        <f t="shared" si="2"/>
        <v>5.7960302890428599</v>
      </c>
      <c r="AC16" s="14">
        <f t="shared" si="2"/>
        <v>5.7062420600255175</v>
      </c>
      <c r="AD16" s="14">
        <f t="shared" si="2"/>
        <v>7.8001385268920513</v>
      </c>
      <c r="AE16" s="14">
        <f t="shared" si="2"/>
        <v>4.0696543627311685</v>
      </c>
      <c r="AF16" s="14">
        <f t="shared" si="2"/>
        <v>4.5060728190430019</v>
      </c>
      <c r="AG16" s="14">
        <f t="shared" si="2"/>
        <v>5.4092662720022382</v>
      </c>
      <c r="AH16" s="14">
        <f t="shared" si="2"/>
        <v>4.8524221887012571</v>
      </c>
      <c r="AI16" s="14">
        <f t="shared" si="3"/>
        <v>2.3378914492746383</v>
      </c>
      <c r="AJ16" s="14">
        <f t="shared" si="3"/>
        <v>1.3168203456216134</v>
      </c>
      <c r="AK16" s="19">
        <f t="shared" si="3"/>
        <v>1.9003090264522604</v>
      </c>
      <c r="AL16" s="14">
        <f t="shared" si="3"/>
        <v>3.326489856461289</v>
      </c>
      <c r="AM16" s="14">
        <f t="shared" si="3"/>
        <v>3.0547537753880505</v>
      </c>
      <c r="AN16" s="14">
        <f t="shared" si="3"/>
        <v>5.3407793558912688</v>
      </c>
      <c r="AO16" s="14">
        <f t="shared" si="3"/>
        <v>4.5237413638389645</v>
      </c>
      <c r="AP16" s="14">
        <f t="shared" si="3"/>
        <v>6.2925636378784509</v>
      </c>
      <c r="AQ16" s="14">
        <f t="shared" si="3"/>
        <v>8.1204361351377159</v>
      </c>
      <c r="AR16" s="14">
        <f t="shared" si="3"/>
        <v>11.743076181757834</v>
      </c>
      <c r="AS16" s="14">
        <f t="shared" si="3"/>
        <v>17.060218470810877</v>
      </c>
      <c r="AT16" s="14">
        <f t="shared" si="3"/>
        <v>14.441263357584344</v>
      </c>
      <c r="AU16" s="14">
        <f t="shared" si="3"/>
        <v>9.9824966025059148</v>
      </c>
      <c r="AV16" s="14">
        <f t="shared" si="3"/>
        <v>8.4948819331609222</v>
      </c>
      <c r="AW16" s="14">
        <f t="shared" si="3"/>
        <v>10.127525839935577</v>
      </c>
      <c r="AX16" s="14">
        <f t="shared" si="3"/>
        <v>8.248165487988933</v>
      </c>
      <c r="AY16" s="14">
        <f t="shared" si="4"/>
        <v>7.8353780823124559</v>
      </c>
      <c r="AZ16" s="14">
        <f t="shared" si="4"/>
        <v>11.528647528795284</v>
      </c>
      <c r="BA16" s="14">
        <f t="shared" si="4"/>
        <v>9.4653867459888321</v>
      </c>
    </row>
    <row r="17" spans="1:53" x14ac:dyDescent="0.35">
      <c r="A17" s="7">
        <v>9</v>
      </c>
      <c r="B17" s="7" t="s">
        <v>230</v>
      </c>
      <c r="C17" s="7">
        <v>219</v>
      </c>
      <c r="D17" s="7">
        <v>47.560338000000002</v>
      </c>
      <c r="E17" s="7">
        <v>19.098356299999999</v>
      </c>
      <c r="F17" s="10">
        <v>9</v>
      </c>
      <c r="G17" s="14">
        <f t="shared" si="1"/>
        <v>8.6519425046781429</v>
      </c>
      <c r="H17" s="15">
        <f t="shared" si="1"/>
        <v>6.7877013291233945</v>
      </c>
      <c r="I17" s="14">
        <f t="shared" si="1"/>
        <v>6.2409828742536693</v>
      </c>
      <c r="J17" s="14">
        <f t="shared" si="1"/>
        <v>5.8276787821218639</v>
      </c>
      <c r="K17" s="14">
        <f t="shared" si="1"/>
        <v>8.1857757088481105</v>
      </c>
      <c r="L17" s="14">
        <f t="shared" si="1"/>
        <v>10.372720944546094</v>
      </c>
      <c r="M17" s="14">
        <f t="shared" si="1"/>
        <v>4.4926417072883886</v>
      </c>
      <c r="N17" s="14">
        <f t="shared" si="1"/>
        <v>5.140476447583552</v>
      </c>
      <c r="O17" s="14">
        <f t="shared" si="1"/>
        <v>0</v>
      </c>
      <c r="P17" s="14">
        <f t="shared" si="1"/>
        <v>5.726254087822598</v>
      </c>
      <c r="Q17" s="14">
        <f t="shared" si="1"/>
        <v>5.7310165302136209</v>
      </c>
      <c r="R17" s="14">
        <f t="shared" si="1"/>
        <v>5.5422091919913754</v>
      </c>
      <c r="S17" s="14">
        <f t="shared" si="1"/>
        <v>4.9717545063108659</v>
      </c>
      <c r="T17" s="14">
        <f t="shared" si="1"/>
        <v>5.7555738273518999</v>
      </c>
      <c r="U17" s="14">
        <f t="shared" si="1"/>
        <v>5.9822379014201488</v>
      </c>
      <c r="V17" s="14">
        <f t="shared" si="1"/>
        <v>4.8546623297524141</v>
      </c>
      <c r="W17" s="14">
        <f t="shared" si="2"/>
        <v>4.7258761668496287</v>
      </c>
      <c r="X17" s="14">
        <f t="shared" si="2"/>
        <v>6.4971312021733025</v>
      </c>
      <c r="Y17" s="14">
        <f t="shared" si="2"/>
        <v>6.9339772149032424</v>
      </c>
      <c r="Z17" s="14">
        <f t="shared" si="2"/>
        <v>6.4700236914730791</v>
      </c>
      <c r="AA17" s="14">
        <f t="shared" si="2"/>
        <v>7.0227587151235333</v>
      </c>
      <c r="AB17" s="14">
        <f t="shared" si="2"/>
        <v>7.2845562450591679</v>
      </c>
      <c r="AC17" s="14">
        <f t="shared" si="2"/>
        <v>6.9500989524617944</v>
      </c>
      <c r="AD17" s="14">
        <f t="shared" si="2"/>
        <v>6.3438844368529166</v>
      </c>
      <c r="AE17" s="14">
        <f t="shared" si="2"/>
        <v>7.4352501523073826</v>
      </c>
      <c r="AF17" s="14">
        <f t="shared" si="2"/>
        <v>7.074990765673685</v>
      </c>
      <c r="AG17" s="14">
        <f t="shared" si="2"/>
        <v>10.028647125914881</v>
      </c>
      <c r="AH17" s="14">
        <f t="shared" si="2"/>
        <v>8.3558306488999481</v>
      </c>
      <c r="AI17" s="14">
        <f t="shared" si="3"/>
        <v>7.190067657366142</v>
      </c>
      <c r="AJ17" s="14">
        <f t="shared" si="3"/>
        <v>4.4218537345725668</v>
      </c>
      <c r="AK17" s="19">
        <f t="shared" si="3"/>
        <v>3.7995069503744068</v>
      </c>
      <c r="AL17" s="14">
        <f t="shared" si="3"/>
        <v>2.4731347755072526</v>
      </c>
      <c r="AM17" s="14">
        <f t="shared" si="3"/>
        <v>2.1016349502641933</v>
      </c>
      <c r="AN17" s="14">
        <f t="shared" si="3"/>
        <v>3.3418883789176479</v>
      </c>
      <c r="AO17" s="14">
        <f t="shared" si="3"/>
        <v>3.4789453285204486</v>
      </c>
      <c r="AP17" s="14">
        <f t="shared" si="3"/>
        <v>4.4766783345855758</v>
      </c>
      <c r="AQ17" s="14">
        <f t="shared" si="3"/>
        <v>3.3730002451319656</v>
      </c>
      <c r="AR17" s="14">
        <f t="shared" si="3"/>
        <v>8.0231942605054982</v>
      </c>
      <c r="AS17" s="14">
        <f t="shared" si="3"/>
        <v>13.538966102733696</v>
      </c>
      <c r="AT17" s="14">
        <f t="shared" si="3"/>
        <v>12.465968181476903</v>
      </c>
      <c r="AU17" s="14">
        <f t="shared" si="3"/>
        <v>8.7108606193973852</v>
      </c>
      <c r="AV17" s="14">
        <f t="shared" si="3"/>
        <v>9.5628986037684367</v>
      </c>
      <c r="AW17" s="14">
        <f t="shared" si="3"/>
        <v>9.8410962201233154</v>
      </c>
      <c r="AX17" s="14">
        <f t="shared" si="3"/>
        <v>10.466922424829034</v>
      </c>
      <c r="AY17" s="14">
        <f t="shared" si="4"/>
        <v>11.12906459633205</v>
      </c>
      <c r="AZ17" s="14">
        <f t="shared" si="4"/>
        <v>12.311630425934094</v>
      </c>
      <c r="BA17" s="14">
        <f t="shared" si="4"/>
        <v>9.1089986255074145</v>
      </c>
    </row>
    <row r="18" spans="1:53" x14ac:dyDescent="0.35">
      <c r="A18" s="7">
        <v>10</v>
      </c>
      <c r="B18" s="7" t="s">
        <v>235</v>
      </c>
      <c r="C18" s="7">
        <v>150</v>
      </c>
      <c r="D18" s="7">
        <v>47.502246800000002</v>
      </c>
      <c r="E18" s="7">
        <v>19.050373499999999</v>
      </c>
      <c r="F18" s="10">
        <v>10</v>
      </c>
      <c r="G18" s="14">
        <f t="shared" si="1"/>
        <v>4.6225973548616732</v>
      </c>
      <c r="H18" s="15">
        <f t="shared" si="1"/>
        <v>1.9456584149942366</v>
      </c>
      <c r="I18" s="14">
        <f t="shared" si="1"/>
        <v>1.5239328651400315</v>
      </c>
      <c r="J18" s="14">
        <f t="shared" si="1"/>
        <v>1.4034740771247856</v>
      </c>
      <c r="K18" s="14">
        <f t="shared" si="1"/>
        <v>3.9623271248441965</v>
      </c>
      <c r="L18" s="14">
        <f t="shared" si="1"/>
        <v>8.1923729627955826</v>
      </c>
      <c r="M18" s="14">
        <f t="shared" si="1"/>
        <v>3.0301097181563299</v>
      </c>
      <c r="N18" s="14">
        <f t="shared" si="1"/>
        <v>2.26705674032628</v>
      </c>
      <c r="O18" s="14">
        <f t="shared" si="1"/>
        <v>5.726254087822598</v>
      </c>
      <c r="P18" s="14">
        <f t="shared" si="1"/>
        <v>0</v>
      </c>
      <c r="Q18" s="14">
        <f t="shared" si="1"/>
        <v>0.34408883565433779</v>
      </c>
      <c r="R18" s="14">
        <f t="shared" si="1"/>
        <v>0.63862741252118638</v>
      </c>
      <c r="S18" s="14">
        <f t="shared" si="1"/>
        <v>1.1729997875715164</v>
      </c>
      <c r="T18" s="14">
        <f t="shared" si="1"/>
        <v>0.59315638785573566</v>
      </c>
      <c r="U18" s="14">
        <f t="shared" si="1"/>
        <v>2.2458627694261937</v>
      </c>
      <c r="V18" s="14">
        <f t="shared" si="1"/>
        <v>2.2324363003283141</v>
      </c>
      <c r="W18" s="14">
        <f t="shared" si="2"/>
        <v>3.1660460418924652</v>
      </c>
      <c r="X18" s="14">
        <f t="shared" si="2"/>
        <v>4.223958540116727</v>
      </c>
      <c r="Y18" s="14">
        <f t="shared" si="2"/>
        <v>5.2845800764112587</v>
      </c>
      <c r="Z18" s="14">
        <f t="shared" si="2"/>
        <v>2.1098521706523927</v>
      </c>
      <c r="AA18" s="14">
        <f t="shared" si="2"/>
        <v>2.851547893099422</v>
      </c>
      <c r="AB18" s="14">
        <f t="shared" si="2"/>
        <v>3.5819881153671242</v>
      </c>
      <c r="AC18" s="14">
        <f t="shared" si="2"/>
        <v>3.5416794971383077</v>
      </c>
      <c r="AD18" s="14">
        <f t="shared" si="2"/>
        <v>6.2018767712622136</v>
      </c>
      <c r="AE18" s="14">
        <f t="shared" si="2"/>
        <v>1.9502315809272628</v>
      </c>
      <c r="AF18" s="14">
        <f t="shared" si="2"/>
        <v>2.2398603581894285</v>
      </c>
      <c r="AG18" s="14">
        <f t="shared" si="2"/>
        <v>4.3474608409953772</v>
      </c>
      <c r="AH18" s="14">
        <f t="shared" si="2"/>
        <v>2.8404457663397085</v>
      </c>
      <c r="AI18" s="14">
        <f t="shared" si="3"/>
        <v>2.0369136573385616</v>
      </c>
      <c r="AJ18" s="14">
        <f t="shared" si="3"/>
        <v>1.5717695888041923</v>
      </c>
      <c r="AK18" s="19">
        <f t="shared" si="3"/>
        <v>1.9830124333560348</v>
      </c>
      <c r="AL18" s="14">
        <f t="shared" si="3"/>
        <v>3.3072314937636391</v>
      </c>
      <c r="AM18" s="14">
        <f t="shared" si="3"/>
        <v>4.0122987820534739</v>
      </c>
      <c r="AN18" s="14">
        <f t="shared" si="3"/>
        <v>4.4815333968736306</v>
      </c>
      <c r="AO18" s="14">
        <f t="shared" si="3"/>
        <v>3.5798098490588472</v>
      </c>
      <c r="AP18" s="14">
        <f t="shared" si="3"/>
        <v>5.0754157498556864</v>
      </c>
      <c r="AQ18" s="14">
        <f t="shared" si="3"/>
        <v>8.002163501638174</v>
      </c>
      <c r="AR18" s="14">
        <f t="shared" si="3"/>
        <v>10.748768345494744</v>
      </c>
      <c r="AS18" s="14">
        <f t="shared" si="3"/>
        <v>15.797197510246567</v>
      </c>
      <c r="AT18" s="14">
        <f t="shared" si="3"/>
        <v>12.662246049436494</v>
      </c>
      <c r="AU18" s="14">
        <f t="shared" si="3"/>
        <v>8.1566006015915544</v>
      </c>
      <c r="AV18" s="14">
        <f t="shared" si="3"/>
        <v>6.2556706469564372</v>
      </c>
      <c r="AW18" s="14">
        <f t="shared" si="3"/>
        <v>8.0520869983507755</v>
      </c>
      <c r="AX18" s="14">
        <f t="shared" si="3"/>
        <v>6.0059972808904885</v>
      </c>
      <c r="AY18" s="14">
        <f t="shared" si="4"/>
        <v>5.8281827101161925</v>
      </c>
      <c r="AZ18" s="14">
        <f t="shared" si="4"/>
        <v>9.281234966430409</v>
      </c>
      <c r="BA18" s="14">
        <f t="shared" si="4"/>
        <v>7.4288890223851967</v>
      </c>
    </row>
    <row r="19" spans="1:53" x14ac:dyDescent="0.35">
      <c r="A19" s="7">
        <v>11</v>
      </c>
      <c r="B19" s="7" t="s">
        <v>240</v>
      </c>
      <c r="C19" s="7">
        <v>355</v>
      </c>
      <c r="D19" s="7">
        <v>47.499420450000002</v>
      </c>
      <c r="E19" s="7">
        <v>19.053910428498298</v>
      </c>
      <c r="F19" s="10">
        <v>11</v>
      </c>
      <c r="G19" s="14">
        <f t="shared" si="1"/>
        <v>4.9431298775907235</v>
      </c>
      <c r="H19" s="15">
        <f t="shared" si="1"/>
        <v>2.2636955134880825</v>
      </c>
      <c r="I19" s="14">
        <f t="shared" si="1"/>
        <v>1.8621064988931439</v>
      </c>
      <c r="J19" s="14">
        <f t="shared" si="1"/>
        <v>1.7469637128475177</v>
      </c>
      <c r="K19" s="14">
        <f t="shared" si="1"/>
        <v>4.2808375595109567</v>
      </c>
      <c r="L19" s="14">
        <f t="shared" si="1"/>
        <v>8.5357463291558897</v>
      </c>
      <c r="M19" s="14">
        <f t="shared" si="1"/>
        <v>3.3017531802601772</v>
      </c>
      <c r="N19" s="14">
        <f t="shared" si="1"/>
        <v>2.5778214399898403</v>
      </c>
      <c r="O19" s="14">
        <f t="shared" si="1"/>
        <v>5.7310165302136209</v>
      </c>
      <c r="P19" s="14">
        <f t="shared" si="1"/>
        <v>0.34408883565433779</v>
      </c>
      <c r="Q19" s="14">
        <f t="shared" si="1"/>
        <v>0</v>
      </c>
      <c r="R19" s="14">
        <f t="shared" si="1"/>
        <v>0.96808414186295222</v>
      </c>
      <c r="S19" s="14">
        <f t="shared" si="1"/>
        <v>0.95463325188816306</v>
      </c>
      <c r="T19" s="14">
        <f t="shared" si="1"/>
        <v>0.24914741956702166</v>
      </c>
      <c r="U19" s="14">
        <f t="shared" si="1"/>
        <v>1.9025916834250456</v>
      </c>
      <c r="V19" s="14">
        <f t="shared" si="1"/>
        <v>1.9522248641907367</v>
      </c>
      <c r="W19" s="14">
        <f t="shared" si="2"/>
        <v>2.8852329169034117</v>
      </c>
      <c r="X19" s="14">
        <f t="shared" si="2"/>
        <v>3.8845760832913876</v>
      </c>
      <c r="Y19" s="14">
        <f t="shared" si="2"/>
        <v>4.9474010610184633</v>
      </c>
      <c r="Z19" s="14">
        <f t="shared" si="2"/>
        <v>1.7746514918590566</v>
      </c>
      <c r="AA19" s="14">
        <f t="shared" si="2"/>
        <v>2.5222539839629001</v>
      </c>
      <c r="AB19" s="14">
        <f t="shared" si="2"/>
        <v>3.2453784162417278</v>
      </c>
      <c r="AC19" s="14">
        <f t="shared" si="2"/>
        <v>3.1991156031274448</v>
      </c>
      <c r="AD19" s="14">
        <f t="shared" si="2"/>
        <v>5.891706967365602</v>
      </c>
      <c r="AE19" s="14">
        <f t="shared" si="2"/>
        <v>1.790317351006367</v>
      </c>
      <c r="AF19" s="14">
        <f t="shared" si="2"/>
        <v>1.9475931907348503</v>
      </c>
      <c r="AG19" s="14">
        <f t="shared" si="2"/>
        <v>4.4310787564060297</v>
      </c>
      <c r="AH19" s="14">
        <f t="shared" si="2"/>
        <v>2.7064212761777124</v>
      </c>
      <c r="AI19" s="14">
        <f t="shared" si="3"/>
        <v>2.3167269119954872</v>
      </c>
      <c r="AJ19" s="14">
        <f t="shared" si="3"/>
        <v>1.7611905217244264</v>
      </c>
      <c r="AK19" s="19">
        <f t="shared" si="3"/>
        <v>2.0716169048397992</v>
      </c>
      <c r="AL19" s="14">
        <f t="shared" si="3"/>
        <v>3.2788695208704999</v>
      </c>
      <c r="AM19" s="14">
        <f t="shared" si="3"/>
        <v>4.1071296790505825</v>
      </c>
      <c r="AN19" s="14">
        <f t="shared" si="3"/>
        <v>4.2853999023857083</v>
      </c>
      <c r="AO19" s="14">
        <f t="shared" si="3"/>
        <v>3.3883647162394701</v>
      </c>
      <c r="AP19" s="14">
        <f t="shared" si="3"/>
        <v>4.8192133338049707</v>
      </c>
      <c r="AQ19" s="14">
        <f t="shared" si="3"/>
        <v>7.8790493888617519</v>
      </c>
      <c r="AR19" s="14">
        <f t="shared" si="3"/>
        <v>10.495882442561161</v>
      </c>
      <c r="AS19" s="14">
        <f t="shared" si="3"/>
        <v>15.507318357837795</v>
      </c>
      <c r="AT19" s="14">
        <f t="shared" si="3"/>
        <v>12.328883284546695</v>
      </c>
      <c r="AU19" s="14">
        <f t="shared" si="3"/>
        <v>7.822585329903915</v>
      </c>
      <c r="AV19" s="14">
        <f t="shared" si="3"/>
        <v>5.9269989997223993</v>
      </c>
      <c r="AW19" s="14">
        <f t="shared" si="3"/>
        <v>7.7080089639416123</v>
      </c>
      <c r="AX19" s="14">
        <f t="shared" si="3"/>
        <v>5.7356974932124993</v>
      </c>
      <c r="AY19" s="14">
        <f t="shared" si="4"/>
        <v>5.662574695205806</v>
      </c>
      <c r="AZ19" s="14">
        <f t="shared" si="4"/>
        <v>8.9562179975246625</v>
      </c>
      <c r="BA19" s="14">
        <f t="shared" si="4"/>
        <v>7.0851283841365138</v>
      </c>
    </row>
    <row r="20" spans="1:53" x14ac:dyDescent="0.35">
      <c r="A20" s="7">
        <v>12</v>
      </c>
      <c r="B20" s="7" t="s">
        <v>243</v>
      </c>
      <c r="C20" s="7">
        <v>792</v>
      </c>
      <c r="D20" s="7">
        <v>47.509478999999999</v>
      </c>
      <c r="E20" s="7">
        <v>19.046095000000001</v>
      </c>
      <c r="F20" s="10">
        <v>12</v>
      </c>
      <c r="G20" s="14">
        <f t="shared" si="1"/>
        <v>4.1770363689956804</v>
      </c>
      <c r="H20" s="15">
        <f t="shared" si="1"/>
        <v>1.5614556192716935</v>
      </c>
      <c r="I20" s="14">
        <f t="shared" si="1"/>
        <v>1.0436852216943424</v>
      </c>
      <c r="J20" s="14">
        <f t="shared" si="1"/>
        <v>0.81438792916174507</v>
      </c>
      <c r="K20" s="14">
        <f t="shared" si="1"/>
        <v>3.5302055269791861</v>
      </c>
      <c r="L20" s="14">
        <f t="shared" si="1"/>
        <v>7.6160312002989503</v>
      </c>
      <c r="M20" s="14">
        <f t="shared" si="1"/>
        <v>2.4354206756990306</v>
      </c>
      <c r="N20" s="14">
        <f t="shared" si="1"/>
        <v>1.6340784132217883</v>
      </c>
      <c r="O20" s="14">
        <f t="shared" si="1"/>
        <v>5.5422091919913754</v>
      </c>
      <c r="P20" s="14">
        <f t="shared" si="1"/>
        <v>0.63862741252118638</v>
      </c>
      <c r="Q20" s="14">
        <f t="shared" si="1"/>
        <v>0.96808414186295222</v>
      </c>
      <c r="R20" s="14">
        <f t="shared" si="1"/>
        <v>0</v>
      </c>
      <c r="S20" s="14">
        <f t="shared" si="1"/>
        <v>1.5582603840480622</v>
      </c>
      <c r="T20" s="14">
        <f t="shared" si="1"/>
        <v>1.2131637705207918</v>
      </c>
      <c r="U20" s="14">
        <f t="shared" si="1"/>
        <v>2.839733320087344</v>
      </c>
      <c r="V20" s="14">
        <f t="shared" si="1"/>
        <v>2.6615933590522283</v>
      </c>
      <c r="W20" s="14">
        <f t="shared" si="2"/>
        <v>3.5771111344708273</v>
      </c>
      <c r="X20" s="14">
        <f t="shared" si="2"/>
        <v>4.7883820999013782</v>
      </c>
      <c r="Y20" s="14">
        <f t="shared" si="2"/>
        <v>5.8365891758262487</v>
      </c>
      <c r="Z20" s="14">
        <f t="shared" si="2"/>
        <v>2.7426852738675711</v>
      </c>
      <c r="AA20" s="14">
        <f t="shared" si="2"/>
        <v>3.4882409460658739</v>
      </c>
      <c r="AB20" s="14">
        <f t="shared" si="2"/>
        <v>4.2133616628201338</v>
      </c>
      <c r="AC20" s="14">
        <f t="shared" si="2"/>
        <v>4.1602363659097863</v>
      </c>
      <c r="AD20" s="14">
        <f t="shared" si="2"/>
        <v>6.663443054449826</v>
      </c>
      <c r="AE20" s="14">
        <f t="shared" si="2"/>
        <v>2.4902777170291701</v>
      </c>
      <c r="AF20" s="14">
        <f t="shared" si="2"/>
        <v>2.872782592217725</v>
      </c>
      <c r="AG20" s="14">
        <f t="shared" si="2"/>
        <v>4.4906851452206205</v>
      </c>
      <c r="AH20" s="14">
        <f t="shared" si="2"/>
        <v>3.3355695612473308</v>
      </c>
      <c r="AI20" s="14">
        <f t="shared" si="3"/>
        <v>1.7944490190609854</v>
      </c>
      <c r="AJ20" s="14">
        <f t="shared" si="3"/>
        <v>1.1668506483295396</v>
      </c>
      <c r="AK20" s="19">
        <f t="shared" si="3"/>
        <v>1.7430899219885005</v>
      </c>
      <c r="AL20" s="14">
        <f t="shared" si="3"/>
        <v>3.2235493149765371</v>
      </c>
      <c r="AM20" s="14">
        <f t="shared" si="3"/>
        <v>3.6891917534220413</v>
      </c>
      <c r="AN20" s="14">
        <f t="shared" si="3"/>
        <v>4.6959531928130964</v>
      </c>
      <c r="AO20" s="14">
        <f t="shared" si="3"/>
        <v>3.7992384427522552</v>
      </c>
      <c r="AP20" s="14">
        <f t="shared" si="3"/>
        <v>5.4109248224341711</v>
      </c>
      <c r="AQ20" s="14">
        <f t="shared" si="3"/>
        <v>8.0426598169776842</v>
      </c>
      <c r="AR20" s="14">
        <f t="shared" si="3"/>
        <v>11.054942419911832</v>
      </c>
      <c r="AS20" s="14">
        <f t="shared" si="3"/>
        <v>16.189346320974408</v>
      </c>
      <c r="AT20" s="14">
        <f t="shared" si="3"/>
        <v>13.19099934358848</v>
      </c>
      <c r="AU20" s="14">
        <f t="shared" si="3"/>
        <v>8.6912193398247926</v>
      </c>
      <c r="AV20" s="14">
        <f t="shared" si="3"/>
        <v>6.8928722231777426</v>
      </c>
      <c r="AW20" s="14">
        <f t="shared" si="3"/>
        <v>8.6538154599650881</v>
      </c>
      <c r="AX20" s="14">
        <f t="shared" si="3"/>
        <v>6.6209906294022103</v>
      </c>
      <c r="AY20" s="14">
        <f t="shared" si="4"/>
        <v>6.3374203037696013</v>
      </c>
      <c r="AZ20" s="14">
        <f t="shared" si="4"/>
        <v>9.919516480684516</v>
      </c>
      <c r="BA20" s="14">
        <f t="shared" si="4"/>
        <v>8.0197900081601698</v>
      </c>
    </row>
    <row r="21" spans="1:53" x14ac:dyDescent="0.35">
      <c r="A21" s="7">
        <v>13</v>
      </c>
      <c r="B21" s="7" t="s">
        <v>247</v>
      </c>
      <c r="C21" s="7">
        <v>207</v>
      </c>
      <c r="D21" s="7">
        <v>47.503627799999997</v>
      </c>
      <c r="E21" s="7">
        <v>19.065745799999998</v>
      </c>
      <c r="F21" s="10">
        <v>13</v>
      </c>
      <c r="G21" s="14">
        <f t="shared" si="1"/>
        <v>5.7290604472593403</v>
      </c>
      <c r="H21" s="15">
        <f t="shared" si="1"/>
        <v>3.0765606128085317</v>
      </c>
      <c r="I21" s="14">
        <f t="shared" si="1"/>
        <v>2.5943385961569656</v>
      </c>
      <c r="J21" s="14">
        <f t="shared" si="1"/>
        <v>2.3597856860113469</v>
      </c>
      <c r="K21" s="14">
        <f t="shared" si="1"/>
        <v>5.0770859830453183</v>
      </c>
      <c r="L21" s="14">
        <f t="shared" si="1"/>
        <v>9.1222808882814164</v>
      </c>
      <c r="M21" s="14">
        <f t="shared" si="1"/>
        <v>3.3693023250925402</v>
      </c>
      <c r="N21" s="14">
        <f t="shared" si="1"/>
        <v>2.871864681050615</v>
      </c>
      <c r="O21" s="14">
        <f t="shared" si="1"/>
        <v>4.9717545063108659</v>
      </c>
      <c r="P21" s="14">
        <f t="shared" si="1"/>
        <v>1.1729997875715164</v>
      </c>
      <c r="Q21" s="14">
        <f t="shared" si="1"/>
        <v>0.95463325188816306</v>
      </c>
      <c r="R21" s="14">
        <f t="shared" si="1"/>
        <v>1.5582603840480622</v>
      </c>
      <c r="S21" s="14">
        <f t="shared" si="1"/>
        <v>0</v>
      </c>
      <c r="T21" s="14">
        <f t="shared" si="1"/>
        <v>0.8580764823841146</v>
      </c>
      <c r="U21" s="14">
        <f t="shared" si="1"/>
        <v>1.5463321847804514</v>
      </c>
      <c r="V21" s="14">
        <f t="shared" si="1"/>
        <v>1.1034048216682513</v>
      </c>
      <c r="W21" s="14">
        <f t="shared" si="2"/>
        <v>2.0228517290171819</v>
      </c>
      <c r="X21" s="14">
        <f t="shared" si="2"/>
        <v>3.3267951755901559</v>
      </c>
      <c r="Y21" s="14">
        <f t="shared" si="2"/>
        <v>4.3431262428698556</v>
      </c>
      <c r="Z21" s="14">
        <f t="shared" si="2"/>
        <v>1.7432667192509239</v>
      </c>
      <c r="AA21" s="14">
        <f t="shared" si="2"/>
        <v>2.4740869906982752</v>
      </c>
      <c r="AB21" s="14">
        <f t="shared" si="2"/>
        <v>3.0665996451825728</v>
      </c>
      <c r="AC21" s="14">
        <f t="shared" si="2"/>
        <v>2.9079712865062914</v>
      </c>
      <c r="AD21" s="14">
        <f t="shared" si="2"/>
        <v>5.1055076187275565</v>
      </c>
      <c r="AE21" s="14">
        <f t="shared" si="2"/>
        <v>2.4679626773668311</v>
      </c>
      <c r="AF21" s="14">
        <f t="shared" si="2"/>
        <v>2.2079678608097004</v>
      </c>
      <c r="AG21" s="14">
        <f t="shared" si="2"/>
        <v>5.3568163177850909</v>
      </c>
      <c r="AH21" s="14">
        <f t="shared" si="2"/>
        <v>3.3851303238048462</v>
      </c>
      <c r="AI21" s="14">
        <f t="shared" si="3"/>
        <v>3.206553287104144</v>
      </c>
      <c r="AJ21" s="14">
        <f t="shared" si="3"/>
        <v>1.6922929960342519</v>
      </c>
      <c r="AK21" s="19">
        <f t="shared" si="3"/>
        <v>1.6535073751634144</v>
      </c>
      <c r="AL21" s="14">
        <f t="shared" si="3"/>
        <v>2.4988674974465068</v>
      </c>
      <c r="AM21" s="14">
        <f t="shared" si="3"/>
        <v>3.5710010846280533</v>
      </c>
      <c r="AN21" s="14">
        <f t="shared" si="3"/>
        <v>3.3309847095233756</v>
      </c>
      <c r="AO21" s="14">
        <f t="shared" si="3"/>
        <v>2.433760810818796</v>
      </c>
      <c r="AP21" s="14">
        <f t="shared" si="3"/>
        <v>3.9047915360408161</v>
      </c>
      <c r="AQ21" s="14">
        <f t="shared" si="3"/>
        <v>6.9481157867298915</v>
      </c>
      <c r="AR21" s="14">
        <f t="shared" si="3"/>
        <v>9.5763411449336466</v>
      </c>
      <c r="AS21" s="14">
        <f t="shared" si="3"/>
        <v>14.649611494405509</v>
      </c>
      <c r="AT21" s="14">
        <f t="shared" si="3"/>
        <v>11.656872282368026</v>
      </c>
      <c r="AU21" s="14">
        <f t="shared" si="3"/>
        <v>7.1666302947498206</v>
      </c>
      <c r="AV21" s="14">
        <f t="shared" si="3"/>
        <v>5.7692140415237638</v>
      </c>
      <c r="AW21" s="14">
        <f t="shared" si="3"/>
        <v>7.257466309572159</v>
      </c>
      <c r="AX21" s="14">
        <f t="shared" si="3"/>
        <v>5.9358805688744321</v>
      </c>
      <c r="AY21" s="14">
        <f t="shared" si="4"/>
        <v>6.2076680016093029</v>
      </c>
      <c r="AZ21" s="14">
        <f t="shared" si="4"/>
        <v>8.8027704658941524</v>
      </c>
      <c r="BA21" s="14">
        <f t="shared" si="4"/>
        <v>6.5935359371600972</v>
      </c>
    </row>
    <row r="22" spans="1:53" x14ac:dyDescent="0.35">
      <c r="A22" s="7">
        <v>14</v>
      </c>
      <c r="B22" s="7" t="s">
        <v>252</v>
      </c>
      <c r="C22" s="7">
        <v>525</v>
      </c>
      <c r="D22" s="7">
        <v>47.497289949999903</v>
      </c>
      <c r="E22" s="7">
        <v>19.056402000092302</v>
      </c>
      <c r="F22" s="10">
        <v>14</v>
      </c>
      <c r="G22" s="14">
        <f t="shared" si="1"/>
        <v>5.1742042268113186</v>
      </c>
      <c r="H22" s="15">
        <f t="shared" si="1"/>
        <v>2.4955203972302624</v>
      </c>
      <c r="I22" s="14">
        <f t="shared" si="1"/>
        <v>2.1068241530956135</v>
      </c>
      <c r="J22" s="14">
        <f t="shared" si="1"/>
        <v>1.9960690378237789</v>
      </c>
      <c r="K22" s="14">
        <f t="shared" si="1"/>
        <v>4.5108271775861679</v>
      </c>
      <c r="L22" s="14">
        <f t="shared" si="1"/>
        <v>8.7837689427991421</v>
      </c>
      <c r="M22" s="14">
        <f t="shared" si="1"/>
        <v>3.5108694435849825</v>
      </c>
      <c r="N22" s="14">
        <f t="shared" si="1"/>
        <v>2.8106378507254997</v>
      </c>
      <c r="O22" s="14">
        <f t="shared" si="1"/>
        <v>5.7555738273518999</v>
      </c>
      <c r="P22" s="14">
        <f t="shared" si="1"/>
        <v>0.59315638785573566</v>
      </c>
      <c r="Q22" s="14">
        <f t="shared" si="1"/>
        <v>0.24914741956702166</v>
      </c>
      <c r="R22" s="14">
        <f t="shared" si="1"/>
        <v>1.2131637705207918</v>
      </c>
      <c r="S22" s="14">
        <f t="shared" si="1"/>
        <v>0.8580764823841146</v>
      </c>
      <c r="T22" s="14">
        <f t="shared" si="1"/>
        <v>0</v>
      </c>
      <c r="U22" s="14">
        <f t="shared" si="1"/>
        <v>1.6551192162570492</v>
      </c>
      <c r="V22" s="14">
        <f t="shared" si="1"/>
        <v>1.7692951048717005</v>
      </c>
      <c r="W22" s="14">
        <f t="shared" si="2"/>
        <v>2.6965735239362765</v>
      </c>
      <c r="X22" s="14">
        <f t="shared" si="2"/>
        <v>3.6410519259564622</v>
      </c>
      <c r="Y22" s="14">
        <f t="shared" si="2"/>
        <v>4.7058179721525253</v>
      </c>
      <c r="Z22" s="14">
        <f t="shared" si="2"/>
        <v>1.5321925612381315</v>
      </c>
      <c r="AA22" s="14">
        <f t="shared" si="2"/>
        <v>2.2838661404944083</v>
      </c>
      <c r="AB22" s="14">
        <f t="shared" si="2"/>
        <v>3.0008997148697922</v>
      </c>
      <c r="AC22" s="14">
        <f t="shared" si="2"/>
        <v>2.9505539547234458</v>
      </c>
      <c r="AD22" s="14">
        <f t="shared" si="2"/>
        <v>5.6735127149310278</v>
      </c>
      <c r="AE22" s="14">
        <f t="shared" si="2"/>
        <v>1.7008226302151201</v>
      </c>
      <c r="AF22" s="14">
        <f t="shared" si="2"/>
        <v>1.7426865572165295</v>
      </c>
      <c r="AG22" s="14">
        <f t="shared" si="2"/>
        <v>4.4992173234527337</v>
      </c>
      <c r="AH22" s="14">
        <f t="shared" si="2"/>
        <v>2.6253092201427233</v>
      </c>
      <c r="AI22" s="14">
        <f t="shared" si="3"/>
        <v>2.5250050848229386</v>
      </c>
      <c r="AJ22" s="14">
        <f t="shared" si="3"/>
        <v>1.9311527238854294</v>
      </c>
      <c r="AK22" s="19">
        <f t="shared" si="3"/>
        <v>2.1752403884291089</v>
      </c>
      <c r="AL22" s="14">
        <f t="shared" si="3"/>
        <v>3.2890496551750559</v>
      </c>
      <c r="AM22" s="14">
        <f t="shared" si="3"/>
        <v>4.1997696547369134</v>
      </c>
      <c r="AN22" s="14">
        <f t="shared" si="3"/>
        <v>4.1626507820150405</v>
      </c>
      <c r="AO22" s="14">
        <f t="shared" si="3"/>
        <v>3.2728063768743887</v>
      </c>
      <c r="AP22" s="14">
        <f t="shared" si="3"/>
        <v>4.6467942117058714</v>
      </c>
      <c r="AQ22" s="14">
        <f t="shared" si="3"/>
        <v>7.806089216088985</v>
      </c>
      <c r="AR22" s="14">
        <f t="shared" si="3"/>
        <v>10.321950368292379</v>
      </c>
      <c r="AS22" s="14">
        <f t="shared" si="3"/>
        <v>15.303506503648144</v>
      </c>
      <c r="AT22" s="14">
        <f t="shared" si="3"/>
        <v>12.090134062141265</v>
      </c>
      <c r="AU22" s="14">
        <f t="shared" si="3"/>
        <v>7.5835277450249379</v>
      </c>
      <c r="AV22" s="14">
        <f t="shared" si="3"/>
        <v>5.6876657419274572</v>
      </c>
      <c r="AW22" s="14">
        <f t="shared" si="3"/>
        <v>7.4589429594909786</v>
      </c>
      <c r="AX22" s="14">
        <f t="shared" si="3"/>
        <v>5.5397688054379142</v>
      </c>
      <c r="AY22" s="14">
        <f t="shared" si="4"/>
        <v>5.5454480956642653</v>
      </c>
      <c r="AZ22" s="14">
        <f t="shared" si="4"/>
        <v>8.7190840488703376</v>
      </c>
      <c r="BA22" s="14">
        <f t="shared" si="4"/>
        <v>6.8367655459465722</v>
      </c>
    </row>
    <row r="23" spans="1:53" x14ac:dyDescent="0.35">
      <c r="A23" s="7">
        <v>15</v>
      </c>
      <c r="B23" s="7" t="s">
        <v>259</v>
      </c>
      <c r="C23" s="7">
        <v>420</v>
      </c>
      <c r="D23" s="7">
        <v>47.4853004</v>
      </c>
      <c r="E23" s="7">
        <v>19.074582400000001</v>
      </c>
      <c r="F23" s="10">
        <v>15</v>
      </c>
      <c r="G23" s="14">
        <f t="shared" si="1"/>
        <v>6.7903217454699707</v>
      </c>
      <c r="H23" s="15">
        <f t="shared" si="1"/>
        <v>4.1239085778138698</v>
      </c>
      <c r="I23" s="14">
        <f t="shared" si="1"/>
        <v>3.7606425499576934</v>
      </c>
      <c r="J23" s="14">
        <f t="shared" si="1"/>
        <v>3.6421175297450663</v>
      </c>
      <c r="K23" s="14">
        <f t="shared" si="1"/>
        <v>6.1252633334776476</v>
      </c>
      <c r="L23" s="14">
        <f t="shared" si="1"/>
        <v>10.438230745452337</v>
      </c>
      <c r="M23" s="14">
        <f t="shared" si="1"/>
        <v>4.9097246095067657</v>
      </c>
      <c r="N23" s="14">
        <f t="shared" si="1"/>
        <v>4.3501823844220073</v>
      </c>
      <c r="O23" s="14">
        <f t="shared" si="1"/>
        <v>5.9822379014201488</v>
      </c>
      <c r="P23" s="14">
        <f t="shared" si="1"/>
        <v>2.2458627694261937</v>
      </c>
      <c r="Q23" s="14">
        <f t="shared" si="1"/>
        <v>1.9025916834250456</v>
      </c>
      <c r="R23" s="14">
        <f t="shared" si="1"/>
        <v>2.839733320087344</v>
      </c>
      <c r="S23" s="14">
        <f t="shared" si="1"/>
        <v>1.5463321847804514</v>
      </c>
      <c r="T23" s="14">
        <f t="shared" si="1"/>
        <v>1.6551192162570492</v>
      </c>
      <c r="U23" s="14">
        <f t="shared" si="1"/>
        <v>0</v>
      </c>
      <c r="V23" s="14">
        <f t="shared" si="1"/>
        <v>1.1285617266976515</v>
      </c>
      <c r="W23" s="14">
        <f t="shared" si="2"/>
        <v>1.6523987710035779</v>
      </c>
      <c r="X23" s="14">
        <f t="shared" si="2"/>
        <v>1.9997252971519033</v>
      </c>
      <c r="Y23" s="14">
        <f t="shared" si="2"/>
        <v>3.0718419379302921</v>
      </c>
      <c r="Z23" s="14">
        <f t="shared" si="2"/>
        <v>0.60580171546691275</v>
      </c>
      <c r="AA23" s="14">
        <f t="shared" si="2"/>
        <v>1.048294431032001</v>
      </c>
      <c r="AB23" s="14">
        <f t="shared" si="2"/>
        <v>1.5280221608389775</v>
      </c>
      <c r="AC23" s="14">
        <f t="shared" si="2"/>
        <v>1.3656030347552115</v>
      </c>
      <c r="AD23" s="14">
        <f t="shared" si="2"/>
        <v>4.190069842679077</v>
      </c>
      <c r="AE23" s="14">
        <f t="shared" si="2"/>
        <v>2.1562547241814727</v>
      </c>
      <c r="AF23" s="14">
        <f t="shared" si="2"/>
        <v>1.2772388785180209</v>
      </c>
      <c r="AG23" s="14">
        <f t="shared" si="2"/>
        <v>5.4005943417357356</v>
      </c>
      <c r="AH23" s="14">
        <f t="shared" si="2"/>
        <v>2.867845251652009</v>
      </c>
      <c r="AI23" s="14">
        <f t="shared" si="3"/>
        <v>4.0885997986675759</v>
      </c>
      <c r="AJ23" s="14">
        <f t="shared" si="3"/>
        <v>3.2344029999486028</v>
      </c>
      <c r="AK23" s="19">
        <f t="shared" si="3"/>
        <v>3.1605654400853429</v>
      </c>
      <c r="AL23" s="14">
        <f t="shared" si="3"/>
        <v>3.6138820312175732</v>
      </c>
      <c r="AM23" s="14">
        <f t="shared" si="3"/>
        <v>4.9270753746535236</v>
      </c>
      <c r="AN23" s="14">
        <f t="shared" si="3"/>
        <v>3.4829858764427541</v>
      </c>
      <c r="AO23" s="14">
        <f t="shared" si="3"/>
        <v>2.7521717468275431</v>
      </c>
      <c r="AP23" s="14">
        <f t="shared" si="3"/>
        <v>3.5467717368844855</v>
      </c>
      <c r="AQ23" s="14">
        <f t="shared" si="3"/>
        <v>7.3116178192534695</v>
      </c>
      <c r="AR23" s="14">
        <f t="shared" si="3"/>
        <v>9.0973419218089013</v>
      </c>
      <c r="AS23" s="14">
        <f t="shared" si="3"/>
        <v>13.867662321617287</v>
      </c>
      <c r="AT23" s="14">
        <f t="shared" si="3"/>
        <v>10.462115450028572</v>
      </c>
      <c r="AU23" s="14">
        <f t="shared" si="3"/>
        <v>5.9573466442419747</v>
      </c>
      <c r="AV23" s="14">
        <f t="shared" si="3"/>
        <v>4.2234309261302636</v>
      </c>
      <c r="AW23" s="14">
        <f t="shared" si="3"/>
        <v>5.8141127450955405</v>
      </c>
      <c r="AX23" s="14">
        <f t="shared" si="3"/>
        <v>4.550336225093897</v>
      </c>
      <c r="AY23" s="14">
        <f t="shared" si="4"/>
        <v>5.2229023328721942</v>
      </c>
      <c r="AZ23" s="14">
        <f t="shared" si="4"/>
        <v>7.2564384440870748</v>
      </c>
      <c r="BA23" s="14">
        <f t="shared" si="4"/>
        <v>5.1837227141961186</v>
      </c>
    </row>
    <row r="24" spans="1:53" x14ac:dyDescent="0.35">
      <c r="A24" s="7">
        <v>16</v>
      </c>
      <c r="B24" s="7" t="s">
        <v>264</v>
      </c>
      <c r="C24" s="7">
        <v>240</v>
      </c>
      <c r="D24" s="7">
        <v>47.499277499999998</v>
      </c>
      <c r="E24" s="7">
        <v>19.079597199999998</v>
      </c>
      <c r="F24" s="10">
        <v>16</v>
      </c>
      <c r="G24" s="14">
        <f t="shared" si="1"/>
        <v>6.8286109664648498</v>
      </c>
      <c r="H24" s="15">
        <f t="shared" si="1"/>
        <v>4.1665877067437203</v>
      </c>
      <c r="I24" s="14">
        <f t="shared" si="1"/>
        <v>3.695420039976427</v>
      </c>
      <c r="J24" s="14">
        <f t="shared" si="1"/>
        <v>3.461824396372851</v>
      </c>
      <c r="K24" s="14">
        <f t="shared" si="1"/>
        <v>6.1744327815239854</v>
      </c>
      <c r="L24" s="14">
        <f t="shared" si="1"/>
        <v>10.201650498822847</v>
      </c>
      <c r="M24" s="14">
        <f t="shared" si="1"/>
        <v>4.2662271499345072</v>
      </c>
      <c r="N24" s="14">
        <f t="shared" si="1"/>
        <v>3.8955732664675931</v>
      </c>
      <c r="O24" s="14">
        <f t="shared" si="1"/>
        <v>4.8546623297524141</v>
      </c>
      <c r="P24" s="14">
        <f t="shared" si="1"/>
        <v>2.2324363003283141</v>
      </c>
      <c r="Q24" s="14">
        <f t="shared" si="1"/>
        <v>1.9522248641907367</v>
      </c>
      <c r="R24" s="14">
        <f t="shared" si="1"/>
        <v>2.6615933590522283</v>
      </c>
      <c r="S24" s="14">
        <f t="shared" si="1"/>
        <v>1.1034048216682513</v>
      </c>
      <c r="T24" s="14">
        <f t="shared" si="1"/>
        <v>1.7692951048717005</v>
      </c>
      <c r="U24" s="14">
        <f t="shared" si="1"/>
        <v>1.1285617266976515</v>
      </c>
      <c r="V24" s="14">
        <f t="shared" si="1"/>
        <v>0</v>
      </c>
      <c r="W24" s="14">
        <f t="shared" si="2"/>
        <v>0.93407474749102359</v>
      </c>
      <c r="X24" s="14">
        <f t="shared" si="2"/>
        <v>2.3581675797355102</v>
      </c>
      <c r="Y24" s="14">
        <f t="shared" si="2"/>
        <v>3.3148354358424923</v>
      </c>
      <c r="Z24" s="14">
        <f t="shared" si="2"/>
        <v>1.657789515435093</v>
      </c>
      <c r="AA24" s="14">
        <f t="shared" si="2"/>
        <v>2.1690315478460338</v>
      </c>
      <c r="AB24" s="14">
        <f t="shared" si="2"/>
        <v>2.5200531890989755</v>
      </c>
      <c r="AC24" s="14">
        <f t="shared" si="2"/>
        <v>2.2491309359561686</v>
      </c>
      <c r="AD24" s="14">
        <f t="shared" si="2"/>
        <v>4.0021526613968286</v>
      </c>
      <c r="AE24" s="14">
        <f t="shared" si="2"/>
        <v>2.9785489197285635</v>
      </c>
      <c r="AF24" s="14">
        <f t="shared" si="2"/>
        <v>2.3126447001906429</v>
      </c>
      <c r="AG24" s="14">
        <f t="shared" si="2"/>
        <v>6.1268300783576022</v>
      </c>
      <c r="AH24" s="14">
        <f t="shared" si="2"/>
        <v>3.811051288174812</v>
      </c>
      <c r="AI24" s="14">
        <f t="shared" si="3"/>
        <v>4.2644607161141046</v>
      </c>
      <c r="AJ24" s="14">
        <f t="shared" si="3"/>
        <v>2.6270455574047036</v>
      </c>
      <c r="AK24" s="19">
        <f t="shared" si="3"/>
        <v>2.3462606841653564</v>
      </c>
      <c r="AL24" s="14">
        <f t="shared" si="3"/>
        <v>2.5149830738683461</v>
      </c>
      <c r="AM24" s="14">
        <f t="shared" si="3"/>
        <v>3.8984050155113787</v>
      </c>
      <c r="AN24" s="14">
        <f t="shared" si="3"/>
        <v>2.5173832380507624</v>
      </c>
      <c r="AO24" s="14">
        <f t="shared" si="3"/>
        <v>1.6975737002398021</v>
      </c>
      <c r="AP24" s="14">
        <f t="shared" si="3"/>
        <v>2.8790308277196046</v>
      </c>
      <c r="AQ24" s="14">
        <f t="shared" si="3"/>
        <v>6.3063766386126989</v>
      </c>
      <c r="AR24" s="14">
        <f t="shared" si="3"/>
        <v>8.5528565752201544</v>
      </c>
      <c r="AS24" s="14">
        <f t="shared" si="3"/>
        <v>13.564887408837812</v>
      </c>
      <c r="AT24" s="14">
        <f t="shared" si="3"/>
        <v>10.571574684490058</v>
      </c>
      <c r="AU24" s="14">
        <f t="shared" si="3"/>
        <v>6.0931082511395331</v>
      </c>
      <c r="AV24" s="14">
        <f t="shared" si="3"/>
        <v>5.0993759807473111</v>
      </c>
      <c r="AW24" s="14">
        <f t="shared" si="3"/>
        <v>6.3056516438032908</v>
      </c>
      <c r="AX24" s="14">
        <f t="shared" si="3"/>
        <v>5.6476743508957075</v>
      </c>
      <c r="AY24" s="14">
        <f t="shared" si="4"/>
        <v>6.3336582276655458</v>
      </c>
      <c r="AZ24" s="14">
        <f t="shared" si="4"/>
        <v>8.0875211938756628</v>
      </c>
      <c r="BA24" s="14">
        <f t="shared" si="4"/>
        <v>5.6176769849496271</v>
      </c>
    </row>
    <row r="25" spans="1:53" x14ac:dyDescent="0.35">
      <c r="A25" s="7">
        <v>17</v>
      </c>
      <c r="B25" s="7" t="s">
        <v>268</v>
      </c>
      <c r="C25" s="7">
        <v>246</v>
      </c>
      <c r="D25" s="7">
        <v>47.498495399999896</v>
      </c>
      <c r="E25" s="7">
        <v>19.091862747597599</v>
      </c>
      <c r="F25" s="10">
        <v>17</v>
      </c>
      <c r="G25" s="14">
        <f t="shared" si="1"/>
        <v>7.7516430879135925</v>
      </c>
      <c r="H25" s="15">
        <f t="shared" si="1"/>
        <v>5.0963070938124853</v>
      </c>
      <c r="I25" s="14">
        <f t="shared" si="1"/>
        <v>4.6165793732533569</v>
      </c>
      <c r="J25" s="14">
        <f t="shared" si="1"/>
        <v>4.3668052885840183</v>
      </c>
      <c r="K25" s="14">
        <f t="shared" si="1"/>
        <v>7.0999167670566985</v>
      </c>
      <c r="L25" s="14">
        <f t="shared" si="1"/>
        <v>11.054577995001106</v>
      </c>
      <c r="M25" s="14">
        <f t="shared" si="1"/>
        <v>4.9724251800832624</v>
      </c>
      <c r="N25" s="14">
        <f t="shared" si="1"/>
        <v>4.7106337511833249</v>
      </c>
      <c r="O25" s="14">
        <f t="shared" si="1"/>
        <v>4.7258761668496287</v>
      </c>
      <c r="P25" s="14">
        <f t="shared" si="1"/>
        <v>3.1660460418924652</v>
      </c>
      <c r="Q25" s="14">
        <f t="shared" si="1"/>
        <v>2.8852329169034117</v>
      </c>
      <c r="R25" s="14">
        <f t="shared" si="1"/>
        <v>3.5771111344708273</v>
      </c>
      <c r="S25" s="14">
        <f t="shared" si="1"/>
        <v>2.0228517290171819</v>
      </c>
      <c r="T25" s="14">
        <f t="shared" si="1"/>
        <v>2.6965735239362765</v>
      </c>
      <c r="U25" s="14">
        <f t="shared" si="1"/>
        <v>1.6523987710035779</v>
      </c>
      <c r="V25" s="14">
        <f t="shared" si="1"/>
        <v>0.93407474749102359</v>
      </c>
      <c r="W25" s="14">
        <f t="shared" si="2"/>
        <v>0</v>
      </c>
      <c r="X25" s="14">
        <f t="shared" si="2"/>
        <v>1.8712945373730716</v>
      </c>
      <c r="Y25" s="14">
        <f t="shared" si="2"/>
        <v>2.6456150212194398</v>
      </c>
      <c r="Z25" s="14">
        <f t="shared" si="2"/>
        <v>2.2575918371103412</v>
      </c>
      <c r="AA25" s="14">
        <f t="shared" si="2"/>
        <v>2.5255735574648348</v>
      </c>
      <c r="AB25" s="14">
        <f t="shared" si="2"/>
        <v>2.6024779279845967</v>
      </c>
      <c r="AC25" s="14">
        <f t="shared" si="2"/>
        <v>2.2445969979798397</v>
      </c>
      <c r="AD25" s="14">
        <f t="shared" si="2"/>
        <v>3.1061359556753079</v>
      </c>
      <c r="AE25" s="14">
        <f t="shared" si="2"/>
        <v>3.7528752549882736</v>
      </c>
      <c r="AF25" s="14">
        <f t="shared" si="2"/>
        <v>2.9295598562587211</v>
      </c>
      <c r="AG25" s="14">
        <f t="shared" si="2"/>
        <v>6.9644740836031467</v>
      </c>
      <c r="AH25" s="14">
        <f t="shared" si="2"/>
        <v>4.5141734682103145</v>
      </c>
      <c r="AI25" s="14">
        <f t="shared" si="3"/>
        <v>5.1985101010572592</v>
      </c>
      <c r="AJ25" s="14">
        <f t="shared" si="3"/>
        <v>3.4059219776343688</v>
      </c>
      <c r="AK25" s="19">
        <f t="shared" si="3"/>
        <v>2.9983847009333857</v>
      </c>
      <c r="AL25" s="14">
        <f t="shared" si="3"/>
        <v>2.6788769493693443</v>
      </c>
      <c r="AM25" s="14">
        <f t="shared" si="3"/>
        <v>4.1846314334537729</v>
      </c>
      <c r="AN25" s="14">
        <f t="shared" si="3"/>
        <v>1.8533916456735409</v>
      </c>
      <c r="AO25" s="14">
        <f t="shared" si="3"/>
        <v>1.26275423017759</v>
      </c>
      <c r="AP25" s="14">
        <f t="shared" si="3"/>
        <v>1.9728777455527684</v>
      </c>
      <c r="AQ25" s="14">
        <f t="shared" si="3"/>
        <v>5.6796865807276395</v>
      </c>
      <c r="AR25" s="14">
        <f t="shared" si="3"/>
        <v>7.6331358046383588</v>
      </c>
      <c r="AS25" s="14">
        <f t="shared" si="3"/>
        <v>12.632019362343847</v>
      </c>
      <c r="AT25" s="14">
        <f t="shared" si="3"/>
        <v>9.7308504112168865</v>
      </c>
      <c r="AU25" s="14">
        <f t="shared" si="3"/>
        <v>5.2892734341088659</v>
      </c>
      <c r="AV25" s="14">
        <f t="shared" si="3"/>
        <v>4.8789746242636669</v>
      </c>
      <c r="AW25" s="14">
        <f t="shared" si="3"/>
        <v>5.7046825433233899</v>
      </c>
      <c r="AX25" s="14">
        <f t="shared" si="3"/>
        <v>5.7881569362528298</v>
      </c>
      <c r="AY25" s="14">
        <f t="shared" si="4"/>
        <v>6.7860554825746586</v>
      </c>
      <c r="AZ25" s="14">
        <f t="shared" si="4"/>
        <v>7.7592648489760716</v>
      </c>
      <c r="BA25" s="14">
        <f t="shared" si="4"/>
        <v>4.9898101882067722</v>
      </c>
    </row>
    <row r="26" spans="1:53" x14ac:dyDescent="0.35">
      <c r="A26" s="7">
        <v>18</v>
      </c>
      <c r="B26" s="7" t="s">
        <v>273</v>
      </c>
      <c r="C26" s="7">
        <v>539</v>
      </c>
      <c r="D26" s="7">
        <v>47.474850250000003</v>
      </c>
      <c r="E26" s="7">
        <v>19.0987303795477</v>
      </c>
      <c r="F26" s="10">
        <v>18</v>
      </c>
      <c r="G26" s="14">
        <f t="shared" ref="G26:V41" si="5">76*SQRT(($D26-G$4)^2+($E26-G$5)^2)</f>
        <v>8.7898768989669627</v>
      </c>
      <c r="H26" s="15">
        <f t="shared" si="5"/>
        <v>6.1228071247859468</v>
      </c>
      <c r="I26" s="14">
        <f t="shared" si="5"/>
        <v>5.7466671326438057</v>
      </c>
      <c r="J26" s="14">
        <f t="shared" si="5"/>
        <v>5.6009132465507561</v>
      </c>
      <c r="K26" s="14">
        <f t="shared" si="5"/>
        <v>8.1248066021767631</v>
      </c>
      <c r="L26" s="14">
        <f t="shared" si="5"/>
        <v>12.404309973019272</v>
      </c>
      <c r="M26" s="14">
        <f t="shared" si="5"/>
        <v>6.6216481198937762</v>
      </c>
      <c r="N26" s="14">
        <f t="shared" si="5"/>
        <v>6.1976832132862452</v>
      </c>
      <c r="O26" s="14">
        <f t="shared" si="5"/>
        <v>6.4971312021733025</v>
      </c>
      <c r="P26" s="14">
        <f t="shared" si="5"/>
        <v>4.223958540116727</v>
      </c>
      <c r="Q26" s="14">
        <f t="shared" si="5"/>
        <v>3.8845760832913876</v>
      </c>
      <c r="R26" s="14">
        <f t="shared" si="5"/>
        <v>4.7883820999013782</v>
      </c>
      <c r="S26" s="14">
        <f t="shared" si="5"/>
        <v>3.3267951755901559</v>
      </c>
      <c r="T26" s="14">
        <f t="shared" si="5"/>
        <v>3.6410519259564622</v>
      </c>
      <c r="U26" s="14">
        <f t="shared" si="5"/>
        <v>1.9997252971519033</v>
      </c>
      <c r="V26" s="14">
        <f t="shared" si="5"/>
        <v>2.3581675797355102</v>
      </c>
      <c r="W26" s="14">
        <f t="shared" si="2"/>
        <v>1.8712945373730716</v>
      </c>
      <c r="X26" s="14">
        <f t="shared" si="2"/>
        <v>0</v>
      </c>
      <c r="Y26" s="14">
        <f t="shared" si="2"/>
        <v>1.073737351299114</v>
      </c>
      <c r="Z26" s="14">
        <f t="shared" si="2"/>
        <v>2.3787213288576425</v>
      </c>
      <c r="AA26" s="14">
        <f t="shared" si="2"/>
        <v>2.0314981385136877</v>
      </c>
      <c r="AB26" s="14">
        <f t="shared" si="2"/>
        <v>1.5245753816519527</v>
      </c>
      <c r="AC26" s="14">
        <f t="shared" si="2"/>
        <v>1.1758248960317514</v>
      </c>
      <c r="AD26" s="14">
        <f t="shared" si="2"/>
        <v>2.4304927872142099</v>
      </c>
      <c r="AE26" s="14">
        <f t="shared" si="2"/>
        <v>3.8937596607069782</v>
      </c>
      <c r="AF26" s="14">
        <f t="shared" si="2"/>
        <v>2.838882807463845</v>
      </c>
      <c r="AG26" s="14">
        <f t="shared" si="2"/>
        <v>7.0629855683304088</v>
      </c>
      <c r="AH26" s="14">
        <f t="shared" si="2"/>
        <v>4.3437180817598655</v>
      </c>
      <c r="AI26" s="14">
        <f t="shared" si="3"/>
        <v>6.0834626742205273</v>
      </c>
      <c r="AJ26" s="14">
        <f t="shared" si="3"/>
        <v>4.9680978051278251</v>
      </c>
      <c r="AK26" s="3">
        <f t="shared" si="3"/>
        <v>4.6997207288595702</v>
      </c>
      <c r="AL26" s="14">
        <f t="shared" si="3"/>
        <v>4.5501560705091961</v>
      </c>
      <c r="AM26" s="14">
        <f t="shared" si="3"/>
        <v>6.0524405042668796</v>
      </c>
      <c r="AN26" s="14">
        <f t="shared" si="3"/>
        <v>3.2927954076467296</v>
      </c>
      <c r="AO26" s="14">
        <f t="shared" si="3"/>
        <v>3.0315615456430827</v>
      </c>
      <c r="AP26" s="14">
        <f t="shared" si="3"/>
        <v>2.6516219355809012</v>
      </c>
      <c r="AQ26" s="14">
        <f t="shared" si="3"/>
        <v>6.8441549855298991</v>
      </c>
      <c r="AR26" s="14">
        <f t="shared" si="3"/>
        <v>7.5632720462712753</v>
      </c>
      <c r="AS26" s="14">
        <f t="shared" si="3"/>
        <v>12.029201751953712</v>
      </c>
      <c r="AT26" s="14">
        <f t="shared" si="3"/>
        <v>8.462902723229714</v>
      </c>
      <c r="AU26" s="14">
        <f t="shared" si="3"/>
        <v>3.9596798432178013</v>
      </c>
      <c r="AV26" s="14">
        <f t="shared" si="3"/>
        <v>3.0677494974781725</v>
      </c>
      <c r="AW26" s="14">
        <f t="shared" si="3"/>
        <v>3.9490600363318684</v>
      </c>
      <c r="AX26" s="14">
        <f t="shared" si="3"/>
        <v>4.3424410293747986</v>
      </c>
      <c r="AY26" s="14">
        <f t="shared" si="4"/>
        <v>5.8334877400370182</v>
      </c>
      <c r="AZ26" s="14">
        <f t="shared" si="4"/>
        <v>5.8902547675551746</v>
      </c>
      <c r="BA26" s="14">
        <f t="shared" si="4"/>
        <v>3.2701499124498428</v>
      </c>
    </row>
    <row r="27" spans="1:53" x14ac:dyDescent="0.35">
      <c r="A27" s="7">
        <v>19</v>
      </c>
      <c r="B27" s="7" t="s">
        <v>278</v>
      </c>
      <c r="C27" s="7">
        <v>1428</v>
      </c>
      <c r="D27" s="7">
        <v>47.470134700000003</v>
      </c>
      <c r="E27" s="7">
        <v>19.112048316660001</v>
      </c>
      <c r="F27" s="10">
        <v>19</v>
      </c>
      <c r="G27" s="14">
        <f t="shared" si="5"/>
        <v>9.862078923082187</v>
      </c>
      <c r="H27" s="15">
        <f t="shared" si="5"/>
        <v>7.1927036966830009</v>
      </c>
      <c r="I27" s="14">
        <f t="shared" si="5"/>
        <v>6.8084368122132908</v>
      </c>
      <c r="J27" s="14">
        <f t="shared" si="5"/>
        <v>6.6506761064278317</v>
      </c>
      <c r="K27" s="14">
        <f t="shared" si="5"/>
        <v>9.1970355708460261</v>
      </c>
      <c r="L27" s="14">
        <f t="shared" si="5"/>
        <v>13.450521059869011</v>
      </c>
      <c r="M27" s="14">
        <f t="shared" si="5"/>
        <v>7.5688473818080135</v>
      </c>
      <c r="N27" s="14">
        <f t="shared" si="5"/>
        <v>7.2011078500469807</v>
      </c>
      <c r="O27" s="14">
        <f t="shared" si="5"/>
        <v>6.9339772149032424</v>
      </c>
      <c r="P27" s="14">
        <f t="shared" si="5"/>
        <v>5.2845800764112587</v>
      </c>
      <c r="Q27" s="14">
        <f t="shared" si="5"/>
        <v>4.9474010610184633</v>
      </c>
      <c r="R27" s="14">
        <f t="shared" si="5"/>
        <v>5.8365891758262487</v>
      </c>
      <c r="S27" s="14">
        <f t="shared" si="5"/>
        <v>4.3431262428698556</v>
      </c>
      <c r="T27" s="14">
        <f t="shared" si="5"/>
        <v>4.7058179721525253</v>
      </c>
      <c r="U27" s="14">
        <f t="shared" si="5"/>
        <v>3.0718419379302921</v>
      </c>
      <c r="V27" s="14">
        <f t="shared" si="5"/>
        <v>3.3148354358424923</v>
      </c>
      <c r="W27" s="14">
        <f t="shared" si="2"/>
        <v>2.6456150212194398</v>
      </c>
      <c r="X27" s="14">
        <f t="shared" si="2"/>
        <v>1.073737351299114</v>
      </c>
      <c r="Y27" s="14">
        <f t="shared" si="2"/>
        <v>0</v>
      </c>
      <c r="Z27" s="14">
        <f t="shared" si="2"/>
        <v>3.444252134092701</v>
      </c>
      <c r="AA27" s="14">
        <f t="shared" si="2"/>
        <v>3.0320436373798625</v>
      </c>
      <c r="AB27" s="14">
        <f t="shared" si="2"/>
        <v>2.404656129214604</v>
      </c>
      <c r="AC27" s="14">
        <f t="shared" si="2"/>
        <v>2.1291825387541219</v>
      </c>
      <c r="AD27" s="14">
        <f t="shared" si="2"/>
        <v>1.6561076604256599</v>
      </c>
      <c r="AE27" s="14">
        <f t="shared" si="2"/>
        <v>4.9289223925032397</v>
      </c>
      <c r="AF27" s="14">
        <f t="shared" si="2"/>
        <v>3.8680775006604255</v>
      </c>
      <c r="AG27" s="14">
        <f t="shared" si="2"/>
        <v>8.0485966497337138</v>
      </c>
      <c r="AH27" s="14">
        <f t="shared" si="2"/>
        <v>5.31096106394026</v>
      </c>
      <c r="AI27" s="14">
        <f t="shared" si="3"/>
        <v>7.1571452194408911</v>
      </c>
      <c r="AJ27" s="14">
        <f t="shared" si="3"/>
        <v>5.9418270060195191</v>
      </c>
      <c r="AK27" s="19">
        <f t="shared" si="3"/>
        <v>5.6132667006926509</v>
      </c>
      <c r="AL27" s="14">
        <f t="shared" si="3"/>
        <v>5.2519142233163416</v>
      </c>
      <c r="AM27" s="14">
        <f t="shared" si="3"/>
        <v>6.7745090636012124</v>
      </c>
      <c r="AN27" s="14">
        <f t="shared" si="3"/>
        <v>3.6022565427030586</v>
      </c>
      <c r="AO27" s="14">
        <f t="shared" si="3"/>
        <v>3.59977319938247</v>
      </c>
      <c r="AP27" s="14">
        <f t="shared" si="3"/>
        <v>2.6401638831246457</v>
      </c>
      <c r="AQ27" s="14">
        <f t="shared" si="3"/>
        <v>6.7525447641882179</v>
      </c>
      <c r="AR27" s="14">
        <f t="shared" si="3"/>
        <v>6.78462212205591</v>
      </c>
      <c r="AS27" s="14">
        <f t="shared" si="3"/>
        <v>11.034022679196401</v>
      </c>
      <c r="AT27" s="14">
        <f t="shared" si="3"/>
        <v>7.3902991058991985</v>
      </c>
      <c r="AU27" s="14">
        <f t="shared" si="3"/>
        <v>2.8860567260973977</v>
      </c>
      <c r="AV27" s="14">
        <f t="shared" si="3"/>
        <v>2.9343606308911108</v>
      </c>
      <c r="AW27" s="14">
        <f t="shared" si="3"/>
        <v>3.0639419572341104</v>
      </c>
      <c r="AX27" s="14">
        <f t="shared" si="3"/>
        <v>4.6681249571370547</v>
      </c>
      <c r="AY27" s="14">
        <f t="shared" si="4"/>
        <v>6.457391442678805</v>
      </c>
      <c r="AZ27" s="14">
        <f t="shared" si="4"/>
        <v>5.390932403261818</v>
      </c>
      <c r="BA27" s="14">
        <f t="shared" si="4"/>
        <v>2.3446271816182205</v>
      </c>
    </row>
    <row r="28" spans="1:53" x14ac:dyDescent="0.35">
      <c r="A28" s="7">
        <v>20</v>
      </c>
      <c r="B28" s="7" t="s">
        <v>281</v>
      </c>
      <c r="C28" s="7">
        <v>490</v>
      </c>
      <c r="D28" s="7">
        <v>47.48080135</v>
      </c>
      <c r="E28" s="7">
        <v>19.068002385638501</v>
      </c>
      <c r="F28" s="10">
        <v>20</v>
      </c>
      <c r="G28" s="14">
        <f t="shared" si="5"/>
        <v>6.4795137010533024</v>
      </c>
      <c r="H28" s="15">
        <f t="shared" si="5"/>
        <v>3.8546133298579068</v>
      </c>
      <c r="I28" s="14">
        <f t="shared" si="5"/>
        <v>3.5582254226300587</v>
      </c>
      <c r="J28" s="14">
        <f t="shared" si="5"/>
        <v>3.5047473403633456</v>
      </c>
      <c r="K28" s="14">
        <f t="shared" si="5"/>
        <v>5.8163591509584878</v>
      </c>
      <c r="L28" s="14">
        <f t="shared" si="5"/>
        <v>10.239258782688408</v>
      </c>
      <c r="M28" s="14">
        <f t="shared" si="5"/>
        <v>4.9936199544771291</v>
      </c>
      <c r="N28" s="14">
        <f t="shared" si="5"/>
        <v>4.3380996692836105</v>
      </c>
      <c r="O28" s="14">
        <f t="shared" si="5"/>
        <v>6.4700236914730791</v>
      </c>
      <c r="P28" s="14">
        <f t="shared" si="5"/>
        <v>2.1098521706523927</v>
      </c>
      <c r="Q28" s="14">
        <f t="shared" si="5"/>
        <v>1.7746514918590566</v>
      </c>
      <c r="R28" s="14">
        <f t="shared" si="5"/>
        <v>2.7426852738675711</v>
      </c>
      <c r="S28" s="14">
        <f t="shared" si="5"/>
        <v>1.7432667192509239</v>
      </c>
      <c r="T28" s="14">
        <f t="shared" si="5"/>
        <v>1.5321925612381315</v>
      </c>
      <c r="U28" s="14">
        <f t="shared" si="5"/>
        <v>0.60580171546691275</v>
      </c>
      <c r="V28" s="14">
        <f t="shared" si="5"/>
        <v>1.657789515435093</v>
      </c>
      <c r="W28" s="14">
        <f t="shared" si="2"/>
        <v>2.2575918371103412</v>
      </c>
      <c r="X28" s="14">
        <f t="shared" si="2"/>
        <v>2.3787213288576425</v>
      </c>
      <c r="Y28" s="14">
        <f t="shared" si="2"/>
        <v>3.444252134092701</v>
      </c>
      <c r="Z28" s="14">
        <f t="shared" si="2"/>
        <v>0</v>
      </c>
      <c r="AA28" s="14">
        <f t="shared" si="2"/>
        <v>0.76004879872612807</v>
      </c>
      <c r="AB28" s="14">
        <f t="shared" si="2"/>
        <v>1.4723874913792809</v>
      </c>
      <c r="AC28" s="14">
        <f t="shared" si="2"/>
        <v>1.4683177066816808</v>
      </c>
      <c r="AD28" s="14">
        <f t="shared" si="2"/>
        <v>4.689244617332796</v>
      </c>
      <c r="AE28" s="14">
        <f t="shared" si="2"/>
        <v>1.586040964645441</v>
      </c>
      <c r="AF28" s="14">
        <f t="shared" si="2"/>
        <v>0.67402557946473007</v>
      </c>
      <c r="AG28" s="14">
        <f t="shared" si="2"/>
        <v>4.829879375528856</v>
      </c>
      <c r="AH28" s="14">
        <f t="shared" si="2"/>
        <v>2.263214154507307</v>
      </c>
      <c r="AI28" s="14">
        <f t="shared" si="3"/>
        <v>3.7542746624769778</v>
      </c>
      <c r="AJ28" s="14">
        <f t="shared" si="3"/>
        <v>3.3478410056535921</v>
      </c>
      <c r="AK28" s="19">
        <f t="shared" si="3"/>
        <v>3.3961970828484858</v>
      </c>
      <c r="AL28" s="14">
        <f t="shared" si="3"/>
        <v>4.0524147107921156</v>
      </c>
      <c r="AM28" s="14">
        <f t="shared" si="3"/>
        <v>5.278772853920997</v>
      </c>
      <c r="AN28" s="14">
        <f t="shared" si="3"/>
        <v>4.0810506273774303</v>
      </c>
      <c r="AO28" s="14">
        <f t="shared" si="3"/>
        <v>3.328686163334031</v>
      </c>
      <c r="AP28" s="14">
        <f t="shared" si="3"/>
        <v>4.1446006566311118</v>
      </c>
      <c r="AQ28" s="14">
        <f t="shared" si="3"/>
        <v>7.9072272384184821</v>
      </c>
      <c r="AR28" s="14">
        <f t="shared" si="3"/>
        <v>9.6613579771779605</v>
      </c>
      <c r="AS28" s="14">
        <f t="shared" si="3"/>
        <v>14.360504712919273</v>
      </c>
      <c r="AT28" s="14">
        <f t="shared" si="3"/>
        <v>10.807470540902516</v>
      </c>
      <c r="AU28" s="14">
        <f t="shared" si="3"/>
        <v>6.3190458520510466</v>
      </c>
      <c r="AV28" s="14">
        <f t="shared" si="3"/>
        <v>4.15693739503135</v>
      </c>
      <c r="AW28" s="14">
        <f t="shared" si="3"/>
        <v>5.9994162381897445</v>
      </c>
      <c r="AX28" s="14">
        <f t="shared" si="3"/>
        <v>4.1954118331939672</v>
      </c>
      <c r="AY28" s="14">
        <f t="shared" si="4"/>
        <v>4.6792145966949459</v>
      </c>
      <c r="AZ28" s="14">
        <f t="shared" si="4"/>
        <v>7.1909247823520941</v>
      </c>
      <c r="BA28" s="14">
        <f t="shared" si="4"/>
        <v>5.4107523785850908</v>
      </c>
    </row>
    <row r="29" spans="1:53" x14ac:dyDescent="0.35">
      <c r="A29" s="7">
        <v>21</v>
      </c>
      <c r="B29" s="7" t="s">
        <v>284</v>
      </c>
      <c r="C29" s="7">
        <v>958</v>
      </c>
      <c r="D29" s="7">
        <v>47.471717099999999</v>
      </c>
      <c r="E29" s="7">
        <v>19.072184400000001</v>
      </c>
      <c r="F29" s="10">
        <v>21</v>
      </c>
      <c r="G29" s="14">
        <f t="shared" si="5"/>
        <v>7.0921142206996821</v>
      </c>
      <c r="H29" s="15">
        <f t="shared" si="5"/>
        <v>4.5167560960697157</v>
      </c>
      <c r="I29" s="14">
        <f t="shared" si="5"/>
        <v>4.2609398161847531</v>
      </c>
      <c r="J29" s="14">
        <f t="shared" si="5"/>
        <v>4.2342274990332118</v>
      </c>
      <c r="K29" s="14">
        <f t="shared" si="5"/>
        <v>6.4340504433348205</v>
      </c>
      <c r="L29" s="14">
        <f t="shared" si="5"/>
        <v>10.920651227289914</v>
      </c>
      <c r="M29" s="14">
        <f t="shared" si="5"/>
        <v>5.7533518211486365</v>
      </c>
      <c r="N29" s="14">
        <f t="shared" si="5"/>
        <v>5.0936165348759888</v>
      </c>
      <c r="O29" s="14">
        <f t="shared" si="5"/>
        <v>7.0227587151235333</v>
      </c>
      <c r="P29" s="14">
        <f t="shared" si="5"/>
        <v>2.851547893099422</v>
      </c>
      <c r="Q29" s="14">
        <f t="shared" si="5"/>
        <v>2.5222539839629001</v>
      </c>
      <c r="R29" s="14">
        <f t="shared" si="5"/>
        <v>3.4882409460658739</v>
      </c>
      <c r="S29" s="14">
        <f t="shared" si="5"/>
        <v>2.4740869906982752</v>
      </c>
      <c r="T29" s="14">
        <f t="shared" si="5"/>
        <v>2.2838661404944083</v>
      </c>
      <c r="U29" s="14">
        <f t="shared" si="5"/>
        <v>1.048294431032001</v>
      </c>
      <c r="V29" s="14">
        <f t="shared" si="5"/>
        <v>2.1690315478460338</v>
      </c>
      <c r="W29" s="14">
        <f t="shared" si="2"/>
        <v>2.5255735574648348</v>
      </c>
      <c r="X29" s="14">
        <f t="shared" si="2"/>
        <v>2.0314981385136877</v>
      </c>
      <c r="Y29" s="14">
        <f t="shared" si="2"/>
        <v>3.0320436373798625</v>
      </c>
      <c r="Z29" s="14">
        <f t="shared" si="2"/>
        <v>0.76004879872612807</v>
      </c>
      <c r="AA29" s="14">
        <f t="shared" si="2"/>
        <v>0</v>
      </c>
      <c r="AB29" s="14">
        <f t="shared" si="2"/>
        <v>0.77137187563119369</v>
      </c>
      <c r="AC29" s="14">
        <f t="shared" si="2"/>
        <v>0.90970527851579708</v>
      </c>
      <c r="AD29" s="14">
        <f t="shared" si="2"/>
        <v>4.4513201745586652</v>
      </c>
      <c r="AE29" s="14">
        <f t="shared" si="2"/>
        <v>1.9121550534237171</v>
      </c>
      <c r="AF29" s="14">
        <f t="shared" si="2"/>
        <v>0.85639375955224473</v>
      </c>
      <c r="AG29" s="14">
        <f t="shared" si="2"/>
        <v>5.0320942751715618</v>
      </c>
      <c r="AH29" s="14">
        <f t="shared" si="2"/>
        <v>2.315639342229828</v>
      </c>
      <c r="AI29" s="14">
        <f t="shared" si="3"/>
        <v>4.36857927888971</v>
      </c>
      <c r="AJ29" s="14">
        <f t="shared" si="3"/>
        <v>4.1041558790211257</v>
      </c>
      <c r="AK29" s="19">
        <f t="shared" si="3"/>
        <v>4.1255849666462376</v>
      </c>
      <c r="AL29" s="14">
        <f t="shared" si="3"/>
        <v>4.6619929928021246</v>
      </c>
      <c r="AM29" s="14">
        <f t="shared" si="3"/>
        <v>5.9573693015768372</v>
      </c>
      <c r="AN29" s="14">
        <f t="shared" si="3"/>
        <v>4.3772715273007572</v>
      </c>
      <c r="AO29" s="14">
        <f t="shared" si="3"/>
        <v>3.7234824785901401</v>
      </c>
      <c r="AP29" s="14">
        <f t="shared" si="3"/>
        <v>4.2272670420566634</v>
      </c>
      <c r="AQ29" s="14">
        <f t="shared" si="3"/>
        <v>8.1954473352475024</v>
      </c>
      <c r="AR29" s="14">
        <f t="shared" si="3"/>
        <v>9.5442607926894691</v>
      </c>
      <c r="AS29" s="14">
        <f t="shared" si="3"/>
        <v>14.053663142616022</v>
      </c>
      <c r="AT29" s="14">
        <f t="shared" si="3"/>
        <v>10.291313377335753</v>
      </c>
      <c r="AU29" s="14">
        <f t="shared" si="3"/>
        <v>5.8436302387114614</v>
      </c>
      <c r="AV29" s="14">
        <f t="shared" si="3"/>
        <v>3.4047901391300299</v>
      </c>
      <c r="AW29" s="14">
        <f t="shared" si="3"/>
        <v>5.3564176678026296</v>
      </c>
      <c r="AX29" s="14">
        <f t="shared" ref="AX29:BA55" si="6">76*SQRT(($D29-AX$4)^2+($E29-AX$5)^2)</f>
        <v>3.5079790640060011</v>
      </c>
      <c r="AY29" s="14">
        <f t="shared" si="6"/>
        <v>4.2605022731014861</v>
      </c>
      <c r="AZ29" s="14">
        <f t="shared" si="6"/>
        <v>6.4352688246795129</v>
      </c>
      <c r="BA29" s="14">
        <f t="shared" si="6"/>
        <v>4.8050549521335792</v>
      </c>
    </row>
    <row r="30" spans="1:53" x14ac:dyDescent="0.35">
      <c r="A30" s="7">
        <v>22</v>
      </c>
      <c r="B30" s="7" t="s">
        <v>287</v>
      </c>
      <c r="C30" s="7">
        <v>595</v>
      </c>
      <c r="D30" s="7">
        <v>47.466135999999999</v>
      </c>
      <c r="E30" s="7">
        <v>19.080661800000001</v>
      </c>
      <c r="F30" s="10">
        <v>22</v>
      </c>
      <c r="G30" s="14">
        <f t="shared" si="5"/>
        <v>7.8628172226591255</v>
      </c>
      <c r="H30" s="15">
        <f t="shared" si="5"/>
        <v>5.2856407065939441</v>
      </c>
      <c r="I30" s="14">
        <f t="shared" si="5"/>
        <v>5.01904633032765</v>
      </c>
      <c r="J30" s="14">
        <f t="shared" si="5"/>
        <v>4.9765737076517267</v>
      </c>
      <c r="K30" s="14">
        <f t="shared" si="5"/>
        <v>7.205120669416563</v>
      </c>
      <c r="L30" s="14">
        <f t="shared" si="5"/>
        <v>11.687358760544411</v>
      </c>
      <c r="M30" s="14">
        <f t="shared" si="5"/>
        <v>6.4109860676044779</v>
      </c>
      <c r="N30" s="14">
        <f t="shared" si="5"/>
        <v>5.7960302890428599</v>
      </c>
      <c r="O30" s="14">
        <f t="shared" si="5"/>
        <v>7.2845562450591679</v>
      </c>
      <c r="P30" s="14">
        <f t="shared" si="5"/>
        <v>3.5819881153671242</v>
      </c>
      <c r="Q30" s="14">
        <f t="shared" si="5"/>
        <v>3.2453784162417278</v>
      </c>
      <c r="R30" s="14">
        <f t="shared" si="5"/>
        <v>4.2133616628201338</v>
      </c>
      <c r="S30" s="14">
        <f t="shared" si="5"/>
        <v>3.0665996451825728</v>
      </c>
      <c r="T30" s="14">
        <f t="shared" si="5"/>
        <v>3.0008997148697922</v>
      </c>
      <c r="U30" s="14">
        <f t="shared" si="5"/>
        <v>1.5280221608389775</v>
      </c>
      <c r="V30" s="14">
        <f t="shared" si="5"/>
        <v>2.5200531890989755</v>
      </c>
      <c r="W30" s="14">
        <f t="shared" si="2"/>
        <v>2.6024779279845967</v>
      </c>
      <c r="X30" s="14">
        <f t="shared" si="2"/>
        <v>1.5245753816519527</v>
      </c>
      <c r="Y30" s="14">
        <f t="shared" si="2"/>
        <v>2.404656129214604</v>
      </c>
      <c r="Z30" s="14">
        <f t="shared" si="2"/>
        <v>1.4723874913792809</v>
      </c>
      <c r="AA30" s="14">
        <f t="shared" si="2"/>
        <v>0.77137187563119369</v>
      </c>
      <c r="AB30" s="14">
        <f t="shared" si="2"/>
        <v>0</v>
      </c>
      <c r="AC30" s="14">
        <f t="shared" si="2"/>
        <v>0.39075319580221163</v>
      </c>
      <c r="AD30" s="14">
        <f t="shared" si="2"/>
        <v>3.9376363421914151</v>
      </c>
      <c r="AE30" s="14">
        <f t="shared" si="2"/>
        <v>2.643802667169652</v>
      </c>
      <c r="AF30" s="14">
        <f t="shared" si="2"/>
        <v>1.6101026129069713</v>
      </c>
      <c r="AG30" s="14">
        <f t="shared" si="2"/>
        <v>5.6567103390462883</v>
      </c>
      <c r="AH30" s="14">
        <f t="shared" si="2"/>
        <v>2.9152842375757118</v>
      </c>
      <c r="AI30" s="14">
        <f t="shared" ref="AI30:AX55" si="7">76*SQRT(($D30-AI$4)^2+($E30-AI$5)^2)</f>
        <v>5.1398289996903168</v>
      </c>
      <c r="AJ30" s="14">
        <f t="shared" si="7"/>
        <v>4.7426130471168149</v>
      </c>
      <c r="AK30" s="19">
        <f t="shared" si="7"/>
        <v>4.6883786974065362</v>
      </c>
      <c r="AL30" s="14">
        <f t="shared" si="7"/>
        <v>5.0287043082529088</v>
      </c>
      <c r="AM30" s="14">
        <f t="shared" si="7"/>
        <v>6.4102779890940003</v>
      </c>
      <c r="AN30" s="14">
        <f t="shared" si="7"/>
        <v>4.3871630996833542</v>
      </c>
      <c r="AO30" s="14">
        <f t="shared" si="7"/>
        <v>3.8615690467567383</v>
      </c>
      <c r="AP30" s="14">
        <f t="shared" si="7"/>
        <v>4.0222158835769566</v>
      </c>
      <c r="AQ30" s="14">
        <f t="shared" si="7"/>
        <v>8.1354438275962284</v>
      </c>
      <c r="AR30" s="14">
        <f t="shared" si="7"/>
        <v>9.0837478661072719</v>
      </c>
      <c r="AS30" s="14">
        <f t="shared" si="7"/>
        <v>13.434604887662255</v>
      </c>
      <c r="AT30" s="14">
        <f t="shared" si="7"/>
        <v>9.5556263003639721</v>
      </c>
      <c r="AU30" s="14">
        <f t="shared" si="7"/>
        <v>5.1377734501461898</v>
      </c>
      <c r="AV30" s="14">
        <f t="shared" si="7"/>
        <v>2.7100868730325689</v>
      </c>
      <c r="AW30" s="14">
        <f t="shared" si="7"/>
        <v>4.5858400834310453</v>
      </c>
      <c r="AX30" s="14">
        <f t="shared" si="7"/>
        <v>3.1891335461861394</v>
      </c>
      <c r="AY30" s="14">
        <f t="shared" si="6"/>
        <v>4.3648725374857618</v>
      </c>
      <c r="AZ30" s="14">
        <f t="shared" si="6"/>
        <v>5.748027061384442</v>
      </c>
      <c r="BA30" s="14">
        <f t="shared" si="6"/>
        <v>4.0423910398790053</v>
      </c>
    </row>
    <row r="31" spans="1:53" x14ac:dyDescent="0.35">
      <c r="A31" s="7">
        <v>23</v>
      </c>
      <c r="B31" s="7" t="s">
        <v>291</v>
      </c>
      <c r="C31" s="7">
        <v>1368</v>
      </c>
      <c r="D31" s="7">
        <v>47.470018000000003</v>
      </c>
      <c r="E31" s="7">
        <v>19.084033000000002</v>
      </c>
      <c r="F31" s="10">
        <v>23</v>
      </c>
      <c r="G31" s="14">
        <f t="shared" si="5"/>
        <v>7.9391958581942133</v>
      </c>
      <c r="H31" s="15">
        <f t="shared" si="5"/>
        <v>5.3228482948273959</v>
      </c>
      <c r="I31" s="14">
        <f t="shared" si="5"/>
        <v>5.0193787768241318</v>
      </c>
      <c r="J31" s="14">
        <f t="shared" si="5"/>
        <v>4.9448727757587232</v>
      </c>
      <c r="K31" s="14">
        <f t="shared" si="5"/>
        <v>7.2773366915027049</v>
      </c>
      <c r="L31" s="14">
        <f t="shared" si="5"/>
        <v>11.704242496254734</v>
      </c>
      <c r="M31" s="14">
        <f t="shared" si="5"/>
        <v>6.274775167724906</v>
      </c>
      <c r="N31" s="14">
        <f t="shared" si="5"/>
        <v>5.7062420600255175</v>
      </c>
      <c r="O31" s="14">
        <f t="shared" si="5"/>
        <v>6.9500989524617944</v>
      </c>
      <c r="P31" s="14">
        <f t="shared" si="5"/>
        <v>3.5416794971383077</v>
      </c>
      <c r="Q31" s="14">
        <f t="shared" si="5"/>
        <v>3.1991156031274448</v>
      </c>
      <c r="R31" s="14">
        <f t="shared" si="5"/>
        <v>4.1602363659097863</v>
      </c>
      <c r="S31" s="14">
        <f t="shared" si="5"/>
        <v>2.9079712865062914</v>
      </c>
      <c r="T31" s="14">
        <f t="shared" si="5"/>
        <v>2.9505539547234458</v>
      </c>
      <c r="U31" s="14">
        <f t="shared" si="5"/>
        <v>1.3656030347552115</v>
      </c>
      <c r="V31" s="14">
        <f t="shared" si="5"/>
        <v>2.2491309359561686</v>
      </c>
      <c r="W31" s="14">
        <f t="shared" si="2"/>
        <v>2.2445969979798397</v>
      </c>
      <c r="X31" s="14">
        <f t="shared" si="2"/>
        <v>1.1758248960317514</v>
      </c>
      <c r="Y31" s="14">
        <f t="shared" si="2"/>
        <v>2.1291825387541219</v>
      </c>
      <c r="Z31" s="14">
        <f t="shared" si="2"/>
        <v>1.4683177066816808</v>
      </c>
      <c r="AA31" s="14">
        <f t="shared" si="2"/>
        <v>0.90970527851579708</v>
      </c>
      <c r="AB31" s="14">
        <f t="shared" si="2"/>
        <v>0.39075319580221163</v>
      </c>
      <c r="AC31" s="14">
        <f t="shared" si="2"/>
        <v>0</v>
      </c>
      <c r="AD31" s="14">
        <f t="shared" si="2"/>
        <v>3.6048307316559467</v>
      </c>
      <c r="AE31" s="14">
        <f t="shared" si="2"/>
        <v>2.8207980689925223</v>
      </c>
      <c r="AF31" s="14">
        <f t="shared" si="2"/>
        <v>1.7614965046895328</v>
      </c>
      <c r="AG31" s="14">
        <f t="shared" si="2"/>
        <v>5.9213081558935068</v>
      </c>
      <c r="AH31" s="14">
        <f t="shared" si="2"/>
        <v>3.1878657905546257</v>
      </c>
      <c r="AI31" s="14">
        <f t="shared" si="7"/>
        <v>5.2122847503288368</v>
      </c>
      <c r="AJ31" s="14">
        <f t="shared" si="7"/>
        <v>4.5987503636581426</v>
      </c>
      <c r="AK31" s="3">
        <f t="shared" si="7"/>
        <v>4.4923047416103339</v>
      </c>
      <c r="AL31" s="14">
        <f t="shared" si="7"/>
        <v>4.735758926315417</v>
      </c>
      <c r="AM31" s="14">
        <f t="shared" si="7"/>
        <v>6.1473766761866324</v>
      </c>
      <c r="AN31" s="14">
        <f t="shared" si="7"/>
        <v>4.0080595696113415</v>
      </c>
      <c r="AO31" s="14">
        <f t="shared" si="7"/>
        <v>3.5070362403609825</v>
      </c>
      <c r="AP31" s="14">
        <f t="shared" si="7"/>
        <v>3.6318965122585523</v>
      </c>
      <c r="AQ31" s="14">
        <f t="shared" si="7"/>
        <v>7.7468319180773992</v>
      </c>
      <c r="AR31" s="14">
        <f t="shared" si="7"/>
        <v>8.7377566265306044</v>
      </c>
      <c r="AS31" s="14">
        <f t="shared" si="7"/>
        <v>13.160171824053476</v>
      </c>
      <c r="AT31" s="14">
        <f t="shared" si="7"/>
        <v>9.3922057381541872</v>
      </c>
      <c r="AU31" s="14">
        <f t="shared" si="7"/>
        <v>4.9353894486991408</v>
      </c>
      <c r="AV31" s="14">
        <f t="shared" si="7"/>
        <v>2.8763259589375387</v>
      </c>
      <c r="AW31" s="14">
        <f t="shared" si="7"/>
        <v>4.5314713949755676</v>
      </c>
      <c r="AX31" s="14">
        <f t="shared" si="7"/>
        <v>3.5448645339273375</v>
      </c>
      <c r="AY31" s="14">
        <f t="shared" si="6"/>
        <v>4.7541399935925153</v>
      </c>
      <c r="AZ31" s="14">
        <f t="shared" si="6"/>
        <v>5.8999285610297152</v>
      </c>
      <c r="BA31" s="14">
        <f t="shared" si="6"/>
        <v>3.9457873750266521</v>
      </c>
    </row>
    <row r="32" spans="1:53" x14ac:dyDescent="0.35">
      <c r="A32" s="7">
        <v>24</v>
      </c>
      <c r="B32" s="7" t="s">
        <v>294</v>
      </c>
      <c r="C32" s="7">
        <v>410</v>
      </c>
      <c r="D32" s="7">
        <v>47.482959999999999</v>
      </c>
      <c r="E32" s="7">
        <v>19.129665200000002</v>
      </c>
      <c r="F32" s="10">
        <v>24</v>
      </c>
      <c r="G32" s="14">
        <f t="shared" si="5"/>
        <v>10.821149525787481</v>
      </c>
      <c r="H32" s="15">
        <f t="shared" si="5"/>
        <v>8.1474376884685658</v>
      </c>
      <c r="I32" s="14">
        <f t="shared" si="5"/>
        <v>7.6935009760203554</v>
      </c>
      <c r="J32" s="14">
        <f t="shared" si="5"/>
        <v>7.4631225552888028</v>
      </c>
      <c r="K32" s="14">
        <f t="shared" si="5"/>
        <v>10.163007252606821</v>
      </c>
      <c r="L32" s="14">
        <f t="shared" si="5"/>
        <v>14.153694955416402</v>
      </c>
      <c r="M32" s="14">
        <f t="shared" si="5"/>
        <v>7.9788141063973415</v>
      </c>
      <c r="N32" s="14">
        <f t="shared" si="5"/>
        <v>7.8001385268920513</v>
      </c>
      <c r="O32" s="14">
        <f t="shared" si="5"/>
        <v>6.3438844368529166</v>
      </c>
      <c r="P32" s="14">
        <f t="shared" si="5"/>
        <v>6.2018767712622136</v>
      </c>
      <c r="Q32" s="14">
        <f t="shared" si="5"/>
        <v>5.891706967365602</v>
      </c>
      <c r="R32" s="14">
        <f t="shared" si="5"/>
        <v>6.663443054449826</v>
      </c>
      <c r="S32" s="14">
        <f t="shared" si="5"/>
        <v>5.1055076187275565</v>
      </c>
      <c r="T32" s="14">
        <f t="shared" si="5"/>
        <v>5.6735127149310278</v>
      </c>
      <c r="U32" s="14">
        <f t="shared" si="5"/>
        <v>4.190069842679077</v>
      </c>
      <c r="V32" s="14">
        <f t="shared" si="5"/>
        <v>4.0021526613968286</v>
      </c>
      <c r="W32" s="14">
        <f t="shared" si="2"/>
        <v>3.1061359556753079</v>
      </c>
      <c r="X32" s="14">
        <f t="shared" si="2"/>
        <v>2.4304927872142099</v>
      </c>
      <c r="Y32" s="14">
        <f t="shared" si="2"/>
        <v>1.6561076604256599</v>
      </c>
      <c r="Z32" s="14">
        <f t="shared" si="2"/>
        <v>4.689244617332796</v>
      </c>
      <c r="AA32" s="14">
        <f t="shared" si="2"/>
        <v>4.4513201745586652</v>
      </c>
      <c r="AB32" s="14">
        <f t="shared" si="2"/>
        <v>3.9376363421914151</v>
      </c>
      <c r="AC32" s="14">
        <f t="shared" si="2"/>
        <v>3.6048307316559467</v>
      </c>
      <c r="AD32" s="14">
        <f t="shared" si="2"/>
        <v>0</v>
      </c>
      <c r="AE32" s="14">
        <f t="shared" si="2"/>
        <v>6.2599988103083897</v>
      </c>
      <c r="AF32" s="14">
        <f t="shared" si="2"/>
        <v>5.2258973576117196</v>
      </c>
      <c r="AG32" s="14">
        <f t="shared" si="2"/>
        <v>9.4704884387174655</v>
      </c>
      <c r="AH32" s="14">
        <f t="shared" si="2"/>
        <v>6.7669483442073606</v>
      </c>
      <c r="AI32" s="14">
        <f t="shared" si="7"/>
        <v>8.1971911655227725</v>
      </c>
      <c r="AJ32" s="14">
        <f t="shared" si="7"/>
        <v>6.486392126406872</v>
      </c>
      <c r="AK32" s="19">
        <f t="shared" si="7"/>
        <v>6.0096641016784433</v>
      </c>
      <c r="AL32" s="14">
        <f t="shared" si="7"/>
        <v>5.2212375321335136</v>
      </c>
      <c r="AM32" s="14">
        <f t="shared" si="7"/>
        <v>6.6935259971397238</v>
      </c>
      <c r="AN32" s="14">
        <f t="shared" si="7"/>
        <v>3.1111601599174605</v>
      </c>
      <c r="AO32" s="14">
        <f t="shared" si="7"/>
        <v>3.5229575109455276</v>
      </c>
      <c r="AP32" s="14">
        <f t="shared" si="7"/>
        <v>1.8946813102757809</v>
      </c>
      <c r="AQ32" s="14">
        <f t="shared" si="7"/>
        <v>5.4603188389699007</v>
      </c>
      <c r="AR32" s="14">
        <f t="shared" si="7"/>
        <v>5.1554057855538584</v>
      </c>
      <c r="AS32" s="14">
        <f t="shared" si="7"/>
        <v>9.6778366448056943</v>
      </c>
      <c r="AT32" s="14">
        <f t="shared" si="7"/>
        <v>6.6725048014937949</v>
      </c>
      <c r="AU32" s="14">
        <f t="shared" si="7"/>
        <v>2.4083907297799616</v>
      </c>
      <c r="AV32" s="14">
        <f t="shared" si="7"/>
        <v>4.4342910378405378</v>
      </c>
      <c r="AW32" s="14">
        <f t="shared" si="7"/>
        <v>3.6164629681274203</v>
      </c>
      <c r="AX32" s="14">
        <f t="shared" si="7"/>
        <v>6.3041800082118149</v>
      </c>
      <c r="AY32" s="14">
        <f t="shared" si="6"/>
        <v>8.1083678680074609</v>
      </c>
      <c r="AZ32" s="14">
        <f t="shared" si="6"/>
        <v>6.440023175829702</v>
      </c>
      <c r="BA32" s="14">
        <f t="shared" si="6"/>
        <v>2.9202503586230177</v>
      </c>
    </row>
    <row r="33" spans="1:53" x14ac:dyDescent="0.35">
      <c r="A33" s="7">
        <v>25</v>
      </c>
      <c r="B33" s="7" t="s">
        <v>299</v>
      </c>
      <c r="C33" s="7">
        <v>448</v>
      </c>
      <c r="D33" s="7">
        <v>47.4767437</v>
      </c>
      <c r="E33" s="7">
        <v>19.0475317</v>
      </c>
      <c r="F33" s="10">
        <v>25</v>
      </c>
      <c r="G33" s="14">
        <f t="shared" si="5"/>
        <v>5.3253787758800399</v>
      </c>
      <c r="H33" s="15">
        <f t="shared" si="5"/>
        <v>2.9396039441973629</v>
      </c>
      <c r="I33" s="14">
        <f t="shared" si="5"/>
        <v>2.8647967656702731</v>
      </c>
      <c r="J33" s="14">
        <f t="shared" si="5"/>
        <v>2.9990265527849678</v>
      </c>
      <c r="K33" s="14">
        <f t="shared" si="5"/>
        <v>4.6852853281757127</v>
      </c>
      <c r="L33" s="14">
        <f t="shared" si="5"/>
        <v>9.2824806075103972</v>
      </c>
      <c r="M33" s="14">
        <f t="shared" si="5"/>
        <v>4.922503219923394</v>
      </c>
      <c r="N33" s="14">
        <f t="shared" si="5"/>
        <v>4.0696543627311685</v>
      </c>
      <c r="O33" s="14">
        <f t="shared" si="5"/>
        <v>7.4352501523073826</v>
      </c>
      <c r="P33" s="14">
        <f t="shared" si="5"/>
        <v>1.9502315809272628</v>
      </c>
      <c r="Q33" s="14">
        <f t="shared" si="5"/>
        <v>1.790317351006367</v>
      </c>
      <c r="R33" s="14">
        <f t="shared" si="5"/>
        <v>2.4902777170291701</v>
      </c>
      <c r="S33" s="14">
        <f t="shared" si="5"/>
        <v>2.4679626773668311</v>
      </c>
      <c r="T33" s="14">
        <f t="shared" si="5"/>
        <v>1.7008226302151201</v>
      </c>
      <c r="U33" s="14">
        <f t="shared" si="5"/>
        <v>2.1562547241814727</v>
      </c>
      <c r="V33" s="14">
        <f t="shared" si="5"/>
        <v>2.9785489197285635</v>
      </c>
      <c r="W33" s="14">
        <f t="shared" si="2"/>
        <v>3.7528752549882736</v>
      </c>
      <c r="X33" s="14">
        <f t="shared" si="2"/>
        <v>3.8937596607069782</v>
      </c>
      <c r="Y33" s="14">
        <f t="shared" si="2"/>
        <v>4.9289223925032397</v>
      </c>
      <c r="Z33" s="14">
        <f t="shared" si="2"/>
        <v>1.586040964645441</v>
      </c>
      <c r="AA33" s="14">
        <f t="shared" si="2"/>
        <v>1.9121550534237171</v>
      </c>
      <c r="AB33" s="14">
        <f t="shared" si="2"/>
        <v>2.643802667169652</v>
      </c>
      <c r="AC33" s="14">
        <f t="shared" si="2"/>
        <v>2.8207980689925223</v>
      </c>
      <c r="AD33" s="14">
        <f t="shared" si="2"/>
        <v>6.2599988103083897</v>
      </c>
      <c r="AE33" s="14">
        <f t="shared" si="2"/>
        <v>0</v>
      </c>
      <c r="AF33" s="14">
        <f t="shared" si="2"/>
        <v>1.0614486782181625</v>
      </c>
      <c r="AG33" s="14">
        <f t="shared" si="2"/>
        <v>3.2458801982449814</v>
      </c>
      <c r="AH33" s="14">
        <f t="shared" si="2"/>
        <v>0.92488356999072052</v>
      </c>
      <c r="AI33" s="14">
        <f t="shared" si="7"/>
        <v>2.667485096979441</v>
      </c>
      <c r="AJ33" s="14">
        <f t="shared" si="7"/>
        <v>3.5199206002387231</v>
      </c>
      <c r="AK33" s="19">
        <f t="shared" si="7"/>
        <v>3.8603004952158959</v>
      </c>
      <c r="AL33" s="14">
        <f t="shared" si="7"/>
        <v>4.9624983438207897</v>
      </c>
      <c r="AM33" s="14">
        <f t="shared" si="7"/>
        <v>5.8934320921906256</v>
      </c>
      <c r="AN33" s="14">
        <f t="shared" si="7"/>
        <v>5.494991257835129</v>
      </c>
      <c r="AO33" s="14">
        <f t="shared" si="7"/>
        <v>4.6646968748019209</v>
      </c>
      <c r="AP33" s="14">
        <f t="shared" si="7"/>
        <v>5.6937440355166595</v>
      </c>
      <c r="AQ33" s="14">
        <f t="shared" si="7"/>
        <v>9.274255682449855</v>
      </c>
      <c r="AR33" s="14">
        <f t="shared" si="7"/>
        <v>11.246192903893684</v>
      </c>
      <c r="AS33" s="14">
        <f t="shared" si="7"/>
        <v>15.916854176591146</v>
      </c>
      <c r="AT33" s="14">
        <f t="shared" si="7"/>
        <v>12.197340176304385</v>
      </c>
      <c r="AU33" s="14">
        <f t="shared" si="7"/>
        <v>7.7557542854779644</v>
      </c>
      <c r="AV33" s="14">
        <f t="shared" si="7"/>
        <v>4.9515734637595115</v>
      </c>
      <c r="AW33" s="14">
        <f t="shared" si="7"/>
        <v>7.1878851592738098</v>
      </c>
      <c r="AX33" s="14">
        <f t="shared" si="7"/>
        <v>4.2352017163874818</v>
      </c>
      <c r="AY33" s="14">
        <f t="shared" si="6"/>
        <v>3.8797481080888372</v>
      </c>
      <c r="AZ33" s="14">
        <f t="shared" si="6"/>
        <v>7.8598860952921861</v>
      </c>
      <c r="BA33" s="14">
        <f t="shared" si="6"/>
        <v>6.6768269829280014</v>
      </c>
    </row>
    <row r="34" spans="1:53" x14ac:dyDescent="0.35">
      <c r="A34" s="7">
        <v>26</v>
      </c>
      <c r="B34" s="7" t="s">
        <v>304</v>
      </c>
      <c r="C34" s="7">
        <v>261</v>
      </c>
      <c r="D34" s="7">
        <v>47.474905999999997</v>
      </c>
      <c r="E34" s="7">
        <v>19.0613767</v>
      </c>
      <c r="F34" s="10">
        <v>26</v>
      </c>
      <c r="G34" s="14">
        <f t="shared" si="5"/>
        <v>6.2662763147947693</v>
      </c>
      <c r="H34" s="15">
        <f t="shared" si="5"/>
        <v>3.7358394056999717</v>
      </c>
      <c r="I34" s="14">
        <f t="shared" si="5"/>
        <v>3.5318680210366939</v>
      </c>
      <c r="J34" s="14">
        <f t="shared" si="5"/>
        <v>3.5571162463404464</v>
      </c>
      <c r="K34" s="14">
        <f t="shared" si="5"/>
        <v>5.6122181864460785</v>
      </c>
      <c r="L34" s="14">
        <f t="shared" si="5"/>
        <v>10.140667852948326</v>
      </c>
      <c r="M34" s="14">
        <f t="shared" si="5"/>
        <v>5.2488922076284252</v>
      </c>
      <c r="N34" s="14">
        <f t="shared" si="5"/>
        <v>4.5060728190430019</v>
      </c>
      <c r="O34" s="14">
        <f t="shared" si="5"/>
        <v>7.074990765673685</v>
      </c>
      <c r="P34" s="14">
        <f t="shared" si="5"/>
        <v>2.2398603581894285</v>
      </c>
      <c r="Q34" s="14">
        <f t="shared" si="5"/>
        <v>1.9475931907348503</v>
      </c>
      <c r="R34" s="14">
        <f t="shared" si="5"/>
        <v>2.872782592217725</v>
      </c>
      <c r="S34" s="14">
        <f t="shared" si="5"/>
        <v>2.2079678608097004</v>
      </c>
      <c r="T34" s="14">
        <f t="shared" si="5"/>
        <v>1.7426865572165295</v>
      </c>
      <c r="U34" s="14">
        <f t="shared" si="5"/>
        <v>1.2772388785180209</v>
      </c>
      <c r="V34" s="14">
        <f t="shared" si="5"/>
        <v>2.3126447001906429</v>
      </c>
      <c r="W34" s="14">
        <f t="shared" si="2"/>
        <v>2.9295598562587211</v>
      </c>
      <c r="X34" s="14">
        <f t="shared" si="2"/>
        <v>2.838882807463845</v>
      </c>
      <c r="Y34" s="14">
        <f t="shared" si="2"/>
        <v>3.8680775006604255</v>
      </c>
      <c r="Z34" s="14">
        <f t="shared" si="2"/>
        <v>0.67402557946473007</v>
      </c>
      <c r="AA34" s="14">
        <f t="shared" si="2"/>
        <v>0.85639375955224473</v>
      </c>
      <c r="AB34" s="14">
        <f t="shared" si="2"/>
        <v>1.6101026129069713</v>
      </c>
      <c r="AC34" s="14">
        <f t="shared" si="2"/>
        <v>1.7614965046895328</v>
      </c>
      <c r="AD34" s="14">
        <f t="shared" si="2"/>
        <v>5.2258973576117196</v>
      </c>
      <c r="AE34" s="14">
        <f t="shared" si="2"/>
        <v>1.0614486782181625</v>
      </c>
      <c r="AF34" s="14">
        <f t="shared" si="2"/>
        <v>0</v>
      </c>
      <c r="AG34" s="14">
        <f t="shared" si="2"/>
        <v>4.2469773666075294</v>
      </c>
      <c r="AH34" s="14">
        <f t="shared" ref="AH34:AW55" si="8">76*SQRT(($D34-AH$4)^2+($E34-AH$5)^2)</f>
        <v>1.6077226862664624</v>
      </c>
      <c r="AI34" s="14">
        <f t="shared" si="8"/>
        <v>3.552272262821079</v>
      </c>
      <c r="AJ34" s="14">
        <f t="shared" si="8"/>
        <v>3.6664402680791901</v>
      </c>
      <c r="AK34" s="19">
        <f t="shared" si="8"/>
        <v>3.8227760864420799</v>
      </c>
      <c r="AL34" s="14">
        <f t="shared" si="8"/>
        <v>4.6306753745043521</v>
      </c>
      <c r="AM34" s="14">
        <f t="shared" si="8"/>
        <v>5.7789623347514798</v>
      </c>
      <c r="AN34" s="14">
        <f t="shared" si="8"/>
        <v>4.7549570548966793</v>
      </c>
      <c r="AO34" s="14">
        <f t="shared" si="8"/>
        <v>3.9959403080626439</v>
      </c>
      <c r="AP34" s="14">
        <f t="shared" si="8"/>
        <v>4.7963892252046394</v>
      </c>
      <c r="AQ34" s="14">
        <f t="shared" si="8"/>
        <v>8.5805025169656606</v>
      </c>
      <c r="AR34" s="14">
        <f t="shared" si="8"/>
        <v>10.261163793382435</v>
      </c>
      <c r="AS34" s="14">
        <f t="shared" si="8"/>
        <v>14.867120739102001</v>
      </c>
      <c r="AT34" s="14">
        <f t="shared" si="8"/>
        <v>11.147706338134713</v>
      </c>
      <c r="AU34" s="14">
        <f t="shared" si="8"/>
        <v>6.6968412147783578</v>
      </c>
      <c r="AV34" s="14">
        <f t="shared" si="8"/>
        <v>4.1003644624273283</v>
      </c>
      <c r="AW34" s="14">
        <f t="shared" si="8"/>
        <v>6.1892037065293923</v>
      </c>
      <c r="AX34" s="14">
        <f t="shared" si="7"/>
        <v>3.7986340751282586</v>
      </c>
      <c r="AY34" s="14">
        <f t="shared" si="6"/>
        <v>4.0545807517185404</v>
      </c>
      <c r="AZ34" s="14">
        <f t="shared" si="6"/>
        <v>7.0919128397679883</v>
      </c>
      <c r="BA34" s="14">
        <f t="shared" si="6"/>
        <v>5.6524504940217932</v>
      </c>
    </row>
    <row r="35" spans="1:53" x14ac:dyDescent="0.35">
      <c r="A35" s="7">
        <v>27</v>
      </c>
      <c r="B35" s="7" t="s">
        <v>307</v>
      </c>
      <c r="C35" s="7">
        <v>450</v>
      </c>
      <c r="D35" s="7">
        <v>47.465863400000003</v>
      </c>
      <c r="E35" s="7">
        <v>19.0062319</v>
      </c>
      <c r="F35" s="10">
        <v>27</v>
      </c>
      <c r="G35" s="14">
        <f t="shared" si="5"/>
        <v>4.2208605604571403</v>
      </c>
      <c r="H35" s="15">
        <f t="shared" si="5"/>
        <v>3.5637832031089998</v>
      </c>
      <c r="I35" s="14">
        <f t="shared" si="5"/>
        <v>3.988439886178142</v>
      </c>
      <c r="J35" s="14">
        <f t="shared" si="5"/>
        <v>4.3761193474500066</v>
      </c>
      <c r="K35" s="14">
        <f t="shared" si="5"/>
        <v>3.8503289394177584</v>
      </c>
      <c r="L35" s="14">
        <f t="shared" si="5"/>
        <v>8.1733214051942671</v>
      </c>
      <c r="M35" s="14">
        <f t="shared" si="5"/>
        <v>6.3583353586333704</v>
      </c>
      <c r="N35" s="14">
        <f t="shared" si="5"/>
        <v>5.4092662720022382</v>
      </c>
      <c r="O35" s="14">
        <f t="shared" si="5"/>
        <v>10.028647125914881</v>
      </c>
      <c r="P35" s="14">
        <f t="shared" si="5"/>
        <v>4.3474608409953772</v>
      </c>
      <c r="Q35" s="14">
        <f t="shared" si="5"/>
        <v>4.4310787564060297</v>
      </c>
      <c r="R35" s="14">
        <f t="shared" si="5"/>
        <v>4.4906851452206205</v>
      </c>
      <c r="S35" s="14">
        <f t="shared" si="5"/>
        <v>5.3568163177850909</v>
      </c>
      <c r="T35" s="14">
        <f t="shared" si="5"/>
        <v>4.4992173234527337</v>
      </c>
      <c r="U35" s="14">
        <f t="shared" si="5"/>
        <v>5.4005943417357356</v>
      </c>
      <c r="V35" s="14">
        <f t="shared" si="5"/>
        <v>6.1268300783576022</v>
      </c>
      <c r="W35" s="14">
        <f t="shared" ref="W35:AL55" si="9">76*SQRT(($D35-W$4)^2+($E35-W$5)^2)</f>
        <v>6.9644740836031467</v>
      </c>
      <c r="X35" s="14">
        <f t="shared" si="9"/>
        <v>7.0629855683304088</v>
      </c>
      <c r="Y35" s="14">
        <f t="shared" si="9"/>
        <v>8.0485966497337138</v>
      </c>
      <c r="Z35" s="14">
        <f t="shared" si="9"/>
        <v>4.829879375528856</v>
      </c>
      <c r="AA35" s="14">
        <f t="shared" si="9"/>
        <v>5.0320942751715618</v>
      </c>
      <c r="AB35" s="14">
        <f t="shared" si="9"/>
        <v>5.6567103390462883</v>
      </c>
      <c r="AC35" s="14">
        <f t="shared" si="9"/>
        <v>5.9213081558935068</v>
      </c>
      <c r="AD35" s="14">
        <f t="shared" si="9"/>
        <v>9.4704884387174655</v>
      </c>
      <c r="AE35" s="14">
        <f t="shared" si="9"/>
        <v>3.2458801982449814</v>
      </c>
      <c r="AF35" s="14">
        <f t="shared" si="9"/>
        <v>4.2469773666075294</v>
      </c>
      <c r="AG35" s="14">
        <f t="shared" si="9"/>
        <v>0</v>
      </c>
      <c r="AH35" s="14">
        <f t="shared" si="9"/>
        <v>2.7415454308035123</v>
      </c>
      <c r="AI35" s="14">
        <f t="shared" si="9"/>
        <v>3.0731272463888604</v>
      </c>
      <c r="AJ35" s="14">
        <f t="shared" si="9"/>
        <v>5.6401985800401464</v>
      </c>
      <c r="AK35" s="19">
        <f t="shared" si="9"/>
        <v>6.2301510732273577</v>
      </c>
      <c r="AL35" s="14">
        <f t="shared" si="9"/>
        <v>7.6497212268784773</v>
      </c>
      <c r="AM35" s="14">
        <f t="shared" si="8"/>
        <v>8.1535737983565202</v>
      </c>
      <c r="AN35" s="14">
        <f t="shared" si="8"/>
        <v>8.6246725927927468</v>
      </c>
      <c r="AO35" s="14">
        <f t="shared" si="8"/>
        <v>7.7520861303401682</v>
      </c>
      <c r="AP35" s="14">
        <f t="shared" si="8"/>
        <v>8.9242523686777417</v>
      </c>
      <c r="AQ35" s="14">
        <f t="shared" si="8"/>
        <v>12.304629436790883</v>
      </c>
      <c r="AR35" s="14">
        <f t="shared" si="8"/>
        <v>14.491236972969835</v>
      </c>
      <c r="AS35" s="14">
        <f t="shared" si="8"/>
        <v>19.081479789965034</v>
      </c>
      <c r="AT35" s="14">
        <f t="shared" si="8"/>
        <v>15.084376307461584</v>
      </c>
      <c r="AU35" s="14">
        <f t="shared" si="8"/>
        <v>10.767557526065209</v>
      </c>
      <c r="AV35" s="14">
        <f t="shared" si="8"/>
        <v>7.3087212805919233</v>
      </c>
      <c r="AW35" s="14">
        <f t="shared" si="8"/>
        <v>9.879868215860645</v>
      </c>
      <c r="AX35" s="14">
        <f t="shared" si="7"/>
        <v>5.7125927802321064</v>
      </c>
      <c r="AY35" s="14">
        <f t="shared" si="6"/>
        <v>3.9103443670607785</v>
      </c>
      <c r="AZ35" s="14">
        <f t="shared" si="6"/>
        <v>9.76177183141629</v>
      </c>
      <c r="BA35" s="14">
        <f t="shared" si="6"/>
        <v>9.4902107246440224</v>
      </c>
    </row>
    <row r="36" spans="1:53" x14ac:dyDescent="0.35">
      <c r="A36" s="7">
        <v>28</v>
      </c>
      <c r="B36" s="7" t="s">
        <v>311</v>
      </c>
      <c r="C36" s="7">
        <v>651</v>
      </c>
      <c r="D36" s="7">
        <v>47.465753900000003</v>
      </c>
      <c r="E36" s="7">
        <v>19.042304699999999</v>
      </c>
      <c r="F36" s="10">
        <v>28</v>
      </c>
      <c r="G36" s="14">
        <f t="shared" si="5"/>
        <v>5.5948420447766232</v>
      </c>
      <c r="H36" s="15">
        <f t="shared" si="5"/>
        <v>3.4946526282319414</v>
      </c>
      <c r="I36" s="14">
        <f t="shared" si="5"/>
        <v>3.5414023299728838</v>
      </c>
      <c r="J36" s="14">
        <f t="shared" si="5"/>
        <v>3.7438476732426254</v>
      </c>
      <c r="K36" s="14">
        <f t="shared" si="5"/>
        <v>4.9948520164824837</v>
      </c>
      <c r="L36" s="14">
        <f t="shared" si="5"/>
        <v>9.6389427006148001</v>
      </c>
      <c r="M36" s="14">
        <f t="shared" si="5"/>
        <v>5.7421911826511955</v>
      </c>
      <c r="N36" s="14">
        <f t="shared" si="5"/>
        <v>4.8524221887012571</v>
      </c>
      <c r="O36" s="14">
        <f t="shared" si="5"/>
        <v>8.3558306488999481</v>
      </c>
      <c r="P36" s="14">
        <f t="shared" si="5"/>
        <v>2.8404457663397085</v>
      </c>
      <c r="Q36" s="14">
        <f t="shared" si="5"/>
        <v>2.7064212761777124</v>
      </c>
      <c r="R36" s="14">
        <f t="shared" si="5"/>
        <v>3.3355695612473308</v>
      </c>
      <c r="S36" s="14">
        <f t="shared" si="5"/>
        <v>3.3851303238048462</v>
      </c>
      <c r="T36" s="14">
        <f t="shared" si="5"/>
        <v>2.6253092201427233</v>
      </c>
      <c r="U36" s="14">
        <f t="shared" si="5"/>
        <v>2.867845251652009</v>
      </c>
      <c r="V36" s="14">
        <f t="shared" si="5"/>
        <v>3.811051288174812</v>
      </c>
      <c r="W36" s="14">
        <f t="shared" si="9"/>
        <v>4.5141734682103145</v>
      </c>
      <c r="X36" s="14">
        <f t="shared" si="9"/>
        <v>4.3437180817598655</v>
      </c>
      <c r="Y36" s="14">
        <f t="shared" si="9"/>
        <v>5.31096106394026</v>
      </c>
      <c r="Z36" s="14">
        <f t="shared" si="9"/>
        <v>2.263214154507307</v>
      </c>
      <c r="AA36" s="14">
        <f t="shared" si="9"/>
        <v>2.315639342229828</v>
      </c>
      <c r="AB36" s="14">
        <f t="shared" si="9"/>
        <v>2.9152842375757118</v>
      </c>
      <c r="AC36" s="14">
        <f t="shared" si="9"/>
        <v>3.1878657905546257</v>
      </c>
      <c r="AD36" s="14">
        <f t="shared" si="9"/>
        <v>6.7669483442073606</v>
      </c>
      <c r="AE36" s="14">
        <f t="shared" si="9"/>
        <v>0.92488356999072052</v>
      </c>
      <c r="AF36" s="14">
        <f t="shared" si="9"/>
        <v>1.6077226862664624</v>
      </c>
      <c r="AG36" s="14">
        <f t="shared" si="9"/>
        <v>2.7415454308035123</v>
      </c>
      <c r="AH36" s="14">
        <f t="shared" si="9"/>
        <v>0</v>
      </c>
      <c r="AI36" s="14">
        <f t="shared" si="9"/>
        <v>3.1273595946480097</v>
      </c>
      <c r="AJ36" s="14">
        <f t="shared" si="9"/>
        <v>4.4115045174813519</v>
      </c>
      <c r="AK36" s="19">
        <f t="shared" si="9"/>
        <v>4.7780379920500984</v>
      </c>
      <c r="AL36" s="14">
        <f t="shared" si="9"/>
        <v>5.8827124407770652</v>
      </c>
      <c r="AM36" s="14">
        <f t="shared" si="8"/>
        <v>6.813138209114932</v>
      </c>
      <c r="AN36" s="14">
        <f t="shared" si="8"/>
        <v>6.3098083585984801</v>
      </c>
      <c r="AO36" s="14">
        <f t="shared" si="8"/>
        <v>5.5082356571078481</v>
      </c>
      <c r="AP36" s="14">
        <f t="shared" si="8"/>
        <v>6.403115086081411</v>
      </c>
      <c r="AQ36" s="14">
        <f t="shared" si="8"/>
        <v>10.11708699505342</v>
      </c>
      <c r="AR36" s="14">
        <f t="shared" si="8"/>
        <v>11.846713860891734</v>
      </c>
      <c r="AS36" s="14">
        <f t="shared" si="8"/>
        <v>16.344983624187346</v>
      </c>
      <c r="AT36" s="14">
        <f t="shared" si="8"/>
        <v>12.386744618935671</v>
      </c>
      <c r="AU36" s="14">
        <f t="shared" si="8"/>
        <v>8.0327661985681704</v>
      </c>
      <c r="AV36" s="14">
        <f t="shared" si="8"/>
        <v>4.7967078542948993</v>
      </c>
      <c r="AW36" s="14">
        <f t="shared" si="8"/>
        <v>7.240103937106495</v>
      </c>
      <c r="AX36" s="14">
        <f t="shared" si="7"/>
        <v>3.6935684593338687</v>
      </c>
      <c r="AY36" s="14">
        <f t="shared" si="6"/>
        <v>3.0019042093227397</v>
      </c>
      <c r="AZ36" s="14">
        <f t="shared" si="6"/>
        <v>7.5460885623284168</v>
      </c>
      <c r="BA36" s="14">
        <f t="shared" si="6"/>
        <v>6.8031025668937444</v>
      </c>
    </row>
    <row r="37" spans="1:53" x14ac:dyDescent="0.35">
      <c r="A37" s="7">
        <v>29</v>
      </c>
      <c r="B37" s="7" t="s">
        <v>315</v>
      </c>
      <c r="C37" s="7">
        <v>581</v>
      </c>
      <c r="D37" s="7">
        <v>47.502392399999998</v>
      </c>
      <c r="E37" s="7">
        <v>19.023572399999999</v>
      </c>
      <c r="F37" s="10">
        <v>29</v>
      </c>
      <c r="G37" s="14">
        <f t="shared" si="5"/>
        <v>2.7269604293171619</v>
      </c>
      <c r="H37" s="15">
        <f t="shared" si="5"/>
        <v>0.49431646143612684</v>
      </c>
      <c r="I37" s="14">
        <f t="shared" si="5"/>
        <v>0.95786919074638388</v>
      </c>
      <c r="J37" s="14">
        <f t="shared" si="5"/>
        <v>1.3696223603300592</v>
      </c>
      <c r="K37" s="14">
        <f t="shared" si="5"/>
        <v>2.0661917395843803</v>
      </c>
      <c r="L37" s="14">
        <f t="shared" si="5"/>
        <v>6.6162009711654441</v>
      </c>
      <c r="M37" s="14">
        <f t="shared" si="5"/>
        <v>3.2852488576824435</v>
      </c>
      <c r="N37" s="14">
        <f t="shared" si="5"/>
        <v>2.3378914492746383</v>
      </c>
      <c r="O37" s="14">
        <f t="shared" si="5"/>
        <v>7.190067657366142</v>
      </c>
      <c r="P37" s="14">
        <f t="shared" si="5"/>
        <v>2.0369136573385616</v>
      </c>
      <c r="Q37" s="14">
        <f t="shared" si="5"/>
        <v>2.3167269119954872</v>
      </c>
      <c r="R37" s="14">
        <f t="shared" si="5"/>
        <v>1.7944490190609854</v>
      </c>
      <c r="S37" s="14">
        <f t="shared" si="5"/>
        <v>3.206553287104144</v>
      </c>
      <c r="T37" s="14">
        <f t="shared" si="5"/>
        <v>2.5250050848229386</v>
      </c>
      <c r="U37" s="14">
        <f t="shared" si="5"/>
        <v>4.0885997986675759</v>
      </c>
      <c r="V37" s="14">
        <f t="shared" si="5"/>
        <v>4.2644607161141046</v>
      </c>
      <c r="W37" s="14">
        <f t="shared" si="9"/>
        <v>5.1985101010572592</v>
      </c>
      <c r="X37" s="14">
        <f t="shared" si="9"/>
        <v>6.0834626742205273</v>
      </c>
      <c r="Y37" s="14">
        <f t="shared" si="9"/>
        <v>7.1571452194408911</v>
      </c>
      <c r="Z37" s="14">
        <f t="shared" si="9"/>
        <v>3.7542746624769778</v>
      </c>
      <c r="AA37" s="14">
        <f t="shared" si="9"/>
        <v>4.36857927888971</v>
      </c>
      <c r="AB37" s="14">
        <f t="shared" si="9"/>
        <v>5.1398289996903168</v>
      </c>
      <c r="AC37" s="14">
        <f t="shared" si="9"/>
        <v>5.2122847503288368</v>
      </c>
      <c r="AD37" s="14">
        <f t="shared" si="9"/>
        <v>8.1971911655227725</v>
      </c>
      <c r="AE37" s="14">
        <f t="shared" si="9"/>
        <v>2.667485096979441</v>
      </c>
      <c r="AF37" s="14">
        <f t="shared" si="9"/>
        <v>3.552272262821079</v>
      </c>
      <c r="AG37" s="14">
        <f t="shared" si="9"/>
        <v>3.0731272463888604</v>
      </c>
      <c r="AH37" s="14">
        <f t="shared" si="9"/>
        <v>3.1273595946480097</v>
      </c>
      <c r="AI37" s="14">
        <f t="shared" si="9"/>
        <v>0</v>
      </c>
      <c r="AJ37" s="14">
        <f t="shared" si="9"/>
        <v>2.7807095966139763</v>
      </c>
      <c r="AK37" s="19">
        <f t="shared" si="9"/>
        <v>3.4485879795345062</v>
      </c>
      <c r="AL37" s="14">
        <f t="shared" si="9"/>
        <v>4.9781840563296127</v>
      </c>
      <c r="AM37" s="14">
        <f t="shared" si="8"/>
        <v>5.2028265795862811</v>
      </c>
      <c r="AN37" s="14">
        <f t="shared" si="8"/>
        <v>6.4698855579028125</v>
      </c>
      <c r="AO37" s="14">
        <f t="shared" si="8"/>
        <v>5.5689597322052737</v>
      </c>
      <c r="AP37" s="14">
        <f t="shared" si="8"/>
        <v>7.1112122562856479</v>
      </c>
      <c r="AQ37" s="14">
        <f t="shared" si="8"/>
        <v>9.8254272517918739</v>
      </c>
      <c r="AR37" s="14">
        <f t="shared" si="8"/>
        <v>12.782005406635472</v>
      </c>
      <c r="AS37" s="14">
        <f t="shared" si="8"/>
        <v>17.824042633644879</v>
      </c>
      <c r="AT37" s="14">
        <f t="shared" si="8"/>
        <v>14.54455496317769</v>
      </c>
      <c r="AU37" s="14">
        <f t="shared" si="8"/>
        <v>10.043139840162077</v>
      </c>
      <c r="AV37" s="14">
        <f t="shared" si="8"/>
        <v>7.607736989260264</v>
      </c>
      <c r="AW37" s="14">
        <f t="shared" si="8"/>
        <v>9.7243777275031178</v>
      </c>
      <c r="AX37" s="14">
        <f t="shared" si="7"/>
        <v>6.8073333285473128</v>
      </c>
      <c r="AY37" s="14">
        <f t="shared" si="6"/>
        <v>5.8983340467214216</v>
      </c>
      <c r="AZ37" s="14">
        <f t="shared" si="6"/>
        <v>10.5266660758498</v>
      </c>
      <c r="BA37" s="14">
        <f t="shared" si="6"/>
        <v>9.1575594437447148</v>
      </c>
    </row>
    <row r="38" spans="1:53" x14ac:dyDescent="0.35">
      <c r="A38" s="7">
        <v>30</v>
      </c>
      <c r="B38" s="7" t="s">
        <v>320</v>
      </c>
      <c r="C38" s="7">
        <v>468</v>
      </c>
      <c r="D38" s="7">
        <v>47.522593399999998</v>
      </c>
      <c r="E38" s="7">
        <v>19.054078499999999</v>
      </c>
      <c r="F38" s="10">
        <v>30</v>
      </c>
      <c r="G38" s="14">
        <f t="shared" si="5"/>
        <v>4.7184741052888599</v>
      </c>
      <c r="H38" s="15">
        <f t="shared" si="5"/>
        <v>2.4142308946356845</v>
      </c>
      <c r="I38" s="14">
        <f t="shared" si="5"/>
        <v>1.8518886489419242</v>
      </c>
      <c r="J38" s="14">
        <f t="shared" si="5"/>
        <v>1.4480799526449288</v>
      </c>
      <c r="K38" s="14">
        <f t="shared" si="5"/>
        <v>4.129363939568357</v>
      </c>
      <c r="L38" s="14">
        <f t="shared" si="5"/>
        <v>7.6740578505252799</v>
      </c>
      <c r="M38" s="14">
        <f t="shared" si="5"/>
        <v>1.6770287430567479</v>
      </c>
      <c r="N38" s="14">
        <f t="shared" si="5"/>
        <v>1.3168203456216134</v>
      </c>
      <c r="O38" s="14">
        <f t="shared" si="5"/>
        <v>4.4218537345725668</v>
      </c>
      <c r="P38" s="14">
        <f t="shared" si="5"/>
        <v>1.5717695888041923</v>
      </c>
      <c r="Q38" s="14">
        <f t="shared" si="5"/>
        <v>1.7611905217244264</v>
      </c>
      <c r="R38" s="14">
        <f t="shared" si="5"/>
        <v>1.1668506483295396</v>
      </c>
      <c r="S38" s="14">
        <f t="shared" si="5"/>
        <v>1.6922929960342519</v>
      </c>
      <c r="T38" s="14">
        <f t="shared" si="5"/>
        <v>1.9311527238854294</v>
      </c>
      <c r="U38" s="14">
        <f t="shared" si="5"/>
        <v>3.2344029999486028</v>
      </c>
      <c r="V38" s="14">
        <f t="shared" si="5"/>
        <v>2.6270455574047036</v>
      </c>
      <c r="W38" s="14">
        <f t="shared" si="9"/>
        <v>3.4059219776343688</v>
      </c>
      <c r="X38" s="14">
        <f t="shared" si="9"/>
        <v>4.9680978051278251</v>
      </c>
      <c r="Y38" s="14">
        <f t="shared" si="9"/>
        <v>5.9418270060195191</v>
      </c>
      <c r="Z38" s="14">
        <f t="shared" si="9"/>
        <v>3.3478410056535921</v>
      </c>
      <c r="AA38" s="14">
        <f t="shared" si="9"/>
        <v>4.1041558790211257</v>
      </c>
      <c r="AB38" s="14">
        <f t="shared" si="9"/>
        <v>4.7426130471168149</v>
      </c>
      <c r="AC38" s="14">
        <f t="shared" si="9"/>
        <v>4.5987503636581426</v>
      </c>
      <c r="AD38" s="14">
        <f t="shared" si="9"/>
        <v>6.486392126406872</v>
      </c>
      <c r="AE38" s="14">
        <f t="shared" si="9"/>
        <v>3.5199206002387231</v>
      </c>
      <c r="AF38" s="14">
        <f t="shared" si="9"/>
        <v>3.6664402680791901</v>
      </c>
      <c r="AG38" s="14">
        <f t="shared" si="9"/>
        <v>5.6401985800401464</v>
      </c>
      <c r="AH38" s="14">
        <f t="shared" si="9"/>
        <v>4.4115045174813519</v>
      </c>
      <c r="AI38" s="14">
        <f t="shared" si="9"/>
        <v>2.7807095966139763</v>
      </c>
      <c r="AJ38" s="14">
        <f t="shared" si="9"/>
        <v>0</v>
      </c>
      <c r="AK38" s="19">
        <f t="shared" si="9"/>
        <v>0.69211173172919926</v>
      </c>
      <c r="AL38" s="14">
        <f t="shared" si="9"/>
        <v>2.2358201855505517</v>
      </c>
      <c r="AM38" s="14">
        <f t="shared" si="8"/>
        <v>2.5232384562088424</v>
      </c>
      <c r="AN38" s="14">
        <f t="shared" si="8"/>
        <v>4.0713102791387588</v>
      </c>
      <c r="AO38" s="14">
        <f t="shared" si="8"/>
        <v>3.2294251209368179</v>
      </c>
      <c r="AP38" s="14">
        <f t="shared" si="8"/>
        <v>4.9843370756774412</v>
      </c>
      <c r="AQ38" s="14">
        <f t="shared" si="8"/>
        <v>7.1049316903891402</v>
      </c>
      <c r="AR38" s="14">
        <f t="shared" si="8"/>
        <v>10.486531471944302</v>
      </c>
      <c r="AS38" s="14">
        <f t="shared" si="8"/>
        <v>15.766980926080128</v>
      </c>
      <c r="AT38" s="14">
        <f t="shared" si="8"/>
        <v>13.135424538673691</v>
      </c>
      <c r="AU38" s="14">
        <f t="shared" si="8"/>
        <v>8.6895616102393447</v>
      </c>
      <c r="AV38" s="14">
        <f t="shared" si="8"/>
        <v>7.4512841916304628</v>
      </c>
      <c r="AW38" s="14">
        <f t="shared" si="8"/>
        <v>8.9152822727341636</v>
      </c>
      <c r="AX38" s="14">
        <f t="shared" si="7"/>
        <v>7.4648399048024832</v>
      </c>
      <c r="AY38" s="14">
        <f t="shared" si="6"/>
        <v>7.3992314936136019</v>
      </c>
      <c r="AZ38" s="14">
        <f t="shared" si="6"/>
        <v>10.487708972039595</v>
      </c>
      <c r="BA38" s="14">
        <f t="shared" si="6"/>
        <v>8.2368866759430688</v>
      </c>
    </row>
    <row r="39" spans="1:53" x14ac:dyDescent="0.35">
      <c r="A39" s="7">
        <v>31</v>
      </c>
      <c r="B39" s="7" t="s">
        <v>326</v>
      </c>
      <c r="C39" s="7">
        <v>207</v>
      </c>
      <c r="D39" s="7">
        <v>47.525185299999997</v>
      </c>
      <c r="E39" s="7">
        <v>19.0628086</v>
      </c>
      <c r="F39" s="6">
        <v>31</v>
      </c>
      <c r="G39" s="14">
        <f t="shared" si="5"/>
        <v>5.3932877661409142</v>
      </c>
      <c r="H39" s="15">
        <f t="shared" si="5"/>
        <v>3.0987440847942738</v>
      </c>
      <c r="I39" s="14">
        <f t="shared" si="5"/>
        <v>2.5346202723436178</v>
      </c>
      <c r="J39" s="14">
        <f t="shared" si="5"/>
        <v>2.1356979395358087</v>
      </c>
      <c r="K39" s="14">
        <f t="shared" si="5"/>
        <v>4.8129378881504925</v>
      </c>
      <c r="L39" s="14">
        <f t="shared" si="5"/>
        <v>8.2115260224037918</v>
      </c>
      <c r="M39" s="14">
        <f t="shared" si="5"/>
        <v>1.9773582990660801</v>
      </c>
      <c r="N39" s="14">
        <f t="shared" si="5"/>
        <v>1.9003090264522604</v>
      </c>
      <c r="O39" s="14">
        <f t="shared" si="5"/>
        <v>3.7995069503744068</v>
      </c>
      <c r="P39" s="14">
        <f t="shared" si="5"/>
        <v>1.9830124333560348</v>
      </c>
      <c r="Q39" s="14">
        <f t="shared" si="5"/>
        <v>2.0716169048397992</v>
      </c>
      <c r="R39" s="14">
        <f t="shared" si="5"/>
        <v>1.7430899219885005</v>
      </c>
      <c r="S39" s="14">
        <f t="shared" si="5"/>
        <v>1.6535073751634144</v>
      </c>
      <c r="T39" s="14">
        <f t="shared" si="5"/>
        <v>2.1752403884291089</v>
      </c>
      <c r="U39" s="14">
        <f t="shared" si="5"/>
        <v>3.1605654400853429</v>
      </c>
      <c r="V39" s="14">
        <f t="shared" si="5"/>
        <v>2.3462606841653564</v>
      </c>
      <c r="W39" s="14">
        <f t="shared" si="9"/>
        <v>2.9983847009333857</v>
      </c>
      <c r="X39" s="14">
        <f t="shared" si="9"/>
        <v>4.6997207288595702</v>
      </c>
      <c r="Y39" s="14">
        <f t="shared" si="9"/>
        <v>5.6132667006926509</v>
      </c>
      <c r="Z39" s="14">
        <f t="shared" si="9"/>
        <v>3.3961970828484858</v>
      </c>
      <c r="AA39" s="14">
        <f t="shared" si="9"/>
        <v>4.1255849666462376</v>
      </c>
      <c r="AB39" s="14">
        <f t="shared" si="9"/>
        <v>4.6883786974065362</v>
      </c>
      <c r="AC39" s="14">
        <f t="shared" si="9"/>
        <v>4.4923047416103339</v>
      </c>
      <c r="AD39" s="14">
        <f t="shared" si="9"/>
        <v>6.0096641016784433</v>
      </c>
      <c r="AE39" s="14">
        <f t="shared" si="9"/>
        <v>3.8603004952158959</v>
      </c>
      <c r="AF39" s="14">
        <f t="shared" si="9"/>
        <v>3.8227760864420799</v>
      </c>
      <c r="AG39" s="14">
        <f t="shared" si="9"/>
        <v>6.2301510732273577</v>
      </c>
      <c r="AH39" s="14">
        <f t="shared" si="9"/>
        <v>4.7780379920500984</v>
      </c>
      <c r="AI39" s="14">
        <f t="shared" si="9"/>
        <v>3.4485879795345062</v>
      </c>
      <c r="AJ39" s="14">
        <f t="shared" si="9"/>
        <v>0.69211173172919926</v>
      </c>
      <c r="AK39" s="19">
        <f t="shared" si="9"/>
        <v>0</v>
      </c>
      <c r="AL39" s="14">
        <f t="shared" si="9"/>
        <v>1.5448325975883899</v>
      </c>
      <c r="AM39" s="14">
        <f t="shared" si="8"/>
        <v>2.0365173493407314</v>
      </c>
      <c r="AN39" s="14">
        <f t="shared" si="8"/>
        <v>3.4404754453620443</v>
      </c>
      <c r="AO39" s="14">
        <f t="shared" si="8"/>
        <v>2.6338308027851398</v>
      </c>
      <c r="AP39" s="14">
        <f t="shared" si="8"/>
        <v>4.4166575091969467</v>
      </c>
      <c r="AQ39" s="14">
        <f t="shared" si="8"/>
        <v>6.4138004784809519</v>
      </c>
      <c r="AR39" s="14">
        <f t="shared" si="8"/>
        <v>9.8456721875724327</v>
      </c>
      <c r="AS39" s="14">
        <f t="shared" si="8"/>
        <v>15.162995560830964</v>
      </c>
      <c r="AT39" s="14">
        <f t="shared" si="8"/>
        <v>12.679751711074783</v>
      </c>
      <c r="AU39" s="14">
        <f t="shared" si="8"/>
        <v>8.2777988778118825</v>
      </c>
      <c r="AV39" s="14">
        <f t="shared" si="8"/>
        <v>7.3684724716397287</v>
      </c>
      <c r="AW39" s="14">
        <f t="shared" si="8"/>
        <v>8.6399300956163163</v>
      </c>
      <c r="AX39" s="14">
        <f t="shared" si="7"/>
        <v>7.584771517800184</v>
      </c>
      <c r="AY39" s="14">
        <f t="shared" si="6"/>
        <v>7.7205760579881169</v>
      </c>
      <c r="AZ39" s="14">
        <f t="shared" si="6"/>
        <v>10.387876139482351</v>
      </c>
      <c r="BA39" s="14">
        <f t="shared" si="6"/>
        <v>7.9422607178150617</v>
      </c>
    </row>
    <row r="40" spans="1:53" x14ac:dyDescent="0.35">
      <c r="A40" s="7">
        <v>32</v>
      </c>
      <c r="B40" s="7" t="s">
        <v>330</v>
      </c>
      <c r="C40" s="7">
        <v>2652</v>
      </c>
      <c r="D40" s="7">
        <v>47.53229245</v>
      </c>
      <c r="E40" s="7">
        <v>19.0818523645749</v>
      </c>
      <c r="F40" s="10">
        <v>32</v>
      </c>
      <c r="G40" s="14">
        <f t="shared" si="5"/>
        <v>6.8918932664027688</v>
      </c>
      <c r="H40" s="15">
        <f t="shared" si="5"/>
        <v>4.6415830121648085</v>
      </c>
      <c r="I40" s="14">
        <f t="shared" si="5"/>
        <v>4.0769600004005317</v>
      </c>
      <c r="J40" s="14">
        <f t="shared" si="5"/>
        <v>3.6802457787042377</v>
      </c>
      <c r="K40" s="14">
        <f t="shared" si="5"/>
        <v>6.3310046935995761</v>
      </c>
      <c r="L40" s="14">
        <f t="shared" si="5"/>
        <v>9.4252944163324486</v>
      </c>
      <c r="M40" s="14">
        <f t="shared" si="5"/>
        <v>3.0764959817473829</v>
      </c>
      <c r="N40" s="14">
        <f t="shared" si="5"/>
        <v>3.326489856461289</v>
      </c>
      <c r="O40" s="14">
        <f t="shared" si="5"/>
        <v>2.4731347755072526</v>
      </c>
      <c r="P40" s="14">
        <f t="shared" si="5"/>
        <v>3.3072314937636391</v>
      </c>
      <c r="Q40" s="14">
        <f t="shared" si="5"/>
        <v>3.2788695208704999</v>
      </c>
      <c r="R40" s="14">
        <f t="shared" si="5"/>
        <v>3.2235493149765371</v>
      </c>
      <c r="S40" s="14">
        <f t="shared" si="5"/>
        <v>2.4988674974465068</v>
      </c>
      <c r="T40" s="14">
        <f t="shared" si="5"/>
        <v>3.2890496551750559</v>
      </c>
      <c r="U40" s="14">
        <f t="shared" si="5"/>
        <v>3.6138820312175732</v>
      </c>
      <c r="V40" s="14">
        <f t="shared" si="5"/>
        <v>2.5149830738683461</v>
      </c>
      <c r="W40" s="14">
        <f t="shared" si="9"/>
        <v>2.6788769493693443</v>
      </c>
      <c r="X40" s="14">
        <f t="shared" si="9"/>
        <v>4.5501560705091961</v>
      </c>
      <c r="Y40" s="14">
        <f t="shared" si="9"/>
        <v>5.2519142233163416</v>
      </c>
      <c r="Z40" s="14">
        <f t="shared" si="9"/>
        <v>4.0524147107921156</v>
      </c>
      <c r="AA40" s="14">
        <f t="shared" si="9"/>
        <v>4.6619929928021246</v>
      </c>
      <c r="AB40" s="14">
        <f t="shared" si="9"/>
        <v>5.0287043082529088</v>
      </c>
      <c r="AC40" s="14">
        <f t="shared" si="9"/>
        <v>4.735758926315417</v>
      </c>
      <c r="AD40" s="14">
        <f t="shared" si="9"/>
        <v>5.2212375321335136</v>
      </c>
      <c r="AE40" s="14">
        <f t="shared" si="9"/>
        <v>4.9624983438207897</v>
      </c>
      <c r="AF40" s="14">
        <f t="shared" si="9"/>
        <v>4.6306753745043521</v>
      </c>
      <c r="AG40" s="14">
        <f t="shared" si="9"/>
        <v>7.6497212268784773</v>
      </c>
      <c r="AH40" s="14">
        <f t="shared" si="9"/>
        <v>5.8827124407770652</v>
      </c>
      <c r="AI40" s="14">
        <f t="shared" si="9"/>
        <v>4.9781840563296127</v>
      </c>
      <c r="AJ40" s="14">
        <f t="shared" si="9"/>
        <v>2.2358201855505517</v>
      </c>
      <c r="AK40" s="19">
        <f t="shared" si="9"/>
        <v>1.5448325975883899</v>
      </c>
      <c r="AL40" s="14">
        <f t="shared" si="9"/>
        <v>0</v>
      </c>
      <c r="AM40" s="14">
        <f t="shared" si="8"/>
        <v>1.5229329446275837</v>
      </c>
      <c r="AN40" s="14">
        <f t="shared" si="8"/>
        <v>2.2502619283586984</v>
      </c>
      <c r="AO40" s="14">
        <f t="shared" si="8"/>
        <v>1.7111294431266237</v>
      </c>
      <c r="AP40" s="14">
        <f t="shared" si="8"/>
        <v>3.4123266116996618</v>
      </c>
      <c r="AQ40" s="14">
        <f t="shared" si="8"/>
        <v>4.8691282724872478</v>
      </c>
      <c r="AR40" s="14">
        <f t="shared" si="8"/>
        <v>8.496319829868284</v>
      </c>
      <c r="AS40" s="14">
        <f t="shared" si="8"/>
        <v>13.905708786104521</v>
      </c>
      <c r="AT40" s="14">
        <f t="shared" si="8"/>
        <v>11.836014317581393</v>
      </c>
      <c r="AU40" s="14">
        <f t="shared" si="8"/>
        <v>7.6065897751501792</v>
      </c>
      <c r="AV40" s="14">
        <f t="shared" si="8"/>
        <v>7.5213567389633624</v>
      </c>
      <c r="AW40" s="14">
        <f t="shared" si="8"/>
        <v>8.3091158417000361</v>
      </c>
      <c r="AX40" s="14">
        <f t="shared" si="7"/>
        <v>8.1589700376161591</v>
      </c>
      <c r="AY40" s="14">
        <f t="shared" si="6"/>
        <v>8.6773346001187175</v>
      </c>
      <c r="AZ40" s="14">
        <f t="shared" si="6"/>
        <v>10.435815213062927</v>
      </c>
      <c r="BA40" s="14">
        <f t="shared" si="6"/>
        <v>7.5806697183105811</v>
      </c>
    </row>
    <row r="41" spans="1:53" x14ac:dyDescent="0.35">
      <c r="A41" s="7">
        <v>33</v>
      </c>
      <c r="B41" s="7" t="s">
        <v>334</v>
      </c>
      <c r="C41" s="7">
        <v>675</v>
      </c>
      <c r="D41" s="7">
        <v>47.55010205</v>
      </c>
      <c r="E41" s="7">
        <v>19.072667415353401</v>
      </c>
      <c r="F41" s="10">
        <v>33</v>
      </c>
      <c r="G41" s="14">
        <f t="shared" si="5"/>
        <v>6.5505377333434174</v>
      </c>
      <c r="H41" s="15">
        <f t="shared" si="5"/>
        <v>4.7717617496608513</v>
      </c>
      <c r="I41" s="14">
        <f t="shared" si="5"/>
        <v>4.2450780608153158</v>
      </c>
      <c r="J41" s="14">
        <f t="shared" si="5"/>
        <v>3.8335520806502328</v>
      </c>
      <c r="K41" s="14">
        <f t="shared" si="5"/>
        <v>6.0868144225509626</v>
      </c>
      <c r="L41" s="14">
        <f t="shared" si="5"/>
        <v>8.4815567655773219</v>
      </c>
      <c r="M41" s="14">
        <f t="shared" si="5"/>
        <v>2.3962236066885438</v>
      </c>
      <c r="N41" s="14">
        <f t="shared" si="5"/>
        <v>3.0547537753880505</v>
      </c>
      <c r="O41" s="14">
        <f t="shared" si="5"/>
        <v>2.1016349502641933</v>
      </c>
      <c r="P41" s="14">
        <f t="shared" si="5"/>
        <v>4.0122987820534739</v>
      </c>
      <c r="Q41" s="14">
        <f t="shared" si="5"/>
        <v>4.1071296790505825</v>
      </c>
      <c r="R41" s="14">
        <f t="shared" si="5"/>
        <v>3.6891917534220413</v>
      </c>
      <c r="S41" s="14">
        <f t="shared" si="5"/>
        <v>3.5710010846280533</v>
      </c>
      <c r="T41" s="14">
        <f t="shared" si="5"/>
        <v>4.1997696547369134</v>
      </c>
      <c r="U41" s="14">
        <f t="shared" si="5"/>
        <v>4.9270753746535236</v>
      </c>
      <c r="V41" s="14">
        <f t="shared" ref="V41:AK55" si="10">76*SQRT(($D41-V$4)^2+($E41-V$5)^2)</f>
        <v>3.8984050155113787</v>
      </c>
      <c r="W41" s="14">
        <f t="shared" si="10"/>
        <v>4.1846314334537729</v>
      </c>
      <c r="X41" s="14">
        <f t="shared" si="10"/>
        <v>6.0524405042668796</v>
      </c>
      <c r="Y41" s="14">
        <f t="shared" si="10"/>
        <v>6.7745090636012124</v>
      </c>
      <c r="Z41" s="14">
        <f t="shared" si="10"/>
        <v>5.278772853920997</v>
      </c>
      <c r="AA41" s="14">
        <f t="shared" si="10"/>
        <v>5.9573693015768372</v>
      </c>
      <c r="AB41" s="14">
        <f t="shared" si="10"/>
        <v>6.4102779890940003</v>
      </c>
      <c r="AC41" s="14">
        <f t="shared" si="10"/>
        <v>6.1473766761866324</v>
      </c>
      <c r="AD41" s="14">
        <f t="shared" si="10"/>
        <v>6.6935259971397238</v>
      </c>
      <c r="AE41" s="14">
        <f t="shared" si="10"/>
        <v>5.8934320921906256</v>
      </c>
      <c r="AF41" s="14">
        <f t="shared" si="10"/>
        <v>5.7789623347514798</v>
      </c>
      <c r="AG41" s="14">
        <f t="shared" si="10"/>
        <v>8.1535737983565202</v>
      </c>
      <c r="AH41" s="14">
        <f t="shared" si="10"/>
        <v>6.813138209114932</v>
      </c>
      <c r="AI41" s="14">
        <f t="shared" si="10"/>
        <v>5.2028265795862811</v>
      </c>
      <c r="AJ41" s="14">
        <f t="shared" si="10"/>
        <v>2.5232384562088424</v>
      </c>
      <c r="AK41" s="3">
        <f t="shared" si="10"/>
        <v>2.0365173493407314</v>
      </c>
      <c r="AL41" s="14">
        <f t="shared" si="9"/>
        <v>1.5229329446275837</v>
      </c>
      <c r="AM41" s="14">
        <f t="shared" si="8"/>
        <v>0</v>
      </c>
      <c r="AN41" s="14">
        <f t="shared" si="8"/>
        <v>3.6298991712183457</v>
      </c>
      <c r="AO41" s="14">
        <f t="shared" si="8"/>
        <v>3.2190688383899393</v>
      </c>
      <c r="AP41" s="14">
        <f t="shared" si="8"/>
        <v>4.8396887332796732</v>
      </c>
      <c r="AQ41" s="14">
        <f t="shared" si="8"/>
        <v>5.2944438579067663</v>
      </c>
      <c r="AR41" s="14">
        <f t="shared" si="8"/>
        <v>9.5173414781329484</v>
      </c>
      <c r="AS41" s="14">
        <f t="shared" si="8"/>
        <v>15.006330436534764</v>
      </c>
      <c r="AT41" s="14">
        <f t="shared" si="8"/>
        <v>13.249302823135636</v>
      </c>
      <c r="AU41" s="14">
        <f t="shared" si="8"/>
        <v>9.0928186819615355</v>
      </c>
      <c r="AV41" s="14">
        <f t="shared" si="8"/>
        <v>8.9793699257234021</v>
      </c>
      <c r="AW41" s="14">
        <f t="shared" si="8"/>
        <v>9.8320188848807764</v>
      </c>
      <c r="AX41" s="14">
        <f t="shared" si="7"/>
        <v>9.4628841162835098</v>
      </c>
      <c r="AY41" s="14">
        <f t="shared" si="6"/>
        <v>9.7407688158537002</v>
      </c>
      <c r="AZ41" s="14">
        <f t="shared" si="6"/>
        <v>11.925460850261064</v>
      </c>
      <c r="BA41" s="14">
        <f t="shared" si="6"/>
        <v>9.1033680976218641</v>
      </c>
    </row>
    <row r="42" spans="1:53" x14ac:dyDescent="0.35">
      <c r="A42" s="7">
        <v>34</v>
      </c>
      <c r="B42" s="7" t="s">
        <v>337</v>
      </c>
      <c r="C42" s="7">
        <v>558</v>
      </c>
      <c r="D42" s="7">
        <v>47.517302999999998</v>
      </c>
      <c r="E42" s="7">
        <v>19.1073865</v>
      </c>
      <c r="F42" s="10">
        <v>34</v>
      </c>
      <c r="G42" s="14">
        <f t="shared" ref="G42:V55" si="11">76*SQRT(($D42-G$4)^2+($E42-G$5)^2)</f>
        <v>8.7659479057647189</v>
      </c>
      <c r="H42" s="15">
        <f t="shared" si="11"/>
        <v>6.2533426539689332</v>
      </c>
      <c r="I42" s="14">
        <f t="shared" si="11"/>
        <v>5.7107990719240957</v>
      </c>
      <c r="J42" s="14">
        <f t="shared" si="11"/>
        <v>5.373006816357341</v>
      </c>
      <c r="K42" s="14">
        <f t="shared" si="11"/>
        <v>8.1521572774000663</v>
      </c>
      <c r="L42" s="14">
        <f t="shared" si="11"/>
        <v>11.607832729985425</v>
      </c>
      <c r="M42" s="14">
        <f t="shared" si="11"/>
        <v>5.2659555112990875</v>
      </c>
      <c r="N42" s="14">
        <f t="shared" si="11"/>
        <v>5.3407793558912688</v>
      </c>
      <c r="O42" s="14">
        <f t="shared" si="11"/>
        <v>3.3418883789176479</v>
      </c>
      <c r="P42" s="14">
        <f t="shared" si="11"/>
        <v>4.4815333968736306</v>
      </c>
      <c r="Q42" s="14">
        <f t="shared" si="11"/>
        <v>4.2853999023857083</v>
      </c>
      <c r="R42" s="14">
        <f t="shared" si="11"/>
        <v>4.6959531928130964</v>
      </c>
      <c r="S42" s="14">
        <f t="shared" si="11"/>
        <v>3.3309847095233756</v>
      </c>
      <c r="T42" s="14">
        <f t="shared" si="11"/>
        <v>4.1626507820150405</v>
      </c>
      <c r="U42" s="14">
        <f t="shared" si="11"/>
        <v>3.4829858764427541</v>
      </c>
      <c r="V42" s="14">
        <f t="shared" si="11"/>
        <v>2.5173832380507624</v>
      </c>
      <c r="W42" s="14">
        <f t="shared" si="10"/>
        <v>1.8533916456735409</v>
      </c>
      <c r="X42" s="14">
        <f t="shared" si="10"/>
        <v>3.2927954076467296</v>
      </c>
      <c r="Y42" s="14">
        <f t="shared" si="10"/>
        <v>3.6022565427030586</v>
      </c>
      <c r="Z42" s="14">
        <f t="shared" si="10"/>
        <v>4.0810506273774303</v>
      </c>
      <c r="AA42" s="14">
        <f t="shared" si="10"/>
        <v>4.3772715273007572</v>
      </c>
      <c r="AB42" s="14">
        <f t="shared" si="10"/>
        <v>4.3871630996833542</v>
      </c>
      <c r="AC42" s="14">
        <f t="shared" si="10"/>
        <v>4.0080595696113415</v>
      </c>
      <c r="AD42" s="14">
        <f t="shared" si="10"/>
        <v>3.1111601599174605</v>
      </c>
      <c r="AE42" s="14">
        <f t="shared" si="10"/>
        <v>5.494991257835129</v>
      </c>
      <c r="AF42" s="14">
        <f t="shared" si="10"/>
        <v>4.7549570548966793</v>
      </c>
      <c r="AG42" s="14">
        <f t="shared" si="10"/>
        <v>8.6246725927927468</v>
      </c>
      <c r="AH42" s="14">
        <f t="shared" si="10"/>
        <v>6.3098083585984801</v>
      </c>
      <c r="AI42" s="14">
        <f t="shared" si="10"/>
        <v>6.4698855579028125</v>
      </c>
      <c r="AJ42" s="14">
        <f t="shared" si="10"/>
        <v>4.0713102791387588</v>
      </c>
      <c r="AK42" s="19">
        <f t="shared" si="10"/>
        <v>3.4404754453620443</v>
      </c>
      <c r="AL42" s="14">
        <f t="shared" si="9"/>
        <v>2.2502619283586984</v>
      </c>
      <c r="AM42" s="14">
        <f t="shared" si="8"/>
        <v>3.6298991712183457</v>
      </c>
      <c r="AN42" s="14">
        <f t="shared" si="8"/>
        <v>0</v>
      </c>
      <c r="AO42" s="14">
        <f t="shared" si="8"/>
        <v>0.90227806375142428</v>
      </c>
      <c r="AP42" s="14">
        <f t="shared" si="8"/>
        <v>1.2220523119124806</v>
      </c>
      <c r="AQ42" s="14">
        <f t="shared" si="8"/>
        <v>3.829687337496666</v>
      </c>
      <c r="AR42" s="14">
        <f t="shared" si="8"/>
        <v>6.415776788434429</v>
      </c>
      <c r="AS42" s="14">
        <f t="shared" si="8"/>
        <v>11.729891142171352</v>
      </c>
      <c r="AT42" s="14">
        <f t="shared" si="8"/>
        <v>9.6206225587151355</v>
      </c>
      <c r="AU42" s="14">
        <f t="shared" si="8"/>
        <v>5.5190554812951174</v>
      </c>
      <c r="AV42" s="14">
        <f t="shared" si="8"/>
        <v>6.3397420281007433</v>
      </c>
      <c r="AW42" s="14">
        <f t="shared" si="8"/>
        <v>6.5086183508128723</v>
      </c>
      <c r="AX42" s="14">
        <f t="shared" si="7"/>
        <v>7.5326480137624046</v>
      </c>
      <c r="AY42" s="14">
        <f t="shared" si="6"/>
        <v>8.6368727063404709</v>
      </c>
      <c r="AZ42" s="14">
        <f t="shared" si="6"/>
        <v>8.9913332097382703</v>
      </c>
      <c r="BA42" s="14">
        <f t="shared" si="6"/>
        <v>5.774807469143199</v>
      </c>
    </row>
    <row r="43" spans="1:53" x14ac:dyDescent="0.35">
      <c r="A43" s="7">
        <v>35</v>
      </c>
      <c r="B43" s="7" t="s">
        <v>343</v>
      </c>
      <c r="C43" s="7">
        <v>415</v>
      </c>
      <c r="D43" s="7">
        <v>47.514632800000001</v>
      </c>
      <c r="E43" s="7">
        <v>19.095818600000001</v>
      </c>
      <c r="F43" s="10">
        <v>35</v>
      </c>
      <c r="G43" s="14">
        <f t="shared" si="11"/>
        <v>7.8940050926971548</v>
      </c>
      <c r="H43" s="15">
        <f t="shared" si="11"/>
        <v>5.3587267372805965</v>
      </c>
      <c r="I43" s="14">
        <f t="shared" si="11"/>
        <v>4.8200554565146376</v>
      </c>
      <c r="J43" s="14">
        <f t="shared" si="11"/>
        <v>4.4902044528549956</v>
      </c>
      <c r="K43" s="14">
        <f t="shared" si="11"/>
        <v>7.2734530982811707</v>
      </c>
      <c r="L43" s="14">
        <f t="shared" si="11"/>
        <v>10.842164274687729</v>
      </c>
      <c r="M43" s="14">
        <f t="shared" si="11"/>
        <v>4.5386262822577246</v>
      </c>
      <c r="N43" s="14">
        <f t="shared" si="11"/>
        <v>4.5237413638389645</v>
      </c>
      <c r="O43" s="14">
        <f t="shared" si="11"/>
        <v>3.4789453285204486</v>
      </c>
      <c r="P43" s="14">
        <f t="shared" si="11"/>
        <v>3.5798098490588472</v>
      </c>
      <c r="Q43" s="14">
        <f t="shared" si="11"/>
        <v>3.3883647162394701</v>
      </c>
      <c r="R43" s="14">
        <f t="shared" si="11"/>
        <v>3.7992384427522552</v>
      </c>
      <c r="S43" s="14">
        <f t="shared" si="11"/>
        <v>2.433760810818796</v>
      </c>
      <c r="T43" s="14">
        <f t="shared" si="11"/>
        <v>3.2728063768743887</v>
      </c>
      <c r="U43" s="14">
        <f t="shared" si="11"/>
        <v>2.7521717468275431</v>
      </c>
      <c r="V43" s="14">
        <f t="shared" si="11"/>
        <v>1.6975737002398021</v>
      </c>
      <c r="W43" s="14">
        <f t="shared" si="10"/>
        <v>1.26275423017759</v>
      </c>
      <c r="X43" s="14">
        <f t="shared" si="10"/>
        <v>3.0315615456430827</v>
      </c>
      <c r="Y43" s="14">
        <f t="shared" si="10"/>
        <v>3.59977319938247</v>
      </c>
      <c r="Z43" s="14">
        <f t="shared" si="10"/>
        <v>3.328686163334031</v>
      </c>
      <c r="AA43" s="14">
        <f t="shared" si="10"/>
        <v>3.7234824785901401</v>
      </c>
      <c r="AB43" s="14">
        <f t="shared" si="10"/>
        <v>3.8615690467567383</v>
      </c>
      <c r="AC43" s="14">
        <f t="shared" si="10"/>
        <v>3.5070362403609825</v>
      </c>
      <c r="AD43" s="14">
        <f t="shared" si="10"/>
        <v>3.5229575109455276</v>
      </c>
      <c r="AE43" s="14">
        <f t="shared" si="10"/>
        <v>4.6646968748019209</v>
      </c>
      <c r="AF43" s="14">
        <f t="shared" si="10"/>
        <v>3.9959403080626439</v>
      </c>
      <c r="AG43" s="14">
        <f t="shared" si="10"/>
        <v>7.7520861303401682</v>
      </c>
      <c r="AH43" s="14">
        <f t="shared" si="10"/>
        <v>5.5082356571078481</v>
      </c>
      <c r="AI43" s="14">
        <f t="shared" si="10"/>
        <v>5.5689597322052737</v>
      </c>
      <c r="AJ43" s="14">
        <f t="shared" si="10"/>
        <v>3.2294251209368179</v>
      </c>
      <c r="AK43" s="3">
        <f t="shared" si="10"/>
        <v>2.6338308027851398</v>
      </c>
      <c r="AL43" s="14">
        <f t="shared" si="9"/>
        <v>1.7111294431266237</v>
      </c>
      <c r="AM43" s="14">
        <f t="shared" si="8"/>
        <v>3.2190688383899393</v>
      </c>
      <c r="AN43" s="14">
        <f t="shared" si="8"/>
        <v>0.90227806375142428</v>
      </c>
      <c r="AO43" s="14">
        <f t="shared" si="8"/>
        <v>0</v>
      </c>
      <c r="AP43" s="14">
        <f t="shared" si="8"/>
        <v>1.7924813832626048</v>
      </c>
      <c r="AQ43" s="14">
        <f t="shared" si="8"/>
        <v>4.6109189021084473</v>
      </c>
      <c r="AR43" s="14">
        <f t="shared" si="8"/>
        <v>7.281537971693675</v>
      </c>
      <c r="AS43" s="14">
        <f t="shared" si="8"/>
        <v>12.538562925825618</v>
      </c>
      <c r="AT43" s="14">
        <f t="shared" si="8"/>
        <v>10.169604275753839</v>
      </c>
      <c r="AU43" s="14">
        <f t="shared" si="8"/>
        <v>5.8979896853770857</v>
      </c>
      <c r="AV43" s="14">
        <f t="shared" si="8"/>
        <v>6.0896982777132953</v>
      </c>
      <c r="AW43" s="14">
        <f t="shared" si="8"/>
        <v>6.6351182205438519</v>
      </c>
      <c r="AX43" s="14">
        <f t="shared" si="7"/>
        <v>7.0493661913220258</v>
      </c>
      <c r="AY43" s="14">
        <f t="shared" si="6"/>
        <v>7.9683956228619266</v>
      </c>
      <c r="AZ43" s="14">
        <f t="shared" si="6"/>
        <v>8.8984411877845346</v>
      </c>
      <c r="BA43" s="14">
        <f t="shared" si="6"/>
        <v>5.9027226550299421</v>
      </c>
    </row>
    <row r="44" spans="1:53" x14ac:dyDescent="0.35">
      <c r="A44" s="7">
        <v>36</v>
      </c>
      <c r="B44" s="7" t="s">
        <v>346</v>
      </c>
      <c r="C44" s="7">
        <v>621</v>
      </c>
      <c r="D44" s="7">
        <v>47.504501900000001</v>
      </c>
      <c r="E44" s="7">
        <v>19.117117199999999</v>
      </c>
      <c r="F44" s="10">
        <v>36</v>
      </c>
      <c r="G44" s="14">
        <f t="shared" si="11"/>
        <v>9.5724911111829165</v>
      </c>
      <c r="H44" s="15">
        <f t="shared" si="11"/>
        <v>6.9645638295579948</v>
      </c>
      <c r="I44" s="14">
        <f t="shared" si="11"/>
        <v>6.4528532881995435</v>
      </c>
      <c r="J44" s="14">
        <f t="shared" si="11"/>
        <v>6.1578601043449401</v>
      </c>
      <c r="K44" s="14">
        <f t="shared" si="11"/>
        <v>8.9352353521344785</v>
      </c>
      <c r="L44" s="14">
        <f t="shared" si="11"/>
        <v>12.628177150450036</v>
      </c>
      <c r="M44" s="14">
        <f t="shared" si="11"/>
        <v>6.3308736912966905</v>
      </c>
      <c r="N44" s="14">
        <f t="shared" si="11"/>
        <v>6.2925636378784509</v>
      </c>
      <c r="O44" s="14">
        <f t="shared" si="11"/>
        <v>4.4766783345855758</v>
      </c>
      <c r="P44" s="14">
        <f t="shared" si="11"/>
        <v>5.0754157498556864</v>
      </c>
      <c r="Q44" s="14">
        <f t="shared" si="11"/>
        <v>4.8192133338049707</v>
      </c>
      <c r="R44" s="14">
        <f t="shared" si="11"/>
        <v>5.4109248224341711</v>
      </c>
      <c r="S44" s="14">
        <f t="shared" si="11"/>
        <v>3.9047915360408161</v>
      </c>
      <c r="T44" s="14">
        <f t="shared" si="11"/>
        <v>4.6467942117058714</v>
      </c>
      <c r="U44" s="14">
        <f t="shared" si="11"/>
        <v>3.5467717368844855</v>
      </c>
      <c r="V44" s="14">
        <f t="shared" si="11"/>
        <v>2.8790308277196046</v>
      </c>
      <c r="W44" s="14">
        <f t="shared" si="10"/>
        <v>1.9728777455527684</v>
      </c>
      <c r="X44" s="14">
        <f t="shared" si="10"/>
        <v>2.6516219355809012</v>
      </c>
      <c r="Y44" s="14">
        <f t="shared" si="10"/>
        <v>2.6401638831246457</v>
      </c>
      <c r="Z44" s="14">
        <f t="shared" si="10"/>
        <v>4.1446006566311118</v>
      </c>
      <c r="AA44" s="14">
        <f t="shared" si="10"/>
        <v>4.2272670420566634</v>
      </c>
      <c r="AB44" s="14">
        <f t="shared" si="10"/>
        <v>4.0222158835769566</v>
      </c>
      <c r="AC44" s="14">
        <f t="shared" si="10"/>
        <v>3.6318965122585523</v>
      </c>
      <c r="AD44" s="14">
        <f t="shared" si="10"/>
        <v>1.8946813102757809</v>
      </c>
      <c r="AE44" s="14">
        <f t="shared" si="10"/>
        <v>5.6937440355166595</v>
      </c>
      <c r="AF44" s="14">
        <f t="shared" si="10"/>
        <v>4.7963892252046394</v>
      </c>
      <c r="AG44" s="14">
        <f t="shared" si="10"/>
        <v>8.9242523686777417</v>
      </c>
      <c r="AH44" s="14">
        <f t="shared" si="10"/>
        <v>6.403115086081411</v>
      </c>
      <c r="AI44" s="14">
        <f t="shared" si="10"/>
        <v>7.1112122562856479</v>
      </c>
      <c r="AJ44" s="14">
        <f t="shared" si="10"/>
        <v>4.9843370756774412</v>
      </c>
      <c r="AK44" s="19">
        <f t="shared" si="10"/>
        <v>4.4166575091969467</v>
      </c>
      <c r="AL44" s="14">
        <f t="shared" si="9"/>
        <v>3.4123266116996618</v>
      </c>
      <c r="AM44" s="14">
        <f t="shared" si="8"/>
        <v>4.8396887332796732</v>
      </c>
      <c r="AN44" s="14">
        <f t="shared" si="8"/>
        <v>1.2220523119124806</v>
      </c>
      <c r="AO44" s="14">
        <f t="shared" si="8"/>
        <v>1.7924813832626048</v>
      </c>
      <c r="AP44" s="14">
        <f t="shared" si="8"/>
        <v>0</v>
      </c>
      <c r="AQ44" s="14">
        <f t="shared" si="8"/>
        <v>4.1981223412295039</v>
      </c>
      <c r="AR44" s="14">
        <f t="shared" si="8"/>
        <v>5.6766843669622133</v>
      </c>
      <c r="AS44" s="14">
        <f t="shared" si="8"/>
        <v>10.799849202985996</v>
      </c>
      <c r="AT44" s="14">
        <f t="shared" si="8"/>
        <v>8.4248647065703661</v>
      </c>
      <c r="AU44" s="14">
        <f t="shared" si="8"/>
        <v>4.3000868841198203</v>
      </c>
      <c r="AV44" s="14">
        <f t="shared" si="8"/>
        <v>5.5312208332191002</v>
      </c>
      <c r="AW44" s="14">
        <f t="shared" si="8"/>
        <v>5.3774129044730721</v>
      </c>
      <c r="AX44" s="14">
        <f t="shared" si="7"/>
        <v>6.9936454365240897</v>
      </c>
      <c r="AY44" s="14">
        <f t="shared" si="6"/>
        <v>8.3848479225775741</v>
      </c>
      <c r="AZ44" s="14">
        <f t="shared" si="6"/>
        <v>7.9944464078725073</v>
      </c>
      <c r="BA44" s="14">
        <f t="shared" si="6"/>
        <v>4.6499094375692778</v>
      </c>
    </row>
    <row r="45" spans="1:53" x14ac:dyDescent="0.35">
      <c r="A45" s="7">
        <v>37</v>
      </c>
      <c r="B45" s="7" t="s">
        <v>350</v>
      </c>
      <c r="C45" s="7">
        <v>774</v>
      </c>
      <c r="D45" s="7">
        <v>47.5536976</v>
      </c>
      <c r="E45" s="7">
        <v>19.142238299999999</v>
      </c>
      <c r="F45" s="10">
        <v>37</v>
      </c>
      <c r="G45" s="14">
        <f t="shared" si="11"/>
        <v>11.704104379538988</v>
      </c>
      <c r="H45" s="15">
        <f t="shared" si="11"/>
        <v>9.5067082724321228</v>
      </c>
      <c r="I45" s="14">
        <f t="shared" si="11"/>
        <v>8.9419161059240615</v>
      </c>
      <c r="J45" s="14">
        <f t="shared" si="11"/>
        <v>8.548356183201351</v>
      </c>
      <c r="K45" s="14">
        <f t="shared" si="11"/>
        <v>11.170925113901747</v>
      </c>
      <c r="L45" s="14">
        <f t="shared" si="11"/>
        <v>13.726028910443965</v>
      </c>
      <c r="M45" s="14">
        <f t="shared" si="11"/>
        <v>7.6467256201503133</v>
      </c>
      <c r="N45" s="14">
        <f t="shared" si="11"/>
        <v>8.1204361351377159</v>
      </c>
      <c r="O45" s="14">
        <f t="shared" si="11"/>
        <v>3.3730002451319656</v>
      </c>
      <c r="P45" s="14">
        <f t="shared" si="11"/>
        <v>8.002163501638174</v>
      </c>
      <c r="Q45" s="14">
        <f t="shared" si="11"/>
        <v>7.8790493888617519</v>
      </c>
      <c r="R45" s="14">
        <f t="shared" si="11"/>
        <v>8.0426598169776842</v>
      </c>
      <c r="S45" s="14">
        <f t="shared" si="11"/>
        <v>6.9481157867298915</v>
      </c>
      <c r="T45" s="14">
        <f t="shared" si="11"/>
        <v>7.806089216088985</v>
      </c>
      <c r="U45" s="14">
        <f t="shared" si="11"/>
        <v>7.3116178192534695</v>
      </c>
      <c r="V45" s="14">
        <f t="shared" si="11"/>
        <v>6.3063766386126989</v>
      </c>
      <c r="W45" s="14">
        <f t="shared" si="10"/>
        <v>5.6796865807276395</v>
      </c>
      <c r="X45" s="14">
        <f t="shared" si="10"/>
        <v>6.8441549855298991</v>
      </c>
      <c r="Y45" s="14">
        <f t="shared" si="10"/>
        <v>6.7525447641882179</v>
      </c>
      <c r="Z45" s="14">
        <f t="shared" si="10"/>
        <v>7.9072272384184821</v>
      </c>
      <c r="AA45" s="14">
        <f t="shared" si="10"/>
        <v>8.1954473352475024</v>
      </c>
      <c r="AB45" s="14">
        <f t="shared" si="10"/>
        <v>8.1354438275962284</v>
      </c>
      <c r="AC45" s="14">
        <f t="shared" si="10"/>
        <v>7.7468319180773992</v>
      </c>
      <c r="AD45" s="14">
        <f t="shared" si="10"/>
        <v>5.4603188389699007</v>
      </c>
      <c r="AE45" s="14">
        <f t="shared" si="10"/>
        <v>9.274255682449855</v>
      </c>
      <c r="AF45" s="14">
        <f t="shared" si="10"/>
        <v>8.5805025169656606</v>
      </c>
      <c r="AG45" s="14">
        <f t="shared" si="10"/>
        <v>12.304629436790883</v>
      </c>
      <c r="AH45" s="14">
        <f t="shared" si="10"/>
        <v>10.11708699505342</v>
      </c>
      <c r="AI45" s="14">
        <f t="shared" si="10"/>
        <v>9.8254272517918739</v>
      </c>
      <c r="AJ45" s="14">
        <f t="shared" si="10"/>
        <v>7.1049316903891402</v>
      </c>
      <c r="AK45" s="19">
        <f t="shared" si="10"/>
        <v>6.4138004784809519</v>
      </c>
      <c r="AL45" s="14">
        <f t="shared" si="9"/>
        <v>4.8691282724872478</v>
      </c>
      <c r="AM45" s="14">
        <f t="shared" si="8"/>
        <v>5.2944438579067663</v>
      </c>
      <c r="AN45" s="14">
        <f t="shared" si="8"/>
        <v>3.829687337496666</v>
      </c>
      <c r="AO45" s="14">
        <f t="shared" si="8"/>
        <v>4.6109189021084473</v>
      </c>
      <c r="AP45" s="14">
        <f t="shared" si="8"/>
        <v>4.1981223412295039</v>
      </c>
      <c r="AQ45" s="14">
        <f t="shared" si="8"/>
        <v>0</v>
      </c>
      <c r="AR45" s="14">
        <f t="shared" si="8"/>
        <v>4.9701556652340182</v>
      </c>
      <c r="AS45" s="14">
        <f t="shared" si="8"/>
        <v>10.39527173472719</v>
      </c>
      <c r="AT45" s="14">
        <f t="shared" si="8"/>
        <v>10.22168588475548</v>
      </c>
      <c r="AU45" s="14">
        <f t="shared" si="8"/>
        <v>7.3717716484931524</v>
      </c>
      <c r="AV45" s="14">
        <f t="shared" si="8"/>
        <v>9.6843950862272763</v>
      </c>
      <c r="AW45" s="14">
        <f t="shared" si="8"/>
        <v>9.0151545532967479</v>
      </c>
      <c r="AX45" s="14">
        <f t="shared" si="7"/>
        <v>11.185530754195314</v>
      </c>
      <c r="AY45" s="14">
        <f t="shared" si="6"/>
        <v>12.447328088856207</v>
      </c>
      <c r="AZ45" s="14">
        <f t="shared" si="6"/>
        <v>11.900007499975063</v>
      </c>
      <c r="BA45" s="14">
        <f t="shared" si="6"/>
        <v>8.3545043906934158</v>
      </c>
    </row>
    <row r="46" spans="1:53" x14ac:dyDescent="0.35">
      <c r="A46" s="7">
        <v>38</v>
      </c>
      <c r="B46" s="7" t="s">
        <v>355</v>
      </c>
      <c r="C46" s="7">
        <v>375</v>
      </c>
      <c r="D46" s="7">
        <v>47.510742199999903</v>
      </c>
      <c r="E46" s="7">
        <v>19.191549283646399</v>
      </c>
      <c r="F46" s="10">
        <v>38</v>
      </c>
      <c r="G46" s="14">
        <f t="shared" si="11"/>
        <v>15.17545347476119</v>
      </c>
      <c r="H46" s="15">
        <f t="shared" si="11"/>
        <v>12.615561771669181</v>
      </c>
      <c r="I46" s="14">
        <f t="shared" si="11"/>
        <v>12.089021945053304</v>
      </c>
      <c r="J46" s="14">
        <f t="shared" si="11"/>
        <v>11.769576671044842</v>
      </c>
      <c r="K46" s="14">
        <f t="shared" si="11"/>
        <v>14.553881372689425</v>
      </c>
      <c r="L46" s="14">
        <f t="shared" si="11"/>
        <v>17.912653417343481</v>
      </c>
      <c r="M46" s="14">
        <f t="shared" si="11"/>
        <v>11.571755519581236</v>
      </c>
      <c r="N46" s="14">
        <f t="shared" si="11"/>
        <v>11.743076181757834</v>
      </c>
      <c r="O46" s="14">
        <f t="shared" si="11"/>
        <v>8.0231942605054982</v>
      </c>
      <c r="P46" s="14">
        <f t="shared" si="11"/>
        <v>10.748768345494744</v>
      </c>
      <c r="Q46" s="14">
        <f t="shared" si="11"/>
        <v>10.495882442561161</v>
      </c>
      <c r="R46" s="14">
        <f t="shared" si="11"/>
        <v>11.054942419911832</v>
      </c>
      <c r="S46" s="14">
        <f t="shared" si="11"/>
        <v>9.5763411449336466</v>
      </c>
      <c r="T46" s="14">
        <f t="shared" si="11"/>
        <v>10.321950368292379</v>
      </c>
      <c r="U46" s="14">
        <f t="shared" si="11"/>
        <v>9.0973419218089013</v>
      </c>
      <c r="V46" s="14">
        <f t="shared" si="11"/>
        <v>8.5528565752201544</v>
      </c>
      <c r="W46" s="14">
        <f t="shared" si="10"/>
        <v>7.6331358046383588</v>
      </c>
      <c r="X46" s="14">
        <f t="shared" si="10"/>
        <v>7.5632720462712753</v>
      </c>
      <c r="Y46" s="14">
        <f t="shared" si="10"/>
        <v>6.78462212205591</v>
      </c>
      <c r="Z46" s="14">
        <f t="shared" si="10"/>
        <v>9.6613579771779605</v>
      </c>
      <c r="AA46" s="14">
        <f t="shared" si="10"/>
        <v>9.5442607926894691</v>
      </c>
      <c r="AB46" s="14">
        <f t="shared" si="10"/>
        <v>9.0837478661072719</v>
      </c>
      <c r="AC46" s="14">
        <f t="shared" si="10"/>
        <v>8.7377566265306044</v>
      </c>
      <c r="AD46" s="14">
        <f t="shared" si="10"/>
        <v>5.1554057855538584</v>
      </c>
      <c r="AE46" s="14">
        <f t="shared" si="10"/>
        <v>11.246192903893684</v>
      </c>
      <c r="AF46" s="14">
        <f t="shared" si="10"/>
        <v>10.261163793382435</v>
      </c>
      <c r="AG46" s="14">
        <f t="shared" si="10"/>
        <v>14.491236972969835</v>
      </c>
      <c r="AH46" s="14">
        <f t="shared" si="10"/>
        <v>11.846713860891734</v>
      </c>
      <c r="AI46" s="14">
        <f t="shared" si="10"/>
        <v>12.782005406635472</v>
      </c>
      <c r="AJ46" s="14">
        <f t="shared" si="10"/>
        <v>10.486531471944302</v>
      </c>
      <c r="AK46" s="19">
        <f t="shared" si="10"/>
        <v>9.8456721875724327</v>
      </c>
      <c r="AL46" s="14">
        <f t="shared" si="9"/>
        <v>8.496319829868284</v>
      </c>
      <c r="AM46" s="14">
        <f t="shared" si="8"/>
        <v>9.5173414781329484</v>
      </c>
      <c r="AN46" s="14">
        <f t="shared" si="8"/>
        <v>6.415776788434429</v>
      </c>
      <c r="AO46" s="14">
        <f t="shared" si="8"/>
        <v>7.281537971693675</v>
      </c>
      <c r="AP46" s="14">
        <f t="shared" si="8"/>
        <v>5.6766843669622133</v>
      </c>
      <c r="AQ46" s="14">
        <f t="shared" si="8"/>
        <v>4.9701556652340182</v>
      </c>
      <c r="AR46" s="14">
        <f t="shared" si="8"/>
        <v>0</v>
      </c>
      <c r="AS46" s="14">
        <f t="shared" si="8"/>
        <v>5.5183438045943705</v>
      </c>
      <c r="AT46" s="14">
        <f t="shared" si="8"/>
        <v>5.9456943270394271</v>
      </c>
      <c r="AU46" s="14">
        <f t="shared" si="8"/>
        <v>5.2839623509468332</v>
      </c>
      <c r="AV46" s="14">
        <f t="shared" si="8"/>
        <v>9.2214755869533001</v>
      </c>
      <c r="AW46" s="14">
        <f t="shared" si="8"/>
        <v>7.2651421861727972</v>
      </c>
      <c r="AX46" s="14">
        <f t="shared" si="7"/>
        <v>11.294936805354018</v>
      </c>
      <c r="AY46" s="14">
        <f t="shared" si="6"/>
        <v>13.234185859625311</v>
      </c>
      <c r="AZ46" s="14">
        <f t="shared" si="6"/>
        <v>10.227363888787689</v>
      </c>
      <c r="BA46" s="14">
        <f t="shared" si="6"/>
        <v>6.9080276717776146</v>
      </c>
    </row>
    <row r="47" spans="1:53" x14ac:dyDescent="0.35">
      <c r="A47" s="7">
        <v>39</v>
      </c>
      <c r="B47" s="7" t="s">
        <v>361</v>
      </c>
      <c r="C47" s="7">
        <v>462</v>
      </c>
      <c r="D47" s="7">
        <v>47.4791989</v>
      </c>
      <c r="E47" s="7">
        <v>19.256949599999999</v>
      </c>
      <c r="F47" s="10">
        <v>39</v>
      </c>
      <c r="G47" s="14">
        <f t="shared" si="11"/>
        <v>20.363466279076299</v>
      </c>
      <c r="H47" s="15">
        <f t="shared" si="11"/>
        <v>17.726147806783018</v>
      </c>
      <c r="I47" s="14">
        <f t="shared" si="11"/>
        <v>17.232989222710572</v>
      </c>
      <c r="J47" s="14">
        <f t="shared" si="11"/>
        <v>16.952238208020816</v>
      </c>
      <c r="K47" s="14">
        <f t="shared" si="11"/>
        <v>19.719548021768183</v>
      </c>
      <c r="L47" s="14">
        <f t="shared" si="11"/>
        <v>23.327138169577658</v>
      </c>
      <c r="M47" s="14">
        <f t="shared" si="11"/>
        <v>16.976071648432868</v>
      </c>
      <c r="N47" s="14">
        <f t="shared" si="11"/>
        <v>17.060218470810877</v>
      </c>
      <c r="O47" s="14">
        <f t="shared" si="11"/>
        <v>13.538966102733696</v>
      </c>
      <c r="P47" s="14">
        <f t="shared" si="11"/>
        <v>15.797197510246567</v>
      </c>
      <c r="Q47" s="14">
        <f t="shared" si="11"/>
        <v>15.507318357837795</v>
      </c>
      <c r="R47" s="14">
        <f t="shared" si="11"/>
        <v>16.189346320974408</v>
      </c>
      <c r="S47" s="14">
        <f t="shared" si="11"/>
        <v>14.649611494405509</v>
      </c>
      <c r="T47" s="14">
        <f t="shared" si="11"/>
        <v>15.303506503648144</v>
      </c>
      <c r="U47" s="14">
        <f t="shared" si="11"/>
        <v>13.867662321617287</v>
      </c>
      <c r="V47" s="14">
        <f t="shared" si="11"/>
        <v>13.564887408837812</v>
      </c>
      <c r="W47" s="14">
        <f t="shared" si="10"/>
        <v>12.632019362343847</v>
      </c>
      <c r="X47" s="14">
        <f t="shared" si="10"/>
        <v>12.029201751953712</v>
      </c>
      <c r="Y47" s="14">
        <f t="shared" si="10"/>
        <v>11.034022679196401</v>
      </c>
      <c r="Z47" s="14">
        <f t="shared" si="10"/>
        <v>14.360504712919273</v>
      </c>
      <c r="AA47" s="14">
        <f t="shared" si="10"/>
        <v>14.053663142616022</v>
      </c>
      <c r="AB47" s="14">
        <f t="shared" si="10"/>
        <v>13.434604887662255</v>
      </c>
      <c r="AC47" s="14">
        <f t="shared" si="10"/>
        <v>13.160171824053476</v>
      </c>
      <c r="AD47" s="14">
        <f t="shared" si="10"/>
        <v>9.6778366448056943</v>
      </c>
      <c r="AE47" s="14">
        <f t="shared" si="10"/>
        <v>15.916854176591146</v>
      </c>
      <c r="AF47" s="14">
        <f t="shared" si="10"/>
        <v>14.867120739102001</v>
      </c>
      <c r="AG47" s="14">
        <f t="shared" si="10"/>
        <v>19.081479789965034</v>
      </c>
      <c r="AH47" s="14">
        <f t="shared" si="10"/>
        <v>16.344983624187346</v>
      </c>
      <c r="AI47" s="14">
        <f t="shared" si="10"/>
        <v>17.824042633644879</v>
      </c>
      <c r="AJ47" s="14">
        <f t="shared" si="10"/>
        <v>15.766980926080128</v>
      </c>
      <c r="AK47" s="3">
        <f t="shared" si="10"/>
        <v>15.162995560830964</v>
      </c>
      <c r="AL47" s="14">
        <f t="shared" si="9"/>
        <v>13.905708786104521</v>
      </c>
      <c r="AM47" s="14">
        <f t="shared" si="8"/>
        <v>15.006330436534764</v>
      </c>
      <c r="AN47" s="14">
        <f t="shared" si="8"/>
        <v>11.729891142171352</v>
      </c>
      <c r="AO47" s="14">
        <f t="shared" si="8"/>
        <v>12.538562925825618</v>
      </c>
      <c r="AP47" s="14">
        <f t="shared" si="8"/>
        <v>10.799849202985996</v>
      </c>
      <c r="AQ47" s="14">
        <f t="shared" si="8"/>
        <v>10.39527173472719</v>
      </c>
      <c r="AR47" s="14">
        <f t="shared" si="8"/>
        <v>5.5183438045943705</v>
      </c>
      <c r="AS47" s="14">
        <f t="shared" si="8"/>
        <v>0</v>
      </c>
      <c r="AT47" s="14">
        <f t="shared" si="8"/>
        <v>5.4453437136423863</v>
      </c>
      <c r="AU47" s="14">
        <f t="shared" si="8"/>
        <v>8.4806275608166253</v>
      </c>
      <c r="AV47" s="14">
        <f t="shared" si="8"/>
        <v>12.610843437444627</v>
      </c>
      <c r="AW47" s="14">
        <f t="shared" si="8"/>
        <v>10.016058976595051</v>
      </c>
      <c r="AX47" s="14">
        <f t="shared" si="7"/>
        <v>14.800488556129354</v>
      </c>
      <c r="AY47" s="14">
        <f t="shared" si="6"/>
        <v>17.027658749191048</v>
      </c>
      <c r="AZ47" s="14">
        <f t="shared" si="6"/>
        <v>12.30676223286317</v>
      </c>
      <c r="BA47" s="14">
        <f t="shared" si="6"/>
        <v>10.054956981123135</v>
      </c>
    </row>
    <row r="48" spans="1:53" x14ac:dyDescent="0.35">
      <c r="A48" s="7">
        <v>40</v>
      </c>
      <c r="B48" s="7" t="s">
        <v>366</v>
      </c>
      <c r="C48" s="7">
        <v>182</v>
      </c>
      <c r="D48" s="7">
        <v>47.433211399999998</v>
      </c>
      <c r="E48" s="7">
        <v>19.202006300000001</v>
      </c>
      <c r="F48" s="10">
        <v>40</v>
      </c>
      <c r="G48" s="14">
        <f t="shared" si="11"/>
        <v>17.252374419584378</v>
      </c>
      <c r="H48" s="15">
        <f t="shared" si="11"/>
        <v>14.581484512363001</v>
      </c>
      <c r="I48" s="14">
        <f t="shared" si="11"/>
        <v>14.185009793429943</v>
      </c>
      <c r="J48" s="14">
        <f t="shared" si="11"/>
        <v>14.004273105365034</v>
      </c>
      <c r="K48" s="14">
        <f t="shared" si="11"/>
        <v>16.587333835863415</v>
      </c>
      <c r="L48" s="14">
        <f t="shared" si="11"/>
        <v>20.77309925190249</v>
      </c>
      <c r="M48" s="14">
        <f t="shared" si="11"/>
        <v>14.651006649285288</v>
      </c>
      <c r="N48" s="14">
        <f t="shared" si="11"/>
        <v>14.441263357584344</v>
      </c>
      <c r="O48" s="14">
        <f t="shared" si="11"/>
        <v>12.465968181476903</v>
      </c>
      <c r="P48" s="14">
        <f t="shared" si="11"/>
        <v>12.662246049436494</v>
      </c>
      <c r="Q48" s="14">
        <f t="shared" si="11"/>
        <v>12.328883284546695</v>
      </c>
      <c r="R48" s="14">
        <f t="shared" si="11"/>
        <v>13.19099934358848</v>
      </c>
      <c r="S48" s="14">
        <f t="shared" si="11"/>
        <v>11.656872282368026</v>
      </c>
      <c r="T48" s="14">
        <f t="shared" si="11"/>
        <v>12.090134062141265</v>
      </c>
      <c r="U48" s="14">
        <f t="shared" si="11"/>
        <v>10.462115450028572</v>
      </c>
      <c r="V48" s="14">
        <f t="shared" si="11"/>
        <v>10.571574684490058</v>
      </c>
      <c r="W48" s="14">
        <f t="shared" si="10"/>
        <v>9.7308504112168865</v>
      </c>
      <c r="X48" s="14">
        <f t="shared" si="10"/>
        <v>8.462902723229714</v>
      </c>
      <c r="Y48" s="14">
        <f t="shared" si="10"/>
        <v>7.3902991058991985</v>
      </c>
      <c r="Z48" s="14">
        <f t="shared" si="10"/>
        <v>10.807470540902516</v>
      </c>
      <c r="AA48" s="14">
        <f t="shared" si="10"/>
        <v>10.291313377335753</v>
      </c>
      <c r="AB48" s="14">
        <f t="shared" si="10"/>
        <v>9.5556263003639721</v>
      </c>
      <c r="AC48" s="14">
        <f t="shared" si="10"/>
        <v>9.3922057381541872</v>
      </c>
      <c r="AD48" s="14">
        <f t="shared" si="10"/>
        <v>6.6725048014937949</v>
      </c>
      <c r="AE48" s="14">
        <f t="shared" si="10"/>
        <v>12.197340176304385</v>
      </c>
      <c r="AF48" s="14">
        <f t="shared" si="10"/>
        <v>11.147706338134713</v>
      </c>
      <c r="AG48" s="14">
        <f t="shared" si="10"/>
        <v>15.084376307461584</v>
      </c>
      <c r="AH48" s="14">
        <f t="shared" si="10"/>
        <v>12.386744618935671</v>
      </c>
      <c r="AI48" s="14">
        <f t="shared" si="10"/>
        <v>14.54455496317769</v>
      </c>
      <c r="AJ48" s="14">
        <f t="shared" si="10"/>
        <v>13.135424538673691</v>
      </c>
      <c r="AK48" s="19">
        <f t="shared" si="10"/>
        <v>12.679751711074783</v>
      </c>
      <c r="AL48" s="14">
        <f t="shared" si="9"/>
        <v>11.836014317581393</v>
      </c>
      <c r="AM48" s="14">
        <f t="shared" si="8"/>
        <v>13.249302823135636</v>
      </c>
      <c r="AN48" s="14">
        <f t="shared" si="8"/>
        <v>9.6206225587151355</v>
      </c>
      <c r="AO48" s="14">
        <f t="shared" si="8"/>
        <v>10.169604275753839</v>
      </c>
      <c r="AP48" s="14">
        <f t="shared" si="8"/>
        <v>8.4248647065703661</v>
      </c>
      <c r="AQ48" s="14">
        <f t="shared" si="8"/>
        <v>10.22168588475548</v>
      </c>
      <c r="AR48" s="14">
        <f t="shared" si="8"/>
        <v>5.9456943270394271</v>
      </c>
      <c r="AS48" s="14">
        <f t="shared" si="8"/>
        <v>5.4453437136423863</v>
      </c>
      <c r="AT48" s="14">
        <f t="shared" si="8"/>
        <v>0</v>
      </c>
      <c r="AU48" s="14">
        <f t="shared" si="8"/>
        <v>4.5066805223408579</v>
      </c>
      <c r="AV48" s="14">
        <f t="shared" si="8"/>
        <v>7.9699389456408571</v>
      </c>
      <c r="AW48" s="14">
        <f t="shared" si="8"/>
        <v>5.2756435625901119</v>
      </c>
      <c r="AX48" s="14">
        <f t="shared" si="7"/>
        <v>10.070253724727973</v>
      </c>
      <c r="AY48" s="14">
        <f t="shared" si="6"/>
        <v>12.382858128848836</v>
      </c>
      <c r="AZ48" s="14">
        <f t="shared" si="6"/>
        <v>7.0191687058087728</v>
      </c>
      <c r="BA48" s="14">
        <f t="shared" si="6"/>
        <v>5.5946831393326892</v>
      </c>
    </row>
    <row r="49" spans="1:53" x14ac:dyDescent="0.35">
      <c r="A49" s="7">
        <v>41</v>
      </c>
      <c r="B49" s="7" t="s">
        <v>370</v>
      </c>
      <c r="C49" s="7">
        <v>616</v>
      </c>
      <c r="D49" s="7">
        <v>47.456850199999998</v>
      </c>
      <c r="E49" s="7">
        <v>19.147623299999999</v>
      </c>
      <c r="F49" s="10">
        <v>41</v>
      </c>
      <c r="G49" s="14">
        <f t="shared" si="11"/>
        <v>12.746890129260889</v>
      </c>
      <c r="H49" s="15">
        <f t="shared" si="11"/>
        <v>10.074934088071036</v>
      </c>
      <c r="I49" s="14">
        <f t="shared" si="11"/>
        <v>9.679877747807053</v>
      </c>
      <c r="J49" s="14">
        <f t="shared" si="11"/>
        <v>9.5052581911842218</v>
      </c>
      <c r="K49" s="14">
        <f t="shared" si="11"/>
        <v>12.081915254049107</v>
      </c>
      <c r="L49" s="14">
        <f t="shared" si="11"/>
        <v>16.288824724777793</v>
      </c>
      <c r="M49" s="14">
        <f t="shared" si="11"/>
        <v>10.255080141819079</v>
      </c>
      <c r="N49" s="14">
        <f t="shared" si="11"/>
        <v>9.9824966025059148</v>
      </c>
      <c r="O49" s="14">
        <f t="shared" si="11"/>
        <v>8.7108606193973852</v>
      </c>
      <c r="P49" s="14">
        <f t="shared" si="11"/>
        <v>8.1566006015915544</v>
      </c>
      <c r="Q49" s="14">
        <f t="shared" si="11"/>
        <v>7.822585329903915</v>
      </c>
      <c r="R49" s="14">
        <f t="shared" si="11"/>
        <v>8.6912193398247926</v>
      </c>
      <c r="S49" s="14">
        <f t="shared" si="11"/>
        <v>7.1666302947498206</v>
      </c>
      <c r="T49" s="14">
        <f t="shared" si="11"/>
        <v>7.5835277450249379</v>
      </c>
      <c r="U49" s="14">
        <f t="shared" si="11"/>
        <v>5.9573466442419747</v>
      </c>
      <c r="V49" s="14">
        <f t="shared" si="11"/>
        <v>6.0931082511395331</v>
      </c>
      <c r="W49" s="14">
        <f t="shared" si="10"/>
        <v>5.2892734341088659</v>
      </c>
      <c r="X49" s="14">
        <f t="shared" si="10"/>
        <v>3.9596798432178013</v>
      </c>
      <c r="Y49" s="14">
        <f t="shared" si="10"/>
        <v>2.8860567260973977</v>
      </c>
      <c r="Z49" s="14">
        <f t="shared" si="10"/>
        <v>6.3190458520510466</v>
      </c>
      <c r="AA49" s="14">
        <f t="shared" si="10"/>
        <v>5.8436302387114614</v>
      </c>
      <c r="AB49" s="14">
        <f t="shared" si="10"/>
        <v>5.1377734501461898</v>
      </c>
      <c r="AC49" s="14">
        <f t="shared" si="10"/>
        <v>4.9353894486991408</v>
      </c>
      <c r="AD49" s="14">
        <f t="shared" si="10"/>
        <v>2.4083907297799616</v>
      </c>
      <c r="AE49" s="14">
        <f t="shared" si="10"/>
        <v>7.7557542854779644</v>
      </c>
      <c r="AF49" s="14">
        <f t="shared" si="10"/>
        <v>6.6968412147783578</v>
      </c>
      <c r="AG49" s="14">
        <f t="shared" si="10"/>
        <v>10.767557526065209</v>
      </c>
      <c r="AH49" s="14">
        <f t="shared" si="10"/>
        <v>8.0327661985681704</v>
      </c>
      <c r="AI49" s="14">
        <f t="shared" si="10"/>
        <v>10.043139840162077</v>
      </c>
      <c r="AJ49" s="14">
        <f t="shared" si="10"/>
        <v>8.6895616102393447</v>
      </c>
      <c r="AK49" s="19">
        <f t="shared" si="10"/>
        <v>8.2777988778118825</v>
      </c>
      <c r="AL49" s="14">
        <f t="shared" si="9"/>
        <v>7.6065897751501792</v>
      </c>
      <c r="AM49" s="14">
        <f t="shared" si="8"/>
        <v>9.0928186819615355</v>
      </c>
      <c r="AN49" s="14">
        <f t="shared" si="8"/>
        <v>5.5190554812951174</v>
      </c>
      <c r="AO49" s="14">
        <f t="shared" si="8"/>
        <v>5.8979896853770857</v>
      </c>
      <c r="AP49" s="14">
        <f t="shared" si="8"/>
        <v>4.3000868841198203</v>
      </c>
      <c r="AQ49" s="14">
        <f t="shared" si="8"/>
        <v>7.3717716484931524</v>
      </c>
      <c r="AR49" s="14">
        <f t="shared" si="8"/>
        <v>5.2839623509468332</v>
      </c>
      <c r="AS49" s="14">
        <f t="shared" si="8"/>
        <v>8.4806275608166253</v>
      </c>
      <c r="AT49" s="14">
        <f t="shared" si="8"/>
        <v>4.5066805223408579</v>
      </c>
      <c r="AU49" s="14">
        <f t="shared" si="8"/>
        <v>0</v>
      </c>
      <c r="AV49" s="14">
        <f t="shared" si="8"/>
        <v>4.1949553391247569</v>
      </c>
      <c r="AW49" s="14">
        <f t="shared" si="8"/>
        <v>1.9849443948294534</v>
      </c>
      <c r="AX49" s="14">
        <f t="shared" si="7"/>
        <v>6.378511068683685</v>
      </c>
      <c r="AY49" s="14">
        <f t="shared" si="6"/>
        <v>8.5581925973958253</v>
      </c>
      <c r="AZ49" s="14">
        <f t="shared" si="6"/>
        <v>4.9861093370869289</v>
      </c>
      <c r="BA49" s="14">
        <f t="shared" si="6"/>
        <v>1.6797421386426565</v>
      </c>
    </row>
    <row r="50" spans="1:53" x14ac:dyDescent="0.35">
      <c r="A50" s="7">
        <v>42</v>
      </c>
      <c r="B50" s="7" t="s">
        <v>374</v>
      </c>
      <c r="C50" s="7">
        <v>462</v>
      </c>
      <c r="D50" s="7">
        <v>47.434516199999997</v>
      </c>
      <c r="E50" s="7">
        <v>19.097146800000001</v>
      </c>
      <c r="F50" s="10">
        <v>42</v>
      </c>
      <c r="G50" s="14">
        <f t="shared" si="11"/>
        <v>10.274036225307515</v>
      </c>
      <c r="H50" s="15">
        <f t="shared" si="11"/>
        <v>7.8280678584756247</v>
      </c>
      <c r="I50" s="14">
        <f t="shared" si="11"/>
        <v>7.6294785469358599</v>
      </c>
      <c r="J50" s="14">
        <f t="shared" si="11"/>
        <v>7.6298434153046166</v>
      </c>
      <c r="K50" s="14">
        <f t="shared" si="11"/>
        <v>9.6366988740524313</v>
      </c>
      <c r="L50" s="14">
        <f t="shared" si="11"/>
        <v>14.221289285174933</v>
      </c>
      <c r="M50" s="14">
        <f t="shared" si="11"/>
        <v>9.1209840965965849</v>
      </c>
      <c r="N50" s="14">
        <f t="shared" si="11"/>
        <v>8.4948819331609222</v>
      </c>
      <c r="O50" s="14">
        <f t="shared" si="11"/>
        <v>9.5628986037684367</v>
      </c>
      <c r="P50" s="14">
        <f t="shared" si="11"/>
        <v>6.2556706469564372</v>
      </c>
      <c r="Q50" s="14">
        <f t="shared" si="11"/>
        <v>5.9269989997223993</v>
      </c>
      <c r="R50" s="14">
        <f t="shared" si="11"/>
        <v>6.8928722231777426</v>
      </c>
      <c r="S50" s="14">
        <f t="shared" si="11"/>
        <v>5.7692140415237638</v>
      </c>
      <c r="T50" s="14">
        <f t="shared" si="11"/>
        <v>5.6876657419274572</v>
      </c>
      <c r="U50" s="14">
        <f t="shared" si="11"/>
        <v>4.2234309261302636</v>
      </c>
      <c r="V50" s="14">
        <f t="shared" si="11"/>
        <v>5.0993759807473111</v>
      </c>
      <c r="W50" s="14">
        <f t="shared" si="10"/>
        <v>4.8789746242636669</v>
      </c>
      <c r="X50" s="14">
        <f t="shared" si="10"/>
        <v>3.0677494974781725</v>
      </c>
      <c r="Y50" s="14">
        <f t="shared" si="10"/>
        <v>2.9343606308911108</v>
      </c>
      <c r="Z50" s="14">
        <f t="shared" si="10"/>
        <v>4.15693739503135</v>
      </c>
      <c r="AA50" s="14">
        <f t="shared" si="10"/>
        <v>3.4047901391300299</v>
      </c>
      <c r="AB50" s="14">
        <f t="shared" si="10"/>
        <v>2.7100868730325689</v>
      </c>
      <c r="AC50" s="14">
        <f t="shared" si="10"/>
        <v>2.8763259589375387</v>
      </c>
      <c r="AD50" s="14">
        <f t="shared" si="10"/>
        <v>4.4342910378405378</v>
      </c>
      <c r="AE50" s="14">
        <f t="shared" si="10"/>
        <v>4.9515734637595115</v>
      </c>
      <c r="AF50" s="14">
        <f t="shared" si="10"/>
        <v>4.1003644624273283</v>
      </c>
      <c r="AG50" s="14">
        <f t="shared" si="10"/>
        <v>7.3087212805919233</v>
      </c>
      <c r="AH50" s="14">
        <f t="shared" si="10"/>
        <v>4.7967078542948993</v>
      </c>
      <c r="AI50" s="14">
        <f t="shared" si="10"/>
        <v>7.607736989260264</v>
      </c>
      <c r="AJ50" s="14">
        <f t="shared" si="10"/>
        <v>7.4512841916304628</v>
      </c>
      <c r="AK50" s="19">
        <f t="shared" si="10"/>
        <v>7.3684724716397287</v>
      </c>
      <c r="AL50" s="14">
        <f t="shared" si="9"/>
        <v>7.5213567389633624</v>
      </c>
      <c r="AM50" s="14">
        <f t="shared" si="8"/>
        <v>8.9793699257234021</v>
      </c>
      <c r="AN50" s="14">
        <f t="shared" si="8"/>
        <v>6.3397420281007433</v>
      </c>
      <c r="AO50" s="14">
        <f t="shared" si="8"/>
        <v>6.0896982777132953</v>
      </c>
      <c r="AP50" s="14">
        <f t="shared" si="8"/>
        <v>5.5312208332191002</v>
      </c>
      <c r="AQ50" s="14">
        <f t="shared" si="8"/>
        <v>9.6843950862272763</v>
      </c>
      <c r="AR50" s="14">
        <f t="shared" si="8"/>
        <v>9.2214755869533001</v>
      </c>
      <c r="AS50" s="14">
        <f t="shared" si="8"/>
        <v>12.610843437444627</v>
      </c>
      <c r="AT50" s="14">
        <f t="shared" si="8"/>
        <v>7.9699389456408571</v>
      </c>
      <c r="AU50" s="14">
        <f t="shared" si="8"/>
        <v>4.1949553391247569</v>
      </c>
      <c r="AV50" s="14">
        <f t="shared" si="8"/>
        <v>0</v>
      </c>
      <c r="AW50" s="14">
        <f t="shared" si="8"/>
        <v>2.6974332684635556</v>
      </c>
      <c r="AX50" s="14">
        <f t="shared" si="7"/>
        <v>2.191201397687236</v>
      </c>
      <c r="AY50" s="14">
        <f t="shared" si="6"/>
        <v>4.4458884282617905</v>
      </c>
      <c r="AZ50" s="14">
        <f t="shared" si="6"/>
        <v>3.0380650258437454</v>
      </c>
      <c r="BA50" s="14">
        <f t="shared" si="6"/>
        <v>2.5573073951916392</v>
      </c>
    </row>
    <row r="51" spans="1:53" x14ac:dyDescent="0.35">
      <c r="A51" s="7">
        <v>43</v>
      </c>
      <c r="B51" s="7" t="s">
        <v>379</v>
      </c>
      <c r="C51" s="7">
        <v>213</v>
      </c>
      <c r="D51" s="7">
        <v>47.435467199999998</v>
      </c>
      <c r="E51" s="7">
        <v>19.132626599999998</v>
      </c>
      <c r="F51" s="10">
        <v>43</v>
      </c>
      <c r="G51" s="14">
        <f t="shared" si="11"/>
        <v>12.448526598958258</v>
      </c>
      <c r="H51" s="15">
        <f t="shared" si="11"/>
        <v>9.8528234325175905</v>
      </c>
      <c r="I51" s="14">
        <f t="shared" si="11"/>
        <v>9.5469512896442374</v>
      </c>
      <c r="J51" s="14">
        <f t="shared" si="11"/>
        <v>9.453543710338435</v>
      </c>
      <c r="K51" s="14">
        <f t="shared" si="11"/>
        <v>11.790243566462516</v>
      </c>
      <c r="L51" s="14">
        <f t="shared" si="11"/>
        <v>16.233465360759435</v>
      </c>
      <c r="M51" s="14">
        <f t="shared" si="11"/>
        <v>10.570639174687384</v>
      </c>
      <c r="N51" s="14">
        <f t="shared" si="11"/>
        <v>10.127525839935577</v>
      </c>
      <c r="O51" s="14">
        <f t="shared" si="11"/>
        <v>9.8410962201233154</v>
      </c>
      <c r="P51" s="14">
        <f t="shared" si="11"/>
        <v>8.0520869983507755</v>
      </c>
      <c r="Q51" s="14">
        <f t="shared" si="11"/>
        <v>7.7080089639416123</v>
      </c>
      <c r="R51" s="14">
        <f t="shared" si="11"/>
        <v>8.6538154599650881</v>
      </c>
      <c r="S51" s="14">
        <f t="shared" si="11"/>
        <v>7.257466309572159</v>
      </c>
      <c r="T51" s="14">
        <f t="shared" si="11"/>
        <v>7.4589429594909786</v>
      </c>
      <c r="U51" s="14">
        <f t="shared" si="11"/>
        <v>5.8141127450955405</v>
      </c>
      <c r="V51" s="14">
        <f t="shared" si="11"/>
        <v>6.3056516438032908</v>
      </c>
      <c r="W51" s="14">
        <f t="shared" si="10"/>
        <v>5.7046825433233899</v>
      </c>
      <c r="X51" s="14">
        <f t="shared" si="10"/>
        <v>3.9490600363318684</v>
      </c>
      <c r="Y51" s="14">
        <f t="shared" si="10"/>
        <v>3.0639419572341104</v>
      </c>
      <c r="Z51" s="14">
        <f t="shared" si="10"/>
        <v>5.9994162381897445</v>
      </c>
      <c r="AA51" s="14">
        <f t="shared" si="10"/>
        <v>5.3564176678026296</v>
      </c>
      <c r="AB51" s="14">
        <f t="shared" si="10"/>
        <v>4.5858400834310453</v>
      </c>
      <c r="AC51" s="14">
        <f t="shared" si="10"/>
        <v>4.5314713949755676</v>
      </c>
      <c r="AD51" s="14">
        <f t="shared" si="10"/>
        <v>3.6164629681274203</v>
      </c>
      <c r="AE51" s="14">
        <f t="shared" si="10"/>
        <v>7.1878851592738098</v>
      </c>
      <c r="AF51" s="14">
        <f t="shared" si="10"/>
        <v>6.1892037065293923</v>
      </c>
      <c r="AG51" s="14">
        <f t="shared" si="10"/>
        <v>9.879868215860645</v>
      </c>
      <c r="AH51" s="14">
        <f t="shared" si="10"/>
        <v>7.240103937106495</v>
      </c>
      <c r="AI51" s="14">
        <f t="shared" si="10"/>
        <v>9.7243777275031178</v>
      </c>
      <c r="AJ51" s="14">
        <f t="shared" si="10"/>
        <v>8.9152822727341636</v>
      </c>
      <c r="AK51" s="19">
        <f t="shared" si="10"/>
        <v>8.6399300956163163</v>
      </c>
      <c r="AL51" s="14">
        <f t="shared" si="9"/>
        <v>8.3091158417000361</v>
      </c>
      <c r="AM51" s="14">
        <f t="shared" si="8"/>
        <v>9.8320188848807764</v>
      </c>
      <c r="AN51" s="14">
        <f t="shared" si="8"/>
        <v>6.5086183508128723</v>
      </c>
      <c r="AO51" s="14">
        <f t="shared" si="8"/>
        <v>6.6351182205438519</v>
      </c>
      <c r="AP51" s="14">
        <f t="shared" si="8"/>
        <v>5.3774129044730721</v>
      </c>
      <c r="AQ51" s="14">
        <f t="shared" si="8"/>
        <v>9.0151545532967479</v>
      </c>
      <c r="AR51" s="14">
        <f t="shared" si="8"/>
        <v>7.2651421861727972</v>
      </c>
      <c r="AS51" s="14">
        <f t="shared" si="8"/>
        <v>10.016058976595051</v>
      </c>
      <c r="AT51" s="14">
        <f t="shared" si="8"/>
        <v>5.2756435625901119</v>
      </c>
      <c r="AU51" s="14">
        <f t="shared" si="8"/>
        <v>1.9849443948294534</v>
      </c>
      <c r="AV51" s="14">
        <f t="shared" si="8"/>
        <v>2.6974332684635556</v>
      </c>
      <c r="AW51" s="14">
        <f t="shared" si="8"/>
        <v>0</v>
      </c>
      <c r="AX51" s="14">
        <f t="shared" si="7"/>
        <v>4.8390373797823845</v>
      </c>
      <c r="AY51" s="14">
        <f t="shared" si="6"/>
        <v>7.1326429445594757</v>
      </c>
      <c r="AZ51" s="14">
        <f t="shared" si="6"/>
        <v>3.0211359707098149</v>
      </c>
      <c r="BA51" s="14">
        <f t="shared" si="6"/>
        <v>0.73508201952431484</v>
      </c>
    </row>
    <row r="52" spans="1:53" x14ac:dyDescent="0.35">
      <c r="A52" s="7">
        <v>44</v>
      </c>
      <c r="B52" s="7" t="s">
        <v>383</v>
      </c>
      <c r="C52" s="7">
        <v>729</v>
      </c>
      <c r="D52" s="7">
        <v>47.4256253</v>
      </c>
      <c r="E52" s="7">
        <v>19.0697203</v>
      </c>
      <c r="F52" s="10">
        <v>44</v>
      </c>
      <c r="G52" s="14">
        <f t="shared" si="11"/>
        <v>9.2628197913176979</v>
      </c>
      <c r="H52" s="15">
        <f t="shared" si="11"/>
        <v>7.1420696194582689</v>
      </c>
      <c r="I52" s="14">
        <f t="shared" si="11"/>
        <v>7.0999974181996297</v>
      </c>
      <c r="J52" s="14">
        <f t="shared" si="11"/>
        <v>7.2188372542526134</v>
      </c>
      <c r="K52" s="14">
        <f t="shared" si="11"/>
        <v>8.6783447594940899</v>
      </c>
      <c r="L52" s="14">
        <f t="shared" si="11"/>
        <v>13.322378739798811</v>
      </c>
      <c r="M52" s="14">
        <f t="shared" si="11"/>
        <v>9.034003649346845</v>
      </c>
      <c r="N52" s="14">
        <f t="shared" si="11"/>
        <v>8.248165487988933</v>
      </c>
      <c r="O52" s="14">
        <f t="shared" si="11"/>
        <v>10.466922424829034</v>
      </c>
      <c r="P52" s="14">
        <f t="shared" si="11"/>
        <v>6.0059972808904885</v>
      </c>
      <c r="Q52" s="14">
        <f t="shared" si="11"/>
        <v>5.7356974932124993</v>
      </c>
      <c r="R52" s="14">
        <f t="shared" si="11"/>
        <v>6.6209906294022103</v>
      </c>
      <c r="S52" s="14">
        <f t="shared" si="11"/>
        <v>5.9358805688744321</v>
      </c>
      <c r="T52" s="14">
        <f t="shared" si="11"/>
        <v>5.5397688054379142</v>
      </c>
      <c r="U52" s="14">
        <f t="shared" si="11"/>
        <v>4.550336225093897</v>
      </c>
      <c r="V52" s="14">
        <f t="shared" si="11"/>
        <v>5.6476743508957075</v>
      </c>
      <c r="W52" s="14">
        <f t="shared" si="10"/>
        <v>5.7881569362528298</v>
      </c>
      <c r="X52" s="14">
        <f t="shared" si="10"/>
        <v>4.3424410293747986</v>
      </c>
      <c r="Y52" s="14">
        <f t="shared" si="10"/>
        <v>4.6681249571370547</v>
      </c>
      <c r="Z52" s="14">
        <f t="shared" si="10"/>
        <v>4.1954118331939672</v>
      </c>
      <c r="AA52" s="14">
        <f t="shared" si="10"/>
        <v>3.5079790640060011</v>
      </c>
      <c r="AB52" s="14">
        <f t="shared" si="10"/>
        <v>3.1891335461861394</v>
      </c>
      <c r="AC52" s="14">
        <f t="shared" si="10"/>
        <v>3.5448645339273375</v>
      </c>
      <c r="AD52" s="14">
        <f t="shared" si="10"/>
        <v>6.3041800082118149</v>
      </c>
      <c r="AE52" s="14">
        <f t="shared" si="10"/>
        <v>4.2352017163874818</v>
      </c>
      <c r="AF52" s="14">
        <f t="shared" si="10"/>
        <v>3.7986340751282586</v>
      </c>
      <c r="AG52" s="14">
        <f t="shared" si="10"/>
        <v>5.7125927802321064</v>
      </c>
      <c r="AH52" s="14">
        <f t="shared" si="10"/>
        <v>3.6935684593338687</v>
      </c>
      <c r="AI52" s="14">
        <f t="shared" si="10"/>
        <v>6.8073333285473128</v>
      </c>
      <c r="AJ52" s="14">
        <f t="shared" si="10"/>
        <v>7.4648399048024832</v>
      </c>
      <c r="AK52" s="3">
        <f t="shared" si="10"/>
        <v>7.584771517800184</v>
      </c>
      <c r="AL52" s="14">
        <f t="shared" si="9"/>
        <v>8.1589700376161591</v>
      </c>
      <c r="AM52" s="14">
        <f t="shared" si="8"/>
        <v>9.4628841162835098</v>
      </c>
      <c r="AN52" s="14">
        <f t="shared" si="8"/>
        <v>7.5326480137624046</v>
      </c>
      <c r="AO52" s="14">
        <f t="shared" si="8"/>
        <v>7.0493661913220258</v>
      </c>
      <c r="AP52" s="14">
        <f t="shared" si="8"/>
        <v>6.9936454365240897</v>
      </c>
      <c r="AQ52" s="14">
        <f t="shared" si="8"/>
        <v>11.185530754195314</v>
      </c>
      <c r="AR52" s="14">
        <f t="shared" si="8"/>
        <v>11.294936805354018</v>
      </c>
      <c r="AS52" s="14">
        <f t="shared" si="8"/>
        <v>14.800488556129354</v>
      </c>
      <c r="AT52" s="14">
        <f t="shared" si="8"/>
        <v>10.070253724727973</v>
      </c>
      <c r="AU52" s="14">
        <f t="shared" si="8"/>
        <v>6.378511068683685</v>
      </c>
      <c r="AV52" s="14">
        <f t="shared" si="8"/>
        <v>2.191201397687236</v>
      </c>
      <c r="AW52" s="14">
        <f t="shared" si="8"/>
        <v>4.8390373797823845</v>
      </c>
      <c r="AX52" s="14">
        <f t="shared" si="7"/>
        <v>0</v>
      </c>
      <c r="AY52" s="14">
        <f t="shared" si="6"/>
        <v>2.3189223554502734</v>
      </c>
      <c r="AZ52" s="14">
        <f t="shared" si="6"/>
        <v>4.0520068561132323</v>
      </c>
      <c r="BA52" s="14">
        <f t="shared" si="6"/>
        <v>4.7484365179298269</v>
      </c>
    </row>
    <row r="53" spans="1:53" x14ac:dyDescent="0.35">
      <c r="A53" s="7">
        <v>45</v>
      </c>
      <c r="B53" s="7" t="s">
        <v>389</v>
      </c>
      <c r="C53" s="7">
        <v>511</v>
      </c>
      <c r="D53" s="7">
        <v>47.426375999999998</v>
      </c>
      <c r="E53" s="7">
        <v>19.039217399999998</v>
      </c>
      <c r="F53" s="10">
        <v>45</v>
      </c>
      <c r="G53" s="14">
        <f t="shared" si="11"/>
        <v>7.937255026453955</v>
      </c>
      <c r="H53" s="15">
        <f t="shared" si="11"/>
        <v>6.333214904783631</v>
      </c>
      <c r="I53" s="14">
        <f t="shared" si="11"/>
        <v>6.4748342913784764</v>
      </c>
      <c r="J53" s="14">
        <f t="shared" si="11"/>
        <v>6.7152248619874877</v>
      </c>
      <c r="K53" s="14">
        <f t="shared" si="11"/>
        <v>7.4420130902012414</v>
      </c>
      <c r="L53" s="14">
        <f t="shared" si="11"/>
        <v>11.986590504880295</v>
      </c>
      <c r="M53" s="14">
        <f t="shared" si="11"/>
        <v>8.7382333732445918</v>
      </c>
      <c r="N53" s="14">
        <f t="shared" si="11"/>
        <v>7.8353780823124559</v>
      </c>
      <c r="O53" s="14">
        <f t="shared" si="11"/>
        <v>11.12906459633205</v>
      </c>
      <c r="P53" s="14">
        <f t="shared" si="11"/>
        <v>5.8281827101161925</v>
      </c>
      <c r="Q53" s="14">
        <f t="shared" si="11"/>
        <v>5.662574695205806</v>
      </c>
      <c r="R53" s="14">
        <f t="shared" si="11"/>
        <v>6.3374203037696013</v>
      </c>
      <c r="S53" s="14">
        <f t="shared" si="11"/>
        <v>6.2076680016093029</v>
      </c>
      <c r="T53" s="14">
        <f t="shared" si="11"/>
        <v>5.5454480956642653</v>
      </c>
      <c r="U53" s="14">
        <f t="shared" si="11"/>
        <v>5.2229023328721942</v>
      </c>
      <c r="V53" s="14">
        <f t="shared" si="11"/>
        <v>6.3336582276655458</v>
      </c>
      <c r="W53" s="14">
        <f t="shared" si="10"/>
        <v>6.7860554825746586</v>
      </c>
      <c r="X53" s="14">
        <f t="shared" si="10"/>
        <v>5.8334877400370182</v>
      </c>
      <c r="Y53" s="14">
        <f t="shared" si="10"/>
        <v>6.457391442678805</v>
      </c>
      <c r="Z53" s="14">
        <f t="shared" si="10"/>
        <v>4.6792145966949459</v>
      </c>
      <c r="AA53" s="14">
        <f t="shared" si="10"/>
        <v>4.2605022731014861</v>
      </c>
      <c r="AB53" s="14">
        <f t="shared" si="10"/>
        <v>4.3648725374857618</v>
      </c>
      <c r="AC53" s="14">
        <f t="shared" si="10"/>
        <v>4.7541399935925153</v>
      </c>
      <c r="AD53" s="14">
        <f t="shared" si="10"/>
        <v>8.1083678680074609</v>
      </c>
      <c r="AE53" s="14">
        <f t="shared" si="10"/>
        <v>3.8797481080888372</v>
      </c>
      <c r="AF53" s="14">
        <f t="shared" si="10"/>
        <v>4.0545807517185404</v>
      </c>
      <c r="AG53" s="14">
        <f t="shared" si="10"/>
        <v>3.9103443670607785</v>
      </c>
      <c r="AH53" s="14">
        <f t="shared" si="10"/>
        <v>3.0019042093227397</v>
      </c>
      <c r="AI53" s="14">
        <f t="shared" si="10"/>
        <v>5.8983340467214216</v>
      </c>
      <c r="AJ53" s="14">
        <f t="shared" si="10"/>
        <v>7.3992314936136019</v>
      </c>
      <c r="AK53" s="19">
        <f t="shared" si="10"/>
        <v>7.7205760579881169</v>
      </c>
      <c r="AL53" s="14">
        <f t="shared" si="9"/>
        <v>8.6773346001187175</v>
      </c>
      <c r="AM53" s="14">
        <f t="shared" si="8"/>
        <v>9.7407688158537002</v>
      </c>
      <c r="AN53" s="14">
        <f t="shared" si="8"/>
        <v>8.6368727063404709</v>
      </c>
      <c r="AO53" s="14">
        <f t="shared" si="8"/>
        <v>7.9683956228619266</v>
      </c>
      <c r="AP53" s="14">
        <f t="shared" si="8"/>
        <v>8.3848479225775741</v>
      </c>
      <c r="AQ53" s="14">
        <f t="shared" si="8"/>
        <v>12.447328088856207</v>
      </c>
      <c r="AR53" s="14">
        <f t="shared" si="8"/>
        <v>13.234185859625311</v>
      </c>
      <c r="AS53" s="14">
        <f t="shared" si="8"/>
        <v>17.027658749191048</v>
      </c>
      <c r="AT53" s="14">
        <f t="shared" si="8"/>
        <v>12.382858128848836</v>
      </c>
      <c r="AU53" s="14">
        <f t="shared" si="8"/>
        <v>8.5581925973958253</v>
      </c>
      <c r="AV53" s="14">
        <f t="shared" si="8"/>
        <v>4.4458884282617905</v>
      </c>
      <c r="AW53" s="14">
        <f t="shared" si="8"/>
        <v>7.1326429445594757</v>
      </c>
      <c r="AX53" s="14">
        <f t="shared" si="7"/>
        <v>2.3189223554502734</v>
      </c>
      <c r="AY53" s="14">
        <f t="shared" si="6"/>
        <v>0</v>
      </c>
      <c r="AZ53" s="14">
        <f t="shared" si="6"/>
        <v>6.1939248995527212</v>
      </c>
      <c r="BA53" s="14">
        <f t="shared" si="6"/>
        <v>6.9816935648218994</v>
      </c>
    </row>
    <row r="54" spans="1:53" x14ac:dyDescent="0.35">
      <c r="A54" s="7">
        <v>46</v>
      </c>
      <c r="B54" s="7" t="s">
        <v>394</v>
      </c>
      <c r="C54" s="7">
        <v>832</v>
      </c>
      <c r="D54" s="7">
        <v>47.399316800000001</v>
      </c>
      <c r="E54" s="7">
        <v>19.116093200000002</v>
      </c>
      <c r="F54" s="10">
        <v>46</v>
      </c>
      <c r="G54" s="14">
        <f t="shared" si="11"/>
        <v>13.128856370082111</v>
      </c>
      <c r="H54" s="15">
        <f t="shared" si="11"/>
        <v>10.783863294167368</v>
      </c>
      <c r="I54" s="14">
        <f t="shared" si="11"/>
        <v>10.621460103390538</v>
      </c>
      <c r="J54" s="14">
        <f t="shared" si="11"/>
        <v>10.642863419883275</v>
      </c>
      <c r="K54" s="14">
        <f t="shared" si="11"/>
        <v>12.511082573736706</v>
      </c>
      <c r="L54" s="14">
        <f t="shared" si="11"/>
        <v>17.136614766581516</v>
      </c>
      <c r="M54" s="14">
        <f t="shared" si="11"/>
        <v>12.158593732876433</v>
      </c>
      <c r="N54" s="14">
        <f t="shared" si="11"/>
        <v>11.528647528795284</v>
      </c>
      <c r="O54" s="14">
        <f t="shared" si="11"/>
        <v>12.311630425934094</v>
      </c>
      <c r="P54" s="14">
        <f t="shared" si="11"/>
        <v>9.281234966430409</v>
      </c>
      <c r="Q54" s="14">
        <f t="shared" si="11"/>
        <v>8.9562179975246625</v>
      </c>
      <c r="R54" s="14">
        <f t="shared" si="11"/>
        <v>9.919516480684516</v>
      </c>
      <c r="S54" s="14">
        <f t="shared" si="11"/>
        <v>8.8027704658941524</v>
      </c>
      <c r="T54" s="14">
        <f t="shared" si="11"/>
        <v>8.7190840488703376</v>
      </c>
      <c r="U54" s="14">
        <f t="shared" si="11"/>
        <v>7.2564384440870748</v>
      </c>
      <c r="V54" s="14">
        <f t="shared" si="11"/>
        <v>8.0875211938756628</v>
      </c>
      <c r="W54" s="14">
        <f t="shared" si="10"/>
        <v>7.7592648489760716</v>
      </c>
      <c r="X54" s="14">
        <f t="shared" si="10"/>
        <v>5.8902547675551746</v>
      </c>
      <c r="Y54" s="14">
        <f t="shared" si="10"/>
        <v>5.390932403261818</v>
      </c>
      <c r="Z54" s="14">
        <f t="shared" si="10"/>
        <v>7.1909247823520941</v>
      </c>
      <c r="AA54" s="14">
        <f t="shared" si="10"/>
        <v>6.4352688246795129</v>
      </c>
      <c r="AB54" s="14">
        <f t="shared" si="10"/>
        <v>5.748027061384442</v>
      </c>
      <c r="AC54" s="14">
        <f t="shared" si="10"/>
        <v>5.8999285610297152</v>
      </c>
      <c r="AD54" s="14">
        <f t="shared" si="10"/>
        <v>6.440023175829702</v>
      </c>
      <c r="AE54" s="14">
        <f t="shared" si="10"/>
        <v>7.8598860952921861</v>
      </c>
      <c r="AF54" s="14">
        <f t="shared" si="10"/>
        <v>7.0919128397679883</v>
      </c>
      <c r="AG54" s="14">
        <f t="shared" si="10"/>
        <v>9.76177183141629</v>
      </c>
      <c r="AH54" s="14">
        <f t="shared" si="10"/>
        <v>7.5460885623284168</v>
      </c>
      <c r="AI54" s="14">
        <f t="shared" si="10"/>
        <v>10.5266660758498</v>
      </c>
      <c r="AJ54" s="14">
        <f t="shared" si="10"/>
        <v>10.487708972039595</v>
      </c>
      <c r="AK54" s="3">
        <f t="shared" si="10"/>
        <v>10.387876139482351</v>
      </c>
      <c r="AL54" s="14">
        <f t="shared" si="9"/>
        <v>10.435815213062927</v>
      </c>
      <c r="AM54" s="14">
        <f t="shared" si="8"/>
        <v>11.925460850261064</v>
      </c>
      <c r="AN54" s="14">
        <f t="shared" si="8"/>
        <v>8.9913332097382703</v>
      </c>
      <c r="AO54" s="14">
        <f t="shared" si="8"/>
        <v>8.8984411877845346</v>
      </c>
      <c r="AP54" s="14">
        <f t="shared" si="8"/>
        <v>7.9944464078725073</v>
      </c>
      <c r="AQ54" s="14">
        <f t="shared" si="8"/>
        <v>11.900007499975063</v>
      </c>
      <c r="AR54" s="14">
        <f t="shared" si="8"/>
        <v>10.227363888787689</v>
      </c>
      <c r="AS54" s="14">
        <f t="shared" si="8"/>
        <v>12.30676223286317</v>
      </c>
      <c r="AT54" s="14">
        <f t="shared" si="8"/>
        <v>7.0191687058087728</v>
      </c>
      <c r="AU54" s="14">
        <f t="shared" si="8"/>
        <v>4.9861093370869289</v>
      </c>
      <c r="AV54" s="14">
        <f t="shared" si="8"/>
        <v>3.0380650258437454</v>
      </c>
      <c r="AW54" s="14">
        <f t="shared" si="8"/>
        <v>3.0211359707098149</v>
      </c>
      <c r="AX54" s="14">
        <f t="shared" si="7"/>
        <v>4.0520068561132323</v>
      </c>
      <c r="AY54" s="14">
        <f t="shared" si="6"/>
        <v>6.1939248995527212</v>
      </c>
      <c r="AZ54" s="14">
        <f t="shared" si="6"/>
        <v>0</v>
      </c>
      <c r="BA54" s="14">
        <f t="shared" si="6"/>
        <v>3.5796895223380378</v>
      </c>
    </row>
    <row r="55" spans="1:53" x14ac:dyDescent="0.35">
      <c r="A55" s="7">
        <v>47</v>
      </c>
      <c r="B55" s="7" t="s">
        <v>399</v>
      </c>
      <c r="C55" s="7">
        <v>459</v>
      </c>
      <c r="D55" s="7">
        <v>47.444537699999998</v>
      </c>
      <c r="E55" s="7">
        <v>19.1292686</v>
      </c>
      <c r="F55" s="10">
        <v>47</v>
      </c>
      <c r="G55" s="14">
        <f t="shared" si="11"/>
        <v>11.884516530944126</v>
      </c>
      <c r="H55" s="15">
        <f t="shared" si="11"/>
        <v>9.2630634218552164</v>
      </c>
      <c r="I55" s="14">
        <f t="shared" si="11"/>
        <v>8.9360786983302187</v>
      </c>
      <c r="J55" s="14">
        <f t="shared" si="11"/>
        <v>8.8254167253518467</v>
      </c>
      <c r="K55" s="14">
        <f t="shared" si="11"/>
        <v>11.222990289841855</v>
      </c>
      <c r="L55" s="14">
        <f t="shared" si="11"/>
        <v>15.620215169704375</v>
      </c>
      <c r="M55" s="14">
        <f t="shared" si="11"/>
        <v>9.8837209678479017</v>
      </c>
      <c r="N55" s="14">
        <f t="shared" si="11"/>
        <v>9.4653867459888321</v>
      </c>
      <c r="O55" s="14">
        <f t="shared" si="11"/>
        <v>9.1089986255074145</v>
      </c>
      <c r="P55" s="14">
        <f t="shared" si="11"/>
        <v>7.4288890223851967</v>
      </c>
      <c r="Q55" s="14">
        <f t="shared" si="11"/>
        <v>7.0851283841365138</v>
      </c>
      <c r="R55" s="14">
        <f t="shared" si="11"/>
        <v>8.0197900081601698</v>
      </c>
      <c r="S55" s="14">
        <f t="shared" si="11"/>
        <v>6.5935359371600972</v>
      </c>
      <c r="T55" s="14">
        <f t="shared" si="11"/>
        <v>6.8367655459465722</v>
      </c>
      <c r="U55" s="14">
        <f t="shared" si="11"/>
        <v>5.1837227141961186</v>
      </c>
      <c r="V55" s="14">
        <f t="shared" si="11"/>
        <v>5.6176769849496271</v>
      </c>
      <c r="W55" s="14">
        <f t="shared" si="10"/>
        <v>4.9898101882067722</v>
      </c>
      <c r="X55" s="14">
        <f t="shared" si="10"/>
        <v>3.2701499124498428</v>
      </c>
      <c r="Y55" s="14">
        <f t="shared" si="10"/>
        <v>2.3446271816182205</v>
      </c>
      <c r="Z55" s="14">
        <f t="shared" si="10"/>
        <v>5.4107523785850908</v>
      </c>
      <c r="AA55" s="14">
        <f t="shared" si="10"/>
        <v>4.8050549521335792</v>
      </c>
      <c r="AB55" s="14">
        <f t="shared" si="10"/>
        <v>4.0423910398790053</v>
      </c>
      <c r="AC55" s="14">
        <f t="shared" si="10"/>
        <v>3.9457873750266521</v>
      </c>
      <c r="AD55" s="14">
        <f t="shared" si="10"/>
        <v>2.9202503586230177</v>
      </c>
      <c r="AE55" s="14">
        <f t="shared" si="10"/>
        <v>6.6768269829280014</v>
      </c>
      <c r="AF55" s="14">
        <f t="shared" si="10"/>
        <v>5.6524504940217932</v>
      </c>
      <c r="AG55" s="14">
        <f t="shared" si="10"/>
        <v>9.4902107246440224</v>
      </c>
      <c r="AH55" s="14">
        <f t="shared" si="10"/>
        <v>6.8031025668937444</v>
      </c>
      <c r="AI55" s="14">
        <f t="shared" si="10"/>
        <v>9.1575594437447148</v>
      </c>
      <c r="AJ55" s="14">
        <f t="shared" si="10"/>
        <v>8.2368866759430688</v>
      </c>
      <c r="AK55" s="19">
        <f t="shared" si="10"/>
        <v>7.9422607178150617</v>
      </c>
      <c r="AL55" s="14">
        <f t="shared" si="9"/>
        <v>7.5806697183105811</v>
      </c>
      <c r="AM55" s="14">
        <f t="shared" si="8"/>
        <v>9.1033680976218641</v>
      </c>
      <c r="AN55" s="14">
        <f t="shared" si="8"/>
        <v>5.774807469143199</v>
      </c>
      <c r="AO55" s="14">
        <f t="shared" si="8"/>
        <v>5.9027226550299421</v>
      </c>
      <c r="AP55" s="14">
        <f t="shared" si="8"/>
        <v>4.6499094375692778</v>
      </c>
      <c r="AQ55" s="14">
        <f t="shared" si="8"/>
        <v>8.3545043906934158</v>
      </c>
      <c r="AR55" s="14">
        <f t="shared" si="8"/>
        <v>6.9080276717776146</v>
      </c>
      <c r="AS55" s="14">
        <f t="shared" si="8"/>
        <v>10.054956981123135</v>
      </c>
      <c r="AT55" s="14">
        <f t="shared" si="8"/>
        <v>5.5946831393326892</v>
      </c>
      <c r="AU55" s="14">
        <f t="shared" si="8"/>
        <v>1.6797421386426565</v>
      </c>
      <c r="AV55" s="14">
        <f t="shared" si="8"/>
        <v>2.5573073951916392</v>
      </c>
      <c r="AW55" s="14">
        <f t="shared" si="8"/>
        <v>0.73508201952431484</v>
      </c>
      <c r="AX55" s="14">
        <f t="shared" si="7"/>
        <v>4.7484365179298269</v>
      </c>
      <c r="AY55" s="14">
        <f t="shared" si="6"/>
        <v>6.9816935648218994</v>
      </c>
      <c r="AZ55" s="14">
        <f t="shared" si="6"/>
        <v>3.5796895223380378</v>
      </c>
      <c r="BA55" s="14">
        <f t="shared" si="6"/>
        <v>0</v>
      </c>
    </row>
    <row r="56" spans="1:53" x14ac:dyDescent="0.35">
      <c r="F56" s="10" t="s">
        <v>158</v>
      </c>
      <c r="G56" s="15">
        <v>500</v>
      </c>
      <c r="H56" s="15">
        <v>975</v>
      </c>
      <c r="I56" s="15">
        <v>168</v>
      </c>
      <c r="J56" s="15">
        <v>243</v>
      </c>
      <c r="K56" s="15">
        <v>495</v>
      </c>
      <c r="L56" s="15">
        <v>576</v>
      </c>
      <c r="M56" s="15">
        <v>561</v>
      </c>
      <c r="N56" s="15">
        <v>420</v>
      </c>
      <c r="O56" s="15">
        <v>219</v>
      </c>
      <c r="P56" s="15">
        <v>150</v>
      </c>
      <c r="Q56" s="15">
        <v>355</v>
      </c>
      <c r="R56" s="15">
        <v>792</v>
      </c>
      <c r="S56" s="15">
        <v>207</v>
      </c>
      <c r="T56" s="15">
        <v>525</v>
      </c>
      <c r="U56" s="15">
        <v>420</v>
      </c>
      <c r="V56" s="15">
        <v>240</v>
      </c>
      <c r="W56" s="15">
        <v>246</v>
      </c>
      <c r="X56" s="15">
        <v>539</v>
      </c>
      <c r="Y56" s="15">
        <v>1428</v>
      </c>
      <c r="Z56" s="15">
        <v>490</v>
      </c>
      <c r="AA56" s="15">
        <v>958</v>
      </c>
      <c r="AB56" s="15">
        <v>595</v>
      </c>
      <c r="AC56" s="15">
        <v>1368</v>
      </c>
      <c r="AD56" s="15">
        <v>410</v>
      </c>
      <c r="AE56" s="15">
        <v>448</v>
      </c>
      <c r="AF56" s="15">
        <v>261</v>
      </c>
      <c r="AG56" s="15">
        <v>450</v>
      </c>
      <c r="AH56" s="15">
        <v>651</v>
      </c>
      <c r="AI56" s="15">
        <v>581</v>
      </c>
      <c r="AJ56" s="15">
        <v>468</v>
      </c>
      <c r="AK56" s="10">
        <v>207</v>
      </c>
      <c r="AL56" s="15">
        <v>2652</v>
      </c>
      <c r="AM56" s="15">
        <v>675</v>
      </c>
      <c r="AN56" s="15">
        <v>558</v>
      </c>
      <c r="AO56" s="15">
        <v>415</v>
      </c>
      <c r="AP56" s="15">
        <v>621</v>
      </c>
      <c r="AQ56" s="15">
        <v>774</v>
      </c>
      <c r="AR56" s="15">
        <v>375</v>
      </c>
      <c r="AS56" s="15">
        <v>462</v>
      </c>
      <c r="AT56" s="15">
        <v>182</v>
      </c>
      <c r="AU56" s="15">
        <v>616</v>
      </c>
      <c r="AV56" s="15">
        <v>462</v>
      </c>
      <c r="AW56" s="15">
        <v>213</v>
      </c>
      <c r="AX56" s="23">
        <v>729</v>
      </c>
      <c r="AY56" s="15">
        <v>511</v>
      </c>
      <c r="AZ56" s="15">
        <v>832</v>
      </c>
      <c r="BA56" s="15">
        <v>459</v>
      </c>
    </row>
    <row r="57" spans="1:53" x14ac:dyDescent="0.35">
      <c r="W57" t="s">
        <v>615</v>
      </c>
      <c r="X57" s="24">
        <f>X56-G116</f>
        <v>56</v>
      </c>
      <c r="AB57" t="s">
        <v>614</v>
      </c>
      <c r="AC57" s="24">
        <f>AC56-G103</f>
        <v>592</v>
      </c>
      <c r="AW57" t="s">
        <v>614</v>
      </c>
      <c r="AX57" s="24">
        <f>AX56-G134</f>
        <v>347</v>
      </c>
      <c r="AY57" t="s">
        <v>614</v>
      </c>
      <c r="AZ57" s="25">
        <f>AZ56-445</f>
        <v>387</v>
      </c>
    </row>
    <row r="59" spans="1:53" x14ac:dyDescent="0.35">
      <c r="C59" s="33" t="s">
        <v>598</v>
      </c>
      <c r="D59" s="33"/>
      <c r="E59" s="33"/>
      <c r="F59" s="33"/>
      <c r="G59" s="33"/>
      <c r="H59" s="33"/>
      <c r="I59" s="17"/>
      <c r="K59" s="32" t="s">
        <v>599</v>
      </c>
      <c r="L59" s="32"/>
      <c r="M59" s="7">
        <v>3.5</v>
      </c>
      <c r="N59" s="7" t="s">
        <v>600</v>
      </c>
    </row>
    <row r="60" spans="1:53" ht="43.5" x14ac:dyDescent="0.35">
      <c r="C60" s="12" t="s">
        <v>601</v>
      </c>
      <c r="D60" s="12" t="s">
        <v>602</v>
      </c>
      <c r="E60" s="12" t="s">
        <v>603</v>
      </c>
      <c r="F60" s="12" t="s">
        <v>604</v>
      </c>
      <c r="G60" s="12" t="s">
        <v>605</v>
      </c>
      <c r="H60" s="12" t="s">
        <v>606</v>
      </c>
      <c r="I60" s="16"/>
      <c r="K60" s="32"/>
      <c r="L60" s="32"/>
      <c r="M60" s="7">
        <v>3500</v>
      </c>
      <c r="N60" s="7" t="s">
        <v>607</v>
      </c>
      <c r="T60" s="34" t="s">
        <v>624</v>
      </c>
      <c r="U60" s="35"/>
      <c r="V60" s="35"/>
      <c r="W60" s="36"/>
    </row>
    <row r="61" spans="1:53" x14ac:dyDescent="0.35">
      <c r="C61" s="7">
        <v>31</v>
      </c>
      <c r="D61" s="7">
        <v>30</v>
      </c>
      <c r="E61" s="7">
        <f>SMALL(G39:BA39,2)</f>
        <v>0.69211173172919926</v>
      </c>
      <c r="F61" s="7">
        <v>468</v>
      </c>
      <c r="G61" s="7">
        <f>M60-F61</f>
        <v>3032</v>
      </c>
      <c r="H61" s="7">
        <f>E61*F61</f>
        <v>323.90829044926528</v>
      </c>
      <c r="I61" s="5"/>
      <c r="T61" s="6" t="s">
        <v>625</v>
      </c>
      <c r="U61" s="6" t="s">
        <v>603</v>
      </c>
      <c r="V61" s="37" t="s">
        <v>626</v>
      </c>
      <c r="W61" s="37"/>
    </row>
    <row r="62" spans="1:53" x14ac:dyDescent="0.35">
      <c r="C62" s="7">
        <v>30</v>
      </c>
      <c r="D62" s="7">
        <v>12</v>
      </c>
      <c r="E62" s="7">
        <f>SMALL(G38:BA38,3)</f>
        <v>1.1668506483295396</v>
      </c>
      <c r="F62" s="7">
        <v>792</v>
      </c>
      <c r="G62" s="7">
        <f t="shared" ref="G62:G69" si="12">G61-F62</f>
        <v>2240</v>
      </c>
      <c r="H62" s="7">
        <f t="shared" ref="H62:H69" si="13">E62*F62</f>
        <v>924.1457134769953</v>
      </c>
      <c r="I62" s="5"/>
      <c r="T62" s="7">
        <v>8</v>
      </c>
      <c r="U62" s="26">
        <f>SUM(E72,E80,E94,E108,E122,E137,E153,E170)</f>
        <v>174.49894535864519</v>
      </c>
      <c r="V62" s="38">
        <f>SUM(H72,H80,H94,H108,H122,H137,H153,H170)</f>
        <v>59599.428100724908</v>
      </c>
      <c r="W62" s="38"/>
    </row>
    <row r="63" spans="1:53" x14ac:dyDescent="0.35">
      <c r="C63" s="7">
        <v>12</v>
      </c>
      <c r="D63" s="7">
        <v>10</v>
      </c>
      <c r="E63" s="7">
        <f>SMALL(G20:BA20,2)</f>
        <v>0.63862741252118638</v>
      </c>
      <c r="F63" s="7">
        <v>150</v>
      </c>
      <c r="G63" s="7">
        <f t="shared" si="12"/>
        <v>2090</v>
      </c>
      <c r="H63" s="7">
        <f t="shared" si="13"/>
        <v>95.794111878177958</v>
      </c>
      <c r="I63" s="5"/>
    </row>
    <row r="64" spans="1:53" x14ac:dyDescent="0.35">
      <c r="C64" s="7">
        <v>10</v>
      </c>
      <c r="D64" s="7">
        <v>11</v>
      </c>
      <c r="E64" s="7">
        <f>SMALL(G18:BA18,2)</f>
        <v>0.34408883565433779</v>
      </c>
      <c r="F64" s="7">
        <v>355</v>
      </c>
      <c r="G64" s="7">
        <f t="shared" si="12"/>
        <v>1735</v>
      </c>
      <c r="H64" s="7">
        <f t="shared" si="13"/>
        <v>122.15153665728991</v>
      </c>
      <c r="I64" s="5"/>
    </row>
    <row r="65" spans="3:15" x14ac:dyDescent="0.35">
      <c r="C65" s="7">
        <v>11</v>
      </c>
      <c r="D65" s="7">
        <v>14</v>
      </c>
      <c r="E65" s="7">
        <f>SMALL(G19:BA19,2)</f>
        <v>0.24914741956702166</v>
      </c>
      <c r="F65" s="7">
        <v>525</v>
      </c>
      <c r="G65" s="7">
        <f t="shared" si="12"/>
        <v>1210</v>
      </c>
      <c r="H65" s="7">
        <f t="shared" si="13"/>
        <v>130.80239527268637</v>
      </c>
      <c r="I65" s="5"/>
    </row>
    <row r="66" spans="3:15" x14ac:dyDescent="0.35">
      <c r="C66" s="7">
        <v>14</v>
      </c>
      <c r="D66" s="7">
        <v>13</v>
      </c>
      <c r="E66" s="7">
        <f>SMALL(G22:BA22,4)</f>
        <v>0.8580764823841146</v>
      </c>
      <c r="F66" s="7">
        <v>207</v>
      </c>
      <c r="G66" s="7">
        <f t="shared" si="12"/>
        <v>1003</v>
      </c>
      <c r="H66" s="7">
        <f t="shared" si="13"/>
        <v>177.62183185351174</v>
      </c>
      <c r="I66" s="5"/>
    </row>
    <row r="67" spans="3:15" x14ac:dyDescent="0.35">
      <c r="C67" s="7">
        <v>13</v>
      </c>
      <c r="D67" s="7">
        <v>16</v>
      </c>
      <c r="E67" s="7">
        <f>SMALL(G21:BA21,4)</f>
        <v>1.1034048216682513</v>
      </c>
      <c r="F67" s="7">
        <v>240</v>
      </c>
      <c r="G67" s="7">
        <f t="shared" si="12"/>
        <v>763</v>
      </c>
      <c r="H67" s="7">
        <f t="shared" si="13"/>
        <v>264.81715720038028</v>
      </c>
      <c r="I67" s="5"/>
    </row>
    <row r="68" spans="3:15" x14ac:dyDescent="0.35">
      <c r="C68" s="7">
        <v>16</v>
      </c>
      <c r="D68" s="7">
        <v>17</v>
      </c>
      <c r="E68" s="7">
        <f>SMALL(G24:BA24,2)</f>
        <v>0.93407474749102359</v>
      </c>
      <c r="F68" s="7">
        <v>246</v>
      </c>
      <c r="G68" s="7">
        <f t="shared" si="12"/>
        <v>517</v>
      </c>
      <c r="H68" s="7">
        <f t="shared" si="13"/>
        <v>229.7823878827918</v>
      </c>
      <c r="I68" s="5"/>
    </row>
    <row r="69" spans="3:15" ht="14.5" customHeight="1" x14ac:dyDescent="0.35">
      <c r="C69" s="7">
        <v>17</v>
      </c>
      <c r="D69" s="7">
        <v>35</v>
      </c>
      <c r="E69" s="7">
        <f>SMALL(G25:BA25,3)</f>
        <v>1.26275423017759</v>
      </c>
      <c r="F69" s="7">
        <v>415</v>
      </c>
      <c r="G69" s="20">
        <f t="shared" si="12"/>
        <v>102</v>
      </c>
      <c r="H69" s="7">
        <f t="shared" si="13"/>
        <v>524.04300552369989</v>
      </c>
      <c r="I69" s="5"/>
      <c r="J69" s="39" t="s">
        <v>613</v>
      </c>
      <c r="K69" s="39"/>
      <c r="L69" s="39"/>
      <c r="M69" s="39"/>
      <c r="N69" s="39"/>
      <c r="O69" s="39"/>
    </row>
    <row r="70" spans="3:15" x14ac:dyDescent="0.35">
      <c r="C70" s="7">
        <v>35</v>
      </c>
      <c r="D70" s="7">
        <v>31</v>
      </c>
      <c r="E70" s="1">
        <v>2.6338308027851398</v>
      </c>
      <c r="F70" s="7"/>
      <c r="G70" s="7"/>
      <c r="H70" s="7"/>
      <c r="I70" s="5"/>
      <c r="J70" s="39"/>
      <c r="K70" s="39"/>
      <c r="L70" s="39"/>
      <c r="M70" s="39"/>
      <c r="N70" s="39"/>
      <c r="O70" s="39"/>
    </row>
    <row r="71" spans="3:15" x14ac:dyDescent="0.35">
      <c r="J71" s="39"/>
      <c r="K71" s="39"/>
      <c r="L71" s="39"/>
      <c r="M71" s="39"/>
      <c r="N71" s="39"/>
      <c r="O71" s="39"/>
    </row>
    <row r="72" spans="3:15" x14ac:dyDescent="0.35">
      <c r="C72" s="13" t="s">
        <v>608</v>
      </c>
      <c r="E72">
        <f>SUM(E61:E70)</f>
        <v>9.8829671323074031</v>
      </c>
      <c r="G72" s="13" t="s">
        <v>608</v>
      </c>
      <c r="H72" s="5">
        <f>SUM(H61:H69)</f>
        <v>2793.0664301947986</v>
      </c>
      <c r="J72" s="39"/>
      <c r="K72" s="39"/>
      <c r="L72" s="39"/>
      <c r="M72" s="39"/>
      <c r="N72" s="39"/>
      <c r="O72" s="39"/>
    </row>
    <row r="74" spans="3:15" x14ac:dyDescent="0.35">
      <c r="C74" s="33" t="s">
        <v>609</v>
      </c>
      <c r="D74" s="33"/>
      <c r="E74" s="33"/>
      <c r="F74" s="33"/>
      <c r="G74" s="33"/>
      <c r="H74" s="33"/>
      <c r="I74" s="17"/>
      <c r="K74" s="32" t="s">
        <v>599</v>
      </c>
      <c r="L74" s="32"/>
      <c r="M74" s="7">
        <v>3.5</v>
      </c>
      <c r="N74" s="7" t="s">
        <v>600</v>
      </c>
    </row>
    <row r="75" spans="3:15" ht="43.5" x14ac:dyDescent="0.35">
      <c r="C75" s="12" t="s">
        <v>601</v>
      </c>
      <c r="D75" s="12" t="s">
        <v>602</v>
      </c>
      <c r="E75" s="12" t="s">
        <v>603</v>
      </c>
      <c r="F75" s="12" t="s">
        <v>604</v>
      </c>
      <c r="G75" s="12" t="s">
        <v>605</v>
      </c>
      <c r="H75" s="12" t="s">
        <v>606</v>
      </c>
      <c r="I75" s="16"/>
      <c r="K75" s="32"/>
      <c r="L75" s="32"/>
      <c r="M75" s="7">
        <v>3500</v>
      </c>
      <c r="N75" s="7" t="s">
        <v>607</v>
      </c>
    </row>
    <row r="76" spans="3:15" x14ac:dyDescent="0.35">
      <c r="C76" s="7">
        <v>31</v>
      </c>
      <c r="D76" s="7">
        <v>32</v>
      </c>
      <c r="E76" s="7">
        <f>SMALL(G39:BA39,3)</f>
        <v>1.5448325975883899</v>
      </c>
      <c r="F76" s="7">
        <v>2652</v>
      </c>
      <c r="G76" s="7">
        <f>M75-F76</f>
        <v>848</v>
      </c>
      <c r="H76" s="7">
        <f>E76*F76</f>
        <v>4096.8960488044095</v>
      </c>
      <c r="I76" s="5"/>
    </row>
    <row r="77" spans="3:15" x14ac:dyDescent="0.35">
      <c r="C77" s="7">
        <v>32</v>
      </c>
      <c r="D77" s="7">
        <v>33</v>
      </c>
      <c r="E77" s="7">
        <f>SMALL(G40:BA40,2)</f>
        <v>1.5229329446275837</v>
      </c>
      <c r="F77" s="7">
        <v>675</v>
      </c>
      <c r="G77" s="7">
        <f>G76-F77</f>
        <v>173</v>
      </c>
      <c r="H77" s="7">
        <f>E77*F77</f>
        <v>1027.979737623619</v>
      </c>
      <c r="I77" s="5"/>
    </row>
    <row r="78" spans="3:15" x14ac:dyDescent="0.35">
      <c r="C78" s="7">
        <v>33</v>
      </c>
      <c r="D78" s="7">
        <v>31</v>
      </c>
      <c r="E78" s="7">
        <v>2.0365173493407314</v>
      </c>
      <c r="F78" s="7"/>
      <c r="G78" s="7"/>
      <c r="H78" s="7"/>
      <c r="I78" s="5"/>
    </row>
    <row r="79" spans="3:15" x14ac:dyDescent="0.35">
      <c r="C79" s="7"/>
      <c r="D79" s="7"/>
      <c r="E79" s="7"/>
      <c r="F79" s="7"/>
      <c r="G79" s="7"/>
      <c r="H79" s="7"/>
      <c r="I79" s="5"/>
    </row>
    <row r="80" spans="3:15" x14ac:dyDescent="0.35">
      <c r="C80" s="4" t="s">
        <v>608</v>
      </c>
      <c r="D80" s="18"/>
      <c r="E80" s="18">
        <f>SUM(E76:E78)</f>
        <v>5.1042828915567053</v>
      </c>
      <c r="F80" s="18"/>
      <c r="G80" s="4" t="s">
        <v>608</v>
      </c>
      <c r="H80" s="18">
        <f>SUM(H76:H77)</f>
        <v>5124.8757864280287</v>
      </c>
      <c r="I80" s="5"/>
    </row>
    <row r="81" spans="3:14" x14ac:dyDescent="0.35">
      <c r="C81" s="5"/>
      <c r="D81" s="5"/>
      <c r="E81" s="5"/>
      <c r="F81" s="5"/>
      <c r="G81" s="5"/>
      <c r="I81" s="5"/>
    </row>
    <row r="82" spans="3:14" x14ac:dyDescent="0.35">
      <c r="C82" s="5"/>
      <c r="D82" s="5"/>
      <c r="E82" s="5"/>
      <c r="F82" s="5"/>
      <c r="G82" s="5"/>
      <c r="I82" s="5"/>
    </row>
    <row r="83" spans="3:14" x14ac:dyDescent="0.35">
      <c r="C83" s="33" t="s">
        <v>610</v>
      </c>
      <c r="D83" s="33"/>
      <c r="E83" s="33"/>
      <c r="F83" s="33"/>
      <c r="G83" s="33"/>
      <c r="H83" s="33"/>
      <c r="I83" s="17"/>
      <c r="K83" s="32" t="s">
        <v>599</v>
      </c>
      <c r="L83" s="32"/>
      <c r="M83" s="7">
        <v>3.5</v>
      </c>
      <c r="N83" s="7" t="s">
        <v>600</v>
      </c>
    </row>
    <row r="84" spans="3:14" ht="43.5" x14ac:dyDescent="0.35">
      <c r="C84" s="12" t="s">
        <v>601</v>
      </c>
      <c r="D84" s="12" t="s">
        <v>602</v>
      </c>
      <c r="E84" s="12" t="s">
        <v>603</v>
      </c>
      <c r="F84" s="12" t="s">
        <v>604</v>
      </c>
      <c r="G84" s="12" t="s">
        <v>605</v>
      </c>
      <c r="H84" s="12" t="s">
        <v>606</v>
      </c>
      <c r="I84" s="16"/>
      <c r="K84" s="32"/>
      <c r="L84" s="32"/>
      <c r="M84" s="7">
        <v>3500</v>
      </c>
      <c r="N84" s="7" t="s">
        <v>607</v>
      </c>
    </row>
    <row r="85" spans="3:14" x14ac:dyDescent="0.35">
      <c r="C85" s="7">
        <v>31</v>
      </c>
      <c r="D85" s="7">
        <v>8</v>
      </c>
      <c r="E85" s="7">
        <f>SMALL(G39:BA39,6)</f>
        <v>1.9003090264522604</v>
      </c>
      <c r="F85" s="7">
        <v>420</v>
      </c>
      <c r="G85" s="7">
        <f>M84-F85</f>
        <v>3080</v>
      </c>
      <c r="H85" s="7">
        <f>E85*F85</f>
        <v>798.12979110994934</v>
      </c>
      <c r="I85" s="5"/>
    </row>
    <row r="86" spans="3:14" x14ac:dyDescent="0.35">
      <c r="C86" s="7">
        <v>8</v>
      </c>
      <c r="D86" s="7">
        <v>7</v>
      </c>
      <c r="E86" s="7">
        <f>SMALL(G16:BA16,2)</f>
        <v>0.95524800421622358</v>
      </c>
      <c r="F86" s="7">
        <v>561</v>
      </c>
      <c r="G86" s="7">
        <f>G85-F86</f>
        <v>2519</v>
      </c>
      <c r="H86" s="7">
        <f t="shared" ref="H86:H91" si="14">E86*F86</f>
        <v>535.89413036530141</v>
      </c>
      <c r="I86" s="5"/>
    </row>
    <row r="87" spans="3:14" x14ac:dyDescent="0.35">
      <c r="C87" s="7">
        <v>7</v>
      </c>
      <c r="D87" s="7">
        <v>4</v>
      </c>
      <c r="E87" s="7">
        <f>SMALL(G15:BA15,5)</f>
        <v>2.0674473296770155</v>
      </c>
      <c r="F87" s="7">
        <v>243</v>
      </c>
      <c r="G87" s="7">
        <f>G86-F87</f>
        <v>2276</v>
      </c>
      <c r="H87" s="7">
        <f t="shared" si="14"/>
        <v>502.38970111151474</v>
      </c>
      <c r="I87" s="5"/>
    </row>
    <row r="88" spans="3:14" x14ac:dyDescent="0.35">
      <c r="C88" s="7">
        <v>4</v>
      </c>
      <c r="D88" s="7">
        <v>3</v>
      </c>
      <c r="E88" s="7">
        <f>SMALL(G12:BA12,2)</f>
        <v>0.41355660953696921</v>
      </c>
      <c r="F88" s="7">
        <v>168</v>
      </c>
      <c r="G88" s="7">
        <f>G87-F88</f>
        <v>2108</v>
      </c>
      <c r="H88" s="7">
        <f t="shared" si="14"/>
        <v>69.477510402210825</v>
      </c>
      <c r="I88" s="5"/>
    </row>
    <row r="89" spans="3:14" x14ac:dyDescent="0.35">
      <c r="C89" s="7">
        <v>3</v>
      </c>
      <c r="D89" s="7">
        <v>2</v>
      </c>
      <c r="E89" s="7">
        <f>SMALL(G11:BA11,3)</f>
        <v>0.56480314569719359</v>
      </c>
      <c r="F89" s="7">
        <v>975</v>
      </c>
      <c r="G89" s="7">
        <f>G88-F89</f>
        <v>1133</v>
      </c>
      <c r="H89" s="7">
        <f t="shared" si="14"/>
        <v>550.6830670547638</v>
      </c>
      <c r="I89" s="5"/>
    </row>
    <row r="90" spans="3:14" x14ac:dyDescent="0.35">
      <c r="C90" s="1">
        <v>2</v>
      </c>
      <c r="D90" s="1">
        <v>29</v>
      </c>
      <c r="E90" s="1">
        <f>SMALL(G10:BA10,2)</f>
        <v>0.49431646143612684</v>
      </c>
      <c r="F90" s="7">
        <v>581</v>
      </c>
      <c r="G90" s="7">
        <f t="shared" ref="G90:G91" si="15">G89-F90</f>
        <v>552</v>
      </c>
      <c r="H90" s="7">
        <f t="shared" si="14"/>
        <v>287.19786409438967</v>
      </c>
    </row>
    <row r="91" spans="3:14" x14ac:dyDescent="0.35">
      <c r="C91" s="1">
        <v>29</v>
      </c>
      <c r="D91" s="1">
        <v>5</v>
      </c>
      <c r="E91" s="1">
        <f>SMALL(G37:BA37,7)</f>
        <v>2.0661917395843803</v>
      </c>
      <c r="F91" s="7">
        <v>495</v>
      </c>
      <c r="G91" s="7">
        <f t="shared" si="15"/>
        <v>57</v>
      </c>
      <c r="H91" s="7">
        <f t="shared" si="14"/>
        <v>1022.7649110942682</v>
      </c>
    </row>
    <row r="92" spans="3:14" x14ac:dyDescent="0.35">
      <c r="C92" s="1">
        <v>5</v>
      </c>
      <c r="D92" s="1">
        <v>31</v>
      </c>
      <c r="E92" s="1">
        <v>4.8129378881504925</v>
      </c>
      <c r="F92" s="1"/>
      <c r="G92" s="1"/>
      <c r="H92" s="7"/>
    </row>
    <row r="94" spans="3:14" x14ac:dyDescent="0.35">
      <c r="C94" s="4" t="s">
        <v>608</v>
      </c>
      <c r="E94">
        <f>SUM(E85:E92)</f>
        <v>13.274810204750661</v>
      </c>
      <c r="G94" s="4" t="s">
        <v>608</v>
      </c>
      <c r="H94" s="5">
        <f>SUM(H85:H91)</f>
        <v>3766.5369752323986</v>
      </c>
    </row>
    <row r="95" spans="3:14" x14ac:dyDescent="0.35">
      <c r="G95" t="s">
        <v>611</v>
      </c>
    </row>
    <row r="97" spans="3:14" x14ac:dyDescent="0.35">
      <c r="C97" s="33" t="s">
        <v>612</v>
      </c>
      <c r="D97" s="33"/>
      <c r="E97" s="33"/>
      <c r="F97" s="33"/>
      <c r="G97" s="33"/>
      <c r="H97" s="33"/>
      <c r="I97" s="17"/>
      <c r="K97" s="32" t="s">
        <v>599</v>
      </c>
      <c r="L97" s="32"/>
      <c r="M97" s="7">
        <v>3.5</v>
      </c>
      <c r="N97" s="7" t="s">
        <v>600</v>
      </c>
    </row>
    <row r="98" spans="3:14" ht="43.5" x14ac:dyDescent="0.35">
      <c r="C98" s="12" t="s">
        <v>601</v>
      </c>
      <c r="D98" s="12" t="s">
        <v>602</v>
      </c>
      <c r="E98" s="12" t="s">
        <v>603</v>
      </c>
      <c r="F98" s="12" t="s">
        <v>604</v>
      </c>
      <c r="G98" s="12" t="s">
        <v>605</v>
      </c>
      <c r="H98" s="12" t="s">
        <v>606</v>
      </c>
      <c r="I98" s="16"/>
      <c r="K98" s="32"/>
      <c r="L98" s="32"/>
      <c r="M98" s="7">
        <v>3500</v>
      </c>
      <c r="N98" s="7" t="s">
        <v>607</v>
      </c>
    </row>
    <row r="99" spans="3:14" x14ac:dyDescent="0.35">
      <c r="C99" s="7">
        <v>31</v>
      </c>
      <c r="D99" s="7">
        <v>15</v>
      </c>
      <c r="E99" s="7">
        <f>SMALL(G39:BA39,18)</f>
        <v>3.1605654400853429</v>
      </c>
      <c r="F99" s="7">
        <v>420</v>
      </c>
      <c r="G99" s="7">
        <f>M98-F99</f>
        <v>3080</v>
      </c>
      <c r="H99" s="7">
        <f>E99*F99</f>
        <v>1327.4374848358441</v>
      </c>
      <c r="I99" s="5"/>
    </row>
    <row r="100" spans="3:14" x14ac:dyDescent="0.35">
      <c r="C100" s="7">
        <v>15</v>
      </c>
      <c r="D100" s="7">
        <v>20</v>
      </c>
      <c r="E100" s="7">
        <f>SMALL(G23:BA23,2)</f>
        <v>0.60580171546691275</v>
      </c>
      <c r="F100" s="7">
        <v>490</v>
      </c>
      <c r="G100" s="7">
        <f>G99-F100</f>
        <v>2590</v>
      </c>
      <c r="H100" s="7">
        <f t="shared" ref="H100:H105" si="16">E100*F100</f>
        <v>296.84284057878727</v>
      </c>
      <c r="I100" s="5"/>
    </row>
    <row r="101" spans="3:14" x14ac:dyDescent="0.35">
      <c r="C101" s="7">
        <v>20</v>
      </c>
      <c r="D101" s="7">
        <v>26</v>
      </c>
      <c r="E101" s="7">
        <f>SMALL(G28:BA28,3)</f>
        <v>0.67402557946473007</v>
      </c>
      <c r="F101" s="7">
        <v>261</v>
      </c>
      <c r="G101" s="7">
        <f>G100-F101</f>
        <v>2329</v>
      </c>
      <c r="H101" s="7">
        <f t="shared" si="16"/>
        <v>175.92067624029454</v>
      </c>
      <c r="I101" s="5"/>
    </row>
    <row r="102" spans="3:14" x14ac:dyDescent="0.35">
      <c r="C102" s="7">
        <v>26</v>
      </c>
      <c r="D102" s="7">
        <v>21</v>
      </c>
      <c r="E102" s="7">
        <f>SMALL(G34:BA34,3)</f>
        <v>0.85639375955224473</v>
      </c>
      <c r="F102" s="7">
        <v>958</v>
      </c>
      <c r="G102" s="7">
        <f>G101-F102</f>
        <v>1371</v>
      </c>
      <c r="H102" s="7">
        <f t="shared" si="16"/>
        <v>820.42522165105049</v>
      </c>
      <c r="I102" s="5"/>
    </row>
    <row r="103" spans="3:14" x14ac:dyDescent="0.35">
      <c r="C103" s="7">
        <v>21</v>
      </c>
      <c r="D103" s="7">
        <v>22</v>
      </c>
      <c r="E103" s="7">
        <f>SMALL(G29:BA29,3)</f>
        <v>0.77137187563119369</v>
      </c>
      <c r="F103" s="7">
        <v>595</v>
      </c>
      <c r="G103" s="7">
        <f>G102-F103</f>
        <v>776</v>
      </c>
      <c r="H103" s="7">
        <f t="shared" si="16"/>
        <v>458.96626600056027</v>
      </c>
      <c r="I103" s="5"/>
    </row>
    <row r="104" spans="3:14" x14ac:dyDescent="0.35">
      <c r="C104" s="1">
        <v>22</v>
      </c>
      <c r="D104" s="1">
        <v>23</v>
      </c>
      <c r="E104" s="1">
        <f>SMALL(G30:BA30,2)</f>
        <v>0.39075319580221163</v>
      </c>
      <c r="F104" s="7">
        <v>776</v>
      </c>
      <c r="G104" s="7">
        <v>0</v>
      </c>
      <c r="H104" s="7">
        <f t="shared" si="16"/>
        <v>303.22447994251621</v>
      </c>
    </row>
    <row r="105" spans="3:14" x14ac:dyDescent="0.35">
      <c r="C105" s="1">
        <v>23</v>
      </c>
      <c r="D105" s="1">
        <v>31</v>
      </c>
      <c r="E105" s="1">
        <v>4.4923047416103339</v>
      </c>
      <c r="F105" s="7"/>
      <c r="G105" s="7"/>
      <c r="H105" s="7">
        <f t="shared" si="16"/>
        <v>0</v>
      </c>
    </row>
    <row r="106" spans="3:14" x14ac:dyDescent="0.35">
      <c r="C106" s="1"/>
      <c r="D106" s="1"/>
      <c r="E106" s="1"/>
      <c r="F106" s="1"/>
      <c r="G106" s="1"/>
      <c r="H106" s="7"/>
    </row>
    <row r="108" spans="3:14" x14ac:dyDescent="0.35">
      <c r="C108" s="4" t="s">
        <v>608</v>
      </c>
      <c r="E108">
        <f>SUM(E99:E105)</f>
        <v>10.95121630761297</v>
      </c>
      <c r="G108" s="4" t="s">
        <v>608</v>
      </c>
      <c r="H108" s="5">
        <f>SUM(H99:H105)</f>
        <v>3382.8169692490528</v>
      </c>
    </row>
    <row r="111" spans="3:14" x14ac:dyDescent="0.35">
      <c r="C111" s="33" t="s">
        <v>616</v>
      </c>
      <c r="D111" s="33"/>
      <c r="E111" s="33"/>
      <c r="F111" s="33"/>
      <c r="G111" s="33"/>
      <c r="H111" s="33"/>
      <c r="K111" s="32" t="s">
        <v>599</v>
      </c>
      <c r="L111" s="32"/>
      <c r="M111" s="7">
        <v>3.5</v>
      </c>
      <c r="N111" s="7" t="s">
        <v>600</v>
      </c>
    </row>
    <row r="112" spans="3:14" ht="43.5" x14ac:dyDescent="0.35">
      <c r="C112" s="12" t="s">
        <v>601</v>
      </c>
      <c r="D112" s="12" t="s">
        <v>602</v>
      </c>
      <c r="E112" s="12" t="s">
        <v>603</v>
      </c>
      <c r="F112" s="12" t="s">
        <v>604</v>
      </c>
      <c r="G112" s="12" t="s">
        <v>605</v>
      </c>
      <c r="H112" s="12" t="s">
        <v>606</v>
      </c>
      <c r="K112" s="32"/>
      <c r="L112" s="32"/>
      <c r="M112" s="7">
        <v>3500</v>
      </c>
      <c r="N112" s="7" t="s">
        <v>607</v>
      </c>
    </row>
    <row r="113" spans="3:14" x14ac:dyDescent="0.35">
      <c r="C113" s="7">
        <v>31</v>
      </c>
      <c r="D113" s="7">
        <v>34</v>
      </c>
      <c r="E113" s="7">
        <f>SMALL(G39:BA39,20)</f>
        <v>3.4404754453620443</v>
      </c>
      <c r="F113" s="7">
        <v>558</v>
      </c>
      <c r="G113" s="7">
        <f>M112-F113</f>
        <v>2942</v>
      </c>
      <c r="H113" s="7">
        <f>E113*F113</f>
        <v>1919.7852985120207</v>
      </c>
    </row>
    <row r="114" spans="3:14" x14ac:dyDescent="0.35">
      <c r="C114" s="7">
        <v>34</v>
      </c>
      <c r="D114" s="7">
        <v>36</v>
      </c>
      <c r="E114" s="7">
        <f>SMALL(G42:BA42,3)</f>
        <v>1.2220523119124806</v>
      </c>
      <c r="F114" s="7">
        <v>621</v>
      </c>
      <c r="G114" s="7">
        <f>G113-F114</f>
        <v>2321</v>
      </c>
      <c r="H114" s="7">
        <f t="shared" ref="H114:H118" si="17">E114*F114</f>
        <v>758.89448569765045</v>
      </c>
    </row>
    <row r="115" spans="3:14" x14ac:dyDescent="0.35">
      <c r="C115" s="7">
        <v>36</v>
      </c>
      <c r="D115" s="7">
        <v>24</v>
      </c>
      <c r="E115" s="7">
        <f>SMALL(G44:BA44,4)</f>
        <v>1.8946813102757809</v>
      </c>
      <c r="F115" s="7">
        <v>410</v>
      </c>
      <c r="G115" s="7">
        <f t="shared" ref="G115:G117" si="18">G114-F115</f>
        <v>1911</v>
      </c>
      <c r="H115" s="7">
        <f t="shared" si="17"/>
        <v>776.81933721307018</v>
      </c>
    </row>
    <row r="116" spans="3:14" x14ac:dyDescent="0.35">
      <c r="C116" s="7">
        <v>24</v>
      </c>
      <c r="D116" s="7">
        <v>19</v>
      </c>
      <c r="E116" s="7">
        <f>SMALL(G32:BA32,2)</f>
        <v>1.6561076604256599</v>
      </c>
      <c r="F116" s="7">
        <v>1428</v>
      </c>
      <c r="G116" s="7">
        <f t="shared" si="18"/>
        <v>483</v>
      </c>
      <c r="H116" s="7">
        <f t="shared" si="17"/>
        <v>2364.9217390878425</v>
      </c>
    </row>
    <row r="117" spans="3:14" x14ac:dyDescent="0.35">
      <c r="C117" s="7">
        <v>19</v>
      </c>
      <c r="D117" s="21">
        <v>18</v>
      </c>
      <c r="E117" s="7">
        <f>SMALL(G27:BA27,2)</f>
        <v>1.073737351299114</v>
      </c>
      <c r="F117" s="7">
        <v>483</v>
      </c>
      <c r="G117" s="7">
        <f t="shared" si="18"/>
        <v>0</v>
      </c>
      <c r="H117" s="7">
        <f t="shared" si="17"/>
        <v>518.61514067747203</v>
      </c>
    </row>
    <row r="118" spans="3:14" x14ac:dyDescent="0.35">
      <c r="C118" s="1">
        <v>18</v>
      </c>
      <c r="D118" s="1">
        <v>31</v>
      </c>
      <c r="E118" s="1">
        <v>4.6997207288595702</v>
      </c>
      <c r="F118" s="7"/>
      <c r="G118" s="7"/>
      <c r="H118" s="7">
        <f t="shared" si="17"/>
        <v>0</v>
      </c>
    </row>
    <row r="119" spans="3:14" x14ac:dyDescent="0.35">
      <c r="C119" s="1"/>
      <c r="D119" s="1"/>
      <c r="E119" s="1"/>
      <c r="F119" s="7"/>
      <c r="G119" s="7"/>
      <c r="H119" s="7"/>
    </row>
    <row r="120" spans="3:14" x14ac:dyDescent="0.35">
      <c r="C120" s="1"/>
      <c r="D120" s="1"/>
      <c r="E120" s="1"/>
      <c r="F120" s="1"/>
      <c r="G120" s="1"/>
      <c r="H120" s="7"/>
    </row>
    <row r="122" spans="3:14" x14ac:dyDescent="0.35">
      <c r="C122" s="4" t="s">
        <v>608</v>
      </c>
      <c r="E122">
        <f>SUM(E113:E118)</f>
        <v>13.986774808134648</v>
      </c>
      <c r="G122" s="4" t="s">
        <v>608</v>
      </c>
      <c r="H122" s="5">
        <f>SUM(H113:H118)</f>
        <v>6339.0360011880548</v>
      </c>
    </row>
    <row r="126" spans="3:14" x14ac:dyDescent="0.35">
      <c r="C126" s="33" t="s">
        <v>627</v>
      </c>
      <c r="D126" s="33"/>
      <c r="E126" s="33"/>
      <c r="F126" s="33"/>
      <c r="G126" s="33"/>
      <c r="H126" s="33"/>
      <c r="K126" s="32" t="s">
        <v>599</v>
      </c>
      <c r="L126" s="32"/>
      <c r="M126" s="7">
        <v>3.5</v>
      </c>
      <c r="N126" s="7" t="s">
        <v>600</v>
      </c>
    </row>
    <row r="127" spans="3:14" ht="43.5" x14ac:dyDescent="0.35">
      <c r="C127" s="12" t="s">
        <v>601</v>
      </c>
      <c r="D127" s="12" t="s">
        <v>602</v>
      </c>
      <c r="E127" s="12" t="s">
        <v>603</v>
      </c>
      <c r="F127" s="12" t="s">
        <v>604</v>
      </c>
      <c r="G127" s="12" t="s">
        <v>605</v>
      </c>
      <c r="H127" s="12" t="s">
        <v>606</v>
      </c>
      <c r="K127" s="32"/>
      <c r="L127" s="32"/>
      <c r="M127" s="7">
        <v>3500</v>
      </c>
      <c r="N127" s="7" t="s">
        <v>607</v>
      </c>
    </row>
    <row r="128" spans="3:14" x14ac:dyDescent="0.35">
      <c r="C128" s="7">
        <v>31</v>
      </c>
      <c r="D128" s="7">
        <v>9</v>
      </c>
      <c r="E128" s="7">
        <f>SMALL(G39:BA39,22)</f>
        <v>3.7995069503744068</v>
      </c>
      <c r="F128" s="7">
        <v>219</v>
      </c>
      <c r="G128" s="7">
        <f>M127-F128</f>
        <v>3281</v>
      </c>
      <c r="H128" s="7">
        <f>E128*F128</f>
        <v>832.09202213199512</v>
      </c>
    </row>
    <row r="129" spans="3:14" x14ac:dyDescent="0.35">
      <c r="C129" s="7">
        <v>9</v>
      </c>
      <c r="D129" s="7">
        <v>37</v>
      </c>
      <c r="E129" s="7">
        <f>SMALL(G17:BA17,5)</f>
        <v>3.3730002451319656</v>
      </c>
      <c r="F129" s="7">
        <v>774</v>
      </c>
      <c r="G129" s="7">
        <f t="shared" ref="G129:G135" si="19">G128-F129</f>
        <v>2507</v>
      </c>
      <c r="H129" s="7">
        <f t="shared" ref="H129:H136" si="20">E129*F129</f>
        <v>2610.7021897321415</v>
      </c>
    </row>
    <row r="130" spans="3:14" x14ac:dyDescent="0.35">
      <c r="C130" s="7">
        <v>37</v>
      </c>
      <c r="D130" s="7">
        <v>38</v>
      </c>
      <c r="E130" s="7">
        <f>SMALL(G45:BA45,7)</f>
        <v>4.9701556652340182</v>
      </c>
      <c r="F130" s="7">
        <v>375</v>
      </c>
      <c r="G130" s="7">
        <f t="shared" si="19"/>
        <v>2132</v>
      </c>
      <c r="H130" s="7">
        <f t="shared" si="20"/>
        <v>1863.8083744627568</v>
      </c>
    </row>
    <row r="131" spans="3:14" x14ac:dyDescent="0.35">
      <c r="C131" s="7">
        <v>38</v>
      </c>
      <c r="D131" s="7">
        <v>41</v>
      </c>
      <c r="E131" s="7">
        <f>SMALL(G46:BA46,4)</f>
        <v>5.2839623509468332</v>
      </c>
      <c r="F131" s="7">
        <v>616</v>
      </c>
      <c r="G131" s="7">
        <f t="shared" si="19"/>
        <v>1516</v>
      </c>
      <c r="H131" s="7">
        <f t="shared" si="20"/>
        <v>3254.9208081832494</v>
      </c>
    </row>
    <row r="132" spans="3:14" x14ac:dyDescent="0.35">
      <c r="C132" s="7">
        <v>41</v>
      </c>
      <c r="D132" s="7">
        <v>47</v>
      </c>
      <c r="E132" s="7">
        <f>SMALL(G49:BA49,2)</f>
        <v>1.6797421386426565</v>
      </c>
      <c r="F132" s="7">
        <v>459</v>
      </c>
      <c r="G132" s="7">
        <f t="shared" si="19"/>
        <v>1057</v>
      </c>
      <c r="H132" s="7">
        <f t="shared" si="20"/>
        <v>771.00164163697934</v>
      </c>
    </row>
    <row r="133" spans="3:14" x14ac:dyDescent="0.35">
      <c r="C133" s="1">
        <v>47</v>
      </c>
      <c r="D133" s="1">
        <v>43</v>
      </c>
      <c r="E133" s="1">
        <f>SMALL(G55:BA55,2)</f>
        <v>0.73508201952431484</v>
      </c>
      <c r="F133" s="7">
        <v>213</v>
      </c>
      <c r="G133" s="7">
        <f t="shared" si="19"/>
        <v>844</v>
      </c>
      <c r="H133" s="7">
        <f t="shared" si="20"/>
        <v>156.57247015867907</v>
      </c>
    </row>
    <row r="134" spans="3:14" x14ac:dyDescent="0.35">
      <c r="C134" s="1">
        <v>43</v>
      </c>
      <c r="D134" s="1">
        <v>42</v>
      </c>
      <c r="E134" s="1">
        <f>SMALL(G51:BA51,4)</f>
        <v>2.6974332684635556</v>
      </c>
      <c r="F134" s="7">
        <v>462</v>
      </c>
      <c r="G134" s="7">
        <f t="shared" si="19"/>
        <v>382</v>
      </c>
      <c r="H134" s="7">
        <f t="shared" si="20"/>
        <v>1246.2141700301627</v>
      </c>
    </row>
    <row r="135" spans="3:14" x14ac:dyDescent="0.35">
      <c r="C135" s="1">
        <v>42</v>
      </c>
      <c r="D135" s="1">
        <v>44</v>
      </c>
      <c r="E135" s="1">
        <f>SMALL(G50:BA50,2)</f>
        <v>2.191201397687236</v>
      </c>
      <c r="F135" s="1">
        <v>382</v>
      </c>
      <c r="G135" s="7">
        <f t="shared" si="19"/>
        <v>0</v>
      </c>
      <c r="H135" s="7">
        <f t="shared" si="20"/>
        <v>837.03893391652412</v>
      </c>
    </row>
    <row r="136" spans="3:14" x14ac:dyDescent="0.35">
      <c r="C136" s="1">
        <v>44</v>
      </c>
      <c r="D136" s="1">
        <v>31</v>
      </c>
      <c r="E136" s="1">
        <v>7.584771517800184</v>
      </c>
      <c r="F136" s="1"/>
      <c r="G136" s="1"/>
      <c r="H136" s="7">
        <f t="shared" si="20"/>
        <v>0</v>
      </c>
    </row>
    <row r="137" spans="3:14" x14ac:dyDescent="0.35">
      <c r="C137" s="4" t="s">
        <v>608</v>
      </c>
      <c r="E137">
        <f>SUM(E128:E136)</f>
        <v>32.314855553805174</v>
      </c>
      <c r="G137" s="4" t="s">
        <v>608</v>
      </c>
      <c r="H137" s="5">
        <f>SUM(H128:H135)</f>
        <v>11572.35061025249</v>
      </c>
    </row>
    <row r="140" spans="3:14" x14ac:dyDescent="0.35">
      <c r="C140" s="33" t="s">
        <v>628</v>
      </c>
      <c r="D140" s="33"/>
      <c r="E140" s="33"/>
      <c r="F140" s="33"/>
      <c r="G140" s="33"/>
      <c r="H140" s="33"/>
      <c r="K140" s="32" t="s">
        <v>599</v>
      </c>
      <c r="L140" s="32"/>
      <c r="M140" s="7">
        <v>3.5</v>
      </c>
      <c r="N140" s="7" t="s">
        <v>600</v>
      </c>
    </row>
    <row r="141" spans="3:14" ht="43.5" x14ac:dyDescent="0.35">
      <c r="C141" s="12" t="s">
        <v>601</v>
      </c>
      <c r="D141" s="12" t="s">
        <v>602</v>
      </c>
      <c r="E141" s="12" t="s">
        <v>603</v>
      </c>
      <c r="F141" s="12" t="s">
        <v>604</v>
      </c>
      <c r="G141" s="12" t="s">
        <v>605</v>
      </c>
      <c r="H141" s="12" t="s">
        <v>606</v>
      </c>
      <c r="K141" s="32"/>
      <c r="L141" s="32"/>
      <c r="M141" s="7">
        <v>3500</v>
      </c>
      <c r="N141" s="7" t="s">
        <v>607</v>
      </c>
    </row>
    <row r="142" spans="3:14" x14ac:dyDescent="0.35">
      <c r="C142" s="7">
        <v>31</v>
      </c>
      <c r="D142" s="7">
        <v>25</v>
      </c>
      <c r="E142" s="7">
        <f>SMALL(G39:BA39,24)</f>
        <v>3.8603004952158959</v>
      </c>
      <c r="F142" s="7">
        <v>448</v>
      </c>
      <c r="G142" s="7">
        <f>M141-F142</f>
        <v>3052</v>
      </c>
      <c r="H142" s="7">
        <f>F142*E142</f>
        <v>1729.4146218567214</v>
      </c>
    </row>
    <row r="143" spans="3:14" x14ac:dyDescent="0.35">
      <c r="C143" s="7">
        <v>25</v>
      </c>
      <c r="D143" s="7">
        <v>28</v>
      </c>
      <c r="E143" s="7">
        <f>SMALL(G33:BA33,2)</f>
        <v>0.92488356999072052</v>
      </c>
      <c r="F143" s="7">
        <v>651</v>
      </c>
      <c r="G143" s="7">
        <f t="shared" ref="G143:G149" si="21">G142-F143</f>
        <v>2401</v>
      </c>
      <c r="H143" s="7">
        <f t="shared" ref="H143:H150" si="22">F143*E143</f>
        <v>602.09920406395906</v>
      </c>
    </row>
    <row r="144" spans="3:14" x14ac:dyDescent="0.35">
      <c r="C144" s="7">
        <v>28</v>
      </c>
      <c r="D144" s="7">
        <v>27</v>
      </c>
      <c r="E144" s="7">
        <f>SMALL(G36:BA36,8)</f>
        <v>2.7415454308035123</v>
      </c>
      <c r="F144" s="7">
        <v>450</v>
      </c>
      <c r="G144" s="7">
        <f t="shared" si="21"/>
        <v>1951</v>
      </c>
      <c r="H144" s="7">
        <f t="shared" si="22"/>
        <v>1233.6954438615805</v>
      </c>
    </row>
    <row r="145" spans="3:14" x14ac:dyDescent="0.35">
      <c r="C145" s="7">
        <v>27</v>
      </c>
      <c r="D145" s="7">
        <v>45</v>
      </c>
      <c r="E145" s="7">
        <f>SMALL(G35:BA35,7)</f>
        <v>3.9103443670607785</v>
      </c>
      <c r="F145" s="7">
        <v>511</v>
      </c>
      <c r="G145" s="7">
        <f t="shared" si="21"/>
        <v>1440</v>
      </c>
      <c r="H145" s="7">
        <f t="shared" si="22"/>
        <v>1998.1859715680578</v>
      </c>
    </row>
    <row r="146" spans="3:14" x14ac:dyDescent="0.35">
      <c r="C146" s="7">
        <v>45</v>
      </c>
      <c r="D146" s="7">
        <v>44</v>
      </c>
      <c r="E146" s="7">
        <f>SMALL(G53:BA53,2)</f>
        <v>2.3189223554502734</v>
      </c>
      <c r="F146" s="7">
        <v>347</v>
      </c>
      <c r="G146" s="7">
        <f t="shared" si="21"/>
        <v>1093</v>
      </c>
      <c r="H146" s="7">
        <f t="shared" si="22"/>
        <v>804.66605734124482</v>
      </c>
    </row>
    <row r="147" spans="3:14" x14ac:dyDescent="0.35">
      <c r="C147" s="1">
        <v>44</v>
      </c>
      <c r="D147" s="1">
        <v>23</v>
      </c>
      <c r="E147" s="1">
        <f>SMALL(G52:BA52,6)</f>
        <v>3.5448645339273375</v>
      </c>
      <c r="F147" s="7">
        <v>592</v>
      </c>
      <c r="G147" s="7">
        <f t="shared" si="21"/>
        <v>501</v>
      </c>
      <c r="H147" s="7">
        <f t="shared" si="22"/>
        <v>2098.5598040849836</v>
      </c>
    </row>
    <row r="148" spans="3:14" x14ac:dyDescent="0.35">
      <c r="C148" s="1">
        <v>23</v>
      </c>
      <c r="D148" s="1">
        <v>18</v>
      </c>
      <c r="E148" s="1">
        <f>SMALL(G31:BA31,4)</f>
        <v>1.1758248960317514</v>
      </c>
      <c r="F148" s="7">
        <v>56</v>
      </c>
      <c r="G148" s="7">
        <f t="shared" si="21"/>
        <v>445</v>
      </c>
      <c r="H148" s="7">
        <f t="shared" si="22"/>
        <v>65.846194177778074</v>
      </c>
    </row>
    <row r="149" spans="3:14" x14ac:dyDescent="0.35">
      <c r="C149" s="1">
        <v>18</v>
      </c>
      <c r="D149" s="1">
        <v>46</v>
      </c>
      <c r="E149" s="1">
        <f>SMALL(G26:BA26,33)</f>
        <v>5.8902547675551746</v>
      </c>
      <c r="F149" s="1">
        <v>445</v>
      </c>
      <c r="G149" s="7">
        <f t="shared" si="21"/>
        <v>0</v>
      </c>
      <c r="H149" s="7">
        <f t="shared" si="22"/>
        <v>2621.1633715620528</v>
      </c>
    </row>
    <row r="150" spans="3:14" x14ac:dyDescent="0.35">
      <c r="C150" s="1">
        <v>46</v>
      </c>
      <c r="D150" s="1">
        <v>31</v>
      </c>
      <c r="E150" s="1">
        <v>10.387876139482351</v>
      </c>
      <c r="F150" s="1"/>
      <c r="G150" s="1"/>
      <c r="H150" s="7">
        <f t="shared" si="22"/>
        <v>0</v>
      </c>
    </row>
    <row r="153" spans="3:14" x14ac:dyDescent="0.35">
      <c r="C153" s="4" t="s">
        <v>608</v>
      </c>
      <c r="E153">
        <f>SUM(E142:E150)</f>
        <v>34.754816555517792</v>
      </c>
      <c r="G153" s="4" t="s">
        <v>608</v>
      </c>
      <c r="H153" s="5">
        <f>SUM(H142:H149)</f>
        <v>11153.630668516376</v>
      </c>
    </row>
    <row r="157" spans="3:14" x14ac:dyDescent="0.35">
      <c r="C157" s="33" t="s">
        <v>629</v>
      </c>
      <c r="D157" s="33"/>
      <c r="E157" s="33"/>
      <c r="F157" s="33"/>
      <c r="G157" s="33"/>
      <c r="H157" s="33"/>
      <c r="K157" s="32" t="s">
        <v>599</v>
      </c>
      <c r="L157" s="32"/>
      <c r="M157" s="7">
        <v>3.5</v>
      </c>
      <c r="N157" s="7" t="s">
        <v>600</v>
      </c>
    </row>
    <row r="158" spans="3:14" ht="43.5" x14ac:dyDescent="0.35">
      <c r="C158" s="12" t="s">
        <v>601</v>
      </c>
      <c r="D158" s="12" t="s">
        <v>602</v>
      </c>
      <c r="E158" s="12" t="s">
        <v>603</v>
      </c>
      <c r="F158" s="12" t="s">
        <v>604</v>
      </c>
      <c r="G158" s="12" t="s">
        <v>605</v>
      </c>
      <c r="H158" s="12" t="s">
        <v>606</v>
      </c>
      <c r="K158" s="32"/>
      <c r="L158" s="32"/>
      <c r="M158" s="7">
        <v>3500</v>
      </c>
      <c r="N158" s="7" t="s">
        <v>607</v>
      </c>
    </row>
    <row r="159" spans="3:14" x14ac:dyDescent="0.35">
      <c r="C159" s="7">
        <v>31</v>
      </c>
      <c r="D159" s="7">
        <v>1</v>
      </c>
      <c r="E159" s="7">
        <f>SMALL(G39:BA39,32)</f>
        <v>5.3932877661409142</v>
      </c>
      <c r="F159" s="7">
        <v>500</v>
      </c>
      <c r="G159" s="7">
        <f>M158-F159</f>
        <v>3000</v>
      </c>
      <c r="H159" s="7">
        <f>E159*F159</f>
        <v>2696.6438830704569</v>
      </c>
    </row>
    <row r="160" spans="3:14" x14ac:dyDescent="0.35">
      <c r="C160" s="7">
        <v>1</v>
      </c>
      <c r="D160" s="7">
        <v>6</v>
      </c>
      <c r="E160" s="7">
        <f>SMALL(G9:BA9,8)</f>
        <v>4.0718113919552579</v>
      </c>
      <c r="F160" s="7">
        <v>576</v>
      </c>
      <c r="G160" s="7">
        <f>G159-F160</f>
        <v>2424</v>
      </c>
      <c r="H160" s="7">
        <f t="shared" ref="H160:H164" si="23">E160*F160</f>
        <v>2345.3633617662285</v>
      </c>
    </row>
    <row r="161" spans="3:8" x14ac:dyDescent="0.35">
      <c r="C161" s="7">
        <v>6</v>
      </c>
      <c r="D161" s="7">
        <v>46</v>
      </c>
      <c r="E161" s="7">
        <f>SMALL(G14:BA14,44)</f>
        <v>17.136614766581516</v>
      </c>
      <c r="F161" s="7">
        <v>387</v>
      </c>
      <c r="G161" s="7">
        <f>G160-F161</f>
        <v>2037</v>
      </c>
      <c r="H161" s="7">
        <f t="shared" si="23"/>
        <v>6631.8699146670469</v>
      </c>
    </row>
    <row r="162" spans="3:8" x14ac:dyDescent="0.35">
      <c r="C162" s="7">
        <v>46</v>
      </c>
      <c r="D162" s="7">
        <v>40</v>
      </c>
      <c r="E162" s="7">
        <f>SMALL(G54:BA54,14)</f>
        <v>7.0191687058087728</v>
      </c>
      <c r="F162" s="7">
        <v>182</v>
      </c>
      <c r="G162" s="7">
        <f>G161-F162</f>
        <v>1855</v>
      </c>
      <c r="H162" s="7">
        <f t="shared" si="23"/>
        <v>1277.4887044571967</v>
      </c>
    </row>
    <row r="163" spans="3:8" x14ac:dyDescent="0.35">
      <c r="C163" s="7">
        <v>40</v>
      </c>
      <c r="D163" s="7">
        <v>39</v>
      </c>
      <c r="E163" s="7">
        <f>SMALL(G48:BA48,4)</f>
        <v>5.4453437136423863</v>
      </c>
      <c r="F163" s="7">
        <v>462</v>
      </c>
      <c r="G163" s="7">
        <f>G162-F163</f>
        <v>1393</v>
      </c>
      <c r="H163" s="7">
        <f t="shared" si="23"/>
        <v>2515.7487957027824</v>
      </c>
    </row>
    <row r="164" spans="3:8" x14ac:dyDescent="0.35">
      <c r="C164" s="1">
        <v>39</v>
      </c>
      <c r="D164" s="1">
        <v>31</v>
      </c>
      <c r="E164" s="1">
        <v>15.162995560830964</v>
      </c>
      <c r="F164" s="7"/>
      <c r="G164" s="7"/>
      <c r="H164" s="7">
        <f t="shared" si="23"/>
        <v>0</v>
      </c>
    </row>
    <row r="165" spans="3:8" x14ac:dyDescent="0.35">
      <c r="C165" s="1"/>
      <c r="D165" s="1"/>
      <c r="E165" s="1"/>
      <c r="F165" s="7"/>
      <c r="G165" s="7"/>
      <c r="H165" s="7"/>
    </row>
    <row r="166" spans="3:8" x14ac:dyDescent="0.35">
      <c r="C166" s="1"/>
      <c r="D166" s="1"/>
      <c r="E166" s="1"/>
      <c r="F166" s="1"/>
      <c r="G166" s="7"/>
      <c r="H166" s="7"/>
    </row>
    <row r="167" spans="3:8" x14ac:dyDescent="0.35">
      <c r="C167" s="1"/>
      <c r="D167" s="1"/>
      <c r="E167" s="1"/>
      <c r="F167" s="1"/>
      <c r="G167" s="1"/>
      <c r="H167" s="7"/>
    </row>
    <row r="170" spans="3:8" x14ac:dyDescent="0.35">
      <c r="C170" s="4" t="s">
        <v>608</v>
      </c>
      <c r="E170">
        <f>SUM(E159:E167)</f>
        <v>54.229221904959815</v>
      </c>
      <c r="G170" s="4" t="s">
        <v>608</v>
      </c>
      <c r="H170" s="5">
        <f>SUM(H159:H166)</f>
        <v>15467.114659663712</v>
      </c>
    </row>
  </sheetData>
  <mergeCells count="20">
    <mergeCell ref="T60:W60"/>
    <mergeCell ref="V61:W61"/>
    <mergeCell ref="V62:W62"/>
    <mergeCell ref="C111:H111"/>
    <mergeCell ref="K111:L112"/>
    <mergeCell ref="C97:H97"/>
    <mergeCell ref="K97:L98"/>
    <mergeCell ref="J69:O72"/>
    <mergeCell ref="C74:H74"/>
    <mergeCell ref="K74:L75"/>
    <mergeCell ref="K59:L60"/>
    <mergeCell ref="C59:H59"/>
    <mergeCell ref="C83:H83"/>
    <mergeCell ref="K83:L84"/>
    <mergeCell ref="C157:H157"/>
    <mergeCell ref="K157:L158"/>
    <mergeCell ref="C126:H126"/>
    <mergeCell ref="K126:L127"/>
    <mergeCell ref="C140:H140"/>
    <mergeCell ref="K140:L141"/>
  </mergeCells>
  <phoneticPr fontId="18" type="noConversion"/>
  <conditionalFormatting sqref="G9:BA9">
    <cfRule type="cellIs" dxfId="57" priority="4" operator="equal">
      <formula>$E$160</formula>
    </cfRule>
  </conditionalFormatting>
  <conditionalFormatting sqref="G10:BA10">
    <cfRule type="cellIs" dxfId="56" priority="37" operator="equal">
      <formula>$E$90</formula>
    </cfRule>
  </conditionalFormatting>
  <conditionalFormatting sqref="G11:BA11">
    <cfRule type="cellIs" dxfId="55" priority="38" operator="equal">
      <formula>$E$89</formula>
    </cfRule>
  </conditionalFormatting>
  <conditionalFormatting sqref="G12:BA12">
    <cfRule type="cellIs" dxfId="54" priority="39" operator="equal">
      <formula>$E$88</formula>
    </cfRule>
  </conditionalFormatting>
  <conditionalFormatting sqref="G14:BA14">
    <cfRule type="cellIs" dxfId="53" priority="3" operator="equal">
      <formula>$E$161</formula>
    </cfRule>
  </conditionalFormatting>
  <conditionalFormatting sqref="G15:BA15">
    <cfRule type="cellIs" dxfId="52" priority="40" operator="equal">
      <formula>$E$87</formula>
    </cfRule>
  </conditionalFormatting>
  <conditionalFormatting sqref="G16:BA16">
    <cfRule type="cellIs" dxfId="51" priority="41" operator="equal">
      <formula>$E$86</formula>
    </cfRule>
  </conditionalFormatting>
  <conditionalFormatting sqref="G17:BA17">
    <cfRule type="cellIs" dxfId="50" priority="22" operator="equal">
      <formula>$E$129</formula>
    </cfRule>
  </conditionalFormatting>
  <conditionalFormatting sqref="G18:BA18">
    <cfRule type="cellIs" dxfId="49" priority="51" operator="equal">
      <formula>$E$64</formula>
    </cfRule>
  </conditionalFormatting>
  <conditionalFormatting sqref="G19:BA19">
    <cfRule type="cellIs" dxfId="48" priority="50" operator="equal">
      <formula>$E$65</formula>
    </cfRule>
  </conditionalFormatting>
  <conditionalFormatting sqref="G20:BA20">
    <cfRule type="cellIs" dxfId="47" priority="52" operator="equal">
      <formula>$E$63</formula>
    </cfRule>
  </conditionalFormatting>
  <conditionalFormatting sqref="G21:BA21">
    <cfRule type="cellIs" dxfId="46" priority="48" operator="equal">
      <formula>$E$67</formula>
    </cfRule>
  </conditionalFormatting>
  <conditionalFormatting sqref="G22:BA22">
    <cfRule type="cellIs" dxfId="45" priority="49" operator="equal">
      <formula>$E$66</formula>
    </cfRule>
  </conditionalFormatting>
  <conditionalFormatting sqref="G23:BA23">
    <cfRule type="cellIs" dxfId="44" priority="33" operator="equal">
      <formula>$E$100</formula>
    </cfRule>
  </conditionalFormatting>
  <conditionalFormatting sqref="G24:BA24">
    <cfRule type="cellIs" dxfId="43" priority="47" operator="equal">
      <formula>$E$68</formula>
    </cfRule>
  </conditionalFormatting>
  <conditionalFormatting sqref="G25:BA25">
    <cfRule type="cellIs" dxfId="42" priority="46" operator="equal">
      <formula>$E$69</formula>
    </cfRule>
  </conditionalFormatting>
  <conditionalFormatting sqref="G26:BA26">
    <cfRule type="cellIs" dxfId="41" priority="8" operator="equal">
      <formula>$E$149</formula>
    </cfRule>
  </conditionalFormatting>
  <conditionalFormatting sqref="G27:BA27">
    <cfRule type="cellIs" dxfId="40" priority="56" operator="equal">
      <formula>$E$117</formula>
    </cfRule>
  </conditionalFormatting>
  <conditionalFormatting sqref="G28:BA28">
    <cfRule type="cellIs" dxfId="39" priority="32" operator="equal">
      <formula>$E$101</formula>
    </cfRule>
  </conditionalFormatting>
  <conditionalFormatting sqref="G29:BA29">
    <cfRule type="cellIs" dxfId="38" priority="55" operator="equal">
      <formula>$E$103</formula>
    </cfRule>
  </conditionalFormatting>
  <conditionalFormatting sqref="G30:BA30">
    <cfRule type="cellIs" dxfId="37" priority="29" operator="equal">
      <formula>$E$104</formula>
    </cfRule>
  </conditionalFormatting>
  <conditionalFormatting sqref="G31:BA31">
    <cfRule type="cellIs" dxfId="36" priority="9" operator="equal">
      <formula>$E$148</formula>
    </cfRule>
  </conditionalFormatting>
  <conditionalFormatting sqref="G32:BA32">
    <cfRule type="cellIs" dxfId="35" priority="25" operator="equal">
      <formula>$E$116</formula>
    </cfRule>
  </conditionalFormatting>
  <conditionalFormatting sqref="G33:BA33">
    <cfRule type="cellIs" dxfId="34" priority="14" operator="equal">
      <formula>$E$143</formula>
    </cfRule>
  </conditionalFormatting>
  <conditionalFormatting sqref="G34:BA34">
    <cfRule type="cellIs" dxfId="33" priority="31" operator="equal">
      <formula>$E$102</formula>
    </cfRule>
  </conditionalFormatting>
  <conditionalFormatting sqref="G35:BA35">
    <cfRule type="cellIs" dxfId="32" priority="12" operator="equal">
      <formula>$E$145</formula>
    </cfRule>
  </conditionalFormatting>
  <conditionalFormatting sqref="G36:BA36">
    <cfRule type="cellIs" dxfId="31" priority="13" operator="equal">
      <formula>$E$144</formula>
    </cfRule>
  </conditionalFormatting>
  <conditionalFormatting sqref="G37:BA37">
    <cfRule type="cellIs" dxfId="30" priority="36" operator="equal">
      <formula>$E$91</formula>
    </cfRule>
  </conditionalFormatting>
  <conditionalFormatting sqref="G38:BA38">
    <cfRule type="cellIs" dxfId="29" priority="53" operator="equal">
      <formula>$E$62</formula>
    </cfRule>
  </conditionalFormatting>
  <conditionalFormatting sqref="G39:BA39">
    <cfRule type="cellIs" dxfId="28" priority="6" operator="equal">
      <formula>$E$159</formula>
    </cfRule>
    <cfRule type="cellIs" dxfId="27" priority="15" operator="equal">
      <formula>$E$142</formula>
    </cfRule>
    <cfRule type="cellIs" dxfId="26" priority="23" operator="equal">
      <formula>$E$128</formula>
    </cfRule>
    <cfRule type="cellIs" dxfId="25" priority="28" operator="equal">
      <formula>$E$113</formula>
    </cfRule>
    <cfRule type="cellIs" dxfId="24" priority="34" operator="equal">
      <formula>$E$99</formula>
    </cfRule>
    <cfRule type="cellIs" dxfId="23" priority="42" operator="equal">
      <formula>$E$85</formula>
    </cfRule>
    <cfRule type="cellIs" dxfId="22" priority="45" operator="equal">
      <formula>$E$76</formula>
    </cfRule>
    <cfRule type="cellIs" dxfId="21" priority="54" operator="equal">
      <formula>$E$61</formula>
    </cfRule>
  </conditionalFormatting>
  <conditionalFormatting sqref="G40:BA40">
    <cfRule type="cellIs" dxfId="20" priority="44" operator="equal">
      <formula>$E$77</formula>
    </cfRule>
  </conditionalFormatting>
  <conditionalFormatting sqref="G42:BA42">
    <cfRule type="cellIs" dxfId="19" priority="27" operator="equal">
      <formula>$E$114</formula>
    </cfRule>
  </conditionalFormatting>
  <conditionalFormatting sqref="G44:BA44">
    <cfRule type="cellIs" dxfId="18" priority="26" operator="equal">
      <formula>$E$115</formula>
    </cfRule>
  </conditionalFormatting>
  <conditionalFormatting sqref="G45:BA45">
    <cfRule type="cellIs" dxfId="17" priority="21" operator="equal">
      <formula>$E$130</formula>
    </cfRule>
  </conditionalFormatting>
  <conditionalFormatting sqref="G46:BA46">
    <cfRule type="cellIs" dxfId="16" priority="20" operator="equal">
      <formula>$E$131</formula>
    </cfRule>
  </conditionalFormatting>
  <conditionalFormatting sqref="G48:BA48">
    <cfRule type="cellIs" dxfId="15" priority="1" operator="equal">
      <formula>$E$163</formula>
    </cfRule>
  </conditionalFormatting>
  <conditionalFormatting sqref="G49:BA49">
    <cfRule type="cellIs" dxfId="14" priority="19" operator="equal">
      <formula>$E$132</formula>
    </cfRule>
  </conditionalFormatting>
  <conditionalFormatting sqref="G50:BA50">
    <cfRule type="cellIs" dxfId="13" priority="16" operator="equal">
      <formula>$E$135</formula>
    </cfRule>
  </conditionalFormatting>
  <conditionalFormatting sqref="G51:BA51">
    <cfRule type="cellIs" dxfId="12" priority="17" operator="equal">
      <formula>$E$134</formula>
    </cfRule>
  </conditionalFormatting>
  <conditionalFormatting sqref="G52:BA52">
    <cfRule type="cellIs" dxfId="11" priority="10" operator="equal">
      <formula>$E$147</formula>
    </cfRule>
  </conditionalFormatting>
  <conditionalFormatting sqref="G53:BA53">
    <cfRule type="cellIs" dxfId="10" priority="11" operator="equal">
      <formula>$E$146</formula>
    </cfRule>
  </conditionalFormatting>
  <conditionalFormatting sqref="G54:BA54">
    <cfRule type="cellIs" dxfId="9" priority="2" operator="equal">
      <formula>$E$162</formula>
    </cfRule>
  </conditionalFormatting>
  <conditionalFormatting sqref="G55:BA55 AX57">
    <cfRule type="cellIs" dxfId="8" priority="18" operator="equal">
      <formula>$E$133</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8EA6-8322-48C5-940F-8802C6C69D22}">
  <dimension ref="A1:AT152"/>
  <sheetViews>
    <sheetView topLeftCell="A89" zoomScale="40" zoomScaleNormal="40" workbookViewId="0">
      <selection activeCell="AI111" sqref="AI111"/>
    </sheetView>
  </sheetViews>
  <sheetFormatPr defaultRowHeight="14.5" x14ac:dyDescent="0.35"/>
  <cols>
    <col min="1" max="1" width="8.7265625" customWidth="1"/>
    <col min="2" max="2" width="39" customWidth="1"/>
    <col min="3" max="5" width="8.7265625" customWidth="1"/>
    <col min="22" max="22" width="8.7265625" customWidth="1"/>
    <col min="23" max="23" width="10.453125" customWidth="1"/>
  </cols>
  <sheetData>
    <row r="1" spans="1:46" x14ac:dyDescent="0.35">
      <c r="F1" s="3" t="str" cm="1">
        <f t="array" ref="F1:AT5">TRANSPOSE(A7:E47)</f>
        <v>SL</v>
      </c>
      <c r="G1" s="1">
        <v>48</v>
      </c>
      <c r="H1" s="1">
        <v>49</v>
      </c>
      <c r="I1" s="1">
        <v>50</v>
      </c>
      <c r="J1" s="1">
        <v>51</v>
      </c>
      <c r="K1" s="1">
        <v>52</v>
      </c>
      <c r="L1" s="1">
        <v>53</v>
      </c>
      <c r="M1" s="1">
        <v>54</v>
      </c>
      <c r="N1" s="1">
        <v>55</v>
      </c>
      <c r="O1" s="1">
        <v>56</v>
      </c>
      <c r="P1" s="1">
        <v>57</v>
      </c>
      <c r="Q1" s="1">
        <v>58</v>
      </c>
      <c r="R1" s="1">
        <v>59</v>
      </c>
      <c r="S1" s="1">
        <v>60</v>
      </c>
      <c r="T1" s="1">
        <v>61</v>
      </c>
      <c r="U1" s="1">
        <v>62</v>
      </c>
      <c r="V1" s="1">
        <v>63</v>
      </c>
      <c r="W1" s="1">
        <v>64</v>
      </c>
      <c r="X1" s="1">
        <v>65</v>
      </c>
      <c r="Y1" s="1">
        <v>66</v>
      </c>
      <c r="Z1" s="1">
        <v>67</v>
      </c>
      <c r="AA1" s="1">
        <v>68</v>
      </c>
      <c r="AB1" s="1">
        <v>69</v>
      </c>
      <c r="AC1" s="1">
        <v>70</v>
      </c>
      <c r="AD1" s="1">
        <v>71</v>
      </c>
      <c r="AE1" s="1">
        <v>72</v>
      </c>
      <c r="AF1" s="1">
        <v>73</v>
      </c>
      <c r="AG1" s="1">
        <v>74</v>
      </c>
      <c r="AH1" s="1">
        <v>75</v>
      </c>
      <c r="AI1" s="1">
        <v>76</v>
      </c>
      <c r="AJ1" s="1">
        <v>77</v>
      </c>
      <c r="AK1" s="1">
        <v>78</v>
      </c>
      <c r="AL1" s="1">
        <v>79</v>
      </c>
      <c r="AM1" s="1">
        <v>80</v>
      </c>
      <c r="AN1" s="1">
        <v>81</v>
      </c>
      <c r="AO1" s="1">
        <v>82</v>
      </c>
      <c r="AP1" s="1">
        <v>83</v>
      </c>
      <c r="AQ1" s="1">
        <v>84</v>
      </c>
      <c r="AR1" s="1">
        <v>85</v>
      </c>
      <c r="AS1" s="1">
        <v>86</v>
      </c>
      <c r="AT1">
        <v>31</v>
      </c>
    </row>
    <row r="2" spans="1:46" x14ac:dyDescent="0.35">
      <c r="F2" s="3" t="str">
        <v>original_Address</v>
      </c>
      <c r="G2" s="1" t="str">
        <v>2000 Szentendre  Fõ tér 10.</v>
      </c>
      <c r="H2" s="1" t="str">
        <v>2013 Pomáz  Huszár utca 25.</v>
      </c>
      <c r="I2" s="1" t="str">
        <v>2040 Budaörs  Kinizsi utca 1-3.</v>
      </c>
      <c r="J2" s="1" t="str">
        <v>2040 Budaörs  Sport u. 2-4.</v>
      </c>
      <c r="K2" s="1" t="str">
        <v>2060 Bicske  Szent István út 2.</v>
      </c>
      <c r="L2" s="1" t="str">
        <v>2083 Solymár  Mátyás Király u. 11.</v>
      </c>
      <c r="M2" s="1" t="str">
        <v>2085 Pilisvörösvár  Fõ út 30.</v>
      </c>
      <c r="N2" s="1" t="str">
        <v>2092 Budakeszi  Fõ út 128.</v>
      </c>
      <c r="O2" s="1" t="str">
        <v>2119 Pécel  Kossuth tér 1.</v>
      </c>
      <c r="P2" s="1" t="str">
        <v>2151 Fót  Dózsa György út 18.</v>
      </c>
      <c r="Q2" s="1" t="str">
        <v>2170 Aszód  Kossuth Lajos út 27.</v>
      </c>
      <c r="R2" s="1" t="str">
        <v>2194 Tura  Bartók Béla tér 22.</v>
      </c>
      <c r="S2" s="1" t="str">
        <v>2230 Gyömrõ  Szent István út 20/A.</v>
      </c>
      <c r="T2" s="1" t="str">
        <v>2234 Maglód  Eszterházy János utca 1.</v>
      </c>
      <c r="U2" s="1" t="str">
        <v>2241 Sülysáp  Szent István tér 6.</v>
      </c>
      <c r="V2" s="1" t="str">
        <v>2300 Ráckeve  Móricz Zsigmond utca 7.</v>
      </c>
      <c r="W2" s="1" t="str">
        <v>2310 Szigetszentmiklós  Ifjúság utca 16.</v>
      </c>
      <c r="X2" s="1" t="str">
        <v>2314 Halásztelek  Szent László tér 1.</v>
      </c>
      <c r="Y2" s="1" t="str">
        <v>2330 Dunaharaszti  Dózsa György út 47.</v>
      </c>
      <c r="Z2" s="1" t="str">
        <v>2360 Gyál  Prologis Ipari Park</v>
      </c>
      <c r="AA2" s="1" t="str">
        <v>2400 Dunaújváros  Aranyvölgyi út 6.</v>
      </c>
      <c r="AB2" s="1" t="str">
        <v>2400 Dunaújváros  Vasmû út 39.</v>
      </c>
      <c r="AC2" s="1" t="str">
        <v>2432 Szabadegyháza  Ipartelep 0351/26 hrsz</v>
      </c>
      <c r="AD2" s="1" t="str">
        <v>2440 Százhalombatta  Damjanich utca 29.</v>
      </c>
      <c r="AE2" s="1" t="str">
        <v>2462 Martonvásár  Fehérvár utca 1/a.</v>
      </c>
      <c r="AF2" s="1" t="str">
        <v>2500 Esztergom  Rákóczi tér 1-3.</v>
      </c>
      <c r="AG2" s="1" t="str">
        <v>2500 Esztergom  Schweidel József utca 52.</v>
      </c>
      <c r="AH2" s="1" t="str">
        <v>2536 Nyergesújfalu  Kossuth Lajos utca 80.</v>
      </c>
      <c r="AI2" s="1" t="str">
        <v>2600 Vác  Deres utca 2.</v>
      </c>
      <c r="AJ2" s="1" t="str">
        <v>2600 Vác  Széchenyi utca 34. fszt. 3.</v>
      </c>
      <c r="AK2" s="1" t="str">
        <v>2660 Balassagyarmat  Rákóczi fejedelem út 46.</v>
      </c>
      <c r="AL2" s="1" t="str">
        <v>2700 Cegléd  Malomtó szél 30.</v>
      </c>
      <c r="AM2" s="1" t="str">
        <v>2700 Cegléd  Szabadság tér 1.</v>
      </c>
      <c r="AN2" s="1" t="str">
        <v>2730 Albertirsa  Vasút utca 4/13</v>
      </c>
      <c r="AO2" s="1" t="str">
        <v>2750 Nagykõrös  Ceglédi u. 32.</v>
      </c>
      <c r="AP2" s="1" t="str">
        <v>2760 Nagykáta  Dózsa György út 4.</v>
      </c>
      <c r="AQ2" s="1" t="str">
        <v>2800 Tatabánya  Szent Borbála tér 2.</v>
      </c>
      <c r="AR2" s="1" t="str">
        <v>2870 Kisbér  Kossuth Lajos utca 5.</v>
      </c>
      <c r="AS2" s="1" t="str">
        <v>2890 Tata  Ady Endre utca 3.</v>
      </c>
      <c r="AT2" t="str">
        <v>1133 Budapest  Váci út 76.</v>
      </c>
    </row>
    <row r="3" spans="1:46" x14ac:dyDescent="0.35">
      <c r="F3" s="3" t="str">
        <v>original_Weight</v>
      </c>
      <c r="G3" s="1">
        <v>774</v>
      </c>
      <c r="H3" s="1">
        <v>279</v>
      </c>
      <c r="I3" s="1">
        <v>644</v>
      </c>
      <c r="J3" s="1">
        <v>378</v>
      </c>
      <c r="K3" s="1">
        <v>960</v>
      </c>
      <c r="L3" s="1">
        <v>583</v>
      </c>
      <c r="M3" s="1">
        <v>378</v>
      </c>
      <c r="N3" s="1">
        <v>1558</v>
      </c>
      <c r="O3" s="1">
        <v>845</v>
      </c>
      <c r="P3" s="1">
        <v>365</v>
      </c>
      <c r="Q3" s="1">
        <v>400</v>
      </c>
      <c r="R3" s="1">
        <v>201</v>
      </c>
      <c r="S3" s="1">
        <v>282</v>
      </c>
      <c r="T3" s="1">
        <v>216</v>
      </c>
      <c r="U3" s="1">
        <v>213</v>
      </c>
      <c r="V3" s="1">
        <v>855</v>
      </c>
      <c r="W3" s="1">
        <v>378</v>
      </c>
      <c r="X3" s="1">
        <v>469</v>
      </c>
      <c r="Y3" s="1">
        <v>462</v>
      </c>
      <c r="Z3" s="1">
        <v>665</v>
      </c>
      <c r="AA3" s="1">
        <v>460</v>
      </c>
      <c r="AB3" s="1">
        <v>891</v>
      </c>
      <c r="AC3" s="1">
        <v>270</v>
      </c>
      <c r="AD3" s="1">
        <v>270</v>
      </c>
      <c r="AE3" s="1">
        <v>204</v>
      </c>
      <c r="AF3" s="1">
        <v>756</v>
      </c>
      <c r="AG3" s="1">
        <v>455</v>
      </c>
      <c r="AH3" s="1">
        <v>783</v>
      </c>
      <c r="AI3" s="1">
        <v>980</v>
      </c>
      <c r="AJ3" s="1">
        <v>668</v>
      </c>
      <c r="AK3" s="1">
        <v>468</v>
      </c>
      <c r="AL3" s="1">
        <v>450</v>
      </c>
      <c r="AM3" s="1">
        <v>468</v>
      </c>
      <c r="AN3" s="1">
        <v>612</v>
      </c>
      <c r="AO3" s="1">
        <v>594</v>
      </c>
      <c r="AP3" s="1">
        <v>609</v>
      </c>
      <c r="AQ3" s="1">
        <v>460</v>
      </c>
      <c r="AR3" s="1">
        <v>415</v>
      </c>
      <c r="AS3" s="1">
        <v>846</v>
      </c>
      <c r="AT3">
        <v>207</v>
      </c>
    </row>
    <row r="4" spans="1:46" x14ac:dyDescent="0.35">
      <c r="F4" s="3" t="str">
        <v>lat</v>
      </c>
      <c r="G4" s="1">
        <v>47.667707800000002</v>
      </c>
      <c r="H4" s="1">
        <v>47.645749549999998</v>
      </c>
      <c r="I4" s="1">
        <v>47.450581100000001</v>
      </c>
      <c r="J4" s="1">
        <v>47.454190400000002</v>
      </c>
      <c r="K4" s="1">
        <v>47.490756750000003</v>
      </c>
      <c r="L4" s="1">
        <v>47.591799999999999</v>
      </c>
      <c r="M4" s="1">
        <v>47.631042299999997</v>
      </c>
      <c r="N4" s="1">
        <v>47.512409300000002</v>
      </c>
      <c r="O4" s="1">
        <v>47.4890568</v>
      </c>
      <c r="P4" s="1">
        <v>47.611391699999999</v>
      </c>
      <c r="Q4" s="1">
        <v>47.651132400000002</v>
      </c>
      <c r="R4" s="1">
        <v>47.611591099999998</v>
      </c>
      <c r="S4" s="1">
        <v>47.420726199999997</v>
      </c>
      <c r="T4" s="1">
        <v>47.460571299999998</v>
      </c>
      <c r="U4" s="1">
        <v>47.451408200000003</v>
      </c>
      <c r="V4" s="1">
        <v>47.158223699999901</v>
      </c>
      <c r="W4" s="1">
        <v>47.333022</v>
      </c>
      <c r="X4" s="1">
        <v>47.361297800000003</v>
      </c>
      <c r="Y4" s="1">
        <v>47.353943999999998</v>
      </c>
      <c r="Z4" s="1">
        <v>47.362740000000002</v>
      </c>
      <c r="AA4" s="1">
        <v>46.9773</v>
      </c>
      <c r="AB4" s="1">
        <v>46.963767199999999</v>
      </c>
      <c r="AC4" s="1">
        <v>47.076763399999997</v>
      </c>
      <c r="AD4" s="1">
        <v>47.313744999999997</v>
      </c>
      <c r="AE4" s="1">
        <v>47.329904900000002</v>
      </c>
      <c r="AF4" s="1">
        <v>47.793369200000001</v>
      </c>
      <c r="AG4" s="1">
        <v>47.767899049999997</v>
      </c>
      <c r="AH4" s="1">
        <v>47.761692799999999</v>
      </c>
      <c r="AI4" s="1">
        <v>47.755634800000003</v>
      </c>
      <c r="AJ4" s="1">
        <v>47.7815145</v>
      </c>
      <c r="AK4" s="1">
        <v>48.079957999999998</v>
      </c>
      <c r="AL4" s="1">
        <v>47.1837874</v>
      </c>
      <c r="AM4" s="1">
        <v>47.170647199999998</v>
      </c>
      <c r="AN4" s="1">
        <v>47.242764399999999</v>
      </c>
      <c r="AO4" s="1">
        <v>47.046748350000001</v>
      </c>
      <c r="AP4" s="1">
        <v>47.414451</v>
      </c>
      <c r="AQ4" s="1">
        <v>47.580439499999997</v>
      </c>
      <c r="AR4" s="1">
        <v>47.5033551</v>
      </c>
      <c r="AS4" s="1">
        <v>47.651135150000002</v>
      </c>
      <c r="AT4">
        <v>47.525185299999997</v>
      </c>
    </row>
    <row r="5" spans="1:46" x14ac:dyDescent="0.35">
      <c r="F5" s="3" t="str">
        <v>lon</v>
      </c>
      <c r="G5" s="1">
        <v>19.076420599999999</v>
      </c>
      <c r="H5" s="1">
        <v>19.020311387870802</v>
      </c>
      <c r="I5" s="1">
        <v>18.963813300000002</v>
      </c>
      <c r="J5" s="1">
        <v>18.9423019</v>
      </c>
      <c r="K5" s="1">
        <v>18.635753592015899</v>
      </c>
      <c r="L5" s="1">
        <v>18.937799999999999</v>
      </c>
      <c r="M5" s="1">
        <v>18.839002399999998</v>
      </c>
      <c r="N5" s="1">
        <v>18.931656199999999</v>
      </c>
      <c r="O5" s="1">
        <v>19.340551999999999</v>
      </c>
      <c r="P5" s="1">
        <v>19.194238500000001</v>
      </c>
      <c r="Q5" s="1">
        <v>19.478831499999998</v>
      </c>
      <c r="R5" s="1">
        <v>19.600123</v>
      </c>
      <c r="S5" s="1">
        <v>19.391508399999999</v>
      </c>
      <c r="T5" s="1">
        <v>19.333084800000002</v>
      </c>
      <c r="U5" s="1">
        <v>19.533281500000001</v>
      </c>
      <c r="V5" s="1">
        <v>18.943782361491799</v>
      </c>
      <c r="W5" s="1">
        <v>19.036190999999999</v>
      </c>
      <c r="X5" s="1">
        <v>18.985109699999999</v>
      </c>
      <c r="Y5" s="1">
        <v>19.091237799999998</v>
      </c>
      <c r="Z5" s="1">
        <v>19.191132</v>
      </c>
      <c r="AA5" s="1">
        <v>18.924569999999999</v>
      </c>
      <c r="AB5" s="1">
        <v>18.940610299999999</v>
      </c>
      <c r="AC5" s="1">
        <v>18.6924831</v>
      </c>
      <c r="AD5" s="1">
        <v>18.914213199999999</v>
      </c>
      <c r="AE5" s="1">
        <v>18.768729100000002</v>
      </c>
      <c r="AF5" s="1">
        <v>18.741906400000001</v>
      </c>
      <c r="AG5" s="1">
        <v>18.7496402301046</v>
      </c>
      <c r="AH5" s="1">
        <v>18.546810399999998</v>
      </c>
      <c r="AI5" s="1">
        <v>19.1456467</v>
      </c>
      <c r="AJ5" s="1">
        <v>19.1317573</v>
      </c>
      <c r="AK5" s="1">
        <v>19.296312</v>
      </c>
      <c r="AL5" s="1">
        <v>19.796279800000001</v>
      </c>
      <c r="AM5" s="1">
        <v>19.796674199999998</v>
      </c>
      <c r="AN5" s="1">
        <v>19.609372400000002</v>
      </c>
      <c r="AO5" s="1">
        <v>19.781280421688098</v>
      </c>
      <c r="AP5" s="1">
        <v>19.738074999999998</v>
      </c>
      <c r="AQ5" s="1">
        <v>18.399802999999999</v>
      </c>
      <c r="AR5" s="1">
        <v>18.023343000000001</v>
      </c>
      <c r="AS5" s="1">
        <v>18.32437655</v>
      </c>
      <c r="AT5">
        <v>19.0628086</v>
      </c>
    </row>
    <row r="7" spans="1:46" x14ac:dyDescent="0.35">
      <c r="A7" s="6" t="s">
        <v>594</v>
      </c>
      <c r="B7" s="6" t="s">
        <v>160</v>
      </c>
      <c r="C7" s="6" t="s">
        <v>161</v>
      </c>
      <c r="D7" s="6" t="s">
        <v>162</v>
      </c>
      <c r="E7" s="6" t="s">
        <v>163</v>
      </c>
      <c r="F7" s="10" t="s">
        <v>594</v>
      </c>
      <c r="G7" s="4">
        <v>48</v>
      </c>
      <c r="H7" s="4">
        <v>49</v>
      </c>
      <c r="I7" s="4">
        <v>50</v>
      </c>
      <c r="J7" s="4">
        <v>51</v>
      </c>
      <c r="K7" s="4">
        <v>52</v>
      </c>
      <c r="L7" s="4">
        <v>53</v>
      </c>
      <c r="M7" s="4">
        <v>54</v>
      </c>
      <c r="N7" s="4">
        <v>55</v>
      </c>
      <c r="O7" s="4">
        <v>56</v>
      </c>
      <c r="P7" s="4">
        <v>57</v>
      </c>
      <c r="Q7" s="4">
        <v>58</v>
      </c>
      <c r="R7" s="4">
        <v>59</v>
      </c>
      <c r="S7" s="4">
        <v>60</v>
      </c>
      <c r="T7" s="4">
        <v>61</v>
      </c>
      <c r="U7" s="4">
        <v>62</v>
      </c>
      <c r="V7" s="4">
        <v>63</v>
      </c>
      <c r="W7" s="4">
        <v>64</v>
      </c>
      <c r="X7" s="4">
        <v>65</v>
      </c>
      <c r="Y7" s="4">
        <v>66</v>
      </c>
      <c r="Z7" s="4">
        <v>67</v>
      </c>
      <c r="AA7" s="4">
        <v>68</v>
      </c>
      <c r="AB7" s="4">
        <v>69</v>
      </c>
      <c r="AC7" s="4">
        <v>70</v>
      </c>
      <c r="AD7" s="4">
        <v>71</v>
      </c>
      <c r="AE7" s="4">
        <v>72</v>
      </c>
      <c r="AF7" s="4">
        <v>73</v>
      </c>
      <c r="AG7" s="4">
        <v>74</v>
      </c>
      <c r="AH7" s="4">
        <v>75</v>
      </c>
      <c r="AI7" s="4">
        <v>76</v>
      </c>
      <c r="AJ7" s="4">
        <v>77</v>
      </c>
      <c r="AK7" s="4">
        <v>78</v>
      </c>
      <c r="AL7" s="4">
        <v>79</v>
      </c>
      <c r="AM7" s="4">
        <v>80</v>
      </c>
      <c r="AN7" s="4">
        <v>81</v>
      </c>
      <c r="AO7" s="4">
        <v>82</v>
      </c>
      <c r="AP7" s="4">
        <v>83</v>
      </c>
      <c r="AQ7" s="4">
        <v>84</v>
      </c>
      <c r="AR7" s="4">
        <v>85</v>
      </c>
      <c r="AS7" s="4">
        <v>86</v>
      </c>
      <c r="AT7" s="11">
        <v>31</v>
      </c>
    </row>
    <row r="8" spans="1:46" x14ac:dyDescent="0.35">
      <c r="A8" s="7">
        <v>48</v>
      </c>
      <c r="B8" s="7" t="s">
        <v>403</v>
      </c>
      <c r="C8" s="7">
        <v>774</v>
      </c>
      <c r="D8" s="7">
        <v>47.667707800000002</v>
      </c>
      <c r="E8" s="7">
        <v>19.076420599999999</v>
      </c>
      <c r="F8" s="10">
        <f>A8</f>
        <v>48</v>
      </c>
      <c r="G8" s="1">
        <f>76*SQRT(($D8-G$4)^2+($E8-G$5)^2)</f>
        <v>0</v>
      </c>
      <c r="H8" s="1">
        <f t="shared" ref="H8:W23" si="0">76*SQRT(($D8-H$4)^2+($E8-H$5)^2)</f>
        <v>4.5792181739763675</v>
      </c>
      <c r="I8" s="1">
        <f t="shared" si="0"/>
        <v>18.588861714345377</v>
      </c>
      <c r="J8" s="1">
        <f t="shared" si="0"/>
        <v>19.163081001164461</v>
      </c>
      <c r="K8" s="1">
        <f t="shared" si="0"/>
        <v>36.089925475978646</v>
      </c>
      <c r="L8" s="1">
        <f t="shared" si="0"/>
        <v>12.011286032139814</v>
      </c>
      <c r="M8" s="1">
        <f t="shared" si="0"/>
        <v>18.257686850165047</v>
      </c>
      <c r="N8" s="1">
        <f t="shared" si="0"/>
        <v>16.135348710241995</v>
      </c>
      <c r="O8" s="1">
        <f t="shared" si="0"/>
        <v>24.234537018849064</v>
      </c>
      <c r="P8" s="1">
        <f t="shared" si="0"/>
        <v>9.9244944700216546</v>
      </c>
      <c r="Q8" s="1">
        <f t="shared" si="0"/>
        <v>30.609161701151645</v>
      </c>
      <c r="R8" s="1">
        <f t="shared" si="0"/>
        <v>40.029228699091227</v>
      </c>
      <c r="S8" s="1">
        <f t="shared" si="0"/>
        <v>30.426610435870099</v>
      </c>
      <c r="T8" s="1">
        <f t="shared" si="0"/>
        <v>25.066413184497055</v>
      </c>
      <c r="U8" s="1">
        <f t="shared" si="0"/>
        <v>38.416282174336196</v>
      </c>
      <c r="V8" s="1">
        <f t="shared" si="0"/>
        <v>40.011452184344847</v>
      </c>
      <c r="W8" s="1">
        <f t="shared" si="0"/>
        <v>25.619216213786537</v>
      </c>
      <c r="X8" s="1">
        <f t="shared" ref="J8:AR17" si="1">76*SQRT(($D8-X$4)^2+($E8-X$5)^2)</f>
        <v>24.299182356525602</v>
      </c>
      <c r="Y8" s="1">
        <f t="shared" si="1"/>
        <v>23.87262366808238</v>
      </c>
      <c r="Z8" s="1">
        <f t="shared" si="1"/>
        <v>24.762948846040089</v>
      </c>
      <c r="AA8" s="1">
        <f t="shared" si="1"/>
        <v>53.725148545932115</v>
      </c>
      <c r="AB8" s="1">
        <f t="shared" si="1"/>
        <v>54.486053545488907</v>
      </c>
      <c r="AC8" s="1">
        <f t="shared" si="1"/>
        <v>53.558343050537161</v>
      </c>
      <c r="AD8" s="1">
        <f t="shared" si="1"/>
        <v>29.591330213532707</v>
      </c>
      <c r="AE8" s="1">
        <f t="shared" si="1"/>
        <v>34.726666154955346</v>
      </c>
      <c r="AF8" s="1">
        <f t="shared" si="1"/>
        <v>27.157697699187047</v>
      </c>
      <c r="AG8" s="1">
        <f t="shared" si="1"/>
        <v>25.976406069483353</v>
      </c>
      <c r="AH8" s="1">
        <f t="shared" si="1"/>
        <v>40.879250882573352</v>
      </c>
      <c r="AI8" s="1">
        <f t="shared" si="1"/>
        <v>8.5050113230503577</v>
      </c>
      <c r="AJ8" s="1">
        <f t="shared" si="1"/>
        <v>9.6175636289217969</v>
      </c>
      <c r="AK8" s="1">
        <f t="shared" si="1"/>
        <v>35.509364697224967</v>
      </c>
      <c r="AL8" s="1">
        <f t="shared" si="1"/>
        <v>65.922113547579841</v>
      </c>
      <c r="AM8" s="1">
        <f t="shared" si="1"/>
        <v>66.509097159062605</v>
      </c>
      <c r="AN8" s="1">
        <f t="shared" si="1"/>
        <v>51.803604457138235</v>
      </c>
      <c r="AO8" s="1">
        <f t="shared" si="1"/>
        <v>71.392201304690246</v>
      </c>
      <c r="AP8" s="1">
        <f t="shared" si="1"/>
        <v>53.843495309216607</v>
      </c>
      <c r="AQ8" s="1">
        <f t="shared" si="1"/>
        <v>51.848887347149741</v>
      </c>
      <c r="AR8" s="1">
        <f t="shared" si="1"/>
        <v>81.002746741031046</v>
      </c>
      <c r="AS8" s="1">
        <f t="shared" ref="AS8:AT23" si="2">76*SQRT(($D8-AS$4)^2+($E8-AS$5)^2)</f>
        <v>57.16922403090679</v>
      </c>
      <c r="AT8" s="1">
        <f t="shared" si="2"/>
        <v>10.880999797916214</v>
      </c>
    </row>
    <row r="9" spans="1:46" x14ac:dyDescent="0.35">
      <c r="A9" s="7">
        <v>49</v>
      </c>
      <c r="B9" s="7" t="s">
        <v>409</v>
      </c>
      <c r="C9" s="7">
        <v>279</v>
      </c>
      <c r="D9" s="7">
        <v>47.645749549999998</v>
      </c>
      <c r="E9" s="7">
        <v>19.020311387870802</v>
      </c>
      <c r="F9" s="10">
        <f t="shared" ref="F9:F46" si="3">A9</f>
        <v>49</v>
      </c>
      <c r="G9" s="1">
        <f t="shared" ref="G9:V24" si="4">76*SQRT(($D9-G$4)^2+($E9-G$5)^2)</f>
        <v>4.5792181739763675</v>
      </c>
      <c r="H9" s="1">
        <f t="shared" si="0"/>
        <v>0</v>
      </c>
      <c r="I9" s="1">
        <f t="shared" si="4"/>
        <v>15.441800707872554</v>
      </c>
      <c r="J9" s="1">
        <f t="shared" si="1"/>
        <v>15.719399541161849</v>
      </c>
      <c r="K9" s="1">
        <f t="shared" si="4"/>
        <v>31.510911220608698</v>
      </c>
      <c r="L9" s="1">
        <f t="shared" si="1"/>
        <v>7.4923369807377718</v>
      </c>
      <c r="M9" s="1">
        <f t="shared" si="4"/>
        <v>13.824743078982673</v>
      </c>
      <c r="N9" s="1">
        <f t="shared" si="1"/>
        <v>12.169345502818295</v>
      </c>
      <c r="O9" s="1">
        <f t="shared" si="4"/>
        <v>27.095536750973444</v>
      </c>
      <c r="P9" s="1">
        <f t="shared" si="1"/>
        <v>13.473902413582428</v>
      </c>
      <c r="Q9" s="1">
        <f t="shared" si="4"/>
        <v>34.849929757563594</v>
      </c>
      <c r="R9" s="1">
        <f t="shared" si="1"/>
        <v>44.142086620570304</v>
      </c>
      <c r="S9" s="1">
        <f t="shared" si="4"/>
        <v>32.989842189146842</v>
      </c>
      <c r="T9" s="1">
        <f t="shared" si="1"/>
        <v>27.624530307823086</v>
      </c>
      <c r="U9" s="1">
        <f t="shared" si="4"/>
        <v>41.689785712860974</v>
      </c>
      <c r="V9" s="1">
        <f t="shared" si="1"/>
        <v>37.505684009367414</v>
      </c>
      <c r="W9" s="1">
        <f t="shared" si="0"/>
        <v>23.797914672456631</v>
      </c>
      <c r="X9" s="1">
        <f t="shared" si="1"/>
        <v>21.783243631170002</v>
      </c>
      <c r="Y9" s="1">
        <f t="shared" si="1"/>
        <v>22.822919573567106</v>
      </c>
      <c r="Z9" s="1">
        <f t="shared" si="1"/>
        <v>25.123039745349672</v>
      </c>
      <c r="AA9" s="1">
        <f t="shared" si="1"/>
        <v>51.320612364707038</v>
      </c>
      <c r="AB9" s="1">
        <f t="shared" si="1"/>
        <v>52.183405833206521</v>
      </c>
      <c r="AC9" s="1">
        <f t="shared" si="1"/>
        <v>49.906985756218909</v>
      </c>
      <c r="AD9" s="1">
        <f t="shared" si="1"/>
        <v>26.489445039155274</v>
      </c>
      <c r="AE9" s="1">
        <f t="shared" si="1"/>
        <v>30.688522433487652</v>
      </c>
      <c r="AF9" s="1">
        <f t="shared" si="1"/>
        <v>23.949154239705237</v>
      </c>
      <c r="AG9" s="1">
        <f t="shared" si="1"/>
        <v>22.568721269872704</v>
      </c>
      <c r="AH9" s="1">
        <f t="shared" si="1"/>
        <v>37.04920278924304</v>
      </c>
      <c r="AI9" s="1">
        <f t="shared" si="1"/>
        <v>12.668018829733711</v>
      </c>
      <c r="AJ9" s="1">
        <f t="shared" si="1"/>
        <v>13.349268135954834</v>
      </c>
      <c r="AK9" s="1">
        <f t="shared" si="1"/>
        <v>39.102226444416424</v>
      </c>
      <c r="AL9" s="1">
        <f t="shared" si="1"/>
        <v>68.633344395322027</v>
      </c>
      <c r="AM9" s="1">
        <f t="shared" si="1"/>
        <v>69.175092246940608</v>
      </c>
      <c r="AN9" s="1">
        <f t="shared" si="1"/>
        <v>54.242382908476721</v>
      </c>
      <c r="AO9" s="1">
        <f t="shared" si="1"/>
        <v>73.60145076819353</v>
      </c>
      <c r="AP9" s="1">
        <f t="shared" si="1"/>
        <v>57.312447176998639</v>
      </c>
      <c r="AQ9" s="1">
        <f t="shared" si="1"/>
        <v>47.419131733881123</v>
      </c>
      <c r="AR9" s="1">
        <f t="shared" ref="AR9:AT47" si="5">76*SQRT(($D9-AR$4)^2+($E9-AR$5)^2)</f>
        <v>76.5385335250606</v>
      </c>
      <c r="AS9" s="1">
        <f t="shared" si="2"/>
        <v>52.892631391998236</v>
      </c>
      <c r="AT9" s="1">
        <f t="shared" si="2"/>
        <v>9.715449355718663</v>
      </c>
    </row>
    <row r="10" spans="1:46" x14ac:dyDescent="0.35">
      <c r="A10" s="7">
        <v>50</v>
      </c>
      <c r="B10" s="7" t="s">
        <v>414</v>
      </c>
      <c r="C10" s="7">
        <v>644</v>
      </c>
      <c r="D10" s="7">
        <v>47.450581100000001</v>
      </c>
      <c r="E10" s="7">
        <v>18.963813300000002</v>
      </c>
      <c r="F10" s="10">
        <f t="shared" si="3"/>
        <v>50</v>
      </c>
      <c r="G10" s="1">
        <f t="shared" si="4"/>
        <v>18.588861714345377</v>
      </c>
      <c r="H10" s="1">
        <f t="shared" si="0"/>
        <v>15.441800707872554</v>
      </c>
      <c r="I10" s="1">
        <f t="shared" si="0"/>
        <v>0</v>
      </c>
      <c r="J10" s="1">
        <f t="shared" si="0"/>
        <v>1.6577190251594456</v>
      </c>
      <c r="K10" s="1">
        <f t="shared" si="0"/>
        <v>25.118805386514406</v>
      </c>
      <c r="L10" s="1">
        <f t="shared" si="0"/>
        <v>10.913205569305457</v>
      </c>
      <c r="M10" s="1">
        <f t="shared" si="0"/>
        <v>16.67572413904432</v>
      </c>
      <c r="N10" s="1">
        <f t="shared" si="0"/>
        <v>5.2964995955136223</v>
      </c>
      <c r="O10" s="1">
        <f t="shared" si="0"/>
        <v>28.781073323171857</v>
      </c>
      <c r="P10" s="1">
        <f t="shared" si="0"/>
        <v>21.355299742829555</v>
      </c>
      <c r="Q10" s="1">
        <f t="shared" si="0"/>
        <v>42.004325465821545</v>
      </c>
      <c r="R10" s="1">
        <f t="shared" si="0"/>
        <v>49.883696068913792</v>
      </c>
      <c r="S10" s="1">
        <f t="shared" si="0"/>
        <v>32.583923229986787</v>
      </c>
      <c r="T10" s="1">
        <f t="shared" si="0"/>
        <v>28.074902493378005</v>
      </c>
      <c r="U10" s="1">
        <f t="shared" si="0"/>
        <v>43.279628848859474</v>
      </c>
      <c r="V10" s="1">
        <f t="shared" si="0"/>
        <v>22.271253474368759</v>
      </c>
      <c r="W10" s="1">
        <f t="shared" si="0"/>
        <v>10.49203973723778</v>
      </c>
      <c r="X10" s="1">
        <f t="shared" si="1"/>
        <v>6.975891050270425</v>
      </c>
      <c r="Y10" s="1">
        <f t="shared" si="1"/>
        <v>12.154235053902225</v>
      </c>
      <c r="Z10" s="1">
        <f t="shared" si="1"/>
        <v>18.521224982823338</v>
      </c>
      <c r="AA10" s="1">
        <f t="shared" si="1"/>
        <v>36.092802179397175</v>
      </c>
      <c r="AB10" s="1">
        <f t="shared" si="1"/>
        <v>37.039857673946493</v>
      </c>
      <c r="AC10" s="1">
        <f t="shared" si="1"/>
        <v>35.105069684200394</v>
      </c>
      <c r="AD10" s="1">
        <f t="shared" si="1"/>
        <v>11.061665722045934</v>
      </c>
      <c r="AE10" s="1">
        <f t="shared" si="1"/>
        <v>17.433775545796042</v>
      </c>
      <c r="AF10" s="1">
        <f t="shared" si="1"/>
        <v>31.034286513000676</v>
      </c>
      <c r="AG10" s="1">
        <f t="shared" si="1"/>
        <v>29.095276174412675</v>
      </c>
      <c r="AH10" s="1">
        <f t="shared" si="1"/>
        <v>39.540595638041445</v>
      </c>
      <c r="AI10" s="1">
        <f t="shared" si="1"/>
        <v>26.990289640941462</v>
      </c>
      <c r="AJ10" s="1">
        <f t="shared" si="1"/>
        <v>28.204305758130705</v>
      </c>
      <c r="AK10" s="1">
        <f t="shared" si="1"/>
        <v>54.09741007621885</v>
      </c>
      <c r="AL10" s="1">
        <f t="shared" si="1"/>
        <v>66.437187907433866</v>
      </c>
      <c r="AM10" s="1">
        <f t="shared" si="1"/>
        <v>66.77715973949222</v>
      </c>
      <c r="AN10" s="1">
        <f t="shared" si="1"/>
        <v>51.542028519398251</v>
      </c>
      <c r="AO10" s="1">
        <f t="shared" si="1"/>
        <v>69.294888930125708</v>
      </c>
      <c r="AP10" s="1">
        <f t="shared" si="1"/>
        <v>58.907921325520235</v>
      </c>
      <c r="AQ10" s="1">
        <f t="shared" si="1"/>
        <v>43.986264573014445</v>
      </c>
      <c r="AR10" s="1">
        <f t="shared" si="5"/>
        <v>71.58818700016603</v>
      </c>
      <c r="AS10" s="1">
        <f t="shared" si="2"/>
        <v>50.931414840607793</v>
      </c>
      <c r="AT10" s="1">
        <f t="shared" si="2"/>
        <v>9.4208908663945046</v>
      </c>
    </row>
    <row r="11" spans="1:46" x14ac:dyDescent="0.35">
      <c r="A11" s="7">
        <v>51</v>
      </c>
      <c r="B11" s="7" t="s">
        <v>419</v>
      </c>
      <c r="C11" s="7">
        <v>378</v>
      </c>
      <c r="D11" s="7">
        <v>47.454190400000002</v>
      </c>
      <c r="E11" s="7">
        <v>18.9423019</v>
      </c>
      <c r="F11" s="10">
        <f t="shared" si="3"/>
        <v>51</v>
      </c>
      <c r="G11" s="1">
        <f t="shared" si="4"/>
        <v>19.163081001164461</v>
      </c>
      <c r="H11" s="1">
        <f t="shared" si="0"/>
        <v>15.719399541161849</v>
      </c>
      <c r="I11" s="1">
        <f t="shared" si="4"/>
        <v>1.6577190251594456</v>
      </c>
      <c r="J11" s="1">
        <f t="shared" si="1"/>
        <v>0</v>
      </c>
      <c r="K11" s="1">
        <f t="shared" si="4"/>
        <v>23.462833817581707</v>
      </c>
      <c r="L11" s="1">
        <f t="shared" si="1"/>
        <v>10.463924732751268</v>
      </c>
      <c r="M11" s="1">
        <f t="shared" si="4"/>
        <v>15.565605481534238</v>
      </c>
      <c r="N11" s="1">
        <f t="shared" si="1"/>
        <v>4.4980003018189469</v>
      </c>
      <c r="O11" s="1">
        <f t="shared" si="4"/>
        <v>30.382781883857234</v>
      </c>
      <c r="P11" s="1">
        <f t="shared" si="1"/>
        <v>22.568839399487427</v>
      </c>
      <c r="Q11" s="1">
        <f t="shared" si="4"/>
        <v>43.436520828905607</v>
      </c>
      <c r="R11" s="1">
        <f t="shared" si="1"/>
        <v>51.405648307183853</v>
      </c>
      <c r="S11" s="1">
        <f t="shared" si="4"/>
        <v>34.234295311905939</v>
      </c>
      <c r="T11" s="1">
        <f t="shared" si="1"/>
        <v>29.703459376986185</v>
      </c>
      <c r="U11" s="1">
        <f t="shared" si="4"/>
        <v>44.914947320344623</v>
      </c>
      <c r="V11" s="1">
        <f t="shared" si="1"/>
        <v>22.493750605299891</v>
      </c>
      <c r="W11" s="1">
        <f t="shared" si="0"/>
        <v>11.649821888362505</v>
      </c>
      <c r="X11" s="1">
        <f t="shared" si="1"/>
        <v>7.7734079816682584</v>
      </c>
      <c r="Y11" s="1">
        <f t="shared" si="1"/>
        <v>13.64432701505441</v>
      </c>
      <c r="Z11" s="1">
        <f t="shared" si="1"/>
        <v>20.147827099415839</v>
      </c>
      <c r="AA11" s="1">
        <f t="shared" si="1"/>
        <v>36.268715659467773</v>
      </c>
      <c r="AB11" s="1">
        <f t="shared" si="1"/>
        <v>37.272384920909495</v>
      </c>
      <c r="AC11" s="1">
        <f t="shared" si="1"/>
        <v>34.398759724534727</v>
      </c>
      <c r="AD11" s="1">
        <f t="shared" si="1"/>
        <v>10.885228631157235</v>
      </c>
      <c r="AE11" s="1">
        <f t="shared" si="1"/>
        <v>16.224603179143585</v>
      </c>
      <c r="AF11" s="1">
        <f t="shared" si="1"/>
        <v>29.940587018714979</v>
      </c>
      <c r="AG11" s="1">
        <f t="shared" si="1"/>
        <v>27.979112392939157</v>
      </c>
      <c r="AH11" s="1">
        <f t="shared" si="1"/>
        <v>38.073743641656577</v>
      </c>
      <c r="AI11" s="1">
        <f t="shared" si="1"/>
        <v>27.634945432536</v>
      </c>
      <c r="AJ11" s="1">
        <f t="shared" si="1"/>
        <v>28.743117110242249</v>
      </c>
      <c r="AK11" s="1">
        <f t="shared" si="1"/>
        <v>54.641211506385496</v>
      </c>
      <c r="AL11" s="1">
        <f t="shared" si="1"/>
        <v>68.078186701017884</v>
      </c>
      <c r="AM11" s="1">
        <f t="shared" si="1"/>
        <v>68.414724397807092</v>
      </c>
      <c r="AN11" s="1">
        <f t="shared" si="1"/>
        <v>53.1828432434517</v>
      </c>
      <c r="AO11" s="1">
        <f t="shared" si="1"/>
        <v>70.883761549210789</v>
      </c>
      <c r="AP11" s="1">
        <f t="shared" si="1"/>
        <v>60.554120034381697</v>
      </c>
      <c r="AQ11" s="1">
        <f t="shared" si="1"/>
        <v>42.33165150049868</v>
      </c>
      <c r="AR11" s="1">
        <f t="shared" si="5"/>
        <v>69.940757624620929</v>
      </c>
      <c r="AS11" s="1">
        <f t="shared" si="2"/>
        <v>49.289909580569017</v>
      </c>
      <c r="AT11" s="1">
        <f t="shared" si="2"/>
        <v>10.629718902093058</v>
      </c>
    </row>
    <row r="12" spans="1:46" x14ac:dyDescent="0.35">
      <c r="A12" s="7">
        <v>52</v>
      </c>
      <c r="B12" s="7" t="s">
        <v>423</v>
      </c>
      <c r="C12" s="7">
        <v>960</v>
      </c>
      <c r="D12" s="7">
        <v>47.490756750000003</v>
      </c>
      <c r="E12" s="7">
        <v>18.635753592015899</v>
      </c>
      <c r="F12" s="10">
        <f t="shared" si="3"/>
        <v>52</v>
      </c>
      <c r="G12" s="1">
        <f t="shared" si="4"/>
        <v>36.089925475978646</v>
      </c>
      <c r="H12" s="1">
        <f t="shared" si="0"/>
        <v>31.510911220608698</v>
      </c>
      <c r="I12" s="1">
        <f t="shared" si="0"/>
        <v>25.118805386514406</v>
      </c>
      <c r="J12" s="1">
        <f t="shared" si="0"/>
        <v>23.462833817581707</v>
      </c>
      <c r="K12" s="1">
        <f t="shared" si="0"/>
        <v>0</v>
      </c>
      <c r="L12" s="1">
        <f t="shared" si="0"/>
        <v>24.205942844431927</v>
      </c>
      <c r="M12" s="1">
        <f t="shared" si="0"/>
        <v>18.769094157517028</v>
      </c>
      <c r="N12" s="1">
        <f t="shared" si="0"/>
        <v>22.548725646056134</v>
      </c>
      <c r="O12" s="1">
        <f t="shared" si="0"/>
        <v>53.564834815004481</v>
      </c>
      <c r="P12" s="1">
        <f t="shared" si="0"/>
        <v>43.423754657065203</v>
      </c>
      <c r="Q12" s="1">
        <f t="shared" si="0"/>
        <v>65.222910772678674</v>
      </c>
      <c r="R12" s="1">
        <f t="shared" si="0"/>
        <v>73.865169661007116</v>
      </c>
      <c r="S12" s="1">
        <f t="shared" si="0"/>
        <v>57.68342963292028</v>
      </c>
      <c r="T12" s="1">
        <f t="shared" si="0"/>
        <v>53.046800918783838</v>
      </c>
      <c r="U12" s="1">
        <f t="shared" si="0"/>
        <v>68.277642618130187</v>
      </c>
      <c r="V12" s="1">
        <f t="shared" si="0"/>
        <v>34.44904474318249</v>
      </c>
      <c r="W12" s="1">
        <f t="shared" si="0"/>
        <v>32.709182376692269</v>
      </c>
      <c r="X12" s="1">
        <f t="shared" si="1"/>
        <v>28.315412306783077</v>
      </c>
      <c r="Y12" s="1">
        <f t="shared" si="1"/>
        <v>36.144659758266535</v>
      </c>
      <c r="Z12" s="1">
        <f t="shared" si="1"/>
        <v>43.315564061915971</v>
      </c>
      <c r="AA12" s="1">
        <f t="shared" si="1"/>
        <v>44.772499299020033</v>
      </c>
      <c r="AB12" s="1">
        <f t="shared" si="1"/>
        <v>46.269933383063588</v>
      </c>
      <c r="AC12" s="1">
        <f t="shared" si="1"/>
        <v>31.757519263883228</v>
      </c>
      <c r="AD12" s="1">
        <f t="shared" si="1"/>
        <v>25.07688068733815</v>
      </c>
      <c r="AE12" s="1">
        <f t="shared" si="1"/>
        <v>15.861220642717786</v>
      </c>
      <c r="AF12" s="1">
        <f t="shared" si="1"/>
        <v>24.372515532767114</v>
      </c>
      <c r="AG12" s="1">
        <f t="shared" si="1"/>
        <v>22.771865273861252</v>
      </c>
      <c r="AH12" s="1">
        <f t="shared" si="1"/>
        <v>21.672294456841819</v>
      </c>
      <c r="AI12" s="1">
        <f t="shared" si="1"/>
        <v>43.66868755012041</v>
      </c>
      <c r="AJ12" s="1">
        <f t="shared" si="1"/>
        <v>43.695687449334955</v>
      </c>
      <c r="AK12" s="1">
        <f t="shared" si="1"/>
        <v>67.271614689463448</v>
      </c>
      <c r="AL12" s="1">
        <f t="shared" si="1"/>
        <v>91.23328386626585</v>
      </c>
      <c r="AM12" s="1">
        <f t="shared" si="1"/>
        <v>91.522644045517751</v>
      </c>
      <c r="AN12" s="1">
        <f t="shared" si="1"/>
        <v>76.357642477983987</v>
      </c>
      <c r="AO12" s="1">
        <f t="shared" si="1"/>
        <v>93.371039519864325</v>
      </c>
      <c r="AP12" s="1">
        <f t="shared" si="1"/>
        <v>83.976906776842227</v>
      </c>
      <c r="AQ12" s="1">
        <f t="shared" si="1"/>
        <v>19.183893070927063</v>
      </c>
      <c r="AR12" s="1">
        <f t="shared" si="5"/>
        <v>46.553052409583749</v>
      </c>
      <c r="AS12" s="1">
        <f t="shared" si="2"/>
        <v>26.619198649602673</v>
      </c>
      <c r="AT12" s="1">
        <f t="shared" si="2"/>
        <v>32.561481801339333</v>
      </c>
    </row>
    <row r="13" spans="1:46" x14ac:dyDescent="0.35">
      <c r="A13" s="7">
        <v>53</v>
      </c>
      <c r="B13" s="7" t="s">
        <v>430</v>
      </c>
      <c r="C13" s="7">
        <v>583</v>
      </c>
      <c r="D13" s="7">
        <v>47.591799999999999</v>
      </c>
      <c r="E13" s="7">
        <v>18.937799999999999</v>
      </c>
      <c r="F13" s="10">
        <f t="shared" si="3"/>
        <v>53</v>
      </c>
      <c r="G13" s="1">
        <f t="shared" si="4"/>
        <v>12.011286032139814</v>
      </c>
      <c r="H13" s="1">
        <f t="shared" si="0"/>
        <v>7.4923369807377718</v>
      </c>
      <c r="I13" s="1">
        <f t="shared" si="4"/>
        <v>10.913205569305457</v>
      </c>
      <c r="J13" s="1">
        <f t="shared" si="1"/>
        <v>10.463924732751268</v>
      </c>
      <c r="K13" s="1">
        <f t="shared" si="4"/>
        <v>24.205942844431927</v>
      </c>
      <c r="L13" s="1">
        <f t="shared" si="1"/>
        <v>0</v>
      </c>
      <c r="M13" s="1">
        <f t="shared" si="4"/>
        <v>8.0792410721731187</v>
      </c>
      <c r="N13" s="1">
        <f t="shared" si="1"/>
        <v>6.0517333166617231</v>
      </c>
      <c r="O13" s="1">
        <f t="shared" si="4"/>
        <v>31.589438045710516</v>
      </c>
      <c r="P13" s="1">
        <f t="shared" si="1"/>
        <v>19.546121283078882</v>
      </c>
      <c r="Q13" s="1">
        <f t="shared" si="4"/>
        <v>41.364909918084983</v>
      </c>
      <c r="R13" s="1">
        <f t="shared" si="1"/>
        <v>50.359015601582058</v>
      </c>
      <c r="S13" s="1">
        <f t="shared" si="4"/>
        <v>36.851580845765035</v>
      </c>
      <c r="T13" s="1">
        <f t="shared" si="1"/>
        <v>31.653890042929852</v>
      </c>
      <c r="U13" s="1">
        <f t="shared" si="4"/>
        <v>46.497348714121969</v>
      </c>
      <c r="V13" s="1">
        <f t="shared" si="1"/>
        <v>32.95493528127318</v>
      </c>
      <c r="W13" s="1">
        <f t="shared" si="0"/>
        <v>21.040726231407458</v>
      </c>
      <c r="X13" s="1">
        <f t="shared" si="1"/>
        <v>17.88334615791268</v>
      </c>
      <c r="Y13" s="1">
        <f t="shared" si="1"/>
        <v>21.511978917411479</v>
      </c>
      <c r="Z13" s="1">
        <f t="shared" si="1"/>
        <v>25.956596535744374</v>
      </c>
      <c r="AA13" s="1">
        <f t="shared" si="1"/>
        <v>46.712822586848645</v>
      </c>
      <c r="AB13" s="1">
        <f t="shared" si="1"/>
        <v>47.730970664164218</v>
      </c>
      <c r="AC13" s="1">
        <f t="shared" si="1"/>
        <v>43.356190267361256</v>
      </c>
      <c r="AD13" s="1">
        <f t="shared" si="1"/>
        <v>21.208074755615527</v>
      </c>
      <c r="AE13" s="1">
        <f t="shared" si="1"/>
        <v>23.691287363830646</v>
      </c>
      <c r="AF13" s="1">
        <f t="shared" si="1"/>
        <v>21.361874304420219</v>
      </c>
      <c r="AG13" s="1">
        <f t="shared" si="1"/>
        <v>19.586038196590916</v>
      </c>
      <c r="AH13" s="1">
        <f t="shared" si="1"/>
        <v>32.399222587907936</v>
      </c>
      <c r="AI13" s="1">
        <f t="shared" si="1"/>
        <v>20.1137546384507</v>
      </c>
      <c r="AJ13" s="1">
        <f t="shared" si="1"/>
        <v>20.619827463801226</v>
      </c>
      <c r="AK13" s="1">
        <f t="shared" si="1"/>
        <v>46.03047693795714</v>
      </c>
      <c r="AL13" s="1">
        <f t="shared" si="1"/>
        <v>72.238463705127671</v>
      </c>
      <c r="AM13" s="1">
        <f t="shared" si="1"/>
        <v>72.699653988373413</v>
      </c>
      <c r="AN13" s="1">
        <f t="shared" si="1"/>
        <v>57.521273588375081</v>
      </c>
      <c r="AO13" s="1">
        <f t="shared" si="1"/>
        <v>76.32384987993477</v>
      </c>
      <c r="AP13" s="1">
        <f t="shared" si="1"/>
        <v>62.296488552955921</v>
      </c>
      <c r="AQ13" s="1">
        <f t="shared" si="1"/>
        <v>40.896886864777279</v>
      </c>
      <c r="AR13" s="1">
        <f t="shared" si="5"/>
        <v>69.82303711203491</v>
      </c>
      <c r="AS13" s="1">
        <f t="shared" si="2"/>
        <v>46.837770235874913</v>
      </c>
      <c r="AT13" s="1">
        <f t="shared" si="2"/>
        <v>10.765385467988226</v>
      </c>
    </row>
    <row r="14" spans="1:46" x14ac:dyDescent="0.35">
      <c r="A14" s="7">
        <v>54</v>
      </c>
      <c r="B14" s="7" t="s">
        <v>436</v>
      </c>
      <c r="C14" s="7">
        <v>378</v>
      </c>
      <c r="D14" s="7">
        <v>47.631042299999997</v>
      </c>
      <c r="E14" s="7">
        <v>18.839002399999998</v>
      </c>
      <c r="F14" s="10">
        <f t="shared" si="3"/>
        <v>54</v>
      </c>
      <c r="G14" s="1">
        <f t="shared" si="4"/>
        <v>18.257686850165047</v>
      </c>
      <c r="H14" s="1">
        <f t="shared" si="0"/>
        <v>13.824743078982673</v>
      </c>
      <c r="I14" s="1">
        <f t="shared" si="0"/>
        <v>16.67572413904432</v>
      </c>
      <c r="J14" s="1">
        <f t="shared" si="0"/>
        <v>15.565605481534238</v>
      </c>
      <c r="K14" s="1">
        <f t="shared" si="0"/>
        <v>18.769094157517028</v>
      </c>
      <c r="L14" s="1">
        <f t="shared" si="0"/>
        <v>8.0792410721731187</v>
      </c>
      <c r="M14" s="1">
        <f t="shared" si="0"/>
        <v>0</v>
      </c>
      <c r="N14" s="1">
        <f t="shared" si="0"/>
        <v>11.440086740217669</v>
      </c>
      <c r="O14" s="1">
        <f t="shared" si="0"/>
        <v>39.61575240892298</v>
      </c>
      <c r="P14" s="1">
        <f t="shared" si="0"/>
        <v>27.039218524006028</v>
      </c>
      <c r="Q14" s="1">
        <f t="shared" si="0"/>
        <v>48.650976565123145</v>
      </c>
      <c r="R14" s="1">
        <f t="shared" si="0"/>
        <v>57.864052123606378</v>
      </c>
      <c r="S14" s="1">
        <f t="shared" si="0"/>
        <v>44.929805313770274</v>
      </c>
      <c r="T14" s="1">
        <f t="shared" si="0"/>
        <v>39.722472937903653</v>
      </c>
      <c r="U14" s="1">
        <f t="shared" si="0"/>
        <v>54.502751221162178</v>
      </c>
      <c r="V14" s="1">
        <f t="shared" si="0"/>
        <v>36.805998000303134</v>
      </c>
      <c r="W14" s="1">
        <f t="shared" si="0"/>
        <v>27.158644734587057</v>
      </c>
      <c r="X14" s="1">
        <f t="shared" si="1"/>
        <v>23.314718873730193</v>
      </c>
      <c r="Y14" s="1">
        <f t="shared" si="1"/>
        <v>28.477816073639858</v>
      </c>
      <c r="Z14" s="1">
        <f t="shared" si="1"/>
        <v>33.645035998007863</v>
      </c>
      <c r="AA14" s="1">
        <f t="shared" si="1"/>
        <v>50.108201650657705</v>
      </c>
      <c r="AB14" s="1">
        <f t="shared" si="1"/>
        <v>51.29747923888543</v>
      </c>
      <c r="AC14" s="1">
        <f t="shared" si="1"/>
        <v>43.572133211405557</v>
      </c>
      <c r="AD14" s="1">
        <f t="shared" si="1"/>
        <v>24.782787901166806</v>
      </c>
      <c r="AE14" s="1">
        <f t="shared" si="1"/>
        <v>23.501342056713039</v>
      </c>
      <c r="AF14" s="1">
        <f t="shared" si="1"/>
        <v>14.375386575860515</v>
      </c>
      <c r="AG14" s="1">
        <f t="shared" si="1"/>
        <v>12.422075602320586</v>
      </c>
      <c r="AH14" s="1">
        <f t="shared" si="1"/>
        <v>24.32542840836129</v>
      </c>
      <c r="AI14" s="1">
        <f t="shared" si="1"/>
        <v>25.155198402915012</v>
      </c>
      <c r="AJ14" s="1">
        <f t="shared" si="1"/>
        <v>25.016276466433162</v>
      </c>
      <c r="AK14" s="1">
        <f t="shared" si="1"/>
        <v>48.702741232267165</v>
      </c>
      <c r="AL14" s="1">
        <f t="shared" si="1"/>
        <v>80.302082141976143</v>
      </c>
      <c r="AM14" s="1">
        <f t="shared" si="1"/>
        <v>80.756890657087482</v>
      </c>
      <c r="AN14" s="1">
        <f t="shared" si="1"/>
        <v>65.564247439562052</v>
      </c>
      <c r="AO14" s="1">
        <f t="shared" si="1"/>
        <v>84.26365401513101</v>
      </c>
      <c r="AP14" s="1">
        <f t="shared" si="1"/>
        <v>70.284318888540497</v>
      </c>
      <c r="AQ14" s="1">
        <f t="shared" si="1"/>
        <v>33.599973579627729</v>
      </c>
      <c r="AR14" s="1">
        <f t="shared" si="5"/>
        <v>62.745089918449246</v>
      </c>
      <c r="AS14" s="1">
        <f t="shared" si="2"/>
        <v>39.141364147402498</v>
      </c>
      <c r="AT14" s="1">
        <f t="shared" si="2"/>
        <v>18.815936215149623</v>
      </c>
    </row>
    <row r="15" spans="1:46" x14ac:dyDescent="0.35">
      <c r="A15" s="7">
        <v>55</v>
      </c>
      <c r="B15" s="7" t="s">
        <v>442</v>
      </c>
      <c r="C15" s="7">
        <v>1558</v>
      </c>
      <c r="D15" s="7">
        <v>47.512409300000002</v>
      </c>
      <c r="E15" s="7">
        <v>18.931656199999999</v>
      </c>
      <c r="F15" s="10">
        <f t="shared" si="3"/>
        <v>55</v>
      </c>
      <c r="G15" s="1">
        <f t="shared" si="4"/>
        <v>16.135348710241995</v>
      </c>
      <c r="H15" s="1">
        <f t="shared" si="0"/>
        <v>12.169345502818295</v>
      </c>
      <c r="I15" s="1">
        <f t="shared" si="4"/>
        <v>5.2964995955136223</v>
      </c>
      <c r="J15" s="1">
        <f t="shared" si="1"/>
        <v>4.4980003018189469</v>
      </c>
      <c r="K15" s="1">
        <f t="shared" si="4"/>
        <v>22.548725646056134</v>
      </c>
      <c r="L15" s="1">
        <f t="shared" si="1"/>
        <v>6.0517333166617231</v>
      </c>
      <c r="M15" s="1">
        <f t="shared" si="4"/>
        <v>11.440086740217669</v>
      </c>
      <c r="N15" s="1">
        <f t="shared" si="1"/>
        <v>0</v>
      </c>
      <c r="O15" s="1">
        <f t="shared" si="4"/>
        <v>31.126719670280519</v>
      </c>
      <c r="P15" s="1">
        <f t="shared" si="1"/>
        <v>21.327038125977523</v>
      </c>
      <c r="Q15" s="1">
        <f t="shared" si="4"/>
        <v>42.900967182148307</v>
      </c>
      <c r="R15" s="1">
        <f t="shared" si="1"/>
        <v>51.359633342524006</v>
      </c>
      <c r="S15" s="1">
        <f t="shared" si="4"/>
        <v>35.636612866664606</v>
      </c>
      <c r="T15" s="1">
        <f t="shared" si="1"/>
        <v>30.761895335690475</v>
      </c>
      <c r="U15" s="1">
        <f t="shared" si="4"/>
        <v>45.957956964907851</v>
      </c>
      <c r="V15" s="1">
        <f t="shared" si="1"/>
        <v>26.933877070314029</v>
      </c>
      <c r="W15" s="1">
        <f t="shared" si="0"/>
        <v>15.779351236474257</v>
      </c>
      <c r="X15" s="1">
        <f t="shared" si="1"/>
        <v>12.181821417909148</v>
      </c>
      <c r="Y15" s="1">
        <f t="shared" si="1"/>
        <v>17.091982377204545</v>
      </c>
      <c r="Z15" s="1">
        <f t="shared" si="1"/>
        <v>22.765595461037243</v>
      </c>
      <c r="AA15" s="1">
        <f t="shared" si="1"/>
        <v>40.671872533410117</v>
      </c>
      <c r="AB15" s="1">
        <f t="shared" si="1"/>
        <v>41.702352366746744</v>
      </c>
      <c r="AC15" s="1">
        <f t="shared" si="1"/>
        <v>37.770633041897035</v>
      </c>
      <c r="AD15" s="1">
        <f t="shared" si="1"/>
        <v>15.156572808389377</v>
      </c>
      <c r="AE15" s="1">
        <f t="shared" si="1"/>
        <v>18.593318211482554</v>
      </c>
      <c r="AF15" s="1">
        <f t="shared" si="1"/>
        <v>25.76651662135356</v>
      </c>
      <c r="AG15" s="1">
        <f t="shared" si="1"/>
        <v>23.840853025134923</v>
      </c>
      <c r="AH15" s="1">
        <f t="shared" si="1"/>
        <v>34.848179909340459</v>
      </c>
      <c r="AI15" s="1">
        <f t="shared" si="1"/>
        <v>24.621018219893639</v>
      </c>
      <c r="AJ15" s="1">
        <f t="shared" si="1"/>
        <v>25.486422819582391</v>
      </c>
      <c r="AK15" s="1">
        <f t="shared" si="1"/>
        <v>51.269612355649869</v>
      </c>
      <c r="AL15" s="1">
        <f t="shared" si="1"/>
        <v>70.297589437363001</v>
      </c>
      <c r="AM15" s="1">
        <f t="shared" si="1"/>
        <v>70.686434100884554</v>
      </c>
      <c r="AN15" s="1">
        <f t="shared" si="1"/>
        <v>55.433527870657088</v>
      </c>
      <c r="AO15" s="1">
        <f t="shared" si="1"/>
        <v>73.633820411512318</v>
      </c>
      <c r="AP15" s="1">
        <f t="shared" si="1"/>
        <v>61.738346792400705</v>
      </c>
      <c r="AQ15" s="1">
        <f t="shared" si="1"/>
        <v>40.750171992939229</v>
      </c>
      <c r="AR15" s="1">
        <f t="shared" si="5"/>
        <v>69.035232751667621</v>
      </c>
      <c r="AS15" s="1">
        <f t="shared" si="2"/>
        <v>47.342170621838804</v>
      </c>
      <c r="AT15" s="1">
        <f t="shared" si="2"/>
        <v>10.014763766228686</v>
      </c>
    </row>
    <row r="16" spans="1:46" x14ac:dyDescent="0.35">
      <c r="A16" s="7">
        <v>56</v>
      </c>
      <c r="B16" s="7" t="s">
        <v>448</v>
      </c>
      <c r="C16" s="7">
        <v>845</v>
      </c>
      <c r="D16" s="7">
        <v>47.4890568</v>
      </c>
      <c r="E16" s="7">
        <v>19.340551999999999</v>
      </c>
      <c r="F16" s="10">
        <f t="shared" si="3"/>
        <v>56</v>
      </c>
      <c r="G16" s="1">
        <f t="shared" si="4"/>
        <v>24.234537018849064</v>
      </c>
      <c r="H16" s="1">
        <f t="shared" si="0"/>
        <v>27.095536750973444</v>
      </c>
      <c r="I16" s="1">
        <f t="shared" si="0"/>
        <v>28.781073323171857</v>
      </c>
      <c r="J16" s="1">
        <f t="shared" si="0"/>
        <v>30.382781883857234</v>
      </c>
      <c r="K16" s="1">
        <f t="shared" si="0"/>
        <v>53.564834815004481</v>
      </c>
      <c r="L16" s="1">
        <f t="shared" si="0"/>
        <v>31.589438045710516</v>
      </c>
      <c r="M16" s="1">
        <f t="shared" si="0"/>
        <v>39.61575240892298</v>
      </c>
      <c r="N16" s="1">
        <f t="shared" si="0"/>
        <v>31.126719670280519</v>
      </c>
      <c r="O16" s="1">
        <f t="shared" si="0"/>
        <v>0</v>
      </c>
      <c r="P16" s="1">
        <f t="shared" si="0"/>
        <v>14.494590418516013</v>
      </c>
      <c r="Q16" s="1">
        <f t="shared" si="0"/>
        <v>16.191696145891733</v>
      </c>
      <c r="R16" s="1">
        <f t="shared" si="0"/>
        <v>21.815013141234246</v>
      </c>
      <c r="S16" s="1">
        <f t="shared" si="0"/>
        <v>6.4781365723580553</v>
      </c>
      <c r="T16" s="1">
        <f t="shared" si="0"/>
        <v>2.2380455251080802</v>
      </c>
      <c r="U16" s="1">
        <f t="shared" si="0"/>
        <v>14.924294228162639</v>
      </c>
      <c r="V16" s="1">
        <f t="shared" si="0"/>
        <v>39.261682833263222</v>
      </c>
      <c r="W16" s="1">
        <f t="shared" si="0"/>
        <v>25.994052933597413</v>
      </c>
      <c r="X16" s="1">
        <f t="shared" si="1"/>
        <v>28.705632686680694</v>
      </c>
      <c r="Y16" s="1">
        <f t="shared" si="1"/>
        <v>21.551466621246384</v>
      </c>
      <c r="Z16" s="1">
        <f t="shared" si="1"/>
        <v>14.8700502222519</v>
      </c>
      <c r="AA16" s="1">
        <f t="shared" si="1"/>
        <v>50.121757806039767</v>
      </c>
      <c r="AB16" s="1">
        <f t="shared" si="1"/>
        <v>50.176264084669384</v>
      </c>
      <c r="AC16" s="1">
        <f t="shared" si="1"/>
        <v>58.375676031156409</v>
      </c>
      <c r="AD16" s="1">
        <f t="shared" si="1"/>
        <v>35.034186471454376</v>
      </c>
      <c r="AE16" s="1">
        <f t="shared" si="1"/>
        <v>45.110386032828195</v>
      </c>
      <c r="AF16" s="1">
        <f t="shared" si="1"/>
        <v>51.037980433510945</v>
      </c>
      <c r="AG16" s="1">
        <f t="shared" si="1"/>
        <v>49.658293001211639</v>
      </c>
      <c r="AH16" s="1">
        <f t="shared" si="1"/>
        <v>63.783704238625496</v>
      </c>
      <c r="AI16" s="1">
        <f t="shared" si="1"/>
        <v>25.097486116280184</v>
      </c>
      <c r="AJ16" s="1">
        <f t="shared" si="1"/>
        <v>27.309998352689497</v>
      </c>
      <c r="AK16" s="1">
        <f t="shared" si="1"/>
        <v>45.034178572258426</v>
      </c>
      <c r="AL16" s="1">
        <f t="shared" si="1"/>
        <v>41.687730870591999</v>
      </c>
      <c r="AM16" s="1">
        <f t="shared" si="1"/>
        <v>42.276234577550611</v>
      </c>
      <c r="AN16" s="1">
        <f t="shared" si="1"/>
        <v>27.708682164308261</v>
      </c>
      <c r="AO16" s="1">
        <f t="shared" si="1"/>
        <v>47.454579326620205</v>
      </c>
      <c r="AP16" s="1">
        <f t="shared" si="1"/>
        <v>30.739210788326485</v>
      </c>
      <c r="AQ16" s="1">
        <f t="shared" si="1"/>
        <v>71.83344868441884</v>
      </c>
      <c r="AR16" s="1">
        <f t="shared" si="5"/>
        <v>100.11378173051402</v>
      </c>
      <c r="AS16" s="1">
        <f t="shared" si="2"/>
        <v>78.205511739921107</v>
      </c>
      <c r="AT16" s="1">
        <f t="shared" si="2"/>
        <v>21.286332131899862</v>
      </c>
    </row>
    <row r="17" spans="1:46" x14ac:dyDescent="0.35">
      <c r="A17" s="7">
        <v>57</v>
      </c>
      <c r="B17" s="7" t="s">
        <v>454</v>
      </c>
      <c r="C17" s="7">
        <v>365</v>
      </c>
      <c r="D17" s="7">
        <v>47.611391699999999</v>
      </c>
      <c r="E17" s="7">
        <v>19.194238500000001</v>
      </c>
      <c r="F17" s="10">
        <f t="shared" si="3"/>
        <v>57</v>
      </c>
      <c r="G17" s="1">
        <f t="shared" si="4"/>
        <v>9.9244944700216546</v>
      </c>
      <c r="H17" s="1">
        <f t="shared" si="0"/>
        <v>13.473902413582428</v>
      </c>
      <c r="I17" s="1">
        <f t="shared" si="4"/>
        <v>21.355299742829555</v>
      </c>
      <c r="J17" s="1">
        <f t="shared" si="1"/>
        <v>22.568839399487427</v>
      </c>
      <c r="K17" s="1">
        <f t="shared" si="4"/>
        <v>43.423754657065203</v>
      </c>
      <c r="L17" s="1">
        <f t="shared" si="1"/>
        <v>19.546121283078882</v>
      </c>
      <c r="M17" s="1">
        <f t="shared" si="4"/>
        <v>27.039218524006028</v>
      </c>
      <c r="N17" s="1">
        <f t="shared" si="1"/>
        <v>21.327038125977523</v>
      </c>
      <c r="O17" s="1">
        <f t="shared" si="4"/>
        <v>14.494590418516013</v>
      </c>
      <c r="P17" s="1">
        <f t="shared" si="1"/>
        <v>0</v>
      </c>
      <c r="Q17" s="1">
        <f t="shared" si="4"/>
        <v>21.838927481966309</v>
      </c>
      <c r="R17" s="1">
        <f t="shared" si="1"/>
        <v>30.847225722471691</v>
      </c>
      <c r="S17" s="1">
        <f t="shared" si="4"/>
        <v>20.850714108592001</v>
      </c>
      <c r="T17" s="1">
        <f t="shared" si="1"/>
        <v>15.580016326988112</v>
      </c>
      <c r="U17" s="1">
        <f t="shared" si="4"/>
        <v>28.491879623435388</v>
      </c>
      <c r="V17" s="1">
        <f t="shared" si="1"/>
        <v>39.350794530861634</v>
      </c>
      <c r="W17" s="1">
        <f t="shared" si="0"/>
        <v>24.328157010508384</v>
      </c>
      <c r="X17" s="1">
        <f t="shared" si="1"/>
        <v>24.776677673715735</v>
      </c>
      <c r="Y17" s="1">
        <f t="shared" si="1"/>
        <v>21.073864359178856</v>
      </c>
      <c r="Z17" s="1">
        <f t="shared" si="1"/>
        <v>18.899003948401045</v>
      </c>
      <c r="AA17" s="1">
        <f t="shared" si="1"/>
        <v>52.367991993325298</v>
      </c>
      <c r="AB17" s="1">
        <f t="shared" si="1"/>
        <v>52.859338961831412</v>
      </c>
      <c r="AC17" s="1">
        <f t="shared" si="1"/>
        <v>55.723389719292371</v>
      </c>
      <c r="AD17" s="1">
        <f t="shared" si="1"/>
        <v>31.058599923271355</v>
      </c>
      <c r="AE17" s="1">
        <f t="shared" si="1"/>
        <v>38.774382794953183</v>
      </c>
      <c r="AF17" s="1">
        <f t="shared" si="1"/>
        <v>37.054979746316292</v>
      </c>
      <c r="AG17" s="1">
        <f t="shared" si="1"/>
        <v>35.821902610214359</v>
      </c>
      <c r="AH17" s="1">
        <f t="shared" si="1"/>
        <v>50.513053692593523</v>
      </c>
      <c r="AI17" s="1">
        <f t="shared" si="1"/>
        <v>11.567797928989807</v>
      </c>
      <c r="AJ17" s="1">
        <f t="shared" si="1"/>
        <v>13.773764013319983</v>
      </c>
      <c r="AK17" s="1">
        <f t="shared" si="1"/>
        <v>36.446210021928145</v>
      </c>
      <c r="AL17" s="1">
        <f t="shared" si="1"/>
        <v>56.121724607369437</v>
      </c>
      <c r="AM17" s="1">
        <f t="shared" si="1"/>
        <v>56.730041392718242</v>
      </c>
      <c r="AN17" s="1">
        <f t="shared" si="1"/>
        <v>42.1935026440147</v>
      </c>
      <c r="AO17" s="1">
        <f t="shared" si="1"/>
        <v>61.903403372308247</v>
      </c>
      <c r="AP17" s="1">
        <f t="shared" si="1"/>
        <v>43.958217229654629</v>
      </c>
      <c r="AQ17" s="1">
        <f t="shared" si="1"/>
        <v>60.42290620572021</v>
      </c>
      <c r="AR17" s="1">
        <f t="shared" si="5"/>
        <v>89.366052844994016</v>
      </c>
      <c r="AS17" s="1">
        <f t="shared" si="2"/>
        <v>66.178474657444923</v>
      </c>
      <c r="AT17" s="1">
        <f t="shared" si="2"/>
        <v>11.945633972228906</v>
      </c>
    </row>
    <row r="18" spans="1:46" x14ac:dyDescent="0.35">
      <c r="A18" s="7">
        <v>58</v>
      </c>
      <c r="B18" s="7" t="s">
        <v>460</v>
      </c>
      <c r="C18" s="7">
        <v>400</v>
      </c>
      <c r="D18" s="7">
        <v>47.651132400000002</v>
      </c>
      <c r="E18" s="7">
        <v>19.478831499999998</v>
      </c>
      <c r="F18" s="10">
        <f t="shared" si="3"/>
        <v>58</v>
      </c>
      <c r="G18" s="1">
        <f t="shared" si="4"/>
        <v>30.609161701151645</v>
      </c>
      <c r="H18" s="1">
        <f t="shared" si="0"/>
        <v>34.849929757563594</v>
      </c>
      <c r="I18" s="1">
        <f t="shared" si="0"/>
        <v>42.004325465821545</v>
      </c>
      <c r="J18" s="1">
        <f t="shared" si="0"/>
        <v>43.436520828905607</v>
      </c>
      <c r="K18" s="1">
        <f t="shared" si="0"/>
        <v>65.222910772678674</v>
      </c>
      <c r="L18" s="1">
        <f t="shared" si="0"/>
        <v>41.364909918084983</v>
      </c>
      <c r="M18" s="1">
        <f t="shared" si="0"/>
        <v>48.650976565123145</v>
      </c>
      <c r="N18" s="1">
        <f t="shared" si="0"/>
        <v>42.900967182148307</v>
      </c>
      <c r="O18" s="1">
        <f t="shared" si="0"/>
        <v>16.191696145891733</v>
      </c>
      <c r="P18" s="1">
        <f t="shared" si="0"/>
        <v>21.838927481966309</v>
      </c>
      <c r="Q18" s="1">
        <f t="shared" si="0"/>
        <v>0</v>
      </c>
      <c r="R18" s="1">
        <f t="shared" si="0"/>
        <v>9.695629034517836</v>
      </c>
      <c r="S18" s="1">
        <f t="shared" si="0"/>
        <v>18.726304505024252</v>
      </c>
      <c r="T18" s="1">
        <f t="shared" si="0"/>
        <v>18.232973934175515</v>
      </c>
      <c r="U18" s="1">
        <f t="shared" si="0"/>
        <v>15.733020379924991</v>
      </c>
      <c r="V18" s="1">
        <f t="shared" si="0"/>
        <v>55.288971883029276</v>
      </c>
      <c r="W18" s="1">
        <f t="shared" si="0"/>
        <v>41.426960654541148</v>
      </c>
      <c r="X18" s="1">
        <f t="shared" ref="X18:AM33" si="6">76*SQRT(($D18-X$4)^2+($E18-X$5)^2)</f>
        <v>43.510601434779723</v>
      </c>
      <c r="Y18" s="1">
        <f t="shared" si="6"/>
        <v>37.11958739341911</v>
      </c>
      <c r="Z18" s="1">
        <f t="shared" si="6"/>
        <v>30.959267563109098</v>
      </c>
      <c r="AA18" s="1">
        <f t="shared" si="6"/>
        <v>66.309985351902611</v>
      </c>
      <c r="AB18" s="1">
        <f t="shared" si="6"/>
        <v>66.34904372079211</v>
      </c>
      <c r="AC18" s="1">
        <f t="shared" si="6"/>
        <v>74.007126480416815</v>
      </c>
      <c r="AD18" s="1">
        <f t="shared" si="6"/>
        <v>49.988365644319828</v>
      </c>
      <c r="AE18" s="1">
        <f t="shared" si="6"/>
        <v>59.232847861619987</v>
      </c>
      <c r="AF18" s="1">
        <f t="shared" si="6"/>
        <v>57.040008080309747</v>
      </c>
      <c r="AG18" s="1">
        <f t="shared" si="6"/>
        <v>56.124564813698846</v>
      </c>
      <c r="AH18" s="1">
        <f t="shared" si="6"/>
        <v>71.330238499475811</v>
      </c>
      <c r="AI18" s="1">
        <f t="shared" si="6"/>
        <v>26.538353643888129</v>
      </c>
      <c r="AJ18" s="1">
        <f t="shared" si="6"/>
        <v>28.177454029059021</v>
      </c>
      <c r="AK18" s="1">
        <f t="shared" si="6"/>
        <v>35.419976166567643</v>
      </c>
      <c r="AL18" s="1">
        <f t="shared" si="6"/>
        <v>42.937294328066713</v>
      </c>
      <c r="AM18" s="1">
        <f t="shared" si="6"/>
        <v>43.783520804942583</v>
      </c>
      <c r="AN18" s="1">
        <f t="shared" ref="AN18:AQ32" si="7">76*SQRT(($D18-AN$4)^2+($E18-AN$5)^2)</f>
        <v>32.583119887168472</v>
      </c>
      <c r="AO18" s="1">
        <f t="shared" si="7"/>
        <v>51.363599605170307</v>
      </c>
      <c r="AP18" s="1">
        <f t="shared" si="7"/>
        <v>26.678628192845053</v>
      </c>
      <c r="AQ18" s="1">
        <f t="shared" si="7"/>
        <v>82.181973338398763</v>
      </c>
      <c r="AR18" s="1">
        <f t="shared" si="5"/>
        <v>111.18581566757081</v>
      </c>
      <c r="AS18" s="1">
        <f t="shared" si="2"/>
        <v>87.738576200248787</v>
      </c>
      <c r="AT18" s="1">
        <f t="shared" si="2"/>
        <v>33.034895208924233</v>
      </c>
    </row>
    <row r="19" spans="1:46" x14ac:dyDescent="0.35">
      <c r="A19" s="7">
        <v>59</v>
      </c>
      <c r="B19" s="7" t="s">
        <v>465</v>
      </c>
      <c r="C19" s="7">
        <v>201</v>
      </c>
      <c r="D19" s="7">
        <v>47.611591099999998</v>
      </c>
      <c r="E19" s="7">
        <v>19.600123</v>
      </c>
      <c r="F19" s="10">
        <f t="shared" si="3"/>
        <v>59</v>
      </c>
      <c r="G19" s="1">
        <f t="shared" si="4"/>
        <v>40.029228699091227</v>
      </c>
      <c r="H19" s="1">
        <f t="shared" si="0"/>
        <v>44.142086620570304</v>
      </c>
      <c r="I19" s="1">
        <f t="shared" si="4"/>
        <v>49.883696068913792</v>
      </c>
      <c r="J19" s="1">
        <f t="shared" si="0"/>
        <v>51.405648307183853</v>
      </c>
      <c r="K19" s="1">
        <f t="shared" si="4"/>
        <v>73.865169661007116</v>
      </c>
      <c r="L19" s="1">
        <f t="shared" si="0"/>
        <v>50.359015601582058</v>
      </c>
      <c r="M19" s="1">
        <f t="shared" si="4"/>
        <v>57.864052123606378</v>
      </c>
      <c r="N19" s="1">
        <f t="shared" si="0"/>
        <v>51.359633342524006</v>
      </c>
      <c r="O19" s="1">
        <f t="shared" si="4"/>
        <v>21.815013141234246</v>
      </c>
      <c r="P19" s="1">
        <f t="shared" si="0"/>
        <v>30.847225722471691</v>
      </c>
      <c r="Q19" s="1">
        <f t="shared" si="4"/>
        <v>9.695629034517836</v>
      </c>
      <c r="R19" s="1">
        <f t="shared" si="0"/>
        <v>0</v>
      </c>
      <c r="S19" s="1">
        <f t="shared" si="4"/>
        <v>21.48925519790637</v>
      </c>
      <c r="T19" s="1">
        <f t="shared" si="0"/>
        <v>23.315578747511033</v>
      </c>
      <c r="U19" s="1">
        <f t="shared" si="4"/>
        <v>13.191276799128525</v>
      </c>
      <c r="V19" s="1">
        <f t="shared" si="0"/>
        <v>60.625187763979774</v>
      </c>
      <c r="W19" s="1">
        <f t="shared" si="0"/>
        <v>47.802733966947223</v>
      </c>
      <c r="X19" s="1">
        <f t="shared" si="6"/>
        <v>50.463547614941582</v>
      </c>
      <c r="Y19" s="1">
        <f t="shared" si="6"/>
        <v>43.349734789537067</v>
      </c>
      <c r="Z19" s="1">
        <f t="shared" si="6"/>
        <v>36.384916304830973</v>
      </c>
      <c r="AA19" s="1">
        <f t="shared" si="6"/>
        <v>70.42609027690844</v>
      </c>
      <c r="AB19" s="1">
        <f t="shared" si="6"/>
        <v>70.259227810270971</v>
      </c>
      <c r="AC19" s="1">
        <f t="shared" si="6"/>
        <v>80.065589041995537</v>
      </c>
      <c r="AD19" s="1">
        <f t="shared" si="6"/>
        <v>56.831769093093982</v>
      </c>
      <c r="AE19" s="1">
        <f t="shared" si="6"/>
        <v>66.714102681118902</v>
      </c>
      <c r="AF19" s="1">
        <f t="shared" si="6"/>
        <v>66.671495878345596</v>
      </c>
      <c r="AG19" s="1">
        <f t="shared" si="6"/>
        <v>65.719266615639924</v>
      </c>
      <c r="AH19" s="1">
        <f t="shared" si="6"/>
        <v>80.860498269239656</v>
      </c>
      <c r="AI19" s="1">
        <f t="shared" si="6"/>
        <v>36.233536600772169</v>
      </c>
      <c r="AJ19" s="1">
        <f t="shared" si="6"/>
        <v>37.866033556265101</v>
      </c>
      <c r="AK19" s="1">
        <f t="shared" si="6"/>
        <v>42.428743521705371</v>
      </c>
      <c r="AL19" s="1">
        <f t="shared" si="6"/>
        <v>35.767952589343288</v>
      </c>
      <c r="AM19" s="1">
        <f t="shared" si="6"/>
        <v>36.690285772205719</v>
      </c>
      <c r="AN19" s="1">
        <f t="shared" si="7"/>
        <v>28.039642125534527</v>
      </c>
      <c r="AO19" s="1">
        <f t="shared" si="7"/>
        <v>45.081861374410188</v>
      </c>
      <c r="AP19" s="1">
        <f t="shared" si="7"/>
        <v>18.286644469822349</v>
      </c>
      <c r="AQ19" s="1">
        <f t="shared" si="7"/>
        <v>91.255036671894928</v>
      </c>
      <c r="AR19" s="1">
        <f t="shared" si="5"/>
        <v>120.11727750725323</v>
      </c>
      <c r="AS19" s="1">
        <f t="shared" si="2"/>
        <v>97.003297090740972</v>
      </c>
      <c r="AT19" s="1">
        <f t="shared" si="2"/>
        <v>41.360532752135768</v>
      </c>
    </row>
    <row r="20" spans="1:46" x14ac:dyDescent="0.35">
      <c r="A20" s="7">
        <v>60</v>
      </c>
      <c r="B20" s="7" t="s">
        <v>469</v>
      </c>
      <c r="C20" s="7">
        <v>282</v>
      </c>
      <c r="D20" s="7">
        <v>47.420726199999997</v>
      </c>
      <c r="E20" s="7">
        <v>19.391508399999999</v>
      </c>
      <c r="F20" s="10">
        <f t="shared" si="3"/>
        <v>60</v>
      </c>
      <c r="G20" s="1">
        <f t="shared" si="4"/>
        <v>30.426610435870099</v>
      </c>
      <c r="H20" s="1">
        <f t="shared" si="0"/>
        <v>32.989842189146842</v>
      </c>
      <c r="I20" s="1">
        <f t="shared" si="0"/>
        <v>32.583923229986787</v>
      </c>
      <c r="J20" s="1">
        <f t="shared" si="0"/>
        <v>34.234295311905939</v>
      </c>
      <c r="K20" s="1">
        <f t="shared" si="0"/>
        <v>57.68342963292028</v>
      </c>
      <c r="L20" s="1">
        <f t="shared" si="0"/>
        <v>36.851580845765035</v>
      </c>
      <c r="M20" s="1">
        <f t="shared" si="0"/>
        <v>44.929805313770274</v>
      </c>
      <c r="N20" s="1">
        <f t="shared" si="0"/>
        <v>35.636612866664606</v>
      </c>
      <c r="O20" s="1">
        <f t="shared" si="0"/>
        <v>6.4781365723580553</v>
      </c>
      <c r="P20" s="1">
        <f t="shared" si="0"/>
        <v>20.850714108592001</v>
      </c>
      <c r="Q20" s="1">
        <f t="shared" si="0"/>
        <v>18.726304505024252</v>
      </c>
      <c r="R20" s="1">
        <f t="shared" si="0"/>
        <v>21.48925519790637</v>
      </c>
      <c r="S20" s="1">
        <f t="shared" si="0"/>
        <v>0</v>
      </c>
      <c r="T20" s="1">
        <f t="shared" si="0"/>
        <v>5.3745215231573393</v>
      </c>
      <c r="U20" s="1">
        <f t="shared" si="0"/>
        <v>11.024191522100855</v>
      </c>
      <c r="V20" s="1">
        <f t="shared" si="0"/>
        <v>39.444378392121024</v>
      </c>
      <c r="W20" s="1">
        <f t="shared" si="0"/>
        <v>27.814596398289694</v>
      </c>
      <c r="X20" s="1">
        <f t="shared" si="6"/>
        <v>31.214786585811066</v>
      </c>
      <c r="Y20" s="1">
        <f t="shared" si="6"/>
        <v>23.378160290833275</v>
      </c>
      <c r="Z20" s="1">
        <f t="shared" si="6"/>
        <v>15.85344353020183</v>
      </c>
      <c r="AA20" s="1">
        <f t="shared" si="6"/>
        <v>48.939412892432657</v>
      </c>
      <c r="AB20" s="1">
        <f t="shared" si="6"/>
        <v>48.789432521319355</v>
      </c>
      <c r="AC20" s="1">
        <f t="shared" si="6"/>
        <v>59.209159669015826</v>
      </c>
      <c r="AD20" s="1">
        <f t="shared" si="6"/>
        <v>37.174464853139042</v>
      </c>
      <c r="AE20" s="1">
        <f t="shared" si="6"/>
        <v>47.83187656452138</v>
      </c>
      <c r="AF20" s="1">
        <f t="shared" si="6"/>
        <v>56.916113507643232</v>
      </c>
      <c r="AG20" s="1">
        <f t="shared" si="6"/>
        <v>55.460410159899695</v>
      </c>
      <c r="AH20" s="1">
        <f t="shared" si="6"/>
        <v>69.229823515656861</v>
      </c>
      <c r="AI20" s="1">
        <f t="shared" si="6"/>
        <v>31.575393017471828</v>
      </c>
      <c r="AJ20" s="1">
        <f t="shared" si="6"/>
        <v>33.787007709801038</v>
      </c>
      <c r="AK20" s="1">
        <f t="shared" si="6"/>
        <v>50.621301504282393</v>
      </c>
      <c r="AL20" s="1">
        <f t="shared" si="6"/>
        <v>35.645529787490005</v>
      </c>
      <c r="AM20" s="1">
        <f t="shared" si="6"/>
        <v>36.185804565826224</v>
      </c>
      <c r="AN20" s="1">
        <f t="shared" si="7"/>
        <v>21.379534152695395</v>
      </c>
      <c r="AO20" s="1">
        <f t="shared" si="7"/>
        <v>41.052781574261687</v>
      </c>
      <c r="AP20" s="1">
        <f t="shared" si="7"/>
        <v>26.343378941900792</v>
      </c>
      <c r="AQ20" s="1">
        <f t="shared" si="7"/>
        <v>76.340777656983775</v>
      </c>
      <c r="AR20" s="1">
        <f t="shared" si="5"/>
        <v>104.17002862404709</v>
      </c>
      <c r="AS20" s="1">
        <f t="shared" si="2"/>
        <v>82.970932712448516</v>
      </c>
      <c r="AT20" s="1">
        <f t="shared" si="2"/>
        <v>26.212317597806898</v>
      </c>
    </row>
    <row r="21" spans="1:46" x14ac:dyDescent="0.35">
      <c r="A21" s="7">
        <v>61</v>
      </c>
      <c r="B21" s="7" t="s">
        <v>473</v>
      </c>
      <c r="C21" s="7">
        <v>216</v>
      </c>
      <c r="D21" s="7">
        <v>47.460571299999998</v>
      </c>
      <c r="E21" s="7">
        <v>19.333084800000002</v>
      </c>
      <c r="F21" s="10">
        <f t="shared" si="3"/>
        <v>61</v>
      </c>
      <c r="G21" s="1">
        <f t="shared" si="4"/>
        <v>25.066413184497055</v>
      </c>
      <c r="H21" s="1">
        <f t="shared" si="0"/>
        <v>27.624530307823086</v>
      </c>
      <c r="I21" s="1">
        <f t="shared" si="4"/>
        <v>28.074902493378005</v>
      </c>
      <c r="J21" s="1">
        <f t="shared" si="0"/>
        <v>29.703459376986185</v>
      </c>
      <c r="K21" s="1">
        <f t="shared" si="4"/>
        <v>53.046800918783838</v>
      </c>
      <c r="L21" s="1">
        <f t="shared" si="0"/>
        <v>31.653890042929852</v>
      </c>
      <c r="M21" s="1">
        <f t="shared" si="4"/>
        <v>39.722472937903653</v>
      </c>
      <c r="N21" s="1">
        <f t="shared" si="0"/>
        <v>30.761895335690475</v>
      </c>
      <c r="O21" s="1">
        <f t="shared" si="4"/>
        <v>2.2380455251080802</v>
      </c>
      <c r="P21" s="1">
        <f t="shared" si="0"/>
        <v>15.580016326988112</v>
      </c>
      <c r="Q21" s="1">
        <f t="shared" si="4"/>
        <v>18.232973934175515</v>
      </c>
      <c r="R21" s="1">
        <f t="shared" si="0"/>
        <v>23.315578747511033</v>
      </c>
      <c r="S21" s="1">
        <f t="shared" si="4"/>
        <v>5.3745215231573393</v>
      </c>
      <c r="T21" s="1">
        <f t="shared" si="0"/>
        <v>0</v>
      </c>
      <c r="U21" s="1">
        <f t="shared" si="4"/>
        <v>15.230878043969687</v>
      </c>
      <c r="V21" s="1">
        <f t="shared" si="0"/>
        <v>37.46194570651874</v>
      </c>
      <c r="W21" s="1">
        <f t="shared" si="0"/>
        <v>24.558086446504486</v>
      </c>
      <c r="X21" s="1">
        <f t="shared" si="6"/>
        <v>27.501280024329414</v>
      </c>
      <c r="Y21" s="1">
        <f t="shared" si="6"/>
        <v>20.087499100747909</v>
      </c>
      <c r="Z21" s="1">
        <f t="shared" si="6"/>
        <v>13.102356067943351</v>
      </c>
      <c r="AA21" s="1">
        <f t="shared" si="6"/>
        <v>48.092779055721984</v>
      </c>
      <c r="AB21" s="1">
        <f t="shared" si="6"/>
        <v>48.117696942504431</v>
      </c>
      <c r="AC21" s="1">
        <f t="shared" si="6"/>
        <v>56.755212513312507</v>
      </c>
      <c r="AD21" s="1">
        <f t="shared" si="6"/>
        <v>33.733332608950256</v>
      </c>
      <c r="AE21" s="1">
        <f t="shared" si="6"/>
        <v>44.025656915999889</v>
      </c>
      <c r="AF21" s="1">
        <f t="shared" si="6"/>
        <v>51.559508108812828</v>
      </c>
      <c r="AG21" s="1">
        <f t="shared" si="6"/>
        <v>50.117255512062961</v>
      </c>
      <c r="AH21" s="1">
        <f t="shared" si="6"/>
        <v>63.989183328259386</v>
      </c>
      <c r="AI21" s="1">
        <f t="shared" si="6"/>
        <v>26.566920556618427</v>
      </c>
      <c r="AJ21" s="1">
        <f t="shared" si="6"/>
        <v>28.793600749494203</v>
      </c>
      <c r="AK21" s="1">
        <f t="shared" si="6"/>
        <v>47.156277442118679</v>
      </c>
      <c r="AL21" s="1">
        <f t="shared" si="6"/>
        <v>41.008950369798846</v>
      </c>
      <c r="AM21" s="1">
        <f t="shared" si="6"/>
        <v>41.555470920627194</v>
      </c>
      <c r="AN21" s="1">
        <f t="shared" si="7"/>
        <v>26.738036062536661</v>
      </c>
      <c r="AO21" s="1">
        <f t="shared" si="7"/>
        <v>46.361790902111721</v>
      </c>
      <c r="AP21" s="1">
        <f t="shared" si="7"/>
        <v>30.978195181693568</v>
      </c>
      <c r="AQ21" s="1">
        <f t="shared" si="7"/>
        <v>71.512054658584916</v>
      </c>
      <c r="AR21" s="1">
        <f t="shared" si="5"/>
        <v>99.593470233480318</v>
      </c>
      <c r="AS21" s="1">
        <f t="shared" si="2"/>
        <v>78.01787448021949</v>
      </c>
      <c r="AT21" s="1">
        <f t="shared" si="2"/>
        <v>21.11982339886811</v>
      </c>
    </row>
    <row r="22" spans="1:46" x14ac:dyDescent="0.35">
      <c r="A22" s="7">
        <v>62</v>
      </c>
      <c r="B22" s="7" t="s">
        <v>477</v>
      </c>
      <c r="C22" s="7">
        <v>213</v>
      </c>
      <c r="D22" s="7">
        <v>47.451408200000003</v>
      </c>
      <c r="E22" s="7">
        <v>19.533281500000001</v>
      </c>
      <c r="F22" s="10">
        <f t="shared" si="3"/>
        <v>62</v>
      </c>
      <c r="G22" s="1">
        <f t="shared" si="4"/>
        <v>38.416282174336196</v>
      </c>
      <c r="H22" s="1">
        <f t="shared" si="0"/>
        <v>41.689785712860974</v>
      </c>
      <c r="I22" s="1">
        <f t="shared" si="0"/>
        <v>43.279628848859474</v>
      </c>
      <c r="J22" s="1">
        <f t="shared" si="0"/>
        <v>44.914947320344623</v>
      </c>
      <c r="K22" s="1">
        <f t="shared" si="0"/>
        <v>68.277642618130187</v>
      </c>
      <c r="L22" s="1">
        <f t="shared" si="0"/>
        <v>46.497348714121969</v>
      </c>
      <c r="M22" s="1">
        <f t="shared" si="0"/>
        <v>54.502751221162178</v>
      </c>
      <c r="N22" s="1">
        <f t="shared" si="0"/>
        <v>45.957956964907851</v>
      </c>
      <c r="O22" s="1">
        <f t="shared" si="0"/>
        <v>14.924294228162639</v>
      </c>
      <c r="P22" s="1">
        <f t="shared" si="0"/>
        <v>28.491879623435388</v>
      </c>
      <c r="Q22" s="1">
        <f t="shared" si="0"/>
        <v>15.733020379924991</v>
      </c>
      <c r="R22" s="1">
        <f t="shared" si="0"/>
        <v>13.191276799128525</v>
      </c>
      <c r="S22" s="1">
        <f t="shared" si="0"/>
        <v>11.024191522100855</v>
      </c>
      <c r="T22" s="1">
        <f t="shared" si="0"/>
        <v>15.230878043969687</v>
      </c>
      <c r="U22" s="1">
        <f t="shared" si="0"/>
        <v>0</v>
      </c>
      <c r="V22" s="1">
        <f t="shared" si="0"/>
        <v>50.037004723870872</v>
      </c>
      <c r="W22" s="1">
        <f t="shared" si="0"/>
        <v>38.835498600572173</v>
      </c>
      <c r="X22" s="1">
        <f t="shared" si="6"/>
        <v>42.220185986843461</v>
      </c>
      <c r="Y22" s="1">
        <f t="shared" si="6"/>
        <v>34.402229457957247</v>
      </c>
      <c r="Z22" s="1">
        <f t="shared" si="6"/>
        <v>26.862353476932224</v>
      </c>
      <c r="AA22" s="1">
        <f t="shared" si="6"/>
        <v>58.638729518264</v>
      </c>
      <c r="AB22" s="1">
        <f t="shared" si="6"/>
        <v>58.329833947955066</v>
      </c>
      <c r="AC22" s="1">
        <f t="shared" si="6"/>
        <v>69.957191927071236</v>
      </c>
      <c r="AD22" s="1">
        <f t="shared" si="6"/>
        <v>48.198425655348949</v>
      </c>
      <c r="AE22" s="1">
        <f t="shared" si="6"/>
        <v>58.835164472502377</v>
      </c>
      <c r="AF22" s="1">
        <f t="shared" si="6"/>
        <v>65.519400078570186</v>
      </c>
      <c r="AG22" s="1">
        <f t="shared" si="6"/>
        <v>64.230571585080639</v>
      </c>
      <c r="AH22" s="1">
        <f t="shared" si="6"/>
        <v>78.593031431728008</v>
      </c>
      <c r="AI22" s="1">
        <f t="shared" si="6"/>
        <v>37.449925393146458</v>
      </c>
      <c r="AJ22" s="1">
        <f t="shared" si="6"/>
        <v>39.504786291729999</v>
      </c>
      <c r="AK22" s="1">
        <f t="shared" si="6"/>
        <v>51.051943994126205</v>
      </c>
      <c r="AL22" s="1">
        <f t="shared" si="6"/>
        <v>28.516613661733921</v>
      </c>
      <c r="AM22" s="1">
        <f t="shared" si="6"/>
        <v>29.257774549922072</v>
      </c>
      <c r="AN22" s="1">
        <f t="shared" si="7"/>
        <v>16.8785135758772</v>
      </c>
      <c r="AO22" s="1">
        <f t="shared" si="7"/>
        <v>36.070232475909393</v>
      </c>
      <c r="AP22" s="1">
        <f t="shared" si="7"/>
        <v>15.815709977586815</v>
      </c>
      <c r="AQ22" s="1">
        <f t="shared" si="7"/>
        <v>86.700731592709573</v>
      </c>
      <c r="AR22" s="1">
        <f t="shared" si="5"/>
        <v>114.82321746175707</v>
      </c>
      <c r="AS22" s="1">
        <f t="shared" si="2"/>
        <v>93.122239990359432</v>
      </c>
      <c r="AT22" s="1">
        <f t="shared" si="2"/>
        <v>36.192905261201446</v>
      </c>
    </row>
    <row r="23" spans="1:46" x14ac:dyDescent="0.35">
      <c r="A23" s="7">
        <v>63</v>
      </c>
      <c r="B23" s="7" t="s">
        <v>482</v>
      </c>
      <c r="C23" s="7">
        <v>855</v>
      </c>
      <c r="D23" s="7">
        <v>47.158223699999901</v>
      </c>
      <c r="E23" s="7">
        <v>18.943782361491799</v>
      </c>
      <c r="F23" s="10">
        <f t="shared" si="3"/>
        <v>63</v>
      </c>
      <c r="G23" s="1">
        <f t="shared" si="4"/>
        <v>40.011452184344847</v>
      </c>
      <c r="H23" s="1">
        <f t="shared" si="0"/>
        <v>37.505684009367414</v>
      </c>
      <c r="I23" s="1">
        <f t="shared" si="4"/>
        <v>22.271253474368759</v>
      </c>
      <c r="J23" s="1">
        <f t="shared" si="0"/>
        <v>22.493750605299891</v>
      </c>
      <c r="K23" s="1">
        <f t="shared" si="4"/>
        <v>34.44904474318249</v>
      </c>
      <c r="L23" s="1">
        <f t="shared" si="0"/>
        <v>32.95493528127318</v>
      </c>
      <c r="M23" s="1">
        <f t="shared" si="4"/>
        <v>36.805998000303134</v>
      </c>
      <c r="N23" s="1">
        <f t="shared" si="0"/>
        <v>26.933877070314029</v>
      </c>
      <c r="O23" s="1">
        <f t="shared" si="4"/>
        <v>39.261682833263222</v>
      </c>
      <c r="P23" s="1">
        <f t="shared" si="0"/>
        <v>39.350794530861634</v>
      </c>
      <c r="Q23" s="1">
        <f t="shared" si="4"/>
        <v>55.288971883029276</v>
      </c>
      <c r="R23" s="1">
        <f t="shared" si="0"/>
        <v>60.625187763979774</v>
      </c>
      <c r="S23" s="1">
        <f t="shared" si="4"/>
        <v>39.444378392121024</v>
      </c>
      <c r="T23" s="1">
        <f t="shared" si="0"/>
        <v>37.46194570651874</v>
      </c>
      <c r="U23" s="1">
        <f t="shared" si="4"/>
        <v>50.037004723870872</v>
      </c>
      <c r="V23" s="1">
        <f t="shared" si="0"/>
        <v>0</v>
      </c>
      <c r="W23" s="1">
        <f t="shared" si="0"/>
        <v>15.026836035596991</v>
      </c>
      <c r="X23" s="1">
        <f t="shared" si="6"/>
        <v>15.749987214545746</v>
      </c>
      <c r="Y23" s="1">
        <f t="shared" si="6"/>
        <v>18.623806152846942</v>
      </c>
      <c r="Z23" s="1">
        <f t="shared" si="6"/>
        <v>24.392183203493268</v>
      </c>
      <c r="AA23" s="1">
        <f t="shared" si="6"/>
        <v>13.827510271989988</v>
      </c>
      <c r="AB23" s="1">
        <f t="shared" si="6"/>
        <v>14.780660144522015</v>
      </c>
      <c r="AC23" s="1">
        <f t="shared" si="6"/>
        <v>20.077108496261324</v>
      </c>
      <c r="AD23" s="1">
        <f t="shared" si="6"/>
        <v>12.03135691997031</v>
      </c>
      <c r="AE23" s="1">
        <f t="shared" si="6"/>
        <v>18.634431118358474</v>
      </c>
      <c r="AF23" s="1">
        <f t="shared" si="6"/>
        <v>50.650662275551696</v>
      </c>
      <c r="AG23" s="1">
        <f t="shared" si="6"/>
        <v>48.627838454516016</v>
      </c>
      <c r="AH23" s="1">
        <f t="shared" si="6"/>
        <v>54.897135972576592</v>
      </c>
      <c r="AI23" s="1">
        <f t="shared" si="6"/>
        <v>47.925170558586657</v>
      </c>
      <c r="AJ23" s="1">
        <f t="shared" si="6"/>
        <v>49.477459206028776</v>
      </c>
      <c r="AK23" s="1">
        <f t="shared" si="6"/>
        <v>75.000536207389274</v>
      </c>
      <c r="AL23" s="1">
        <f t="shared" si="6"/>
        <v>64.818928610323354</v>
      </c>
      <c r="AM23" s="1">
        <f t="shared" si="6"/>
        <v>64.826656022122222</v>
      </c>
      <c r="AN23" s="1">
        <f t="shared" si="7"/>
        <v>50.991255687028769</v>
      </c>
      <c r="AO23" s="1">
        <f t="shared" si="7"/>
        <v>64.211219128242632</v>
      </c>
      <c r="AP23" s="1">
        <f t="shared" si="7"/>
        <v>63.429420829412656</v>
      </c>
      <c r="AQ23" s="1">
        <f t="shared" si="7"/>
        <v>52.334139011096447</v>
      </c>
      <c r="AR23" s="1">
        <f t="shared" si="5"/>
        <v>74.709364641737295</v>
      </c>
      <c r="AS23" s="1">
        <f t="shared" si="2"/>
        <v>60.16134542687243</v>
      </c>
      <c r="AT23" s="1">
        <f t="shared" si="2"/>
        <v>29.319462516062053</v>
      </c>
    </row>
    <row r="24" spans="1:46" x14ac:dyDescent="0.35">
      <c r="A24" s="7">
        <v>64</v>
      </c>
      <c r="B24" s="7" t="s">
        <v>487</v>
      </c>
      <c r="C24" s="7">
        <v>378</v>
      </c>
      <c r="D24" s="7">
        <v>47.333022</v>
      </c>
      <c r="E24" s="7">
        <v>19.036190999999999</v>
      </c>
      <c r="F24" s="10">
        <f t="shared" si="3"/>
        <v>64</v>
      </c>
      <c r="G24" s="1">
        <f t="shared" si="4"/>
        <v>25.619216213786537</v>
      </c>
      <c r="H24" s="1">
        <f t="shared" si="4"/>
        <v>23.797914672456631</v>
      </c>
      <c r="I24" s="1">
        <f t="shared" si="4"/>
        <v>10.49203973723778</v>
      </c>
      <c r="J24" s="1">
        <f t="shared" si="4"/>
        <v>11.649821888362505</v>
      </c>
      <c r="K24" s="1">
        <f t="shared" si="4"/>
        <v>32.709182376692269</v>
      </c>
      <c r="L24" s="1">
        <f t="shared" si="4"/>
        <v>21.040726231407458</v>
      </c>
      <c r="M24" s="1">
        <f t="shared" si="4"/>
        <v>27.158644734587057</v>
      </c>
      <c r="N24" s="1">
        <f t="shared" si="4"/>
        <v>15.779351236474257</v>
      </c>
      <c r="O24" s="1">
        <f t="shared" si="4"/>
        <v>25.994052933597413</v>
      </c>
      <c r="P24" s="1">
        <f t="shared" si="4"/>
        <v>24.328157010508384</v>
      </c>
      <c r="Q24" s="1">
        <f t="shared" si="4"/>
        <v>41.426960654541148</v>
      </c>
      <c r="R24" s="1">
        <f t="shared" si="4"/>
        <v>47.802733966947223</v>
      </c>
      <c r="S24" s="1">
        <f t="shared" si="4"/>
        <v>27.814596398289694</v>
      </c>
      <c r="T24" s="1">
        <f t="shared" si="4"/>
        <v>24.558086446504486</v>
      </c>
      <c r="U24" s="1">
        <f t="shared" si="4"/>
        <v>38.835498600572173</v>
      </c>
      <c r="V24" s="1">
        <f t="shared" si="4"/>
        <v>15.026836035596991</v>
      </c>
      <c r="W24" s="1">
        <f t="shared" ref="H24:W46" si="8">76*SQRT(($D24-W$4)^2+($E24-W$5)^2)</f>
        <v>0</v>
      </c>
      <c r="X24" s="1">
        <f t="shared" si="6"/>
        <v>4.4372677128055935</v>
      </c>
      <c r="Y24" s="1">
        <f t="shared" si="6"/>
        <v>4.4755420301913862</v>
      </c>
      <c r="Z24" s="1">
        <f t="shared" si="6"/>
        <v>11.990158734432271</v>
      </c>
      <c r="AA24" s="1">
        <f t="shared" si="6"/>
        <v>28.334588728809877</v>
      </c>
      <c r="AB24" s="1">
        <f t="shared" si="6"/>
        <v>28.988274785596008</v>
      </c>
      <c r="AC24" s="1">
        <f t="shared" si="6"/>
        <v>32.582963942597878</v>
      </c>
      <c r="AD24" s="1">
        <f t="shared" si="6"/>
        <v>9.3853650313958532</v>
      </c>
      <c r="AE24" s="1">
        <f t="shared" si="6"/>
        <v>20.328484810948666</v>
      </c>
      <c r="AF24" s="1">
        <f t="shared" si="6"/>
        <v>41.524314283473927</v>
      </c>
      <c r="AG24" s="1">
        <f t="shared" si="6"/>
        <v>39.580563035168446</v>
      </c>
      <c r="AH24" s="1">
        <f t="shared" si="6"/>
        <v>49.443945075751209</v>
      </c>
      <c r="AI24" s="1">
        <f t="shared" si="6"/>
        <v>33.178341987282295</v>
      </c>
      <c r="AJ24" s="1">
        <f t="shared" si="6"/>
        <v>34.850656678105928</v>
      </c>
      <c r="AK24" s="1">
        <f t="shared" si="6"/>
        <v>60.110971046298197</v>
      </c>
      <c r="AL24" s="1">
        <f t="shared" si="6"/>
        <v>58.869638741865515</v>
      </c>
      <c r="AM24" s="1">
        <f t="shared" si="6"/>
        <v>59.099482043047111</v>
      </c>
      <c r="AN24" s="1">
        <f t="shared" si="7"/>
        <v>44.098560511763495</v>
      </c>
      <c r="AO24" s="1">
        <f t="shared" si="7"/>
        <v>60.662610097158726</v>
      </c>
      <c r="AP24" s="1">
        <f t="shared" si="7"/>
        <v>53.700969253139831</v>
      </c>
      <c r="AQ24" s="1">
        <f t="shared" si="7"/>
        <v>51.892202606856436</v>
      </c>
      <c r="AR24" s="1">
        <f t="shared" si="5"/>
        <v>78.057381090325393</v>
      </c>
      <c r="AS24" s="1">
        <f t="shared" si="5"/>
        <v>59.254455935445385</v>
      </c>
      <c r="AT24" s="1">
        <f t="shared" si="5"/>
        <v>14.743849271769044</v>
      </c>
    </row>
    <row r="25" spans="1:46" x14ac:dyDescent="0.35">
      <c r="A25" s="7">
        <v>65</v>
      </c>
      <c r="B25" s="7" t="s">
        <v>493</v>
      </c>
      <c r="C25" s="7">
        <v>469</v>
      </c>
      <c r="D25" s="7">
        <v>47.361297800000003</v>
      </c>
      <c r="E25" s="7">
        <v>18.985109699999999</v>
      </c>
      <c r="F25" s="10">
        <f t="shared" si="3"/>
        <v>65</v>
      </c>
      <c r="G25" s="1">
        <f t="shared" ref="G25:V47" si="9">76*SQRT(($D25-G$4)^2+($E25-G$5)^2)</f>
        <v>24.299182356525602</v>
      </c>
      <c r="H25" s="1">
        <f t="shared" si="8"/>
        <v>21.783243631170002</v>
      </c>
      <c r="I25" s="1">
        <f t="shared" si="9"/>
        <v>6.975891050270425</v>
      </c>
      <c r="J25" s="1">
        <f t="shared" si="9"/>
        <v>7.7734079816682584</v>
      </c>
      <c r="K25" s="1">
        <f t="shared" si="9"/>
        <v>28.315412306783077</v>
      </c>
      <c r="L25" s="1">
        <f t="shared" si="9"/>
        <v>17.88334615791268</v>
      </c>
      <c r="M25" s="1">
        <f t="shared" si="9"/>
        <v>23.314718873730193</v>
      </c>
      <c r="N25" s="1">
        <f t="shared" si="9"/>
        <v>12.181821417909148</v>
      </c>
      <c r="O25" s="1">
        <f t="shared" si="9"/>
        <v>28.705632686680694</v>
      </c>
      <c r="P25" s="1">
        <f t="shared" si="9"/>
        <v>24.776677673715735</v>
      </c>
      <c r="Q25" s="1">
        <f t="shared" si="9"/>
        <v>43.510601434779723</v>
      </c>
      <c r="R25" s="1">
        <f t="shared" si="9"/>
        <v>50.463547614941582</v>
      </c>
      <c r="S25" s="1">
        <f t="shared" si="9"/>
        <v>31.214786585811066</v>
      </c>
      <c r="T25" s="1">
        <f t="shared" si="9"/>
        <v>27.501280024329414</v>
      </c>
      <c r="U25" s="1">
        <f t="shared" si="9"/>
        <v>42.220185986843461</v>
      </c>
      <c r="V25" s="1">
        <f t="shared" si="9"/>
        <v>15.749987214545746</v>
      </c>
      <c r="W25" s="1">
        <f t="shared" si="8"/>
        <v>4.4372677128055935</v>
      </c>
      <c r="X25" s="1">
        <f t="shared" si="6"/>
        <v>0</v>
      </c>
      <c r="Y25" s="1">
        <f t="shared" si="6"/>
        <v>8.085075600133397</v>
      </c>
      <c r="Z25" s="1">
        <f t="shared" si="6"/>
        <v>15.65807843217809</v>
      </c>
      <c r="AA25" s="1">
        <f t="shared" si="6"/>
        <v>29.544296508345987</v>
      </c>
      <c r="AB25" s="1">
        <f t="shared" si="6"/>
        <v>30.401023563757011</v>
      </c>
      <c r="AC25" s="1">
        <f t="shared" si="6"/>
        <v>31.019747208187987</v>
      </c>
      <c r="AD25" s="1">
        <f t="shared" si="6"/>
        <v>6.4879177337973957</v>
      </c>
      <c r="AE25" s="1">
        <f t="shared" si="6"/>
        <v>16.617096853476443</v>
      </c>
      <c r="AF25" s="1">
        <f t="shared" si="6"/>
        <v>37.682018603724259</v>
      </c>
      <c r="AG25" s="1">
        <f t="shared" si="6"/>
        <v>35.709524026921557</v>
      </c>
      <c r="AH25" s="1">
        <f t="shared" si="6"/>
        <v>45.117535056495448</v>
      </c>
      <c r="AI25" s="1">
        <f t="shared" si="6"/>
        <v>32.357958169357531</v>
      </c>
      <c r="AJ25" s="1">
        <f t="shared" si="6"/>
        <v>33.825344644421413</v>
      </c>
      <c r="AK25" s="1">
        <f t="shared" si="6"/>
        <v>59.519178355450563</v>
      </c>
      <c r="AL25" s="1">
        <f t="shared" si="6"/>
        <v>63.107778441700802</v>
      </c>
      <c r="AM25" s="1">
        <f t="shared" si="6"/>
        <v>63.357959134752505</v>
      </c>
      <c r="AN25" s="1">
        <f t="shared" si="7"/>
        <v>48.291651431723793</v>
      </c>
      <c r="AO25" s="1">
        <f t="shared" si="7"/>
        <v>65.060136122732928</v>
      </c>
      <c r="AP25" s="1">
        <f t="shared" si="7"/>
        <v>57.367768518349436</v>
      </c>
      <c r="AQ25" s="1">
        <f t="shared" si="7"/>
        <v>47.49890666623876</v>
      </c>
      <c r="AR25" s="1">
        <f t="shared" si="5"/>
        <v>73.887302473764265</v>
      </c>
      <c r="AS25" s="1">
        <f t="shared" si="5"/>
        <v>54.834618054215831</v>
      </c>
      <c r="AT25" s="1">
        <f t="shared" si="5"/>
        <v>13.784361951140113</v>
      </c>
    </row>
    <row r="26" spans="1:46" x14ac:dyDescent="0.35">
      <c r="A26" s="7">
        <v>66</v>
      </c>
      <c r="B26" s="7" t="s">
        <v>497</v>
      </c>
      <c r="C26" s="7">
        <v>462</v>
      </c>
      <c r="D26" s="7">
        <v>47.353943999999998</v>
      </c>
      <c r="E26" s="7">
        <v>19.091237799999998</v>
      </c>
      <c r="F26" s="10">
        <f t="shared" si="3"/>
        <v>66</v>
      </c>
      <c r="G26" s="1">
        <f t="shared" si="9"/>
        <v>23.87262366808238</v>
      </c>
      <c r="H26" s="1">
        <f t="shared" si="8"/>
        <v>22.822919573567106</v>
      </c>
      <c r="I26" s="1">
        <f t="shared" si="8"/>
        <v>12.154235053902225</v>
      </c>
      <c r="J26" s="1">
        <f t="shared" si="8"/>
        <v>13.64432701505441</v>
      </c>
      <c r="K26" s="1">
        <f t="shared" si="8"/>
        <v>36.144659758266535</v>
      </c>
      <c r="L26" s="1">
        <f t="shared" si="8"/>
        <v>21.511978917411479</v>
      </c>
      <c r="M26" s="1">
        <f t="shared" si="8"/>
        <v>28.477816073639858</v>
      </c>
      <c r="N26" s="1">
        <f t="shared" si="8"/>
        <v>17.091982377204545</v>
      </c>
      <c r="O26" s="1">
        <f t="shared" si="8"/>
        <v>21.551466621246384</v>
      </c>
      <c r="P26" s="1">
        <f t="shared" si="8"/>
        <v>21.073864359178856</v>
      </c>
      <c r="Q26" s="1">
        <f t="shared" si="8"/>
        <v>37.11958739341911</v>
      </c>
      <c r="R26" s="1">
        <f t="shared" si="8"/>
        <v>43.349734789537067</v>
      </c>
      <c r="S26" s="1">
        <f t="shared" si="8"/>
        <v>23.378160290833275</v>
      </c>
      <c r="T26" s="1">
        <f t="shared" si="8"/>
        <v>20.087499100747909</v>
      </c>
      <c r="U26" s="1">
        <f t="shared" si="8"/>
        <v>34.402229457957247</v>
      </c>
      <c r="V26" s="1">
        <f t="shared" si="8"/>
        <v>18.623806152846942</v>
      </c>
      <c r="W26" s="1">
        <f t="shared" si="8"/>
        <v>4.4755420301913862</v>
      </c>
      <c r="X26" s="1">
        <f t="shared" si="6"/>
        <v>8.085075600133397</v>
      </c>
      <c r="Y26" s="1">
        <f t="shared" si="6"/>
        <v>0</v>
      </c>
      <c r="Z26" s="1">
        <f t="shared" si="6"/>
        <v>7.6213339643715008</v>
      </c>
      <c r="AA26" s="1">
        <f t="shared" si="6"/>
        <v>31.302300961741409</v>
      </c>
      <c r="AB26" s="1">
        <f t="shared" si="6"/>
        <v>31.78641093907407</v>
      </c>
      <c r="AC26" s="1">
        <f t="shared" si="6"/>
        <v>36.907715590023734</v>
      </c>
      <c r="AD26" s="1">
        <f t="shared" si="6"/>
        <v>13.796390465233262</v>
      </c>
      <c r="AE26" s="1">
        <f t="shared" si="6"/>
        <v>24.578656140814097</v>
      </c>
      <c r="AF26" s="1">
        <f t="shared" si="6"/>
        <v>42.66348752082623</v>
      </c>
      <c r="AG26" s="1">
        <f t="shared" si="6"/>
        <v>40.789256159454219</v>
      </c>
      <c r="AH26" s="1">
        <f t="shared" si="6"/>
        <v>51.694542888125319</v>
      </c>
      <c r="AI26" s="1">
        <f t="shared" si="6"/>
        <v>30.807275405810543</v>
      </c>
      <c r="AJ26" s="1">
        <f t="shared" si="6"/>
        <v>32.640948223611659</v>
      </c>
      <c r="AK26" s="1">
        <f t="shared" si="6"/>
        <v>57.336031785716315</v>
      </c>
      <c r="AL26" s="1">
        <f t="shared" si="6"/>
        <v>55.121615940581449</v>
      </c>
      <c r="AM26" s="1">
        <f t="shared" si="6"/>
        <v>55.393429431586164</v>
      </c>
      <c r="AN26" s="1">
        <f t="shared" si="7"/>
        <v>40.274576903961588</v>
      </c>
      <c r="AO26" s="1">
        <f t="shared" si="7"/>
        <v>57.405310326089335</v>
      </c>
      <c r="AP26" s="1">
        <f t="shared" si="7"/>
        <v>49.37423865740115</v>
      </c>
      <c r="AQ26" s="1">
        <f t="shared" si="7"/>
        <v>55.29658335858884</v>
      </c>
      <c r="AR26" s="1">
        <f t="shared" si="5"/>
        <v>81.950521269552269</v>
      </c>
      <c r="AS26" s="1">
        <f t="shared" si="5"/>
        <v>62.505033532572156</v>
      </c>
      <c r="AT26" s="1">
        <f t="shared" si="5"/>
        <v>13.192470948559643</v>
      </c>
    </row>
    <row r="27" spans="1:46" x14ac:dyDescent="0.35">
      <c r="A27" s="7">
        <v>67</v>
      </c>
      <c r="B27" s="7" t="s">
        <v>502</v>
      </c>
      <c r="C27" s="7">
        <v>665</v>
      </c>
      <c r="D27" s="7">
        <v>47.362740000000002</v>
      </c>
      <c r="E27" s="7">
        <v>19.191132</v>
      </c>
      <c r="F27" s="10">
        <f t="shared" si="3"/>
        <v>67</v>
      </c>
      <c r="G27" s="1">
        <f t="shared" si="9"/>
        <v>24.762948846040089</v>
      </c>
      <c r="H27" s="1">
        <f t="shared" si="8"/>
        <v>25.123039745349672</v>
      </c>
      <c r="I27" s="1">
        <f t="shared" si="9"/>
        <v>18.521224982823338</v>
      </c>
      <c r="J27" s="1">
        <f t="shared" si="8"/>
        <v>20.147827099415839</v>
      </c>
      <c r="K27" s="1">
        <f t="shared" si="9"/>
        <v>43.315564061915971</v>
      </c>
      <c r="L27" s="1">
        <f t="shared" si="8"/>
        <v>25.956596535744374</v>
      </c>
      <c r="M27" s="1">
        <f t="shared" si="9"/>
        <v>33.645035998007863</v>
      </c>
      <c r="N27" s="1">
        <f t="shared" si="8"/>
        <v>22.765595461037243</v>
      </c>
      <c r="O27" s="1">
        <f t="shared" si="9"/>
        <v>14.8700502222519</v>
      </c>
      <c r="P27" s="1">
        <f t="shared" si="8"/>
        <v>18.899003948401045</v>
      </c>
      <c r="Q27" s="1">
        <f t="shared" si="9"/>
        <v>30.959267563109098</v>
      </c>
      <c r="R27" s="1">
        <f t="shared" si="8"/>
        <v>36.384916304830973</v>
      </c>
      <c r="S27" s="1">
        <f t="shared" si="9"/>
        <v>15.85344353020183</v>
      </c>
      <c r="T27" s="1">
        <f t="shared" si="8"/>
        <v>13.102356067943351</v>
      </c>
      <c r="U27" s="1">
        <f t="shared" si="9"/>
        <v>26.862353476932224</v>
      </c>
      <c r="V27" s="1">
        <f t="shared" si="8"/>
        <v>24.392183203493268</v>
      </c>
      <c r="W27" s="1">
        <f t="shared" si="8"/>
        <v>11.990158734432271</v>
      </c>
      <c r="X27" s="1">
        <f t="shared" si="6"/>
        <v>15.65807843217809</v>
      </c>
      <c r="Y27" s="1">
        <f t="shared" si="6"/>
        <v>7.6213339643715008</v>
      </c>
      <c r="Z27" s="1">
        <f t="shared" si="6"/>
        <v>0</v>
      </c>
      <c r="AA27" s="1">
        <f t="shared" si="6"/>
        <v>35.61630299360894</v>
      </c>
      <c r="AB27" s="1">
        <f t="shared" si="6"/>
        <v>35.804020031091341</v>
      </c>
      <c r="AC27" s="1">
        <f t="shared" si="6"/>
        <v>43.687332018328007</v>
      </c>
      <c r="AD27" s="1">
        <f t="shared" si="6"/>
        <v>21.372698841824221</v>
      </c>
      <c r="AE27" s="1">
        <f t="shared" si="6"/>
        <v>32.199465757821763</v>
      </c>
      <c r="AF27" s="1">
        <f t="shared" si="6"/>
        <v>47.2940585324232</v>
      </c>
      <c r="AG27" s="1">
        <f t="shared" si="6"/>
        <v>45.54098826583364</v>
      </c>
      <c r="AH27" s="1">
        <f t="shared" si="6"/>
        <v>57.5954486491338</v>
      </c>
      <c r="AI27" s="1">
        <f t="shared" si="6"/>
        <v>30.059439870845246</v>
      </c>
      <c r="AJ27" s="1">
        <f t="shared" si="6"/>
        <v>32.145164414691564</v>
      </c>
      <c r="AK27" s="1">
        <f t="shared" si="6"/>
        <v>55.091586520565805</v>
      </c>
      <c r="AL27" s="1">
        <f t="shared" si="6"/>
        <v>47.960028245841279</v>
      </c>
      <c r="AM27" s="1">
        <f t="shared" si="6"/>
        <v>48.28129922446702</v>
      </c>
      <c r="AN27" s="1">
        <f t="shared" si="7"/>
        <v>33.068225914383888</v>
      </c>
      <c r="AO27" s="1">
        <f t="shared" si="7"/>
        <v>50.876075883131463</v>
      </c>
      <c r="AP27" s="1">
        <f t="shared" si="7"/>
        <v>41.753038283692732</v>
      </c>
      <c r="AQ27" s="1">
        <f t="shared" si="7"/>
        <v>62.375337656274503</v>
      </c>
      <c r="AR27" s="1">
        <f t="shared" si="5"/>
        <v>89.393051676980946</v>
      </c>
      <c r="AS27" s="1">
        <f t="shared" si="5"/>
        <v>69.424108196044841</v>
      </c>
      <c r="AT27" s="1">
        <f t="shared" si="5"/>
        <v>15.733169416568526</v>
      </c>
    </row>
    <row r="28" spans="1:46" x14ac:dyDescent="0.35">
      <c r="A28" s="7">
        <v>68</v>
      </c>
      <c r="B28" s="7" t="s">
        <v>506</v>
      </c>
      <c r="C28" s="7">
        <v>460</v>
      </c>
      <c r="D28" s="7">
        <v>46.9773</v>
      </c>
      <c r="E28" s="7">
        <v>18.924569999999999</v>
      </c>
      <c r="F28" s="10">
        <f t="shared" si="3"/>
        <v>68</v>
      </c>
      <c r="G28" s="1">
        <f t="shared" si="9"/>
        <v>53.725148545932115</v>
      </c>
      <c r="H28" s="1">
        <f t="shared" si="8"/>
        <v>51.320612364707038</v>
      </c>
      <c r="I28" s="1">
        <f t="shared" si="8"/>
        <v>36.092802179397175</v>
      </c>
      <c r="J28" s="1">
        <f t="shared" si="8"/>
        <v>36.268715659467773</v>
      </c>
      <c r="K28" s="1">
        <f t="shared" si="8"/>
        <v>44.772499299020033</v>
      </c>
      <c r="L28" s="1">
        <f t="shared" si="8"/>
        <v>46.712822586848645</v>
      </c>
      <c r="M28" s="1">
        <f t="shared" si="8"/>
        <v>50.108201650657705</v>
      </c>
      <c r="N28" s="1">
        <f t="shared" si="8"/>
        <v>40.671872533410117</v>
      </c>
      <c r="O28" s="1">
        <f t="shared" si="8"/>
        <v>50.121757806039767</v>
      </c>
      <c r="P28" s="1">
        <f t="shared" si="8"/>
        <v>52.367991993325298</v>
      </c>
      <c r="Q28" s="1">
        <f t="shared" si="8"/>
        <v>66.309985351902611</v>
      </c>
      <c r="R28" s="1">
        <f t="shared" si="8"/>
        <v>70.42609027690844</v>
      </c>
      <c r="S28" s="1">
        <f t="shared" si="8"/>
        <v>48.939412892432657</v>
      </c>
      <c r="T28" s="1">
        <f t="shared" si="8"/>
        <v>48.092779055721984</v>
      </c>
      <c r="U28" s="1">
        <f t="shared" si="8"/>
        <v>58.638729518264</v>
      </c>
      <c r="V28" s="1">
        <f t="shared" si="8"/>
        <v>13.827510271989988</v>
      </c>
      <c r="W28" s="1">
        <f t="shared" si="8"/>
        <v>28.334588728809877</v>
      </c>
      <c r="X28" s="1">
        <f t="shared" si="6"/>
        <v>29.544296508345987</v>
      </c>
      <c r="Y28" s="1">
        <f t="shared" si="6"/>
        <v>31.302300961741409</v>
      </c>
      <c r="Z28" s="1">
        <f t="shared" si="6"/>
        <v>35.61630299360894</v>
      </c>
      <c r="AA28" s="1">
        <f t="shared" si="6"/>
        <v>0</v>
      </c>
      <c r="AB28" s="1">
        <f t="shared" si="6"/>
        <v>1.5949644353388392</v>
      </c>
      <c r="AC28" s="1">
        <f t="shared" si="6"/>
        <v>19.190157581390309</v>
      </c>
      <c r="AD28" s="1">
        <f t="shared" si="6"/>
        <v>25.581932055441651</v>
      </c>
      <c r="AE28" s="1">
        <f t="shared" si="6"/>
        <v>29.298626093022857</v>
      </c>
      <c r="AF28" s="1">
        <f t="shared" si="6"/>
        <v>63.555948229980807</v>
      </c>
      <c r="AG28" s="1">
        <f t="shared" si="6"/>
        <v>61.538757724818154</v>
      </c>
      <c r="AH28" s="1">
        <f t="shared" si="6"/>
        <v>66.166910305417616</v>
      </c>
      <c r="AI28" s="1">
        <f t="shared" si="6"/>
        <v>61.493345137280109</v>
      </c>
      <c r="AJ28" s="1">
        <f t="shared" si="6"/>
        <v>63.11604571698026</v>
      </c>
      <c r="AK28" s="1">
        <f t="shared" si="6"/>
        <v>88.436271962095446</v>
      </c>
      <c r="AL28" s="1">
        <f t="shared" si="6"/>
        <v>68.083234101879</v>
      </c>
      <c r="AM28" s="1">
        <f t="shared" si="6"/>
        <v>67.889267961453513</v>
      </c>
      <c r="AN28" s="1">
        <f t="shared" si="7"/>
        <v>55.818659041067946</v>
      </c>
      <c r="AO28" s="1">
        <f t="shared" si="7"/>
        <v>65.323572590698646</v>
      </c>
      <c r="AP28" s="1">
        <f t="shared" si="7"/>
        <v>70.187610170363897</v>
      </c>
      <c r="AQ28" s="1">
        <f t="shared" si="7"/>
        <v>60.759975711710545</v>
      </c>
      <c r="AR28" s="1">
        <f t="shared" si="5"/>
        <v>79.307887187004852</v>
      </c>
      <c r="AS28" s="1">
        <f t="shared" si="5"/>
        <v>68.58072513285137</v>
      </c>
      <c r="AT28" s="1">
        <f t="shared" si="5"/>
        <v>42.944251248792419</v>
      </c>
    </row>
    <row r="29" spans="1:46" x14ac:dyDescent="0.35">
      <c r="A29" s="7">
        <v>69</v>
      </c>
      <c r="B29" s="7" t="s">
        <v>511</v>
      </c>
      <c r="C29" s="7">
        <v>891</v>
      </c>
      <c r="D29" s="7">
        <v>46.963767199999999</v>
      </c>
      <c r="E29" s="7">
        <v>18.940610299999999</v>
      </c>
      <c r="F29" s="10">
        <f t="shared" si="3"/>
        <v>69</v>
      </c>
      <c r="G29" s="1">
        <f t="shared" si="9"/>
        <v>54.486053545488907</v>
      </c>
      <c r="H29" s="1">
        <f t="shared" si="8"/>
        <v>52.183405833206521</v>
      </c>
      <c r="I29" s="1">
        <f t="shared" si="9"/>
        <v>37.039857673946493</v>
      </c>
      <c r="J29" s="1">
        <f t="shared" si="8"/>
        <v>37.272384920909495</v>
      </c>
      <c r="K29" s="1">
        <f t="shared" si="9"/>
        <v>46.269933383063588</v>
      </c>
      <c r="L29" s="1">
        <f t="shared" si="8"/>
        <v>47.730970664164218</v>
      </c>
      <c r="M29" s="1">
        <f t="shared" si="9"/>
        <v>51.29747923888543</v>
      </c>
      <c r="N29" s="1">
        <f t="shared" si="8"/>
        <v>41.702352366746744</v>
      </c>
      <c r="O29" s="1">
        <f t="shared" si="9"/>
        <v>50.176264084669384</v>
      </c>
      <c r="P29" s="1">
        <f t="shared" si="8"/>
        <v>52.859338961831412</v>
      </c>
      <c r="Q29" s="1">
        <f t="shared" si="9"/>
        <v>66.34904372079211</v>
      </c>
      <c r="R29" s="1">
        <f t="shared" si="8"/>
        <v>70.259227810270971</v>
      </c>
      <c r="S29" s="1">
        <f t="shared" si="9"/>
        <v>48.789432521319355</v>
      </c>
      <c r="T29" s="1">
        <f t="shared" si="8"/>
        <v>48.117696942504431</v>
      </c>
      <c r="U29" s="1">
        <f t="shared" si="9"/>
        <v>58.329833947955066</v>
      </c>
      <c r="V29" s="1">
        <f t="shared" si="8"/>
        <v>14.780660144522015</v>
      </c>
      <c r="W29" s="1">
        <f t="shared" si="8"/>
        <v>28.988274785596008</v>
      </c>
      <c r="X29" s="1">
        <f t="shared" si="6"/>
        <v>30.401023563757011</v>
      </c>
      <c r="Y29" s="1">
        <f t="shared" si="6"/>
        <v>31.78641093907407</v>
      </c>
      <c r="Z29" s="1">
        <f t="shared" si="6"/>
        <v>35.804020031091341</v>
      </c>
      <c r="AA29" s="1">
        <f t="shared" si="6"/>
        <v>1.5949644353388392</v>
      </c>
      <c r="AB29" s="1">
        <f t="shared" si="6"/>
        <v>0</v>
      </c>
      <c r="AC29" s="1">
        <f t="shared" si="6"/>
        <v>20.721013389324266</v>
      </c>
      <c r="AD29" s="1">
        <f t="shared" si="6"/>
        <v>26.673863619545092</v>
      </c>
      <c r="AE29" s="1">
        <f t="shared" si="6"/>
        <v>30.740094048308457</v>
      </c>
      <c r="AF29" s="1">
        <f t="shared" si="6"/>
        <v>64.833065798099696</v>
      </c>
      <c r="AG29" s="1">
        <f t="shared" si="6"/>
        <v>62.813786196430257</v>
      </c>
      <c r="AH29" s="1">
        <f t="shared" si="6"/>
        <v>67.625636369590907</v>
      </c>
      <c r="AI29" s="1">
        <f t="shared" si="6"/>
        <v>62.166616619913412</v>
      </c>
      <c r="AJ29" s="1">
        <f t="shared" si="6"/>
        <v>63.824066161676811</v>
      </c>
      <c r="AK29" s="1">
        <f t="shared" si="6"/>
        <v>89.03378433838671</v>
      </c>
      <c r="AL29" s="1">
        <f t="shared" si="6"/>
        <v>67.146298134318442</v>
      </c>
      <c r="AM29" s="1">
        <f t="shared" si="6"/>
        <v>66.933728351226677</v>
      </c>
      <c r="AN29" s="1">
        <f t="shared" si="7"/>
        <v>55.071541605520373</v>
      </c>
      <c r="AO29" s="1">
        <f t="shared" si="7"/>
        <v>64.201430144362433</v>
      </c>
      <c r="AP29" s="1">
        <f t="shared" si="7"/>
        <v>69.616408014616653</v>
      </c>
      <c r="AQ29" s="1">
        <f t="shared" si="7"/>
        <v>62.336553813855147</v>
      </c>
      <c r="AR29" s="1">
        <f t="shared" si="5"/>
        <v>80.879655680051201</v>
      </c>
      <c r="AS29" s="1">
        <f t="shared" si="5"/>
        <v>70.159927335285346</v>
      </c>
      <c r="AT29" s="1">
        <f t="shared" si="5"/>
        <v>43.666792402192222</v>
      </c>
    </row>
    <row r="30" spans="1:46" x14ac:dyDescent="0.35">
      <c r="A30" s="7">
        <v>70</v>
      </c>
      <c r="B30" s="7" t="s">
        <v>515</v>
      </c>
      <c r="C30" s="7">
        <v>270</v>
      </c>
      <c r="D30" s="7">
        <v>47.076763399999997</v>
      </c>
      <c r="E30" s="7">
        <v>18.6924831</v>
      </c>
      <c r="F30" s="10">
        <f t="shared" si="3"/>
        <v>70</v>
      </c>
      <c r="G30" s="1">
        <f t="shared" si="9"/>
        <v>53.558343050537161</v>
      </c>
      <c r="H30" s="1">
        <f t="shared" si="8"/>
        <v>49.906985756218909</v>
      </c>
      <c r="I30" s="1">
        <f t="shared" si="8"/>
        <v>35.105069684200394</v>
      </c>
      <c r="J30" s="1">
        <f t="shared" si="8"/>
        <v>34.398759724534727</v>
      </c>
      <c r="K30" s="1">
        <f t="shared" si="8"/>
        <v>31.757519263883228</v>
      </c>
      <c r="L30" s="1">
        <f t="shared" si="8"/>
        <v>43.356190267361256</v>
      </c>
      <c r="M30" s="1">
        <f t="shared" si="8"/>
        <v>43.572133211405557</v>
      </c>
      <c r="N30" s="1">
        <f t="shared" si="8"/>
        <v>37.770633041897035</v>
      </c>
      <c r="O30" s="1">
        <f t="shared" si="8"/>
        <v>58.375676031156409</v>
      </c>
      <c r="P30" s="1">
        <f t="shared" si="8"/>
        <v>55.723389719292371</v>
      </c>
      <c r="Q30" s="1">
        <f t="shared" si="8"/>
        <v>74.007126480416815</v>
      </c>
      <c r="R30" s="1">
        <f t="shared" si="8"/>
        <v>80.065589041995537</v>
      </c>
      <c r="S30" s="1">
        <f t="shared" si="8"/>
        <v>59.209159669015826</v>
      </c>
      <c r="T30" s="1">
        <f t="shared" si="8"/>
        <v>56.755212513312507</v>
      </c>
      <c r="U30" s="1">
        <f t="shared" si="8"/>
        <v>69.957191927071236</v>
      </c>
      <c r="V30" s="1">
        <f t="shared" si="8"/>
        <v>20.077108496261324</v>
      </c>
      <c r="W30" s="1">
        <f t="shared" si="8"/>
        <v>32.582963942597878</v>
      </c>
      <c r="X30" s="1">
        <f t="shared" si="6"/>
        <v>31.019747208187987</v>
      </c>
      <c r="Y30" s="1">
        <f t="shared" si="6"/>
        <v>36.907715590023734</v>
      </c>
      <c r="Z30" s="1">
        <f t="shared" si="6"/>
        <v>43.687332018328007</v>
      </c>
      <c r="AA30" s="1">
        <f t="shared" si="6"/>
        <v>19.190157581390309</v>
      </c>
      <c r="AB30" s="1">
        <f t="shared" si="6"/>
        <v>20.721013389324266</v>
      </c>
      <c r="AC30" s="1">
        <f t="shared" si="6"/>
        <v>0</v>
      </c>
      <c r="AD30" s="1">
        <f t="shared" si="6"/>
        <v>24.664841461620476</v>
      </c>
      <c r="AE30" s="1">
        <f t="shared" si="6"/>
        <v>20.092490069798423</v>
      </c>
      <c r="AF30" s="1">
        <f t="shared" si="6"/>
        <v>54.591416057652019</v>
      </c>
      <c r="AG30" s="1">
        <f t="shared" si="6"/>
        <v>52.705625983479301</v>
      </c>
      <c r="AH30" s="1">
        <f t="shared" si="6"/>
        <v>53.218932493162185</v>
      </c>
      <c r="AI30" s="1">
        <f t="shared" si="6"/>
        <v>62.033117480669219</v>
      </c>
      <c r="AJ30" s="1">
        <f t="shared" si="6"/>
        <v>63.113684449698134</v>
      </c>
      <c r="AK30" s="1">
        <f t="shared" si="6"/>
        <v>88.988462828473928</v>
      </c>
      <c r="AL30" s="1">
        <f t="shared" si="6"/>
        <v>84.281954057460027</v>
      </c>
      <c r="AM30" s="1">
        <f t="shared" si="6"/>
        <v>84.221311062035966</v>
      </c>
      <c r="AN30" s="1">
        <f t="shared" si="7"/>
        <v>70.816436248592211</v>
      </c>
      <c r="AO30" s="1">
        <f t="shared" si="7"/>
        <v>82.780032805013619</v>
      </c>
      <c r="AP30" s="1">
        <f t="shared" si="7"/>
        <v>83.506513900721458</v>
      </c>
      <c r="AQ30" s="1">
        <f t="shared" si="7"/>
        <v>44.272935828137129</v>
      </c>
      <c r="AR30" s="1">
        <f t="shared" si="5"/>
        <v>60.310151934707882</v>
      </c>
      <c r="AS30" s="1">
        <f t="shared" si="5"/>
        <v>51.847673429877304</v>
      </c>
      <c r="AT30" s="1">
        <f t="shared" si="5"/>
        <v>44.199288077940672</v>
      </c>
    </row>
    <row r="31" spans="1:46" x14ac:dyDescent="0.35">
      <c r="A31" s="7">
        <v>71</v>
      </c>
      <c r="B31" s="7" t="s">
        <v>518</v>
      </c>
      <c r="C31" s="7">
        <v>270</v>
      </c>
      <c r="D31" s="7">
        <v>47.313744999999997</v>
      </c>
      <c r="E31" s="7">
        <v>18.914213199999999</v>
      </c>
      <c r="F31" s="10">
        <f t="shared" si="3"/>
        <v>71</v>
      </c>
      <c r="G31" s="1">
        <f t="shared" si="9"/>
        <v>29.591330213532707</v>
      </c>
      <c r="H31" s="1">
        <f t="shared" si="8"/>
        <v>26.489445039155274</v>
      </c>
      <c r="I31" s="1">
        <f t="shared" si="9"/>
        <v>11.061665722045934</v>
      </c>
      <c r="J31" s="1">
        <f t="shared" si="8"/>
        <v>10.885228631157235</v>
      </c>
      <c r="K31" s="1">
        <f t="shared" si="9"/>
        <v>25.07688068733815</v>
      </c>
      <c r="L31" s="1">
        <f t="shared" si="8"/>
        <v>21.208074755615527</v>
      </c>
      <c r="M31" s="1">
        <f t="shared" si="9"/>
        <v>24.782787901166806</v>
      </c>
      <c r="N31" s="1">
        <f t="shared" si="8"/>
        <v>15.156572808389377</v>
      </c>
      <c r="O31" s="1">
        <f t="shared" si="9"/>
        <v>35.034186471454376</v>
      </c>
      <c r="P31" s="1">
        <f t="shared" si="8"/>
        <v>31.058599923271355</v>
      </c>
      <c r="Q31" s="1">
        <f t="shared" si="9"/>
        <v>49.988365644319828</v>
      </c>
      <c r="R31" s="1">
        <f t="shared" si="8"/>
        <v>56.831769093093982</v>
      </c>
      <c r="S31" s="1">
        <f t="shared" si="9"/>
        <v>37.174464853139042</v>
      </c>
      <c r="T31" s="1">
        <f t="shared" si="8"/>
        <v>33.733332608950256</v>
      </c>
      <c r="U31" s="1">
        <f t="shared" si="9"/>
        <v>48.198425655348949</v>
      </c>
      <c r="V31" s="1">
        <f t="shared" si="8"/>
        <v>12.03135691997031</v>
      </c>
      <c r="W31" s="1">
        <f t="shared" si="8"/>
        <v>9.3853650313958532</v>
      </c>
      <c r="X31" s="1">
        <f t="shared" si="6"/>
        <v>6.4879177337973957</v>
      </c>
      <c r="Y31" s="1">
        <f t="shared" si="6"/>
        <v>13.796390465233262</v>
      </c>
      <c r="Z31" s="1">
        <f t="shared" si="6"/>
        <v>21.372698841824221</v>
      </c>
      <c r="AA31" s="1">
        <f t="shared" si="6"/>
        <v>25.581932055441651</v>
      </c>
      <c r="AB31" s="1">
        <f t="shared" si="6"/>
        <v>26.673863619545092</v>
      </c>
      <c r="AC31" s="1">
        <f t="shared" si="6"/>
        <v>24.664841461620476</v>
      </c>
      <c r="AD31" s="1">
        <f t="shared" si="6"/>
        <v>0</v>
      </c>
      <c r="AE31" s="1">
        <f t="shared" si="6"/>
        <v>11.12479207911109</v>
      </c>
      <c r="AF31" s="1">
        <f t="shared" si="6"/>
        <v>38.732347486870367</v>
      </c>
      <c r="AG31" s="1">
        <f t="shared" si="6"/>
        <v>36.712025069097017</v>
      </c>
      <c r="AH31" s="1">
        <f t="shared" si="6"/>
        <v>44.030313136136229</v>
      </c>
      <c r="AI31" s="1">
        <f t="shared" si="6"/>
        <v>37.910827953213094</v>
      </c>
      <c r="AJ31" s="1">
        <f t="shared" si="6"/>
        <v>39.206995365133061</v>
      </c>
      <c r="AK31" s="1">
        <f t="shared" si="6"/>
        <v>65.071351535162023</v>
      </c>
      <c r="AL31" s="1">
        <f t="shared" si="6"/>
        <v>67.760743529879221</v>
      </c>
      <c r="AM31" s="1">
        <f t="shared" si="6"/>
        <v>67.943081740620244</v>
      </c>
      <c r="AN31" s="1">
        <f t="shared" si="7"/>
        <v>53.106794408321392</v>
      </c>
      <c r="AO31" s="1">
        <f t="shared" si="7"/>
        <v>68.950590178348151</v>
      </c>
      <c r="AP31" s="1">
        <f t="shared" si="7"/>
        <v>63.079540515843526</v>
      </c>
      <c r="AQ31" s="1">
        <f t="shared" si="7"/>
        <v>44.036987268456741</v>
      </c>
      <c r="AR31" s="1">
        <f t="shared" si="5"/>
        <v>69.22268008454887</v>
      </c>
      <c r="AS31" s="1">
        <f t="shared" si="5"/>
        <v>51.643070196430273</v>
      </c>
      <c r="AT31" s="1">
        <f t="shared" si="5"/>
        <v>19.640904746922565</v>
      </c>
    </row>
    <row r="32" spans="1:46" x14ac:dyDescent="0.35">
      <c r="A32" s="7">
        <v>72</v>
      </c>
      <c r="B32" s="7" t="s">
        <v>523</v>
      </c>
      <c r="C32" s="7">
        <v>204</v>
      </c>
      <c r="D32" s="7">
        <v>47.329904900000002</v>
      </c>
      <c r="E32" s="7">
        <v>18.768729100000002</v>
      </c>
      <c r="F32" s="10">
        <f t="shared" si="3"/>
        <v>72</v>
      </c>
      <c r="G32" s="1">
        <f t="shared" si="9"/>
        <v>34.726666154955346</v>
      </c>
      <c r="H32" s="1">
        <f t="shared" si="8"/>
        <v>30.688522433487652</v>
      </c>
      <c r="I32" s="1">
        <f t="shared" si="8"/>
        <v>17.433775545796042</v>
      </c>
      <c r="J32" s="1">
        <f t="shared" si="8"/>
        <v>16.224603179143585</v>
      </c>
      <c r="K32" s="1">
        <f t="shared" si="8"/>
        <v>15.861220642717786</v>
      </c>
      <c r="L32" s="1">
        <f t="shared" si="8"/>
        <v>23.691287363830646</v>
      </c>
      <c r="M32" s="1">
        <f t="shared" si="8"/>
        <v>23.501342056713039</v>
      </c>
      <c r="N32" s="1">
        <f t="shared" si="8"/>
        <v>18.593318211482554</v>
      </c>
      <c r="O32" s="1">
        <f t="shared" si="8"/>
        <v>45.110386032828195</v>
      </c>
      <c r="P32" s="1">
        <f t="shared" si="8"/>
        <v>38.774382794953183</v>
      </c>
      <c r="Q32" s="1">
        <f t="shared" si="8"/>
        <v>59.232847861619987</v>
      </c>
      <c r="R32" s="1">
        <f t="shared" si="8"/>
        <v>66.714102681118902</v>
      </c>
      <c r="S32" s="1">
        <f t="shared" si="8"/>
        <v>47.83187656452138</v>
      </c>
      <c r="T32" s="1">
        <f t="shared" si="8"/>
        <v>44.025656915999889</v>
      </c>
      <c r="U32" s="1">
        <f t="shared" si="8"/>
        <v>58.835164472502377</v>
      </c>
      <c r="V32" s="1">
        <f t="shared" si="8"/>
        <v>18.634431118358474</v>
      </c>
      <c r="W32" s="1">
        <f t="shared" si="8"/>
        <v>20.328484810948666</v>
      </c>
      <c r="X32" s="1">
        <f t="shared" si="6"/>
        <v>16.617096853476443</v>
      </c>
      <c r="Y32" s="1">
        <f t="shared" si="6"/>
        <v>24.578656140814097</v>
      </c>
      <c r="Z32" s="1">
        <f t="shared" si="6"/>
        <v>32.199465757821763</v>
      </c>
      <c r="AA32" s="1">
        <f t="shared" si="6"/>
        <v>29.298626093022857</v>
      </c>
      <c r="AB32" s="1">
        <f t="shared" si="6"/>
        <v>30.740094048308457</v>
      </c>
      <c r="AC32" s="1">
        <f t="shared" si="6"/>
        <v>20.092490069798423</v>
      </c>
      <c r="AD32" s="1">
        <f t="shared" si="6"/>
        <v>11.12479207911109</v>
      </c>
      <c r="AE32" s="1">
        <f t="shared" si="6"/>
        <v>0</v>
      </c>
      <c r="AF32" s="1">
        <f t="shared" si="6"/>
        <v>35.282226658561108</v>
      </c>
      <c r="AG32" s="1">
        <f t="shared" si="6"/>
        <v>33.319154130945044</v>
      </c>
      <c r="AH32" s="1">
        <f t="shared" si="6"/>
        <v>36.896313246413435</v>
      </c>
      <c r="AI32" s="1">
        <f t="shared" si="6"/>
        <v>43.214058787334608</v>
      </c>
      <c r="AJ32" s="1">
        <f t="shared" si="6"/>
        <v>44.036783612878956</v>
      </c>
      <c r="AK32" s="1">
        <f t="shared" si="6"/>
        <v>69.693424226773786</v>
      </c>
      <c r="AL32" s="1">
        <f t="shared" si="6"/>
        <v>78.879461065147012</v>
      </c>
      <c r="AM32" s="1">
        <f t="shared" si="6"/>
        <v>79.055861348594206</v>
      </c>
      <c r="AN32" s="1">
        <f t="shared" si="7"/>
        <v>64.231224739576717</v>
      </c>
      <c r="AO32" s="1">
        <f t="shared" si="7"/>
        <v>79.906250040460549</v>
      </c>
      <c r="AP32" s="1">
        <f t="shared" si="7"/>
        <v>73.949972883380752</v>
      </c>
      <c r="AQ32" s="1">
        <f t="shared" si="7"/>
        <v>33.892425856895258</v>
      </c>
      <c r="AR32" s="1">
        <f t="shared" si="5"/>
        <v>58.162865540566145</v>
      </c>
      <c r="AS32" s="1">
        <f t="shared" si="5"/>
        <v>41.671158458880448</v>
      </c>
      <c r="AT32" s="1">
        <f t="shared" si="5"/>
        <v>26.828881299653457</v>
      </c>
    </row>
    <row r="33" spans="1:46" x14ac:dyDescent="0.35">
      <c r="A33" s="7">
        <v>73</v>
      </c>
      <c r="B33" s="7" t="s">
        <v>527</v>
      </c>
      <c r="C33" s="7">
        <v>756</v>
      </c>
      <c r="D33" s="7">
        <v>47.793369200000001</v>
      </c>
      <c r="E33" s="7">
        <v>18.741906400000001</v>
      </c>
      <c r="F33" s="10">
        <f t="shared" si="3"/>
        <v>73</v>
      </c>
      <c r="G33" s="1">
        <f t="shared" si="9"/>
        <v>27.157697699187047</v>
      </c>
      <c r="H33" s="1">
        <f t="shared" si="8"/>
        <v>23.949154239705237</v>
      </c>
      <c r="I33" s="1">
        <f t="shared" si="9"/>
        <v>31.034286513000676</v>
      </c>
      <c r="J33" s="1">
        <f t="shared" si="8"/>
        <v>29.940587018714979</v>
      </c>
      <c r="K33" s="1">
        <f t="shared" si="9"/>
        <v>24.372515532767114</v>
      </c>
      <c r="L33" s="1">
        <f t="shared" si="8"/>
        <v>21.361874304420219</v>
      </c>
      <c r="M33" s="1">
        <f t="shared" si="9"/>
        <v>14.375386575860515</v>
      </c>
      <c r="N33" s="1">
        <f t="shared" si="8"/>
        <v>25.76651662135356</v>
      </c>
      <c r="O33" s="1">
        <f t="shared" si="9"/>
        <v>51.037980433510945</v>
      </c>
      <c r="P33" s="1">
        <f t="shared" si="8"/>
        <v>37.054979746316292</v>
      </c>
      <c r="Q33" s="1">
        <f t="shared" si="9"/>
        <v>57.040008080309747</v>
      </c>
      <c r="R33" s="1">
        <f t="shared" si="8"/>
        <v>66.671495878345596</v>
      </c>
      <c r="S33" s="1">
        <f t="shared" si="9"/>
        <v>56.916113507643232</v>
      </c>
      <c r="T33" s="1">
        <f t="shared" si="8"/>
        <v>51.559508108812828</v>
      </c>
      <c r="U33" s="1">
        <f t="shared" si="9"/>
        <v>65.519400078570186</v>
      </c>
      <c r="V33" s="1">
        <f t="shared" si="8"/>
        <v>50.650662275551696</v>
      </c>
      <c r="W33" s="1">
        <f t="shared" si="8"/>
        <v>41.524314283473927</v>
      </c>
      <c r="X33" s="1">
        <f t="shared" si="6"/>
        <v>37.682018603724259</v>
      </c>
      <c r="Y33" s="1">
        <f t="shared" si="6"/>
        <v>42.66348752082623</v>
      </c>
      <c r="Z33" s="1">
        <f t="shared" si="6"/>
        <v>47.2940585324232</v>
      </c>
      <c r="AA33" s="1">
        <f t="shared" si="6"/>
        <v>63.555948229980807</v>
      </c>
      <c r="AB33" s="1">
        <f t="shared" si="6"/>
        <v>64.833065798099696</v>
      </c>
      <c r="AC33" s="1">
        <f t="shared" si="6"/>
        <v>54.591416057652019</v>
      </c>
      <c r="AD33" s="1">
        <f t="shared" si="6"/>
        <v>38.732347486870367</v>
      </c>
      <c r="AE33" s="1">
        <f t="shared" si="6"/>
        <v>35.282226658561108</v>
      </c>
      <c r="AF33" s="1">
        <f t="shared" si="6"/>
        <v>0</v>
      </c>
      <c r="AG33" s="1">
        <f t="shared" si="6"/>
        <v>2.0230004707800755</v>
      </c>
      <c r="AH33" s="1">
        <f t="shared" si="6"/>
        <v>15.021461721363357</v>
      </c>
      <c r="AI33" s="1">
        <f t="shared" si="6"/>
        <v>30.817987329030849</v>
      </c>
      <c r="AJ33" s="1">
        <f t="shared" si="6"/>
        <v>29.642363519688946</v>
      </c>
      <c r="AK33" s="1">
        <f t="shared" si="6"/>
        <v>47.43147211115317</v>
      </c>
      <c r="AL33" s="1">
        <f t="shared" si="6"/>
        <v>92.560800233730617</v>
      </c>
      <c r="AM33" s="1">
        <f t="shared" ref="AM33:AQ47" si="10">76*SQRT(($D33-AM$4)^2+($E33-AM$5)^2)</f>
        <v>93.090470080110975</v>
      </c>
      <c r="AN33" s="1">
        <f t="shared" si="10"/>
        <v>78.086547820222606</v>
      </c>
      <c r="AO33" s="1">
        <f t="shared" si="10"/>
        <v>97.260435472761216</v>
      </c>
      <c r="AP33" s="1">
        <f t="shared" si="10"/>
        <v>81.000844279264882</v>
      </c>
      <c r="AQ33" s="1">
        <f t="shared" si="10"/>
        <v>30.624680094211307</v>
      </c>
      <c r="AR33" s="1">
        <f t="shared" si="5"/>
        <v>58.891003757739711</v>
      </c>
      <c r="AS33" s="1">
        <f t="shared" si="5"/>
        <v>33.522953073731117</v>
      </c>
      <c r="AT33" s="1">
        <f t="shared" si="5"/>
        <v>31.784071042569124</v>
      </c>
    </row>
    <row r="34" spans="1:46" x14ac:dyDescent="0.35">
      <c r="A34" s="7">
        <v>74</v>
      </c>
      <c r="B34" s="7" t="s">
        <v>534</v>
      </c>
      <c r="C34" s="7">
        <v>455</v>
      </c>
      <c r="D34" s="7">
        <v>47.767899049999997</v>
      </c>
      <c r="E34" s="7">
        <v>18.7496402301046</v>
      </c>
      <c r="F34" s="10">
        <f t="shared" si="3"/>
        <v>74</v>
      </c>
      <c r="G34" s="1">
        <f t="shared" si="9"/>
        <v>25.976406069483353</v>
      </c>
      <c r="H34" s="1">
        <f t="shared" si="8"/>
        <v>22.568721269872704</v>
      </c>
      <c r="I34" s="1">
        <f t="shared" si="8"/>
        <v>29.095276174412675</v>
      </c>
      <c r="J34" s="1">
        <f t="shared" si="8"/>
        <v>27.979112392939157</v>
      </c>
      <c r="K34" s="1">
        <f t="shared" si="8"/>
        <v>22.771865273861252</v>
      </c>
      <c r="L34" s="1">
        <f t="shared" si="8"/>
        <v>19.586038196590916</v>
      </c>
      <c r="M34" s="1">
        <f t="shared" si="8"/>
        <v>12.422075602320586</v>
      </c>
      <c r="N34" s="1">
        <f t="shared" si="8"/>
        <v>23.840853025134923</v>
      </c>
      <c r="O34" s="1">
        <f t="shared" si="8"/>
        <v>49.658293001211639</v>
      </c>
      <c r="P34" s="1">
        <f t="shared" si="8"/>
        <v>35.821902610214359</v>
      </c>
      <c r="Q34" s="1">
        <f t="shared" si="8"/>
        <v>56.124564813698846</v>
      </c>
      <c r="R34" s="1">
        <f t="shared" si="8"/>
        <v>65.719266615639924</v>
      </c>
      <c r="S34" s="1">
        <f t="shared" si="8"/>
        <v>55.460410159899695</v>
      </c>
      <c r="T34" s="1">
        <f t="shared" si="8"/>
        <v>50.117255512062961</v>
      </c>
      <c r="U34" s="1">
        <f t="shared" si="8"/>
        <v>64.230571585080639</v>
      </c>
      <c r="V34" s="1">
        <f t="shared" si="8"/>
        <v>48.627838454516016</v>
      </c>
      <c r="W34" s="1">
        <f t="shared" si="8"/>
        <v>39.580563035168446</v>
      </c>
      <c r="X34" s="1">
        <f t="shared" ref="X34:AM47" si="11">76*SQRT(($D34-X$4)^2+($E34-X$5)^2)</f>
        <v>35.709524026921557</v>
      </c>
      <c r="Y34" s="1">
        <f t="shared" si="11"/>
        <v>40.789256159454219</v>
      </c>
      <c r="Z34" s="1">
        <f t="shared" si="11"/>
        <v>45.54098826583364</v>
      </c>
      <c r="AA34" s="1">
        <f t="shared" si="11"/>
        <v>61.538757724818154</v>
      </c>
      <c r="AB34" s="1">
        <f t="shared" si="11"/>
        <v>62.813786196430257</v>
      </c>
      <c r="AC34" s="1">
        <f t="shared" si="11"/>
        <v>52.705625983479301</v>
      </c>
      <c r="AD34" s="1">
        <f t="shared" si="11"/>
        <v>36.712025069097017</v>
      </c>
      <c r="AE34" s="1">
        <f t="shared" si="11"/>
        <v>33.319154130945044</v>
      </c>
      <c r="AF34" s="1">
        <f t="shared" si="11"/>
        <v>2.0230004707800755</v>
      </c>
      <c r="AG34" s="1">
        <f t="shared" si="11"/>
        <v>0</v>
      </c>
      <c r="AH34" s="1">
        <f t="shared" si="11"/>
        <v>15.422281628592286</v>
      </c>
      <c r="AI34" s="1">
        <f t="shared" si="11"/>
        <v>30.110921475312072</v>
      </c>
      <c r="AJ34" s="1">
        <f t="shared" si="11"/>
        <v>29.059326804556999</v>
      </c>
      <c r="AK34" s="1">
        <f t="shared" si="11"/>
        <v>47.839619267969582</v>
      </c>
      <c r="AL34" s="1">
        <f t="shared" si="11"/>
        <v>91.093563507075004</v>
      </c>
      <c r="AM34" s="1">
        <f t="shared" si="11"/>
        <v>91.61042353147775</v>
      </c>
      <c r="AN34" s="1">
        <f t="shared" si="10"/>
        <v>76.564325421669579</v>
      </c>
      <c r="AO34" s="1">
        <f t="shared" si="10"/>
        <v>95.661626491489898</v>
      </c>
      <c r="AP34" s="1">
        <f t="shared" si="10"/>
        <v>79.779325987395652</v>
      </c>
      <c r="AQ34" s="1">
        <f t="shared" si="10"/>
        <v>30.164166432029855</v>
      </c>
      <c r="AR34" s="1">
        <f t="shared" si="5"/>
        <v>58.746140179733501</v>
      </c>
      <c r="AS34" s="1">
        <f t="shared" si="5"/>
        <v>33.516172848656353</v>
      </c>
      <c r="AT34" s="1">
        <f t="shared" si="5"/>
        <v>30.112154525497189</v>
      </c>
    </row>
    <row r="35" spans="1:46" x14ac:dyDescent="0.35">
      <c r="A35" s="7">
        <v>75</v>
      </c>
      <c r="B35" s="7" t="s">
        <v>539</v>
      </c>
      <c r="C35" s="7">
        <v>783</v>
      </c>
      <c r="D35" s="7">
        <v>47.761692799999999</v>
      </c>
      <c r="E35" s="7">
        <v>18.546810399999998</v>
      </c>
      <c r="F35" s="10">
        <f t="shared" si="3"/>
        <v>75</v>
      </c>
      <c r="G35" s="1">
        <f t="shared" si="9"/>
        <v>40.879250882573352</v>
      </c>
      <c r="H35" s="1">
        <f t="shared" si="8"/>
        <v>37.04920278924304</v>
      </c>
      <c r="I35" s="1">
        <f t="shared" si="9"/>
        <v>39.540595638041445</v>
      </c>
      <c r="J35" s="1">
        <f t="shared" si="8"/>
        <v>38.073743641656577</v>
      </c>
      <c r="K35" s="1">
        <f t="shared" si="9"/>
        <v>21.672294456841819</v>
      </c>
      <c r="L35" s="1">
        <f t="shared" si="8"/>
        <v>32.399222587907936</v>
      </c>
      <c r="M35" s="1">
        <f t="shared" si="9"/>
        <v>24.32542840836129</v>
      </c>
      <c r="N35" s="1">
        <f t="shared" si="8"/>
        <v>34.848179909340459</v>
      </c>
      <c r="O35" s="1">
        <f t="shared" si="9"/>
        <v>63.783704238625496</v>
      </c>
      <c r="P35" s="1">
        <f t="shared" si="8"/>
        <v>50.513053692593523</v>
      </c>
      <c r="Q35" s="1">
        <f t="shared" si="9"/>
        <v>71.330238499475811</v>
      </c>
      <c r="R35" s="1">
        <f t="shared" si="8"/>
        <v>80.860498269239656</v>
      </c>
      <c r="S35" s="1">
        <f t="shared" si="9"/>
        <v>69.229823515656861</v>
      </c>
      <c r="T35" s="1">
        <f t="shared" si="8"/>
        <v>63.989183328259386</v>
      </c>
      <c r="U35" s="1">
        <f t="shared" si="9"/>
        <v>78.593031431728008</v>
      </c>
      <c r="V35" s="1">
        <f t="shared" si="8"/>
        <v>54.897135972576592</v>
      </c>
      <c r="W35" s="1">
        <f t="shared" si="8"/>
        <v>49.443945075751209</v>
      </c>
      <c r="X35" s="1">
        <f t="shared" si="11"/>
        <v>45.117535056495448</v>
      </c>
      <c r="Y35" s="1">
        <f t="shared" si="11"/>
        <v>51.694542888125319</v>
      </c>
      <c r="Z35" s="1">
        <f t="shared" si="11"/>
        <v>57.5954486491338</v>
      </c>
      <c r="AA35" s="1">
        <f t="shared" si="11"/>
        <v>66.166910305417616</v>
      </c>
      <c r="AB35" s="1">
        <f t="shared" si="11"/>
        <v>67.625636369590907</v>
      </c>
      <c r="AC35" s="1">
        <f t="shared" si="11"/>
        <v>53.218932493162185</v>
      </c>
      <c r="AD35" s="1">
        <f t="shared" si="11"/>
        <v>44.030313136136229</v>
      </c>
      <c r="AE35" s="1">
        <f t="shared" si="11"/>
        <v>36.896313246413435</v>
      </c>
      <c r="AF35" s="1">
        <f t="shared" si="11"/>
        <v>15.021461721363357</v>
      </c>
      <c r="AG35" s="1">
        <f t="shared" si="11"/>
        <v>15.422281628592286</v>
      </c>
      <c r="AH35" s="1">
        <f t="shared" si="11"/>
        <v>0</v>
      </c>
      <c r="AI35" s="1">
        <f t="shared" si="11"/>
        <v>45.513887550200934</v>
      </c>
      <c r="AJ35" s="1">
        <f t="shared" si="11"/>
        <v>44.481481089620452</v>
      </c>
      <c r="AK35" s="1">
        <f t="shared" si="11"/>
        <v>61.884975148677952</v>
      </c>
      <c r="AL35" s="1">
        <f t="shared" si="11"/>
        <v>104.6249365512199</v>
      </c>
      <c r="AM35" s="1">
        <f t="shared" si="11"/>
        <v>105.07517199099382</v>
      </c>
      <c r="AN35" s="1">
        <f t="shared" si="10"/>
        <v>89.870592514310246</v>
      </c>
      <c r="AO35" s="1">
        <f t="shared" si="10"/>
        <v>108.41825013697297</v>
      </c>
      <c r="AP35" s="1">
        <f t="shared" si="10"/>
        <v>94.303971969102065</v>
      </c>
      <c r="AQ35" s="1">
        <f t="shared" si="10"/>
        <v>17.736507130345512</v>
      </c>
      <c r="AR35" s="1">
        <f t="shared" si="5"/>
        <v>44.36450680146207</v>
      </c>
      <c r="AS35" s="1">
        <f t="shared" si="5"/>
        <v>18.877979547552428</v>
      </c>
      <c r="AT35" s="1">
        <f t="shared" si="5"/>
        <v>43.138950997978981</v>
      </c>
    </row>
    <row r="36" spans="1:46" x14ac:dyDescent="0.35">
      <c r="A36" s="7">
        <v>76</v>
      </c>
      <c r="B36" s="7" t="s">
        <v>542</v>
      </c>
      <c r="C36" s="7">
        <v>980</v>
      </c>
      <c r="D36" s="7">
        <v>47.755634800000003</v>
      </c>
      <c r="E36" s="7">
        <v>19.1456467</v>
      </c>
      <c r="F36" s="10">
        <f t="shared" si="3"/>
        <v>76</v>
      </c>
      <c r="G36" s="1">
        <f t="shared" si="9"/>
        <v>8.5050113230503577</v>
      </c>
      <c r="H36" s="1">
        <f t="shared" si="8"/>
        <v>12.668018829733711</v>
      </c>
      <c r="I36" s="1">
        <f t="shared" si="8"/>
        <v>26.990289640941462</v>
      </c>
      <c r="J36" s="1">
        <f t="shared" si="8"/>
        <v>27.634945432536</v>
      </c>
      <c r="K36" s="1">
        <f t="shared" si="8"/>
        <v>43.66868755012041</v>
      </c>
      <c r="L36" s="1">
        <f t="shared" si="8"/>
        <v>20.1137546384507</v>
      </c>
      <c r="M36" s="1">
        <f t="shared" si="8"/>
        <v>25.155198402915012</v>
      </c>
      <c r="N36" s="1">
        <f t="shared" si="8"/>
        <v>24.621018219893639</v>
      </c>
      <c r="O36" s="1">
        <f t="shared" si="8"/>
        <v>25.097486116280184</v>
      </c>
      <c r="P36" s="1">
        <f t="shared" si="8"/>
        <v>11.567797928989807</v>
      </c>
      <c r="Q36" s="1">
        <f t="shared" si="8"/>
        <v>26.538353643888129</v>
      </c>
      <c r="R36" s="1">
        <f t="shared" si="8"/>
        <v>36.233536600772169</v>
      </c>
      <c r="S36" s="1">
        <f t="shared" si="8"/>
        <v>31.575393017471828</v>
      </c>
      <c r="T36" s="1">
        <f t="shared" si="8"/>
        <v>26.566920556618427</v>
      </c>
      <c r="U36" s="1">
        <f t="shared" si="8"/>
        <v>37.449925393146458</v>
      </c>
      <c r="V36" s="1">
        <f t="shared" si="8"/>
        <v>47.925170558586657</v>
      </c>
      <c r="W36" s="1">
        <f t="shared" si="8"/>
        <v>33.178341987282295</v>
      </c>
      <c r="X36" s="1">
        <f t="shared" si="11"/>
        <v>32.357958169357531</v>
      </c>
      <c r="Y36" s="1">
        <f t="shared" si="11"/>
        <v>30.807275405810543</v>
      </c>
      <c r="Z36" s="1">
        <f t="shared" si="11"/>
        <v>30.059439870845246</v>
      </c>
      <c r="AA36" s="1">
        <f t="shared" si="11"/>
        <v>61.493345137280109</v>
      </c>
      <c r="AB36" s="1">
        <f t="shared" si="11"/>
        <v>62.166616619913412</v>
      </c>
      <c r="AC36" s="1">
        <f t="shared" si="11"/>
        <v>62.033117480669219</v>
      </c>
      <c r="AD36" s="1">
        <f t="shared" si="11"/>
        <v>37.910827953213094</v>
      </c>
      <c r="AE36" s="1">
        <f t="shared" si="11"/>
        <v>43.214058787334608</v>
      </c>
      <c r="AF36" s="1">
        <f t="shared" si="11"/>
        <v>30.817987329030849</v>
      </c>
      <c r="AG36" s="1">
        <f t="shared" si="11"/>
        <v>30.110921475312072</v>
      </c>
      <c r="AH36" s="1">
        <f t="shared" si="11"/>
        <v>45.513887550200934</v>
      </c>
      <c r="AI36" s="1">
        <f t="shared" si="11"/>
        <v>0</v>
      </c>
      <c r="AJ36" s="1">
        <f t="shared" si="11"/>
        <v>2.2322201465138685</v>
      </c>
      <c r="AK36" s="1">
        <f t="shared" si="11"/>
        <v>27.178429981533501</v>
      </c>
      <c r="AL36" s="1">
        <f t="shared" si="11"/>
        <v>65.832535369381844</v>
      </c>
      <c r="AM36" s="1">
        <f t="shared" si="11"/>
        <v>66.518337266713431</v>
      </c>
      <c r="AN36" s="1">
        <f t="shared" si="10"/>
        <v>52.548796904246267</v>
      </c>
      <c r="AO36" s="1">
        <f t="shared" si="10"/>
        <v>72.36182772680975</v>
      </c>
      <c r="AP36" s="1">
        <f t="shared" si="10"/>
        <v>51.957419650236226</v>
      </c>
      <c r="AQ36" s="1">
        <f t="shared" si="10"/>
        <v>58.226923626489381</v>
      </c>
      <c r="AR36" s="1">
        <f t="shared" si="5"/>
        <v>87.423478931989152</v>
      </c>
      <c r="AS36" s="1">
        <f t="shared" si="5"/>
        <v>62.919776966336237</v>
      </c>
      <c r="AT36" s="1">
        <f t="shared" si="5"/>
        <v>18.611331323957437</v>
      </c>
    </row>
    <row r="37" spans="1:46" x14ac:dyDescent="0.35">
      <c r="A37" s="7">
        <v>77</v>
      </c>
      <c r="B37" s="7" t="s">
        <v>547</v>
      </c>
      <c r="C37" s="7">
        <v>668</v>
      </c>
      <c r="D37" s="7">
        <v>47.7815145</v>
      </c>
      <c r="E37" s="7">
        <v>19.1317573</v>
      </c>
      <c r="F37" s="10">
        <f t="shared" si="3"/>
        <v>77</v>
      </c>
      <c r="G37" s="1">
        <f t="shared" si="9"/>
        <v>9.6175636289217969</v>
      </c>
      <c r="H37" s="1">
        <f t="shared" si="8"/>
        <v>13.349268135954834</v>
      </c>
      <c r="I37" s="1">
        <f t="shared" si="9"/>
        <v>28.204305758130705</v>
      </c>
      <c r="J37" s="1">
        <f t="shared" si="8"/>
        <v>28.743117110242249</v>
      </c>
      <c r="K37" s="1">
        <f t="shared" si="9"/>
        <v>43.695687449334955</v>
      </c>
      <c r="L37" s="1">
        <f t="shared" si="8"/>
        <v>20.619827463801226</v>
      </c>
      <c r="M37" s="1">
        <f t="shared" si="9"/>
        <v>25.016276466433162</v>
      </c>
      <c r="N37" s="1">
        <f t="shared" si="8"/>
        <v>25.486422819582391</v>
      </c>
      <c r="O37" s="1">
        <f t="shared" si="9"/>
        <v>27.309998352689497</v>
      </c>
      <c r="P37" s="1">
        <f t="shared" si="8"/>
        <v>13.773764013319983</v>
      </c>
      <c r="Q37" s="1">
        <f t="shared" si="9"/>
        <v>28.177454029059021</v>
      </c>
      <c r="R37" s="1">
        <f t="shared" si="8"/>
        <v>37.866033556265101</v>
      </c>
      <c r="S37" s="1">
        <f t="shared" si="9"/>
        <v>33.787007709801038</v>
      </c>
      <c r="T37" s="1">
        <f t="shared" si="8"/>
        <v>28.793600749494203</v>
      </c>
      <c r="U37" s="1">
        <f t="shared" si="9"/>
        <v>39.504786291729999</v>
      </c>
      <c r="V37" s="1">
        <f t="shared" si="8"/>
        <v>49.477459206028776</v>
      </c>
      <c r="W37" s="1">
        <f t="shared" si="8"/>
        <v>34.850656678105928</v>
      </c>
      <c r="X37" s="1">
        <f t="shared" si="11"/>
        <v>33.825344644421413</v>
      </c>
      <c r="Y37" s="1">
        <f t="shared" si="11"/>
        <v>32.640948223611659</v>
      </c>
      <c r="Z37" s="1">
        <f t="shared" si="11"/>
        <v>32.145164414691564</v>
      </c>
      <c r="AA37" s="1">
        <f t="shared" si="11"/>
        <v>63.11604571698026</v>
      </c>
      <c r="AB37" s="1">
        <f t="shared" si="11"/>
        <v>63.824066161676811</v>
      </c>
      <c r="AC37" s="1">
        <f t="shared" si="11"/>
        <v>63.113684449698134</v>
      </c>
      <c r="AD37" s="1">
        <f t="shared" si="11"/>
        <v>39.206995365133061</v>
      </c>
      <c r="AE37" s="1">
        <f t="shared" si="11"/>
        <v>44.036783612878956</v>
      </c>
      <c r="AF37" s="1">
        <f t="shared" si="11"/>
        <v>29.642363519688946</v>
      </c>
      <c r="AG37" s="1">
        <f t="shared" si="11"/>
        <v>29.059326804556999</v>
      </c>
      <c r="AH37" s="1">
        <f t="shared" si="11"/>
        <v>44.481481089620452</v>
      </c>
      <c r="AI37" s="1">
        <f t="shared" si="11"/>
        <v>2.2322201465138685</v>
      </c>
      <c r="AJ37" s="1">
        <f t="shared" si="11"/>
        <v>0</v>
      </c>
      <c r="AK37" s="1">
        <f t="shared" si="11"/>
        <v>25.901037720167505</v>
      </c>
      <c r="AL37" s="1">
        <f t="shared" si="11"/>
        <v>67.928349299316082</v>
      </c>
      <c r="AM37" s="1">
        <f t="shared" si="11"/>
        <v>68.62229101433195</v>
      </c>
      <c r="AN37" s="1">
        <f t="shared" si="10"/>
        <v>54.718303379148914</v>
      </c>
      <c r="AO37" s="1">
        <f t="shared" si="10"/>
        <v>74.532777290678908</v>
      </c>
      <c r="AP37" s="1">
        <f t="shared" si="10"/>
        <v>53.866619371623358</v>
      </c>
      <c r="AQ37" s="1">
        <f t="shared" si="10"/>
        <v>57.689369461178373</v>
      </c>
      <c r="AR37" s="1">
        <f t="shared" si="5"/>
        <v>86.851572082331685</v>
      </c>
      <c r="AS37" s="1">
        <f t="shared" si="5"/>
        <v>62.15584858545062</v>
      </c>
      <c r="AT37" s="1">
        <f t="shared" si="5"/>
        <v>20.173466971668994</v>
      </c>
    </row>
    <row r="38" spans="1:46" x14ac:dyDescent="0.35">
      <c r="A38" s="7">
        <v>78</v>
      </c>
      <c r="B38" s="7" t="s">
        <v>551</v>
      </c>
      <c r="C38" s="7">
        <v>468</v>
      </c>
      <c r="D38" s="7">
        <v>48.079957999999998</v>
      </c>
      <c r="E38" s="7">
        <v>19.296312</v>
      </c>
      <c r="F38" s="10">
        <f t="shared" si="3"/>
        <v>78</v>
      </c>
      <c r="G38" s="1">
        <f t="shared" si="9"/>
        <v>35.509364697224967</v>
      </c>
      <c r="H38" s="1">
        <f t="shared" si="8"/>
        <v>39.102226444416424</v>
      </c>
      <c r="I38" s="1">
        <f t="shared" si="8"/>
        <v>54.09741007621885</v>
      </c>
      <c r="J38" s="1">
        <f t="shared" si="8"/>
        <v>54.641211506385496</v>
      </c>
      <c r="K38" s="1">
        <f t="shared" si="8"/>
        <v>67.271614689463448</v>
      </c>
      <c r="L38" s="1">
        <f t="shared" si="8"/>
        <v>46.03047693795714</v>
      </c>
      <c r="M38" s="1">
        <f t="shared" si="8"/>
        <v>48.702741232267165</v>
      </c>
      <c r="N38" s="1">
        <f t="shared" si="8"/>
        <v>51.269612355649869</v>
      </c>
      <c r="O38" s="1">
        <f t="shared" si="8"/>
        <v>45.034178572258426</v>
      </c>
      <c r="P38" s="1">
        <f t="shared" si="8"/>
        <v>36.446210021928145</v>
      </c>
      <c r="Q38" s="1">
        <f t="shared" si="8"/>
        <v>35.419976166567643</v>
      </c>
      <c r="R38" s="1">
        <f t="shared" si="8"/>
        <v>42.428743521705371</v>
      </c>
      <c r="S38" s="1">
        <f t="shared" si="8"/>
        <v>50.621301504282393</v>
      </c>
      <c r="T38" s="1">
        <f t="shared" si="8"/>
        <v>47.156277442118679</v>
      </c>
      <c r="U38" s="1">
        <f t="shared" si="8"/>
        <v>51.051943994126205</v>
      </c>
      <c r="V38" s="1">
        <f t="shared" si="8"/>
        <v>75.000536207389274</v>
      </c>
      <c r="W38" s="1">
        <f t="shared" si="8"/>
        <v>60.110971046298197</v>
      </c>
      <c r="X38" s="1">
        <f t="shared" si="11"/>
        <v>59.519178355450563</v>
      </c>
      <c r="Y38" s="1">
        <f t="shared" si="11"/>
        <v>57.336031785716315</v>
      </c>
      <c r="Z38" s="1">
        <f t="shared" si="11"/>
        <v>55.091586520565805</v>
      </c>
      <c r="AA38" s="1">
        <f t="shared" si="11"/>
        <v>88.436271962095446</v>
      </c>
      <c r="AB38" s="1">
        <f t="shared" si="11"/>
        <v>89.03378433838671</v>
      </c>
      <c r="AC38" s="1">
        <f t="shared" si="11"/>
        <v>88.988462828473928</v>
      </c>
      <c r="AD38" s="1">
        <f t="shared" si="11"/>
        <v>65.071351535162023</v>
      </c>
      <c r="AE38" s="1">
        <f t="shared" si="11"/>
        <v>69.693424226773786</v>
      </c>
      <c r="AF38" s="1">
        <f t="shared" si="11"/>
        <v>47.43147211115317</v>
      </c>
      <c r="AG38" s="1">
        <f t="shared" si="11"/>
        <v>47.839619267969582</v>
      </c>
      <c r="AH38" s="1">
        <f t="shared" si="11"/>
        <v>61.884975148677952</v>
      </c>
      <c r="AI38" s="1">
        <f t="shared" si="11"/>
        <v>27.178429981533501</v>
      </c>
      <c r="AJ38" s="1">
        <f t="shared" si="11"/>
        <v>25.901037720167505</v>
      </c>
      <c r="AK38" s="1">
        <f t="shared" si="11"/>
        <v>0</v>
      </c>
      <c r="AL38" s="1">
        <f t="shared" si="11"/>
        <v>77.991314990136871</v>
      </c>
      <c r="AM38" s="1">
        <f t="shared" si="11"/>
        <v>78.879376757067007</v>
      </c>
      <c r="AN38" s="1">
        <f t="shared" si="10"/>
        <v>67.929713980544577</v>
      </c>
      <c r="AO38" s="1">
        <f t="shared" si="10"/>
        <v>86.743822822882905</v>
      </c>
      <c r="AP38" s="1">
        <f t="shared" si="10"/>
        <v>60.70750010912279</v>
      </c>
      <c r="AQ38" s="1">
        <f t="shared" si="10"/>
        <v>77.99714968446419</v>
      </c>
      <c r="AR38" s="1">
        <f t="shared" si="5"/>
        <v>106.20768134247433</v>
      </c>
      <c r="AS38" s="1">
        <f t="shared" si="5"/>
        <v>80.737170382839125</v>
      </c>
      <c r="AT38" s="1">
        <f t="shared" si="5"/>
        <v>45.745219241908671</v>
      </c>
    </row>
    <row r="39" spans="1:46" x14ac:dyDescent="0.35">
      <c r="A39" s="7">
        <v>79</v>
      </c>
      <c r="B39" s="7" t="s">
        <v>558</v>
      </c>
      <c r="C39" s="7">
        <v>450</v>
      </c>
      <c r="D39" s="7">
        <v>47.1837874</v>
      </c>
      <c r="E39" s="7">
        <v>19.796279800000001</v>
      </c>
      <c r="F39" s="10">
        <f t="shared" si="3"/>
        <v>79</v>
      </c>
      <c r="G39" s="1">
        <f t="shared" si="9"/>
        <v>65.922113547579841</v>
      </c>
      <c r="H39" s="1">
        <f t="shared" si="8"/>
        <v>68.633344395322027</v>
      </c>
      <c r="I39" s="1">
        <f t="shared" si="9"/>
        <v>66.437187907433866</v>
      </c>
      <c r="J39" s="1">
        <f t="shared" si="8"/>
        <v>68.078186701017884</v>
      </c>
      <c r="K39" s="1">
        <f t="shared" si="9"/>
        <v>91.23328386626585</v>
      </c>
      <c r="L39" s="1">
        <f t="shared" si="8"/>
        <v>72.238463705127671</v>
      </c>
      <c r="M39" s="1">
        <f t="shared" si="9"/>
        <v>80.302082141976143</v>
      </c>
      <c r="N39" s="1">
        <f t="shared" si="8"/>
        <v>70.297589437363001</v>
      </c>
      <c r="O39" s="1">
        <f t="shared" si="9"/>
        <v>41.687730870591999</v>
      </c>
      <c r="P39" s="1">
        <f t="shared" si="8"/>
        <v>56.121724607369437</v>
      </c>
      <c r="Q39" s="1">
        <f t="shared" si="9"/>
        <v>42.937294328066713</v>
      </c>
      <c r="R39" s="1">
        <f t="shared" si="8"/>
        <v>35.767952589343288</v>
      </c>
      <c r="S39" s="1">
        <f t="shared" si="9"/>
        <v>35.645529787490005</v>
      </c>
      <c r="T39" s="1">
        <f t="shared" si="8"/>
        <v>41.008950369798846</v>
      </c>
      <c r="U39" s="1">
        <f t="shared" si="9"/>
        <v>28.516613661733921</v>
      </c>
      <c r="V39" s="1">
        <f t="shared" si="8"/>
        <v>64.818928610323354</v>
      </c>
      <c r="W39" s="1">
        <f t="shared" si="8"/>
        <v>58.869638741865515</v>
      </c>
      <c r="X39" s="1">
        <f t="shared" si="11"/>
        <v>63.107778441700802</v>
      </c>
      <c r="Y39" s="1">
        <f t="shared" si="11"/>
        <v>55.121615940581449</v>
      </c>
      <c r="Z39" s="1">
        <f t="shared" si="11"/>
        <v>47.960028245841279</v>
      </c>
      <c r="AA39" s="1">
        <f t="shared" si="11"/>
        <v>68.083234101879</v>
      </c>
      <c r="AB39" s="1">
        <f t="shared" si="11"/>
        <v>67.146298134318442</v>
      </c>
      <c r="AC39" s="1">
        <f t="shared" si="11"/>
        <v>84.281954057460027</v>
      </c>
      <c r="AD39" s="1">
        <f t="shared" si="11"/>
        <v>67.760743529879221</v>
      </c>
      <c r="AE39" s="1">
        <f t="shared" si="11"/>
        <v>78.879461065147012</v>
      </c>
      <c r="AF39" s="1">
        <f t="shared" si="11"/>
        <v>92.560800233730617</v>
      </c>
      <c r="AG39" s="1">
        <f t="shared" si="11"/>
        <v>91.093563507075004</v>
      </c>
      <c r="AH39" s="1">
        <f t="shared" si="11"/>
        <v>104.6249365512199</v>
      </c>
      <c r="AI39" s="1">
        <f t="shared" si="11"/>
        <v>65.832535369381844</v>
      </c>
      <c r="AJ39" s="1">
        <f t="shared" si="11"/>
        <v>67.928349299316082</v>
      </c>
      <c r="AK39" s="1">
        <f t="shared" si="11"/>
        <v>77.991314990136871</v>
      </c>
      <c r="AL39" s="1">
        <f t="shared" si="11"/>
        <v>0</v>
      </c>
      <c r="AM39" s="1">
        <f t="shared" si="11"/>
        <v>0.9991049360015859</v>
      </c>
      <c r="AN39" s="1">
        <f t="shared" si="10"/>
        <v>14.895352959125033</v>
      </c>
      <c r="AO39" s="1">
        <f t="shared" si="10"/>
        <v>10.477167868806593</v>
      </c>
      <c r="AP39" s="1">
        <f t="shared" si="10"/>
        <v>18.079934395450909</v>
      </c>
      <c r="AQ39" s="1">
        <f t="shared" si="10"/>
        <v>110.33044208997102</v>
      </c>
      <c r="AR39" s="1">
        <f t="shared" si="5"/>
        <v>136.91455184110058</v>
      </c>
      <c r="AS39" s="1">
        <f t="shared" si="5"/>
        <v>117.36804525535334</v>
      </c>
      <c r="AT39" s="1">
        <f t="shared" si="5"/>
        <v>61.486420273063779</v>
      </c>
    </row>
    <row r="40" spans="1:46" x14ac:dyDescent="0.35">
      <c r="A40" s="7">
        <v>80</v>
      </c>
      <c r="B40" s="7" t="s">
        <v>563</v>
      </c>
      <c r="C40" s="7">
        <v>468</v>
      </c>
      <c r="D40" s="7">
        <v>47.170647199999998</v>
      </c>
      <c r="E40" s="7">
        <v>19.796674199999998</v>
      </c>
      <c r="F40" s="10">
        <f t="shared" si="3"/>
        <v>80</v>
      </c>
      <c r="G40" s="1">
        <f t="shared" si="9"/>
        <v>66.509097159062605</v>
      </c>
      <c r="H40" s="1">
        <f t="shared" si="8"/>
        <v>69.175092246940608</v>
      </c>
      <c r="I40" s="1">
        <f t="shared" si="8"/>
        <v>66.77715973949222</v>
      </c>
      <c r="J40" s="1">
        <f t="shared" si="8"/>
        <v>68.414724397807092</v>
      </c>
      <c r="K40" s="1">
        <f t="shared" si="8"/>
        <v>91.522644045517751</v>
      </c>
      <c r="L40" s="1">
        <f t="shared" si="8"/>
        <v>72.699653988373413</v>
      </c>
      <c r="M40" s="1">
        <f t="shared" si="8"/>
        <v>80.756890657087482</v>
      </c>
      <c r="N40" s="1">
        <f t="shared" si="8"/>
        <v>70.686434100884554</v>
      </c>
      <c r="O40" s="1">
        <f t="shared" si="8"/>
        <v>42.276234577550611</v>
      </c>
      <c r="P40" s="1">
        <f t="shared" si="8"/>
        <v>56.730041392718242</v>
      </c>
      <c r="Q40" s="1">
        <f t="shared" si="8"/>
        <v>43.783520804942583</v>
      </c>
      <c r="R40" s="1">
        <f t="shared" si="8"/>
        <v>36.690285772205719</v>
      </c>
      <c r="S40" s="1">
        <f t="shared" si="8"/>
        <v>36.185804565826224</v>
      </c>
      <c r="T40" s="1">
        <f t="shared" si="8"/>
        <v>41.555470920627194</v>
      </c>
      <c r="U40" s="1">
        <f t="shared" si="8"/>
        <v>29.257774549922072</v>
      </c>
      <c r="V40" s="1">
        <f t="shared" si="8"/>
        <v>64.826656022122222</v>
      </c>
      <c r="W40" s="1">
        <f t="shared" si="8"/>
        <v>59.099482043047111</v>
      </c>
      <c r="X40" s="1">
        <f t="shared" si="11"/>
        <v>63.357959134752505</v>
      </c>
      <c r="Y40" s="1">
        <f t="shared" si="11"/>
        <v>55.393429431586164</v>
      </c>
      <c r="Z40" s="1">
        <f t="shared" si="11"/>
        <v>48.28129922446702</v>
      </c>
      <c r="AA40" s="1">
        <f t="shared" si="11"/>
        <v>67.889267961453513</v>
      </c>
      <c r="AB40" s="1">
        <f t="shared" si="11"/>
        <v>66.933728351226677</v>
      </c>
      <c r="AC40" s="1">
        <f t="shared" si="11"/>
        <v>84.221311062035966</v>
      </c>
      <c r="AD40" s="1">
        <f t="shared" si="11"/>
        <v>67.943081740620244</v>
      </c>
      <c r="AE40" s="1">
        <f t="shared" si="11"/>
        <v>79.055861348594206</v>
      </c>
      <c r="AF40" s="1">
        <f t="shared" si="11"/>
        <v>93.090470080110975</v>
      </c>
      <c r="AG40" s="1">
        <f t="shared" si="11"/>
        <v>91.61042353147775</v>
      </c>
      <c r="AH40" s="1">
        <f t="shared" si="11"/>
        <v>105.07517199099382</v>
      </c>
      <c r="AI40" s="1">
        <f t="shared" si="11"/>
        <v>66.518337266713431</v>
      </c>
      <c r="AJ40" s="1">
        <f t="shared" si="11"/>
        <v>68.62229101433195</v>
      </c>
      <c r="AK40" s="1">
        <f t="shared" si="11"/>
        <v>78.879376757067007</v>
      </c>
      <c r="AL40" s="1">
        <f t="shared" si="11"/>
        <v>0.9991049360015859</v>
      </c>
      <c r="AM40" s="1">
        <f t="shared" si="11"/>
        <v>0</v>
      </c>
      <c r="AN40" s="1">
        <f t="shared" si="10"/>
        <v>15.253647741933717</v>
      </c>
      <c r="AO40" s="1">
        <f t="shared" si="10"/>
        <v>9.4887129011899454</v>
      </c>
      <c r="AP40" s="1">
        <f t="shared" si="10"/>
        <v>19.056787325365931</v>
      </c>
      <c r="AQ40" s="1">
        <f t="shared" si="10"/>
        <v>110.63623819699374</v>
      </c>
      <c r="AR40" s="1">
        <f t="shared" si="5"/>
        <v>137.12468551348846</v>
      </c>
      <c r="AS40" s="1">
        <f t="shared" si="5"/>
        <v>117.70260717893728</v>
      </c>
      <c r="AT40" s="1">
        <f t="shared" si="5"/>
        <v>61.941444599312064</v>
      </c>
    </row>
    <row r="41" spans="1:46" x14ac:dyDescent="0.35">
      <c r="A41" s="7">
        <v>81</v>
      </c>
      <c r="B41" s="7" t="s">
        <v>568</v>
      </c>
      <c r="C41" s="7">
        <v>612</v>
      </c>
      <c r="D41" s="7">
        <v>47.242764399999999</v>
      </c>
      <c r="E41" s="7">
        <v>19.609372400000002</v>
      </c>
      <c r="F41" s="10">
        <f t="shared" si="3"/>
        <v>81</v>
      </c>
      <c r="G41" s="1">
        <f t="shared" si="9"/>
        <v>51.803604457138235</v>
      </c>
      <c r="H41" s="1">
        <f t="shared" si="8"/>
        <v>54.242382908476721</v>
      </c>
      <c r="I41" s="1">
        <f t="shared" si="9"/>
        <v>51.542028519398251</v>
      </c>
      <c r="J41" s="1">
        <f t="shared" si="8"/>
        <v>53.1828432434517</v>
      </c>
      <c r="K41" s="1">
        <f t="shared" si="9"/>
        <v>76.357642477983987</v>
      </c>
      <c r="L41" s="1">
        <f t="shared" si="8"/>
        <v>57.521273588375081</v>
      </c>
      <c r="M41" s="1">
        <f t="shared" si="9"/>
        <v>65.564247439562052</v>
      </c>
      <c r="N41" s="1">
        <f t="shared" si="8"/>
        <v>55.433527870657088</v>
      </c>
      <c r="O41" s="1">
        <f t="shared" si="9"/>
        <v>27.708682164308261</v>
      </c>
      <c r="P41" s="1">
        <f t="shared" si="8"/>
        <v>42.1935026440147</v>
      </c>
      <c r="Q41" s="1">
        <f t="shared" si="9"/>
        <v>32.583119887168472</v>
      </c>
      <c r="R41" s="1">
        <f t="shared" si="8"/>
        <v>28.039642125534527</v>
      </c>
      <c r="S41" s="1">
        <f t="shared" si="9"/>
        <v>21.379534152695395</v>
      </c>
      <c r="T41" s="1">
        <f t="shared" si="8"/>
        <v>26.738036062536661</v>
      </c>
      <c r="U41" s="1">
        <f t="shared" si="9"/>
        <v>16.8785135758772</v>
      </c>
      <c r="V41" s="1">
        <f t="shared" si="8"/>
        <v>50.991255687028769</v>
      </c>
      <c r="W41" s="1">
        <f t="shared" si="8"/>
        <v>44.098560511763495</v>
      </c>
      <c r="X41" s="1">
        <f t="shared" si="11"/>
        <v>48.291651431723793</v>
      </c>
      <c r="Y41" s="1">
        <f t="shared" si="11"/>
        <v>40.274576903961588</v>
      </c>
      <c r="Z41" s="1">
        <f t="shared" si="11"/>
        <v>33.068225914383888</v>
      </c>
      <c r="AA41" s="1">
        <f t="shared" si="11"/>
        <v>55.818659041067946</v>
      </c>
      <c r="AB41" s="1">
        <f t="shared" si="11"/>
        <v>55.071541605520373</v>
      </c>
      <c r="AC41" s="1">
        <f t="shared" si="11"/>
        <v>70.816436248592211</v>
      </c>
      <c r="AD41" s="1">
        <f t="shared" si="11"/>
        <v>53.106794408321392</v>
      </c>
      <c r="AE41" s="1">
        <f t="shared" si="11"/>
        <v>64.231224739576717</v>
      </c>
      <c r="AF41" s="1">
        <f t="shared" si="11"/>
        <v>78.086547820222606</v>
      </c>
      <c r="AG41" s="1">
        <f t="shared" si="11"/>
        <v>76.564325421669579</v>
      </c>
      <c r="AH41" s="1">
        <f t="shared" si="11"/>
        <v>89.870592514310246</v>
      </c>
      <c r="AI41" s="1">
        <f t="shared" si="11"/>
        <v>52.548796904246267</v>
      </c>
      <c r="AJ41" s="1">
        <f t="shared" si="11"/>
        <v>54.718303379148914</v>
      </c>
      <c r="AK41" s="1">
        <f t="shared" si="11"/>
        <v>67.929713980544577</v>
      </c>
      <c r="AL41" s="1">
        <f t="shared" si="11"/>
        <v>14.895352959125033</v>
      </c>
      <c r="AM41" s="1">
        <f t="shared" si="11"/>
        <v>15.253647741933717</v>
      </c>
      <c r="AN41" s="1">
        <f t="shared" si="10"/>
        <v>0</v>
      </c>
      <c r="AO41" s="1">
        <f t="shared" si="10"/>
        <v>19.814682305794271</v>
      </c>
      <c r="AP41" s="1">
        <f t="shared" si="10"/>
        <v>16.307384280621516</v>
      </c>
      <c r="AQ41" s="1">
        <f t="shared" si="10"/>
        <v>95.44228169729152</v>
      </c>
      <c r="AR41" s="1">
        <f t="shared" si="5"/>
        <v>122.15440944531136</v>
      </c>
      <c r="AS41" s="1">
        <f t="shared" si="5"/>
        <v>102.47271968161498</v>
      </c>
      <c r="AT41" s="1">
        <f t="shared" si="5"/>
        <v>46.756590526519339</v>
      </c>
    </row>
    <row r="42" spans="1:46" x14ac:dyDescent="0.35">
      <c r="A42" s="7">
        <v>82</v>
      </c>
      <c r="B42" s="7" t="s">
        <v>572</v>
      </c>
      <c r="C42" s="7">
        <v>594</v>
      </c>
      <c r="D42" s="7">
        <v>47.046748350000001</v>
      </c>
      <c r="E42" s="7">
        <v>19.781280421688098</v>
      </c>
      <c r="F42" s="10">
        <f t="shared" si="3"/>
        <v>82</v>
      </c>
      <c r="G42" s="1">
        <f t="shared" si="9"/>
        <v>71.392201304690246</v>
      </c>
      <c r="H42" s="1">
        <f t="shared" si="8"/>
        <v>73.60145076819353</v>
      </c>
      <c r="I42" s="1">
        <f t="shared" si="8"/>
        <v>69.294888930125708</v>
      </c>
      <c r="J42" s="1">
        <f t="shared" si="8"/>
        <v>70.883761549210789</v>
      </c>
      <c r="K42" s="1">
        <f t="shared" si="8"/>
        <v>93.371039519864325</v>
      </c>
      <c r="L42" s="1">
        <f t="shared" si="8"/>
        <v>76.32384987993477</v>
      </c>
      <c r="M42" s="1">
        <f t="shared" si="8"/>
        <v>84.26365401513101</v>
      </c>
      <c r="N42" s="1">
        <f t="shared" si="8"/>
        <v>73.633820411512318</v>
      </c>
      <c r="O42" s="1">
        <f t="shared" si="8"/>
        <v>47.454579326620205</v>
      </c>
      <c r="P42" s="1">
        <f t="shared" si="8"/>
        <v>61.903403372308247</v>
      </c>
      <c r="Q42" s="1">
        <f t="shared" si="8"/>
        <v>51.363599605170307</v>
      </c>
      <c r="R42" s="1">
        <f t="shared" si="8"/>
        <v>45.081861374410188</v>
      </c>
      <c r="S42" s="1">
        <f t="shared" si="8"/>
        <v>41.052781574261687</v>
      </c>
      <c r="T42" s="1">
        <f t="shared" si="8"/>
        <v>46.361790902111721</v>
      </c>
      <c r="U42" s="1">
        <f t="shared" si="8"/>
        <v>36.070232475909393</v>
      </c>
      <c r="V42" s="1">
        <f t="shared" si="8"/>
        <v>64.211219128242632</v>
      </c>
      <c r="W42" s="1">
        <f t="shared" si="8"/>
        <v>60.662610097158726</v>
      </c>
      <c r="X42" s="1">
        <f t="shared" si="11"/>
        <v>65.060136122732928</v>
      </c>
      <c r="Y42" s="1">
        <f t="shared" si="11"/>
        <v>57.405310326089335</v>
      </c>
      <c r="Z42" s="1">
        <f t="shared" si="11"/>
        <v>50.876075883131463</v>
      </c>
      <c r="AA42" s="1">
        <f t="shared" si="11"/>
        <v>65.323572590698646</v>
      </c>
      <c r="AB42" s="1">
        <f t="shared" si="11"/>
        <v>64.201430144362433</v>
      </c>
      <c r="AC42" s="1">
        <f t="shared" si="11"/>
        <v>82.780032805013619</v>
      </c>
      <c r="AD42" s="1">
        <f t="shared" si="11"/>
        <v>68.950590178348151</v>
      </c>
      <c r="AE42" s="1">
        <f t="shared" si="11"/>
        <v>79.906250040460549</v>
      </c>
      <c r="AF42" s="1">
        <f t="shared" si="11"/>
        <v>97.260435472761216</v>
      </c>
      <c r="AG42" s="1">
        <f t="shared" si="11"/>
        <v>95.661626491489898</v>
      </c>
      <c r="AH42" s="1">
        <f t="shared" si="11"/>
        <v>108.41825013697297</v>
      </c>
      <c r="AI42" s="1">
        <f t="shared" si="11"/>
        <v>72.36182772680975</v>
      </c>
      <c r="AJ42" s="1">
        <f t="shared" si="11"/>
        <v>74.532777290678908</v>
      </c>
      <c r="AK42" s="1">
        <f t="shared" si="11"/>
        <v>86.743822822882905</v>
      </c>
      <c r="AL42" s="1">
        <f t="shared" si="11"/>
        <v>10.477167868806593</v>
      </c>
      <c r="AM42" s="1">
        <f t="shared" si="11"/>
        <v>9.4887129011899454</v>
      </c>
      <c r="AN42" s="1">
        <f t="shared" si="10"/>
        <v>19.814682305794271</v>
      </c>
      <c r="AO42" s="1">
        <f t="shared" si="10"/>
        <v>0</v>
      </c>
      <c r="AP42" s="1">
        <f t="shared" si="10"/>
        <v>28.137653908789666</v>
      </c>
      <c r="AQ42" s="1">
        <f t="shared" si="10"/>
        <v>112.55459161066734</v>
      </c>
      <c r="AR42" s="1">
        <f t="shared" si="5"/>
        <v>138.0364570209376</v>
      </c>
      <c r="AS42" s="1">
        <f t="shared" si="5"/>
        <v>119.87424601625142</v>
      </c>
      <c r="AT42" s="1">
        <f t="shared" si="5"/>
        <v>65.602734845471247</v>
      </c>
    </row>
    <row r="43" spans="1:46" x14ac:dyDescent="0.35">
      <c r="A43" s="7">
        <v>83</v>
      </c>
      <c r="B43" s="7" t="s">
        <v>578</v>
      </c>
      <c r="C43" s="7">
        <v>609</v>
      </c>
      <c r="D43" s="7">
        <v>47.414451</v>
      </c>
      <c r="E43" s="7">
        <v>19.738074999999998</v>
      </c>
      <c r="F43" s="10">
        <f t="shared" si="3"/>
        <v>83</v>
      </c>
      <c r="G43" s="1">
        <f t="shared" si="9"/>
        <v>53.843495309216607</v>
      </c>
      <c r="H43" s="1">
        <f t="shared" si="8"/>
        <v>57.312447176998639</v>
      </c>
      <c r="I43" s="1">
        <f t="shared" si="9"/>
        <v>58.907921325520235</v>
      </c>
      <c r="J43" s="1">
        <f t="shared" si="8"/>
        <v>60.554120034381697</v>
      </c>
      <c r="K43" s="1">
        <f t="shared" si="9"/>
        <v>83.976906776842227</v>
      </c>
      <c r="L43" s="1">
        <f t="shared" si="8"/>
        <v>62.296488552955921</v>
      </c>
      <c r="M43" s="1">
        <f t="shared" si="9"/>
        <v>70.284318888540497</v>
      </c>
      <c r="N43" s="1">
        <f t="shared" si="8"/>
        <v>61.738346792400705</v>
      </c>
      <c r="O43" s="1">
        <f t="shared" si="9"/>
        <v>30.739210788326485</v>
      </c>
      <c r="P43" s="1">
        <f t="shared" si="8"/>
        <v>43.958217229654629</v>
      </c>
      <c r="Q43" s="1">
        <f t="shared" si="9"/>
        <v>26.678628192845053</v>
      </c>
      <c r="R43" s="1">
        <f t="shared" si="8"/>
        <v>18.286644469822349</v>
      </c>
      <c r="S43" s="1">
        <f t="shared" si="9"/>
        <v>26.343378941900792</v>
      </c>
      <c r="T43" s="1">
        <f t="shared" si="8"/>
        <v>30.978195181693568</v>
      </c>
      <c r="U43" s="1">
        <f t="shared" si="9"/>
        <v>15.815709977586815</v>
      </c>
      <c r="V43" s="1">
        <f t="shared" si="8"/>
        <v>63.429420829412656</v>
      </c>
      <c r="W43" s="1">
        <f t="shared" si="8"/>
        <v>53.700969253139831</v>
      </c>
      <c r="X43" s="1">
        <f t="shared" si="11"/>
        <v>57.367768518349436</v>
      </c>
      <c r="Y43" s="1">
        <f t="shared" si="11"/>
        <v>49.37423865740115</v>
      </c>
      <c r="Z43" s="1">
        <f t="shared" si="11"/>
        <v>41.753038283692732</v>
      </c>
      <c r="AA43" s="1">
        <f t="shared" si="11"/>
        <v>70.187610170363897</v>
      </c>
      <c r="AB43" s="1">
        <f t="shared" si="11"/>
        <v>69.616408014616653</v>
      </c>
      <c r="AC43" s="1">
        <f t="shared" si="11"/>
        <v>83.506513900721458</v>
      </c>
      <c r="AD43" s="1">
        <f t="shared" si="11"/>
        <v>63.079540515843526</v>
      </c>
      <c r="AE43" s="1">
        <f t="shared" si="11"/>
        <v>73.949972883380752</v>
      </c>
      <c r="AF43" s="1">
        <f t="shared" si="11"/>
        <v>81.000844279264882</v>
      </c>
      <c r="AG43" s="1">
        <f t="shared" si="11"/>
        <v>79.779325987395652</v>
      </c>
      <c r="AH43" s="1">
        <f t="shared" si="11"/>
        <v>94.303971969102065</v>
      </c>
      <c r="AI43" s="1">
        <f t="shared" si="11"/>
        <v>51.957419650236226</v>
      </c>
      <c r="AJ43" s="1">
        <f t="shared" si="11"/>
        <v>53.866619371623358</v>
      </c>
      <c r="AK43" s="1">
        <f t="shared" si="11"/>
        <v>60.70750010912279</v>
      </c>
      <c r="AL43" s="1">
        <f t="shared" si="11"/>
        <v>18.079934395450909</v>
      </c>
      <c r="AM43" s="1">
        <f t="shared" si="11"/>
        <v>19.056787325365931</v>
      </c>
      <c r="AN43" s="1">
        <f t="shared" si="10"/>
        <v>16.307384280621516</v>
      </c>
      <c r="AO43" s="1">
        <f t="shared" si="10"/>
        <v>28.137653908789666</v>
      </c>
      <c r="AP43" s="1">
        <f t="shared" si="10"/>
        <v>0</v>
      </c>
      <c r="AQ43" s="1">
        <f t="shared" si="10"/>
        <v>102.48802546639023</v>
      </c>
      <c r="AR43" s="1">
        <f t="shared" si="5"/>
        <v>130.49467282713482</v>
      </c>
      <c r="AS43" s="1">
        <f t="shared" si="5"/>
        <v>108.93646828687606</v>
      </c>
      <c r="AT43" s="1">
        <f t="shared" si="5"/>
        <v>52.005706366240432</v>
      </c>
    </row>
    <row r="44" spans="1:46" x14ac:dyDescent="0.35">
      <c r="A44" s="7">
        <v>84</v>
      </c>
      <c r="B44" s="7" t="s">
        <v>581</v>
      </c>
      <c r="C44" s="7">
        <v>460</v>
      </c>
      <c r="D44" s="7">
        <v>47.580439499999997</v>
      </c>
      <c r="E44" s="7">
        <v>18.399802999999999</v>
      </c>
      <c r="F44" s="10">
        <f t="shared" si="3"/>
        <v>84</v>
      </c>
      <c r="G44" s="1">
        <f t="shared" si="9"/>
        <v>51.848887347149741</v>
      </c>
      <c r="H44" s="1">
        <f t="shared" si="8"/>
        <v>47.419131733881123</v>
      </c>
      <c r="I44" s="1">
        <f t="shared" si="8"/>
        <v>43.986264573014445</v>
      </c>
      <c r="J44" s="1">
        <f t="shared" si="8"/>
        <v>42.33165150049868</v>
      </c>
      <c r="K44" s="1">
        <f t="shared" si="8"/>
        <v>19.183893070927063</v>
      </c>
      <c r="L44" s="1">
        <f t="shared" si="8"/>
        <v>40.896886864777279</v>
      </c>
      <c r="M44" s="1">
        <f t="shared" si="8"/>
        <v>33.599973579627729</v>
      </c>
      <c r="N44" s="1">
        <f t="shared" si="8"/>
        <v>40.750171992939229</v>
      </c>
      <c r="O44" s="1">
        <f t="shared" si="8"/>
        <v>71.83344868441884</v>
      </c>
      <c r="P44" s="1">
        <f t="shared" si="8"/>
        <v>60.42290620572021</v>
      </c>
      <c r="Q44" s="1">
        <f t="shared" si="8"/>
        <v>82.181973338398763</v>
      </c>
      <c r="R44" s="1">
        <f t="shared" si="8"/>
        <v>91.255036671894928</v>
      </c>
      <c r="S44" s="1">
        <f t="shared" si="8"/>
        <v>76.340777656983775</v>
      </c>
      <c r="T44" s="1">
        <f t="shared" si="8"/>
        <v>71.512054658584916</v>
      </c>
      <c r="U44" s="1">
        <f t="shared" si="8"/>
        <v>86.700731592709573</v>
      </c>
      <c r="V44" s="1">
        <f t="shared" si="8"/>
        <v>52.334139011096447</v>
      </c>
      <c r="W44" s="1">
        <f t="shared" si="8"/>
        <v>51.892202606856436</v>
      </c>
      <c r="X44" s="1">
        <f t="shared" si="11"/>
        <v>47.49890666623876</v>
      </c>
      <c r="Y44" s="1">
        <f t="shared" si="11"/>
        <v>55.29658335858884</v>
      </c>
      <c r="Z44" s="1">
        <f t="shared" si="11"/>
        <v>62.375337656274503</v>
      </c>
      <c r="AA44" s="1">
        <f t="shared" si="11"/>
        <v>60.759975711710545</v>
      </c>
      <c r="AB44" s="1">
        <f t="shared" si="11"/>
        <v>62.336553813855147</v>
      </c>
      <c r="AC44" s="1">
        <f t="shared" si="11"/>
        <v>44.272935828137129</v>
      </c>
      <c r="AD44" s="1">
        <f t="shared" si="11"/>
        <v>44.036987268456741</v>
      </c>
      <c r="AE44" s="1">
        <f t="shared" si="11"/>
        <v>33.892425856895258</v>
      </c>
      <c r="AF44" s="1">
        <f t="shared" si="11"/>
        <v>30.624680094211307</v>
      </c>
      <c r="AG44" s="1">
        <f t="shared" si="11"/>
        <v>30.164166432029855</v>
      </c>
      <c r="AH44" s="1">
        <f t="shared" si="11"/>
        <v>17.736507130345512</v>
      </c>
      <c r="AI44" s="1">
        <f t="shared" si="11"/>
        <v>58.226923626489381</v>
      </c>
      <c r="AJ44" s="1">
        <f t="shared" si="11"/>
        <v>57.689369461178373</v>
      </c>
      <c r="AK44" s="1">
        <f t="shared" si="11"/>
        <v>77.99714968446419</v>
      </c>
      <c r="AL44" s="1">
        <f t="shared" si="11"/>
        <v>110.33044208997102</v>
      </c>
      <c r="AM44" s="1">
        <f t="shared" si="11"/>
        <v>110.63623819699374</v>
      </c>
      <c r="AN44" s="1">
        <f t="shared" si="10"/>
        <v>95.44228169729152</v>
      </c>
      <c r="AO44" s="1">
        <f t="shared" si="10"/>
        <v>112.55459161066734</v>
      </c>
      <c r="AP44" s="1">
        <f t="shared" si="10"/>
        <v>102.48802546639023</v>
      </c>
      <c r="AQ44" s="1">
        <f t="shared" si="10"/>
        <v>0</v>
      </c>
      <c r="AR44" s="1">
        <f t="shared" si="5"/>
        <v>29.204589560610433</v>
      </c>
      <c r="AS44" s="1">
        <f t="shared" si="5"/>
        <v>7.8567329272747193</v>
      </c>
      <c r="AT44" s="1">
        <f t="shared" si="5"/>
        <v>50.563106275131453</v>
      </c>
    </row>
    <row r="45" spans="1:46" x14ac:dyDescent="0.35">
      <c r="A45" s="7">
        <v>85</v>
      </c>
      <c r="B45" s="7" t="s">
        <v>586</v>
      </c>
      <c r="C45" s="7">
        <v>415</v>
      </c>
      <c r="D45" s="7">
        <v>47.5033551</v>
      </c>
      <c r="E45" s="7">
        <v>18.023343000000001</v>
      </c>
      <c r="F45" s="10">
        <f t="shared" si="3"/>
        <v>85</v>
      </c>
      <c r="G45" s="1">
        <f t="shared" si="9"/>
        <v>81.002746741031046</v>
      </c>
      <c r="H45" s="1">
        <f t="shared" si="8"/>
        <v>76.5385335250606</v>
      </c>
      <c r="I45" s="1">
        <f t="shared" si="9"/>
        <v>71.58818700016603</v>
      </c>
      <c r="J45" s="1">
        <f t="shared" si="8"/>
        <v>69.940757624620929</v>
      </c>
      <c r="K45" s="1">
        <f t="shared" si="9"/>
        <v>46.553052409583749</v>
      </c>
      <c r="L45" s="1">
        <f t="shared" si="8"/>
        <v>69.82303711203491</v>
      </c>
      <c r="M45" s="1">
        <f t="shared" si="9"/>
        <v>62.745089918449246</v>
      </c>
      <c r="N45" s="1">
        <f t="shared" si="8"/>
        <v>69.035232751667621</v>
      </c>
      <c r="O45" s="1">
        <f t="shared" si="9"/>
        <v>100.11378173051402</v>
      </c>
      <c r="P45" s="1">
        <f t="shared" si="8"/>
        <v>89.366052844994016</v>
      </c>
      <c r="Q45" s="1">
        <f t="shared" si="9"/>
        <v>111.18581566757081</v>
      </c>
      <c r="R45" s="1">
        <f t="shared" si="8"/>
        <v>120.11727750725323</v>
      </c>
      <c r="S45" s="1">
        <f t="shared" si="9"/>
        <v>104.17002862404709</v>
      </c>
      <c r="T45" s="1">
        <f t="shared" si="8"/>
        <v>99.593470233480318</v>
      </c>
      <c r="U45" s="1">
        <f t="shared" si="9"/>
        <v>114.82321746175707</v>
      </c>
      <c r="V45" s="1">
        <f t="shared" si="8"/>
        <v>74.709364641737295</v>
      </c>
      <c r="W45" s="1">
        <f t="shared" si="8"/>
        <v>78.057381090325393</v>
      </c>
      <c r="X45" s="1">
        <f t="shared" si="11"/>
        <v>73.887302473764265</v>
      </c>
      <c r="Y45" s="1">
        <f t="shared" si="11"/>
        <v>81.950521269552269</v>
      </c>
      <c r="Z45" s="1">
        <f t="shared" si="11"/>
        <v>89.393051676980946</v>
      </c>
      <c r="AA45" s="1">
        <f t="shared" si="11"/>
        <v>79.307887187004852</v>
      </c>
      <c r="AB45" s="1">
        <f t="shared" si="11"/>
        <v>80.879655680051201</v>
      </c>
      <c r="AC45" s="1">
        <f t="shared" si="11"/>
        <v>60.310151934707882</v>
      </c>
      <c r="AD45" s="1">
        <f t="shared" si="11"/>
        <v>69.22268008454887</v>
      </c>
      <c r="AE45" s="1">
        <f t="shared" si="11"/>
        <v>58.162865540566145</v>
      </c>
      <c r="AF45" s="1">
        <f t="shared" si="11"/>
        <v>58.891003757739711</v>
      </c>
      <c r="AG45" s="1">
        <f t="shared" si="11"/>
        <v>58.746140179733501</v>
      </c>
      <c r="AH45" s="1">
        <f t="shared" si="11"/>
        <v>44.36450680146207</v>
      </c>
      <c r="AI45" s="1">
        <f t="shared" si="11"/>
        <v>87.423478931989152</v>
      </c>
      <c r="AJ45" s="1">
        <f t="shared" si="11"/>
        <v>86.851572082331685</v>
      </c>
      <c r="AK45" s="1">
        <f t="shared" si="11"/>
        <v>106.20768134247433</v>
      </c>
      <c r="AL45" s="1">
        <f t="shared" si="11"/>
        <v>136.91455184110058</v>
      </c>
      <c r="AM45" s="1">
        <f t="shared" si="11"/>
        <v>137.12468551348846</v>
      </c>
      <c r="AN45" s="1">
        <f t="shared" si="10"/>
        <v>122.15440944531136</v>
      </c>
      <c r="AO45" s="1">
        <f t="shared" si="10"/>
        <v>138.0364570209376</v>
      </c>
      <c r="AP45" s="1">
        <f t="shared" si="10"/>
        <v>130.49467282713482</v>
      </c>
      <c r="AQ45" s="1">
        <f t="shared" si="10"/>
        <v>29.204589560610433</v>
      </c>
      <c r="AR45" s="1">
        <f t="shared" si="5"/>
        <v>0</v>
      </c>
      <c r="AS45" s="1">
        <f t="shared" si="5"/>
        <v>25.48665879920755</v>
      </c>
      <c r="AT45" s="1">
        <f t="shared" si="5"/>
        <v>79.016805314187096</v>
      </c>
    </row>
    <row r="46" spans="1:46" x14ac:dyDescent="0.35">
      <c r="A46" s="7">
        <v>86</v>
      </c>
      <c r="B46" s="7" t="s">
        <v>589</v>
      </c>
      <c r="C46" s="7">
        <v>846</v>
      </c>
      <c r="D46" s="7">
        <v>47.651135150000002</v>
      </c>
      <c r="E46" s="7">
        <v>18.32437655</v>
      </c>
      <c r="F46" s="10">
        <f t="shared" si="3"/>
        <v>86</v>
      </c>
      <c r="G46" s="1">
        <f t="shared" si="9"/>
        <v>57.16922403090679</v>
      </c>
      <c r="H46" s="1">
        <f t="shared" si="8"/>
        <v>52.892631391998236</v>
      </c>
      <c r="I46" s="1">
        <f t="shared" si="8"/>
        <v>50.931414840607793</v>
      </c>
      <c r="J46" s="1">
        <f t="shared" ref="J46:W47" si="12">76*SQRT(($D46-J$4)^2+($E46-J$5)^2)</f>
        <v>49.289909580569017</v>
      </c>
      <c r="K46" s="1">
        <f t="shared" si="12"/>
        <v>26.619198649602673</v>
      </c>
      <c r="L46" s="1">
        <f t="shared" si="12"/>
        <v>46.837770235874913</v>
      </c>
      <c r="M46" s="1">
        <f t="shared" si="12"/>
        <v>39.141364147402498</v>
      </c>
      <c r="N46" s="1">
        <f t="shared" si="12"/>
        <v>47.342170621838804</v>
      </c>
      <c r="O46" s="1">
        <f t="shared" si="12"/>
        <v>78.205511739921107</v>
      </c>
      <c r="P46" s="1">
        <f t="shared" si="12"/>
        <v>66.178474657444923</v>
      </c>
      <c r="Q46" s="1">
        <f t="shared" si="12"/>
        <v>87.738576200248787</v>
      </c>
      <c r="R46" s="1">
        <f t="shared" si="12"/>
        <v>97.003297090740972</v>
      </c>
      <c r="S46" s="1">
        <f t="shared" si="12"/>
        <v>82.970932712448516</v>
      </c>
      <c r="T46" s="1">
        <f t="shared" si="12"/>
        <v>78.01787448021949</v>
      </c>
      <c r="U46" s="1">
        <f t="shared" si="12"/>
        <v>93.122239990359432</v>
      </c>
      <c r="V46" s="1">
        <f t="shared" si="12"/>
        <v>60.16134542687243</v>
      </c>
      <c r="W46" s="1">
        <f t="shared" si="12"/>
        <v>59.254455935445385</v>
      </c>
      <c r="X46" s="1">
        <f t="shared" si="11"/>
        <v>54.834618054215831</v>
      </c>
      <c r="Y46" s="1">
        <f t="shared" si="11"/>
        <v>62.505033532572156</v>
      </c>
      <c r="Z46" s="1">
        <f t="shared" si="11"/>
        <v>69.424108196044841</v>
      </c>
      <c r="AA46" s="1">
        <f t="shared" si="11"/>
        <v>68.58072513285137</v>
      </c>
      <c r="AB46" s="1">
        <f t="shared" si="11"/>
        <v>70.159927335285346</v>
      </c>
      <c r="AC46" s="1">
        <f t="shared" si="11"/>
        <v>51.847673429877304</v>
      </c>
      <c r="AD46" s="1">
        <f t="shared" si="11"/>
        <v>51.643070196430273</v>
      </c>
      <c r="AE46" s="1">
        <f t="shared" si="11"/>
        <v>41.671158458880448</v>
      </c>
      <c r="AF46" s="1">
        <f t="shared" si="11"/>
        <v>33.522953073731117</v>
      </c>
      <c r="AG46" s="1">
        <f t="shared" si="11"/>
        <v>33.516172848656353</v>
      </c>
      <c r="AH46" s="1">
        <f t="shared" si="11"/>
        <v>18.877979547552428</v>
      </c>
      <c r="AI46" s="1">
        <f t="shared" si="11"/>
        <v>62.919776966336237</v>
      </c>
      <c r="AJ46" s="1">
        <f t="shared" si="11"/>
        <v>62.15584858545062</v>
      </c>
      <c r="AK46" s="1">
        <f t="shared" si="11"/>
        <v>80.737170382839125</v>
      </c>
      <c r="AL46" s="1">
        <f t="shared" si="11"/>
        <v>117.36804525535334</v>
      </c>
      <c r="AM46" s="1">
        <f t="shared" si="11"/>
        <v>117.70260717893728</v>
      </c>
      <c r="AN46" s="1">
        <f t="shared" si="10"/>
        <v>102.47271968161498</v>
      </c>
      <c r="AO46" s="1">
        <f t="shared" si="10"/>
        <v>119.87424601625142</v>
      </c>
      <c r="AP46" s="1">
        <f t="shared" si="10"/>
        <v>108.93646828687606</v>
      </c>
      <c r="AQ46" s="1">
        <f t="shared" si="10"/>
        <v>7.8567329272747193</v>
      </c>
      <c r="AR46" s="1">
        <f t="shared" si="5"/>
        <v>25.48665879920755</v>
      </c>
      <c r="AS46" s="1">
        <f t="shared" si="5"/>
        <v>0</v>
      </c>
      <c r="AT46" s="1">
        <f t="shared" si="5"/>
        <v>56.931318318519018</v>
      </c>
    </row>
    <row r="47" spans="1:46" x14ac:dyDescent="0.35">
      <c r="A47" s="6">
        <v>31</v>
      </c>
      <c r="B47" s="6" t="s">
        <v>326</v>
      </c>
      <c r="C47" s="6">
        <v>207</v>
      </c>
      <c r="D47" s="6">
        <v>47.525185299999997</v>
      </c>
      <c r="E47" s="6">
        <v>19.0628086</v>
      </c>
      <c r="F47" s="11">
        <v>31</v>
      </c>
      <c r="G47" s="1">
        <f t="shared" si="9"/>
        <v>10.880999797916214</v>
      </c>
      <c r="H47" s="1">
        <f t="shared" si="9"/>
        <v>9.715449355718663</v>
      </c>
      <c r="I47" s="1">
        <f t="shared" si="9"/>
        <v>9.4208908663945046</v>
      </c>
      <c r="J47" s="1">
        <f t="shared" si="9"/>
        <v>10.629718902093058</v>
      </c>
      <c r="K47" s="1">
        <f t="shared" si="9"/>
        <v>32.561481801339333</v>
      </c>
      <c r="L47" s="1">
        <f t="shared" si="9"/>
        <v>10.765385467988226</v>
      </c>
      <c r="M47" s="1">
        <f t="shared" si="9"/>
        <v>18.815936215149623</v>
      </c>
      <c r="N47" s="1">
        <f t="shared" si="9"/>
        <v>10.014763766228686</v>
      </c>
      <c r="O47" s="1">
        <f t="shared" si="9"/>
        <v>21.286332131899862</v>
      </c>
      <c r="P47" s="1">
        <f t="shared" si="9"/>
        <v>11.945633972228906</v>
      </c>
      <c r="Q47" s="1">
        <f t="shared" si="9"/>
        <v>33.034895208924233</v>
      </c>
      <c r="R47" s="1">
        <f t="shared" si="9"/>
        <v>41.360532752135768</v>
      </c>
      <c r="S47" s="1">
        <f t="shared" si="9"/>
        <v>26.212317597806898</v>
      </c>
      <c r="T47" s="1">
        <f t="shared" si="9"/>
        <v>21.11982339886811</v>
      </c>
      <c r="U47" s="1">
        <f t="shared" si="9"/>
        <v>36.192905261201446</v>
      </c>
      <c r="V47" s="1">
        <f t="shared" si="9"/>
        <v>29.319462516062053</v>
      </c>
      <c r="W47" s="1">
        <f t="shared" si="12"/>
        <v>14.743849271769044</v>
      </c>
      <c r="X47" s="1">
        <f t="shared" si="11"/>
        <v>13.784361951140113</v>
      </c>
      <c r="Y47" s="1">
        <f t="shared" si="11"/>
        <v>13.192470948559643</v>
      </c>
      <c r="Z47" s="1">
        <f t="shared" si="11"/>
        <v>15.733169416568526</v>
      </c>
      <c r="AA47" s="1">
        <f t="shared" si="11"/>
        <v>42.944251248792419</v>
      </c>
      <c r="AB47" s="1">
        <f t="shared" si="11"/>
        <v>43.666792402192222</v>
      </c>
      <c r="AC47" s="1">
        <f t="shared" si="11"/>
        <v>44.199288077940672</v>
      </c>
      <c r="AD47" s="1">
        <f t="shared" si="11"/>
        <v>19.640904746922565</v>
      </c>
      <c r="AE47" s="1">
        <f t="shared" si="11"/>
        <v>26.828881299653457</v>
      </c>
      <c r="AF47" s="1">
        <f t="shared" si="11"/>
        <v>31.784071042569124</v>
      </c>
      <c r="AG47" s="1">
        <f t="shared" si="11"/>
        <v>30.112154525497189</v>
      </c>
      <c r="AH47" s="1">
        <f t="shared" si="11"/>
        <v>43.138950997978981</v>
      </c>
      <c r="AI47" s="1">
        <f t="shared" si="11"/>
        <v>18.611331323957437</v>
      </c>
      <c r="AJ47" s="1">
        <f t="shared" si="11"/>
        <v>20.173466971668994</v>
      </c>
      <c r="AK47" s="1">
        <f t="shared" si="11"/>
        <v>45.745219241908671</v>
      </c>
      <c r="AL47" s="1">
        <f t="shared" si="11"/>
        <v>61.486420273063779</v>
      </c>
      <c r="AM47" s="1">
        <f t="shared" si="11"/>
        <v>61.941444599312064</v>
      </c>
      <c r="AN47" s="1">
        <f t="shared" si="10"/>
        <v>46.756590526519339</v>
      </c>
      <c r="AO47" s="1">
        <f t="shared" si="10"/>
        <v>65.602734845471247</v>
      </c>
      <c r="AP47" s="1">
        <f t="shared" si="10"/>
        <v>52.005706366240432</v>
      </c>
      <c r="AQ47" s="1">
        <f t="shared" si="10"/>
        <v>50.563106275131453</v>
      </c>
      <c r="AR47" s="1">
        <f t="shared" si="5"/>
        <v>79.016805314187096</v>
      </c>
      <c r="AS47" s="1">
        <f t="shared" si="5"/>
        <v>56.931318318519018</v>
      </c>
      <c r="AT47" s="1">
        <f t="shared" si="5"/>
        <v>0</v>
      </c>
    </row>
    <row r="52" spans="6:46" x14ac:dyDescent="0.35">
      <c r="F52" s="10" t="s">
        <v>594</v>
      </c>
      <c r="G52" s="10">
        <v>48</v>
      </c>
      <c r="H52" s="10">
        <v>49</v>
      </c>
      <c r="I52" s="10">
        <v>50</v>
      </c>
      <c r="J52" s="10">
        <v>51</v>
      </c>
      <c r="K52" s="10">
        <v>52</v>
      </c>
      <c r="L52" s="10">
        <v>53</v>
      </c>
      <c r="M52" s="10">
        <v>54</v>
      </c>
      <c r="N52" s="10">
        <v>55</v>
      </c>
      <c r="O52" s="10">
        <v>56</v>
      </c>
      <c r="P52" s="10">
        <v>57</v>
      </c>
      <c r="Q52" s="10">
        <v>58</v>
      </c>
      <c r="R52" s="10">
        <v>59</v>
      </c>
      <c r="S52" s="10">
        <v>60</v>
      </c>
      <c r="T52" s="10">
        <v>61</v>
      </c>
      <c r="U52" s="10">
        <v>62</v>
      </c>
      <c r="V52" s="10">
        <v>63</v>
      </c>
      <c r="W52" s="10">
        <v>64</v>
      </c>
      <c r="X52" s="10">
        <v>65</v>
      </c>
      <c r="Y52" s="10">
        <v>66</v>
      </c>
      <c r="Z52" s="10">
        <v>67</v>
      </c>
      <c r="AA52" s="10">
        <v>68</v>
      </c>
      <c r="AB52" s="10">
        <v>69</v>
      </c>
      <c r="AC52" s="10">
        <v>70</v>
      </c>
      <c r="AD52" s="10">
        <v>71</v>
      </c>
      <c r="AE52" s="10">
        <v>72</v>
      </c>
      <c r="AF52" s="10">
        <v>73</v>
      </c>
      <c r="AG52" s="10">
        <v>74</v>
      </c>
      <c r="AH52" s="10">
        <v>75</v>
      </c>
      <c r="AI52" s="10">
        <v>76</v>
      </c>
      <c r="AJ52" s="10">
        <v>77</v>
      </c>
      <c r="AK52" s="10">
        <v>78</v>
      </c>
      <c r="AL52" s="10">
        <v>79</v>
      </c>
      <c r="AM52" s="10">
        <v>80</v>
      </c>
      <c r="AN52" s="10">
        <v>81</v>
      </c>
      <c r="AO52" s="10">
        <v>82</v>
      </c>
      <c r="AP52" s="10">
        <v>83</v>
      </c>
      <c r="AQ52" s="10">
        <v>84</v>
      </c>
      <c r="AR52" s="10">
        <v>85</v>
      </c>
      <c r="AS52" s="10">
        <v>86</v>
      </c>
      <c r="AT52" s="6">
        <v>31</v>
      </c>
    </row>
    <row r="53" spans="6:46" x14ac:dyDescent="0.35">
      <c r="F53" s="10">
        <v>48</v>
      </c>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v>8.5050113230503577</v>
      </c>
      <c r="AJ53" s="7"/>
      <c r="AK53" s="7"/>
      <c r="AL53" s="7"/>
      <c r="AM53" s="7"/>
      <c r="AN53" s="7"/>
      <c r="AO53" s="7"/>
      <c r="AP53" s="7"/>
      <c r="AQ53" s="7"/>
      <c r="AR53" s="7"/>
      <c r="AS53" s="7">
        <v>57.16922403090679</v>
      </c>
      <c r="AT53" s="7">
        <v>10.880999797916214</v>
      </c>
    </row>
    <row r="54" spans="6:46" x14ac:dyDescent="0.35">
      <c r="F54" s="10">
        <v>49</v>
      </c>
      <c r="G54" s="7">
        <v>4.5792181739763675</v>
      </c>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v>52.892631391998236</v>
      </c>
      <c r="AT54" s="7">
        <v>9.715449355718663</v>
      </c>
    </row>
    <row r="55" spans="6:46" x14ac:dyDescent="0.35">
      <c r="F55" s="10">
        <v>50</v>
      </c>
      <c r="G55" s="7"/>
      <c r="H55" s="7"/>
      <c r="I55" s="7"/>
      <c r="J55" s="7">
        <v>1.6577190251594456</v>
      </c>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v>50.931414840607793</v>
      </c>
      <c r="AT55" s="7">
        <v>9.4208908663945046</v>
      </c>
    </row>
    <row r="56" spans="6:46" x14ac:dyDescent="0.35">
      <c r="F56" s="10">
        <v>51</v>
      </c>
      <c r="G56" s="7"/>
      <c r="H56" s="7"/>
      <c r="I56" s="7"/>
      <c r="J56" s="7"/>
      <c r="K56" s="7"/>
      <c r="L56" s="7"/>
      <c r="M56" s="7"/>
      <c r="N56" s="7">
        <v>4.4980003018189469</v>
      </c>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v>49.289909580569017</v>
      </c>
      <c r="AT56" s="7">
        <v>10.629718902093058</v>
      </c>
    </row>
    <row r="57" spans="6:46" x14ac:dyDescent="0.35">
      <c r="F57" s="10">
        <v>52</v>
      </c>
      <c r="G57" s="7"/>
      <c r="H57" s="7"/>
      <c r="I57" s="7"/>
      <c r="J57" s="7"/>
      <c r="K57" s="7"/>
      <c r="L57" s="7"/>
      <c r="M57" s="7">
        <v>18.769094157517028</v>
      </c>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v>26.619198649602673</v>
      </c>
      <c r="AT57" s="7">
        <v>32.561481801339333</v>
      </c>
    </row>
    <row r="58" spans="6:46" x14ac:dyDescent="0.35">
      <c r="F58" s="10">
        <v>53</v>
      </c>
      <c r="G58" s="7"/>
      <c r="H58" s="7">
        <v>7.4923369807377718</v>
      </c>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v>46.837770235874913</v>
      </c>
      <c r="AT58" s="7">
        <v>10.765385467988226</v>
      </c>
    </row>
    <row r="59" spans="6:46" x14ac:dyDescent="0.35">
      <c r="F59" s="10">
        <v>54</v>
      </c>
      <c r="G59" s="7"/>
      <c r="H59" s="7"/>
      <c r="I59" s="7"/>
      <c r="J59" s="7"/>
      <c r="K59" s="7"/>
      <c r="L59" s="7"/>
      <c r="M59" s="7"/>
      <c r="N59" s="7"/>
      <c r="O59" s="7"/>
      <c r="P59" s="7"/>
      <c r="Q59" s="7"/>
      <c r="R59" s="7"/>
      <c r="S59" s="7"/>
      <c r="T59" s="7"/>
      <c r="U59" s="7"/>
      <c r="V59" s="7"/>
      <c r="W59" s="7"/>
      <c r="X59" s="7"/>
      <c r="Y59" s="7"/>
      <c r="Z59" s="7"/>
      <c r="AA59" s="7"/>
      <c r="AB59" s="7"/>
      <c r="AC59" s="7"/>
      <c r="AD59" s="7"/>
      <c r="AE59" s="7"/>
      <c r="AF59" s="7"/>
      <c r="AG59" s="7">
        <v>12.422075602320586</v>
      </c>
      <c r="AH59" s="7"/>
      <c r="AI59" s="7"/>
      <c r="AJ59" s="7"/>
      <c r="AK59" s="7"/>
      <c r="AL59" s="7"/>
      <c r="AM59" s="7"/>
      <c r="AN59" s="7"/>
      <c r="AO59" s="7"/>
      <c r="AP59" s="7"/>
      <c r="AQ59" s="7"/>
      <c r="AR59" s="7"/>
      <c r="AS59" s="7">
        <v>39.141364147402498</v>
      </c>
      <c r="AT59" s="7">
        <v>18.815936215149623</v>
      </c>
    </row>
    <row r="60" spans="6:46" x14ac:dyDescent="0.35">
      <c r="F60" s="10">
        <v>55</v>
      </c>
      <c r="G60" s="7"/>
      <c r="H60" s="7"/>
      <c r="I60" s="7"/>
      <c r="J60" s="7"/>
      <c r="K60" s="7"/>
      <c r="L60" s="7">
        <v>6.0517333166617231</v>
      </c>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v>47.342170621838804</v>
      </c>
      <c r="AT60" s="7">
        <v>10.014763766228686</v>
      </c>
    </row>
    <row r="61" spans="6:46" x14ac:dyDescent="0.35">
      <c r="F61" s="10">
        <v>56</v>
      </c>
      <c r="G61" s="7"/>
      <c r="H61" s="7"/>
      <c r="I61" s="7"/>
      <c r="J61" s="7"/>
      <c r="K61" s="7"/>
      <c r="L61" s="7"/>
      <c r="M61" s="7"/>
      <c r="N61" s="7"/>
      <c r="O61" s="7"/>
      <c r="P61" s="7"/>
      <c r="Q61" s="7"/>
      <c r="R61" s="7"/>
      <c r="S61" s="7"/>
      <c r="T61" s="7">
        <v>2.2380455251080802</v>
      </c>
      <c r="U61" s="7"/>
      <c r="V61" s="7"/>
      <c r="W61" s="7"/>
      <c r="X61" s="7"/>
      <c r="Y61" s="7"/>
      <c r="Z61" s="7"/>
      <c r="AA61" s="7"/>
      <c r="AB61" s="7"/>
      <c r="AC61" s="7"/>
      <c r="AD61" s="7"/>
      <c r="AE61" s="7"/>
      <c r="AF61" s="7"/>
      <c r="AG61" s="7"/>
      <c r="AH61" s="7"/>
      <c r="AI61" s="7"/>
      <c r="AJ61" s="7"/>
      <c r="AK61" s="7"/>
      <c r="AL61" s="7"/>
      <c r="AM61" s="7"/>
      <c r="AN61" s="7"/>
      <c r="AO61" s="7"/>
      <c r="AP61" s="7"/>
      <c r="AQ61" s="7"/>
      <c r="AR61" s="7"/>
      <c r="AS61" s="7">
        <v>78.205511739921107</v>
      </c>
      <c r="AT61" s="7">
        <v>21.286332131899862</v>
      </c>
    </row>
    <row r="62" spans="6:46" x14ac:dyDescent="0.35">
      <c r="F62" s="10">
        <v>57</v>
      </c>
      <c r="G62" s="7"/>
      <c r="H62" s="7"/>
      <c r="I62" s="7"/>
      <c r="J62" s="7"/>
      <c r="K62" s="7"/>
      <c r="L62" s="7"/>
      <c r="M62" s="7"/>
      <c r="N62" s="7"/>
      <c r="O62" s="7">
        <v>14.494590418516013</v>
      </c>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v>66.178474657444923</v>
      </c>
      <c r="AT62" s="7"/>
    </row>
    <row r="63" spans="6:46" x14ac:dyDescent="0.35">
      <c r="F63" s="10">
        <v>58</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v>26.678628192845053</v>
      </c>
      <c r="AQ63" s="7"/>
      <c r="AR63" s="7"/>
      <c r="AS63" s="7">
        <v>87.738576200248787</v>
      </c>
      <c r="AT63" s="7">
        <v>33.034895208924233</v>
      </c>
    </row>
    <row r="64" spans="6:46" x14ac:dyDescent="0.35">
      <c r="F64" s="10">
        <v>59</v>
      </c>
      <c r="G64" s="7"/>
      <c r="H64" s="7"/>
      <c r="I64" s="7"/>
      <c r="J64" s="7"/>
      <c r="K64" s="7"/>
      <c r="L64" s="7"/>
      <c r="M64" s="7"/>
      <c r="N64" s="7"/>
      <c r="O64" s="7"/>
      <c r="P64" s="7"/>
      <c r="Q64" s="7">
        <v>9.695629034517836</v>
      </c>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v>97.003297090740972</v>
      </c>
      <c r="AT64" s="7">
        <v>41.360532752135768</v>
      </c>
    </row>
    <row r="65" spans="6:46" x14ac:dyDescent="0.35">
      <c r="F65" s="10">
        <v>60</v>
      </c>
      <c r="G65" s="7"/>
      <c r="H65" s="7"/>
      <c r="I65" s="7"/>
      <c r="J65" s="7"/>
      <c r="K65" s="7"/>
      <c r="L65" s="7"/>
      <c r="M65" s="7"/>
      <c r="N65" s="7"/>
      <c r="O65" s="7"/>
      <c r="P65" s="7"/>
      <c r="Q65" s="7"/>
      <c r="R65" s="7"/>
      <c r="S65" s="7"/>
      <c r="T65" s="7"/>
      <c r="U65" s="7">
        <v>11.024191522100855</v>
      </c>
      <c r="V65" s="7"/>
      <c r="W65" s="7"/>
      <c r="X65" s="7"/>
      <c r="Y65" s="7"/>
      <c r="Z65" s="7"/>
      <c r="AA65" s="7"/>
      <c r="AB65" s="7"/>
      <c r="AC65" s="7"/>
      <c r="AD65" s="7"/>
      <c r="AE65" s="7"/>
      <c r="AF65" s="7"/>
      <c r="AG65" s="7"/>
      <c r="AH65" s="7"/>
      <c r="AI65" s="7"/>
      <c r="AJ65" s="7"/>
      <c r="AK65" s="7"/>
      <c r="AL65" s="7"/>
      <c r="AM65" s="7"/>
      <c r="AN65" s="7"/>
      <c r="AO65" s="7"/>
      <c r="AP65" s="7"/>
      <c r="AQ65" s="7"/>
      <c r="AR65" s="7"/>
      <c r="AS65" s="7"/>
      <c r="AT65" s="7">
        <v>26.212317597806898</v>
      </c>
    </row>
    <row r="66" spans="6:46" x14ac:dyDescent="0.35">
      <c r="F66" s="10">
        <v>61</v>
      </c>
      <c r="G66" s="7"/>
      <c r="H66" s="7"/>
      <c r="I66" s="7"/>
      <c r="J66" s="7"/>
      <c r="K66" s="7"/>
      <c r="L66" s="7"/>
      <c r="M66" s="7"/>
      <c r="N66" s="7"/>
      <c r="O66" s="7"/>
      <c r="P66" s="7"/>
      <c r="Q66" s="7"/>
      <c r="R66" s="7"/>
      <c r="S66" s="7">
        <v>5.3745215231573393</v>
      </c>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6">
        <v>21.11982339886811</v>
      </c>
    </row>
    <row r="67" spans="6:46" x14ac:dyDescent="0.35">
      <c r="F67" s="10">
        <v>62</v>
      </c>
      <c r="G67" s="7"/>
      <c r="H67" s="7"/>
      <c r="I67" s="7"/>
      <c r="J67" s="7"/>
      <c r="K67" s="7"/>
      <c r="L67" s="7"/>
      <c r="M67" s="7"/>
      <c r="N67" s="7"/>
      <c r="O67" s="7"/>
      <c r="P67" s="7"/>
      <c r="Q67" s="7"/>
      <c r="R67" s="7">
        <v>13.191276799128525</v>
      </c>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v>36.192905261201446</v>
      </c>
    </row>
    <row r="68" spans="6:46" x14ac:dyDescent="0.35">
      <c r="F68" s="10">
        <v>63</v>
      </c>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v>75.000536207389274</v>
      </c>
      <c r="AL68" s="7"/>
      <c r="AM68" s="7"/>
      <c r="AN68" s="7"/>
      <c r="AO68" s="7"/>
      <c r="AP68" s="7"/>
      <c r="AQ68" s="7"/>
      <c r="AR68" s="7"/>
      <c r="AS68" s="7"/>
      <c r="AT68" s="7"/>
    </row>
    <row r="69" spans="6:46" x14ac:dyDescent="0.35">
      <c r="F69" s="10">
        <v>64</v>
      </c>
      <c r="G69" s="7"/>
      <c r="H69" s="7"/>
      <c r="I69" s="7"/>
      <c r="J69" s="7"/>
      <c r="K69" s="7"/>
      <c r="L69" s="7"/>
      <c r="M69" s="7"/>
      <c r="N69" s="7"/>
      <c r="O69" s="7"/>
      <c r="P69" s="7"/>
      <c r="Q69" s="7"/>
      <c r="R69" s="7"/>
      <c r="S69" s="7"/>
      <c r="T69" s="7"/>
      <c r="U69" s="7"/>
      <c r="V69" s="7"/>
      <c r="W69" s="7"/>
      <c r="X69" s="7">
        <v>4.4372677128055935</v>
      </c>
      <c r="Y69" s="7"/>
      <c r="Z69" s="7"/>
      <c r="AA69" s="7"/>
      <c r="AB69" s="7"/>
      <c r="AC69" s="7"/>
      <c r="AD69" s="7"/>
      <c r="AE69" s="7"/>
      <c r="AF69" s="7"/>
      <c r="AG69" s="7"/>
      <c r="AH69" s="7"/>
      <c r="AI69" s="7"/>
      <c r="AJ69" s="7"/>
      <c r="AK69" s="7"/>
      <c r="AL69" s="7"/>
      <c r="AM69" s="7"/>
      <c r="AN69" s="7"/>
      <c r="AO69" s="7"/>
      <c r="AP69" s="7"/>
      <c r="AQ69" s="7"/>
      <c r="AR69" s="7"/>
      <c r="AS69" s="7"/>
      <c r="AT69" s="7">
        <v>14.743849271769044</v>
      </c>
    </row>
    <row r="70" spans="6:46" x14ac:dyDescent="0.35">
      <c r="F70" s="10">
        <v>65</v>
      </c>
      <c r="G70" s="7"/>
      <c r="H70" s="7"/>
      <c r="I70" s="7"/>
      <c r="J70" s="7"/>
      <c r="K70" s="7"/>
      <c r="L70" s="7"/>
      <c r="M70" s="7"/>
      <c r="N70" s="7"/>
      <c r="O70" s="7"/>
      <c r="P70" s="7"/>
      <c r="Q70" s="7"/>
      <c r="R70" s="7"/>
      <c r="S70" s="7"/>
      <c r="T70" s="7"/>
      <c r="U70" s="7"/>
      <c r="V70" s="7"/>
      <c r="W70" s="7"/>
      <c r="X70" s="7"/>
      <c r="Y70" s="7"/>
      <c r="Z70" s="7"/>
      <c r="AA70" s="7"/>
      <c r="AB70" s="7"/>
      <c r="AC70" s="7"/>
      <c r="AD70" s="7">
        <v>6.4879177337973957</v>
      </c>
      <c r="AE70" s="7"/>
      <c r="AF70" s="7"/>
      <c r="AG70" s="7"/>
      <c r="AH70" s="7"/>
      <c r="AI70" s="7"/>
      <c r="AJ70" s="7"/>
      <c r="AK70" s="7"/>
      <c r="AL70" s="7"/>
      <c r="AM70" s="7"/>
      <c r="AN70" s="7"/>
      <c r="AO70" s="7"/>
      <c r="AP70" s="7"/>
      <c r="AQ70" s="7"/>
      <c r="AR70" s="7"/>
      <c r="AS70" s="7"/>
      <c r="AT70" s="7">
        <v>13.784361951140113</v>
      </c>
    </row>
    <row r="71" spans="6:46" x14ac:dyDescent="0.35">
      <c r="F71" s="10">
        <v>66</v>
      </c>
      <c r="G71" s="7"/>
      <c r="H71" s="7"/>
      <c r="I71" s="7"/>
      <c r="J71" s="7"/>
      <c r="K71" s="7"/>
      <c r="L71" s="7"/>
      <c r="M71" s="7"/>
      <c r="N71" s="7"/>
      <c r="O71" s="7"/>
      <c r="P71" s="7"/>
      <c r="Q71" s="7"/>
      <c r="R71" s="7"/>
      <c r="S71" s="7"/>
      <c r="T71" s="7"/>
      <c r="U71" s="7"/>
      <c r="V71" s="7"/>
      <c r="W71" s="7">
        <v>4.4755420301913862</v>
      </c>
      <c r="X71" s="7"/>
      <c r="Y71" s="7"/>
      <c r="Z71" s="7"/>
      <c r="AA71" s="7"/>
      <c r="AB71" s="7"/>
      <c r="AC71" s="7"/>
      <c r="AD71" s="7"/>
      <c r="AE71" s="7"/>
      <c r="AF71" s="7"/>
      <c r="AG71" s="7"/>
      <c r="AH71" s="7"/>
      <c r="AI71" s="7"/>
      <c r="AJ71" s="7"/>
      <c r="AK71" s="7"/>
      <c r="AL71" s="7"/>
      <c r="AM71" s="7"/>
      <c r="AN71" s="7"/>
      <c r="AO71" s="7"/>
      <c r="AP71" s="7"/>
      <c r="AQ71" s="7"/>
      <c r="AR71" s="7"/>
      <c r="AS71" s="7"/>
      <c r="AT71" s="7">
        <v>13.192470948559643</v>
      </c>
    </row>
    <row r="72" spans="6:46" x14ac:dyDescent="0.35">
      <c r="F72" s="10">
        <v>67</v>
      </c>
      <c r="G72" s="7"/>
      <c r="H72" s="7"/>
      <c r="I72" s="7"/>
      <c r="J72" s="7"/>
      <c r="K72" s="7"/>
      <c r="L72" s="7"/>
      <c r="M72" s="7"/>
      <c r="N72" s="7"/>
      <c r="O72" s="7"/>
      <c r="P72" s="7"/>
      <c r="Q72" s="7"/>
      <c r="R72" s="7"/>
      <c r="S72" s="7"/>
      <c r="T72" s="7">
        <v>13.102356067943351</v>
      </c>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v>15.733169416568526</v>
      </c>
    </row>
    <row r="73" spans="6:46" x14ac:dyDescent="0.35">
      <c r="F73" s="10">
        <v>68</v>
      </c>
      <c r="G73" s="7"/>
      <c r="H73" s="7"/>
      <c r="I73" s="7"/>
      <c r="J73" s="7"/>
      <c r="K73" s="7"/>
      <c r="L73" s="7"/>
      <c r="M73" s="7"/>
      <c r="N73" s="7"/>
      <c r="O73" s="7"/>
      <c r="P73" s="7"/>
      <c r="Q73" s="7"/>
      <c r="R73" s="7"/>
      <c r="S73" s="7"/>
      <c r="T73" s="7"/>
      <c r="U73" s="7"/>
      <c r="V73" s="7">
        <v>13.827510271989988</v>
      </c>
      <c r="W73" s="7"/>
      <c r="X73" s="7"/>
      <c r="Y73" s="7"/>
      <c r="Z73" s="7"/>
      <c r="AA73" s="7"/>
      <c r="AB73" s="7"/>
      <c r="AC73" s="7"/>
      <c r="AD73" s="7"/>
      <c r="AE73" s="7"/>
      <c r="AF73" s="7"/>
      <c r="AG73" s="7"/>
      <c r="AH73" s="7"/>
      <c r="AI73" s="7"/>
      <c r="AJ73" s="7"/>
      <c r="AK73" s="7"/>
      <c r="AL73" s="7"/>
      <c r="AM73" s="7"/>
      <c r="AN73" s="7"/>
      <c r="AO73" s="7"/>
      <c r="AP73" s="7"/>
      <c r="AQ73" s="7"/>
      <c r="AR73" s="7"/>
      <c r="AS73" s="7"/>
      <c r="AT73" s="7">
        <v>42.944251248792419</v>
      </c>
    </row>
    <row r="74" spans="6:46" x14ac:dyDescent="0.35">
      <c r="F74" s="10">
        <v>69</v>
      </c>
      <c r="G74" s="7"/>
      <c r="H74" s="7"/>
      <c r="I74" s="7"/>
      <c r="J74" s="7"/>
      <c r="K74" s="7"/>
      <c r="L74" s="7"/>
      <c r="M74" s="7"/>
      <c r="N74" s="7"/>
      <c r="O74" s="7"/>
      <c r="P74" s="7"/>
      <c r="Q74" s="7"/>
      <c r="R74" s="7"/>
      <c r="S74" s="7"/>
      <c r="T74" s="7"/>
      <c r="U74" s="7"/>
      <c r="V74" s="7"/>
      <c r="W74" s="7"/>
      <c r="X74" s="7"/>
      <c r="Y74" s="7"/>
      <c r="Z74" s="7"/>
      <c r="AA74" s="7">
        <v>1.5949644353388392</v>
      </c>
      <c r="AB74" s="7"/>
      <c r="AC74" s="7"/>
      <c r="AD74" s="7"/>
      <c r="AE74" s="7"/>
      <c r="AF74" s="7"/>
      <c r="AG74" s="7"/>
      <c r="AH74" s="7"/>
      <c r="AI74" s="7"/>
      <c r="AJ74" s="7"/>
      <c r="AK74" s="7"/>
      <c r="AL74" s="7"/>
      <c r="AM74" s="7"/>
      <c r="AN74" s="7"/>
      <c r="AO74" s="7"/>
      <c r="AP74" s="7"/>
      <c r="AQ74" s="7"/>
      <c r="AR74" s="7"/>
      <c r="AS74" s="7"/>
      <c r="AT74" s="7">
        <v>43.666792402192222</v>
      </c>
    </row>
    <row r="75" spans="6:46" x14ac:dyDescent="0.35">
      <c r="F75" s="10">
        <v>70</v>
      </c>
      <c r="G75" s="7"/>
      <c r="H75" s="7"/>
      <c r="I75" s="7"/>
      <c r="J75" s="7"/>
      <c r="K75" s="7"/>
      <c r="L75" s="7"/>
      <c r="M75" s="7"/>
      <c r="N75" s="7"/>
      <c r="O75" s="7"/>
      <c r="P75" s="7"/>
      <c r="Q75" s="7"/>
      <c r="R75" s="7"/>
      <c r="S75" s="7"/>
      <c r="T75" s="7"/>
      <c r="U75" s="7"/>
      <c r="V75" s="7"/>
      <c r="W75" s="7"/>
      <c r="X75" s="7"/>
      <c r="Y75" s="7"/>
      <c r="Z75" s="7"/>
      <c r="AA75" s="7">
        <v>19.190157581390309</v>
      </c>
      <c r="AB75" s="7"/>
      <c r="AC75" s="7"/>
      <c r="AD75" s="7"/>
      <c r="AE75" s="7"/>
      <c r="AF75" s="7"/>
      <c r="AG75" s="7"/>
      <c r="AH75" s="7"/>
      <c r="AI75" s="7"/>
      <c r="AJ75" s="7"/>
      <c r="AK75" s="7"/>
      <c r="AL75" s="7"/>
      <c r="AM75" s="7"/>
      <c r="AN75" s="7"/>
      <c r="AO75" s="7"/>
      <c r="AP75" s="7"/>
      <c r="AQ75" s="7"/>
      <c r="AR75" s="7"/>
      <c r="AS75" s="7"/>
      <c r="AT75" s="7">
        <v>44.199288077940672</v>
      </c>
    </row>
    <row r="76" spans="6:46" x14ac:dyDescent="0.35">
      <c r="F76" s="10">
        <v>71</v>
      </c>
      <c r="G76" s="7"/>
      <c r="H76" s="7"/>
      <c r="I76" s="7"/>
      <c r="J76" s="7"/>
      <c r="K76" s="7"/>
      <c r="L76" s="7"/>
      <c r="M76" s="7"/>
      <c r="N76" s="7"/>
      <c r="O76" s="7"/>
      <c r="P76" s="7"/>
      <c r="Q76" s="7"/>
      <c r="R76" s="7"/>
      <c r="S76" s="7"/>
      <c r="T76" s="7"/>
      <c r="U76" s="7"/>
      <c r="V76" s="7"/>
      <c r="W76" s="7"/>
      <c r="X76" s="7"/>
      <c r="Y76" s="7"/>
      <c r="Z76" s="7"/>
      <c r="AA76" s="7"/>
      <c r="AB76" s="7"/>
      <c r="AC76" s="7"/>
      <c r="AD76" s="7"/>
      <c r="AE76" s="7">
        <v>11.12479207911109</v>
      </c>
      <c r="AF76" s="7"/>
      <c r="AG76" s="7"/>
      <c r="AH76" s="7"/>
      <c r="AI76" s="7"/>
      <c r="AJ76" s="7"/>
      <c r="AK76" s="7"/>
      <c r="AL76" s="7"/>
      <c r="AM76" s="7"/>
      <c r="AN76" s="7"/>
      <c r="AO76" s="7"/>
      <c r="AP76" s="7"/>
      <c r="AQ76" s="7"/>
      <c r="AR76" s="7"/>
      <c r="AS76" s="7"/>
      <c r="AT76" s="7">
        <v>19.640904746922565</v>
      </c>
    </row>
    <row r="77" spans="6:46" x14ac:dyDescent="0.35">
      <c r="F77" s="10">
        <v>72</v>
      </c>
      <c r="G77" s="7"/>
      <c r="H77" s="7"/>
      <c r="I77" s="7"/>
      <c r="J77" s="7"/>
      <c r="K77" s="7">
        <v>15.861220642717786</v>
      </c>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v>26.828881299653457</v>
      </c>
    </row>
    <row r="78" spans="6:46" x14ac:dyDescent="0.35">
      <c r="F78" s="10">
        <v>73</v>
      </c>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v>15.021461721363357</v>
      </c>
      <c r="AI78" s="7"/>
      <c r="AJ78" s="7"/>
      <c r="AK78" s="7"/>
      <c r="AL78" s="7"/>
      <c r="AM78" s="7"/>
      <c r="AN78" s="7"/>
      <c r="AO78" s="7"/>
      <c r="AP78" s="7"/>
      <c r="AQ78" s="7"/>
      <c r="AR78" s="7"/>
      <c r="AS78" s="7"/>
      <c r="AT78" s="7">
        <v>31.784071042569124</v>
      </c>
    </row>
    <row r="79" spans="6:46" x14ac:dyDescent="0.35">
      <c r="F79" s="10">
        <v>74</v>
      </c>
      <c r="G79" s="7"/>
      <c r="H79" s="7"/>
      <c r="I79" s="7"/>
      <c r="J79" s="7"/>
      <c r="K79" s="7"/>
      <c r="L79" s="7"/>
      <c r="M79" s="7"/>
      <c r="N79" s="7"/>
      <c r="O79" s="7"/>
      <c r="P79" s="7"/>
      <c r="Q79" s="7"/>
      <c r="R79" s="7"/>
      <c r="S79" s="7"/>
      <c r="T79" s="7"/>
      <c r="U79" s="7"/>
      <c r="V79" s="7"/>
      <c r="W79" s="7"/>
      <c r="X79" s="7"/>
      <c r="Y79" s="7"/>
      <c r="Z79" s="7"/>
      <c r="AA79" s="7"/>
      <c r="AB79" s="7"/>
      <c r="AC79" s="7"/>
      <c r="AD79" s="7"/>
      <c r="AE79" s="7"/>
      <c r="AF79" s="7">
        <v>2.0230004707800755</v>
      </c>
      <c r="AG79" s="7"/>
      <c r="AH79" s="7"/>
      <c r="AI79" s="7"/>
      <c r="AJ79" s="7"/>
      <c r="AK79" s="7"/>
      <c r="AL79" s="7"/>
      <c r="AM79" s="7"/>
      <c r="AN79" s="7"/>
      <c r="AO79" s="7"/>
      <c r="AP79" s="7"/>
      <c r="AQ79" s="7"/>
      <c r="AR79" s="7"/>
      <c r="AS79" s="7"/>
      <c r="AT79" s="7">
        <v>30.112154525497189</v>
      </c>
    </row>
    <row r="80" spans="6:46" x14ac:dyDescent="0.35">
      <c r="F80" s="10">
        <v>75</v>
      </c>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v>17.736507130345512</v>
      </c>
      <c r="AR80" s="7"/>
      <c r="AS80" s="7"/>
      <c r="AT80" s="7">
        <v>43.138950997978981</v>
      </c>
    </row>
    <row r="81" spans="6:46" x14ac:dyDescent="0.35">
      <c r="F81" s="10">
        <v>76</v>
      </c>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v>2.2322201465138685</v>
      </c>
      <c r="AK81" s="7"/>
      <c r="AL81" s="7"/>
      <c r="AM81" s="7"/>
      <c r="AN81" s="7"/>
      <c r="AO81" s="7"/>
      <c r="AP81" s="7"/>
      <c r="AQ81" s="7"/>
      <c r="AR81" s="7"/>
      <c r="AS81" s="7"/>
      <c r="AT81" s="7">
        <v>18.611331323957437</v>
      </c>
    </row>
    <row r="82" spans="6:46" x14ac:dyDescent="0.35">
      <c r="F82" s="10">
        <v>77</v>
      </c>
      <c r="G82" s="7"/>
      <c r="H82" s="7"/>
      <c r="I82" s="7"/>
      <c r="J82" s="7"/>
      <c r="K82" s="7"/>
      <c r="L82" s="7"/>
      <c r="M82" s="7"/>
      <c r="N82" s="7"/>
      <c r="O82" s="7"/>
      <c r="P82" s="7">
        <v>13.773764013319983</v>
      </c>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v>20.173466971668994</v>
      </c>
    </row>
    <row r="83" spans="6:46" x14ac:dyDescent="0.35">
      <c r="F83" s="10">
        <v>78</v>
      </c>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6">
        <v>45.745219241908671</v>
      </c>
    </row>
    <row r="84" spans="6:46" x14ac:dyDescent="0.35">
      <c r="F84" s="10">
        <v>79</v>
      </c>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v>0.9991049360015859</v>
      </c>
      <c r="AN84" s="7"/>
      <c r="AO84" s="7"/>
      <c r="AP84" s="7"/>
      <c r="AQ84" s="7"/>
      <c r="AR84" s="7"/>
      <c r="AS84" s="7"/>
      <c r="AT84" s="7">
        <v>61.486420273063779</v>
      </c>
    </row>
    <row r="85" spans="6:46" x14ac:dyDescent="0.35">
      <c r="F85" s="10">
        <v>80</v>
      </c>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v>9.4887129011899454</v>
      </c>
      <c r="AP85" s="7"/>
      <c r="AQ85" s="7"/>
      <c r="AR85" s="7"/>
      <c r="AS85" s="7"/>
      <c r="AT85" s="7">
        <v>61.941444599312064</v>
      </c>
    </row>
    <row r="86" spans="6:46" x14ac:dyDescent="0.35">
      <c r="F86" s="10">
        <v>81</v>
      </c>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v>14.895352959125033</v>
      </c>
      <c r="AM86" s="7"/>
      <c r="AN86" s="7"/>
      <c r="AO86" s="7"/>
      <c r="AP86" s="7"/>
      <c r="AQ86" s="7"/>
      <c r="AR86" s="7"/>
      <c r="AS86" s="7"/>
      <c r="AT86" s="7">
        <v>46.756590526519339</v>
      </c>
    </row>
    <row r="87" spans="6:46" x14ac:dyDescent="0.35">
      <c r="F87" s="10">
        <v>82</v>
      </c>
      <c r="G87" s="7"/>
      <c r="H87" s="7"/>
      <c r="I87" s="7"/>
      <c r="J87" s="7"/>
      <c r="K87" s="7"/>
      <c r="L87" s="7"/>
      <c r="M87" s="7"/>
      <c r="N87" s="7"/>
      <c r="O87" s="7"/>
      <c r="P87" s="7"/>
      <c r="Q87" s="7"/>
      <c r="R87" s="7"/>
      <c r="S87" s="7"/>
      <c r="T87" s="7"/>
      <c r="U87" s="7"/>
      <c r="V87" s="7"/>
      <c r="W87" s="7"/>
      <c r="X87" s="7"/>
      <c r="Y87" s="7"/>
      <c r="Z87" s="7"/>
      <c r="AA87" s="7"/>
      <c r="AB87" s="7">
        <v>64.201430144362433</v>
      </c>
      <c r="AC87" s="7"/>
      <c r="AD87" s="7"/>
      <c r="AE87" s="7"/>
      <c r="AF87" s="7"/>
      <c r="AG87" s="7"/>
      <c r="AH87" s="7"/>
      <c r="AI87" s="7"/>
      <c r="AJ87" s="7"/>
      <c r="AK87" s="7"/>
      <c r="AL87" s="7"/>
      <c r="AM87" s="7"/>
      <c r="AN87" s="7"/>
      <c r="AO87" s="7"/>
      <c r="AP87" s="7"/>
      <c r="AQ87" s="7"/>
      <c r="AR87" s="7"/>
      <c r="AS87" s="7"/>
      <c r="AT87" s="7">
        <v>65.602734845471247</v>
      </c>
    </row>
    <row r="88" spans="6:46" x14ac:dyDescent="0.35">
      <c r="F88" s="10">
        <v>83</v>
      </c>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v>16.307384280621516</v>
      </c>
      <c r="AO88" s="7"/>
      <c r="AP88" s="7"/>
      <c r="AQ88" s="7"/>
      <c r="AR88" s="7"/>
      <c r="AS88" s="7"/>
      <c r="AT88" s="7">
        <v>52.005706366240432</v>
      </c>
    </row>
    <row r="89" spans="6:46" x14ac:dyDescent="0.35">
      <c r="F89" s="10">
        <v>84</v>
      </c>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v>7.8567329272747193</v>
      </c>
      <c r="AT89" s="7">
        <v>50.563106275131453</v>
      </c>
    </row>
    <row r="90" spans="6:46" x14ac:dyDescent="0.35">
      <c r="F90" s="10">
        <v>85</v>
      </c>
      <c r="G90" s="7"/>
      <c r="H90" s="7"/>
      <c r="I90" s="7"/>
      <c r="J90" s="7"/>
      <c r="K90" s="7"/>
      <c r="L90" s="7"/>
      <c r="M90" s="7"/>
      <c r="N90" s="7"/>
      <c r="O90" s="7"/>
      <c r="P90" s="7"/>
      <c r="Q90" s="7"/>
      <c r="R90" s="7"/>
      <c r="S90" s="7"/>
      <c r="T90" s="7"/>
      <c r="U90" s="7"/>
      <c r="V90" s="7"/>
      <c r="W90" s="7"/>
      <c r="X90" s="7"/>
      <c r="Y90" s="7"/>
      <c r="Z90" s="7"/>
      <c r="AA90" s="7"/>
      <c r="AB90" s="7"/>
      <c r="AC90" s="7">
        <v>60.310151934707882</v>
      </c>
      <c r="AD90" s="7"/>
      <c r="AE90" s="7"/>
      <c r="AF90" s="7"/>
      <c r="AG90" s="7"/>
      <c r="AH90" s="7"/>
      <c r="AI90" s="7"/>
      <c r="AJ90" s="7"/>
      <c r="AK90" s="7"/>
      <c r="AL90" s="7"/>
      <c r="AM90" s="7"/>
      <c r="AN90" s="7"/>
      <c r="AO90" s="7"/>
      <c r="AP90" s="7"/>
      <c r="AQ90" s="7"/>
      <c r="AR90" s="7"/>
      <c r="AS90" s="7"/>
      <c r="AT90" s="7">
        <v>79.016805314187096</v>
      </c>
    </row>
    <row r="91" spans="6:46" x14ac:dyDescent="0.35">
      <c r="F91" s="10">
        <v>86</v>
      </c>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v>25.48665879920755</v>
      </c>
      <c r="AS91" s="7"/>
      <c r="AT91" s="7">
        <v>56.931318318519018</v>
      </c>
    </row>
    <row r="92" spans="6:46" x14ac:dyDescent="0.35">
      <c r="F92" s="6">
        <v>31</v>
      </c>
      <c r="G92" s="7"/>
      <c r="H92" s="7"/>
      <c r="I92" s="6">
        <v>9.4208908663945046</v>
      </c>
      <c r="J92" s="7"/>
      <c r="K92" s="7"/>
      <c r="L92" s="7"/>
      <c r="M92" s="7"/>
      <c r="N92" s="7"/>
      <c r="O92" s="7"/>
      <c r="P92" s="7"/>
      <c r="Q92" s="7"/>
      <c r="R92" s="7"/>
      <c r="S92" s="7"/>
      <c r="T92" s="7"/>
      <c r="U92" s="7"/>
      <c r="V92" s="7"/>
      <c r="W92" s="7"/>
      <c r="X92" s="7"/>
      <c r="Y92" s="6">
        <v>13.192470948559643</v>
      </c>
      <c r="Z92" s="6">
        <v>15.733169416568526</v>
      </c>
      <c r="AA92" s="7"/>
      <c r="AB92" s="7"/>
      <c r="AC92" s="7"/>
      <c r="AD92" s="7"/>
      <c r="AE92" s="7"/>
      <c r="AF92" s="7"/>
      <c r="AG92" s="7"/>
      <c r="AH92" s="7"/>
      <c r="AI92" s="7"/>
      <c r="AJ92" s="7"/>
      <c r="AK92" s="7"/>
      <c r="AL92" s="7"/>
      <c r="AM92" s="7"/>
      <c r="AN92" s="7"/>
      <c r="AO92" s="7"/>
      <c r="AP92" s="7"/>
      <c r="AQ92" s="7"/>
      <c r="AR92" s="7"/>
      <c r="AS92" s="7"/>
      <c r="AT92" s="7" t="s">
        <v>618</v>
      </c>
    </row>
    <row r="93" spans="6:46" x14ac:dyDescent="0.35">
      <c r="F93" s="10" t="s">
        <v>617</v>
      </c>
      <c r="G93" s="10">
        <v>774</v>
      </c>
      <c r="H93" s="10">
        <v>279</v>
      </c>
      <c r="I93" s="10">
        <v>644</v>
      </c>
      <c r="J93" s="10">
        <v>378</v>
      </c>
      <c r="K93" s="10">
        <v>960</v>
      </c>
      <c r="L93" s="10">
        <v>583</v>
      </c>
      <c r="M93" s="10">
        <v>378</v>
      </c>
      <c r="N93" s="10">
        <v>1558</v>
      </c>
      <c r="O93" s="10">
        <v>845</v>
      </c>
      <c r="P93" s="10">
        <v>365</v>
      </c>
      <c r="Q93" s="10">
        <v>400</v>
      </c>
      <c r="R93" s="10">
        <v>201</v>
      </c>
      <c r="S93" s="10">
        <v>282</v>
      </c>
      <c r="T93" s="10">
        <v>516</v>
      </c>
      <c r="U93" s="10">
        <v>213</v>
      </c>
      <c r="V93" s="10">
        <v>855</v>
      </c>
      <c r="W93" s="10">
        <v>378</v>
      </c>
      <c r="X93" s="10">
        <v>469</v>
      </c>
      <c r="Y93" s="10">
        <v>462</v>
      </c>
      <c r="Z93" s="10">
        <v>665</v>
      </c>
      <c r="AA93" s="10">
        <v>460</v>
      </c>
      <c r="AB93" s="10">
        <v>891</v>
      </c>
      <c r="AC93" s="10">
        <v>270</v>
      </c>
      <c r="AD93" s="10">
        <v>270</v>
      </c>
      <c r="AE93" s="10">
        <v>204</v>
      </c>
      <c r="AF93" s="10">
        <v>756</v>
      </c>
      <c r="AG93" s="10">
        <v>455</v>
      </c>
      <c r="AH93" s="10">
        <v>783</v>
      </c>
      <c r="AI93" s="10">
        <v>980</v>
      </c>
      <c r="AJ93" s="10">
        <v>668</v>
      </c>
      <c r="AK93" s="10">
        <v>468</v>
      </c>
      <c r="AL93" s="10">
        <v>450</v>
      </c>
      <c r="AM93" s="10">
        <v>468</v>
      </c>
      <c r="AN93" s="10">
        <v>612</v>
      </c>
      <c r="AO93" s="10">
        <v>594</v>
      </c>
      <c r="AP93" s="10">
        <v>609</v>
      </c>
      <c r="AQ93" s="10">
        <v>460</v>
      </c>
      <c r="AR93" s="10">
        <v>415</v>
      </c>
      <c r="AS93" s="10">
        <v>846</v>
      </c>
      <c r="AT93" s="10">
        <v>207</v>
      </c>
    </row>
    <row r="94" spans="6:46" ht="14.5" customHeight="1" x14ac:dyDescent="0.35">
      <c r="Q94" s="41" t="s">
        <v>623</v>
      </c>
      <c r="R94" s="41"/>
      <c r="S94" s="41"/>
      <c r="T94">
        <f>T93-J108</f>
        <v>90</v>
      </c>
      <c r="Z94" t="s">
        <v>614</v>
      </c>
      <c r="AA94">
        <f>AA93-K129</f>
        <v>66</v>
      </c>
    </row>
    <row r="95" spans="6:46" x14ac:dyDescent="0.35">
      <c r="Q95" s="42"/>
      <c r="R95" s="42"/>
      <c r="S95" s="42"/>
      <c r="V95" s="28" t="s">
        <v>619</v>
      </c>
      <c r="W95" s="28"/>
      <c r="X95" s="28"/>
      <c r="Y95" s="28"/>
      <c r="Z95" s="28"/>
      <c r="AA95" s="28"/>
      <c r="AB95" s="28"/>
      <c r="AC95" s="28"/>
    </row>
    <row r="96" spans="6:46" x14ac:dyDescent="0.35">
      <c r="G96" s="33" t="s">
        <v>598</v>
      </c>
      <c r="H96" s="33"/>
      <c r="I96" s="33"/>
      <c r="J96" s="33"/>
      <c r="K96" s="33"/>
      <c r="L96" s="33"/>
      <c r="M96" s="17"/>
      <c r="O96" s="32" t="s">
        <v>599</v>
      </c>
      <c r="P96" s="32"/>
      <c r="Q96" s="7">
        <v>7.5</v>
      </c>
      <c r="R96" s="7" t="s">
        <v>600</v>
      </c>
      <c r="V96" s="28" t="s">
        <v>620</v>
      </c>
      <c r="W96" s="28"/>
      <c r="X96" s="28"/>
      <c r="Y96" s="28"/>
      <c r="Z96" s="28"/>
      <c r="AA96" s="28"/>
      <c r="AB96" s="28"/>
      <c r="AC96" s="28"/>
    </row>
    <row r="97" spans="7:27" ht="72.5" x14ac:dyDescent="0.35">
      <c r="G97" s="12" t="s">
        <v>601</v>
      </c>
      <c r="H97" s="12" t="s">
        <v>602</v>
      </c>
      <c r="I97" s="12" t="s">
        <v>603</v>
      </c>
      <c r="J97" s="12" t="s">
        <v>604</v>
      </c>
      <c r="K97" s="12" t="s">
        <v>605</v>
      </c>
      <c r="L97" s="12" t="s">
        <v>606</v>
      </c>
      <c r="M97" s="16"/>
      <c r="O97" s="32"/>
      <c r="P97" s="32"/>
      <c r="Q97" s="7">
        <v>7500</v>
      </c>
      <c r="R97" s="7" t="s">
        <v>607</v>
      </c>
      <c r="V97" s="29" t="s">
        <v>621</v>
      </c>
      <c r="W97" s="28"/>
      <c r="X97" s="28"/>
    </row>
    <row r="98" spans="7:27" x14ac:dyDescent="0.35">
      <c r="G98" s="7">
        <v>31</v>
      </c>
      <c r="H98" s="7">
        <v>50</v>
      </c>
      <c r="I98" s="7">
        <v>9.4208908663945046</v>
      </c>
      <c r="J98" s="7">
        <v>644</v>
      </c>
      <c r="K98" s="7">
        <f>Q97-J98</f>
        <v>6856</v>
      </c>
      <c r="L98" s="7">
        <f>I98*J98</f>
        <v>6067.0537179580606</v>
      </c>
      <c r="M98" s="5"/>
      <c r="V98" s="28" t="s">
        <v>622</v>
      </c>
      <c r="W98" s="28"/>
      <c r="X98" s="28"/>
      <c r="Y98" s="28"/>
      <c r="Z98" s="28"/>
    </row>
    <row r="99" spans="7:27" x14ac:dyDescent="0.35">
      <c r="G99" s="7">
        <v>50</v>
      </c>
      <c r="H99" s="7">
        <v>51</v>
      </c>
      <c r="I99" s="7">
        <v>1.6577190251594456</v>
      </c>
      <c r="J99" s="7">
        <v>378</v>
      </c>
      <c r="K99" s="7">
        <f t="shared" ref="K99:K108" si="13">K98-J99</f>
        <v>6478</v>
      </c>
      <c r="L99" s="7">
        <f t="shared" ref="L99:L107" si="14">I99*J99</f>
        <v>626.61779151027042</v>
      </c>
      <c r="M99" s="5"/>
    </row>
    <row r="100" spans="7:27" x14ac:dyDescent="0.35">
      <c r="G100" s="7">
        <v>51</v>
      </c>
      <c r="H100" s="7">
        <v>55</v>
      </c>
      <c r="I100" s="7">
        <v>4.4980003018189469</v>
      </c>
      <c r="J100" s="7">
        <v>1558</v>
      </c>
      <c r="K100" s="7">
        <f t="shared" si="13"/>
        <v>4920</v>
      </c>
      <c r="L100" s="7">
        <f t="shared" si="14"/>
        <v>7007.8844702339193</v>
      </c>
      <c r="M100" s="5"/>
    </row>
    <row r="101" spans="7:27" x14ac:dyDescent="0.35">
      <c r="G101" s="7">
        <v>55</v>
      </c>
      <c r="H101" s="7">
        <v>53</v>
      </c>
      <c r="I101" s="7">
        <v>6.0517333166617231</v>
      </c>
      <c r="J101" s="7">
        <v>583</v>
      </c>
      <c r="K101" s="7">
        <f t="shared" si="13"/>
        <v>4337</v>
      </c>
      <c r="L101" s="7">
        <f t="shared" si="14"/>
        <v>3528.1605236137848</v>
      </c>
      <c r="M101" s="5"/>
    </row>
    <row r="102" spans="7:27" x14ac:dyDescent="0.35">
      <c r="G102" s="7">
        <v>53</v>
      </c>
      <c r="H102" s="7">
        <v>49</v>
      </c>
      <c r="I102" s="7">
        <v>7.4923369807377718</v>
      </c>
      <c r="J102" s="7">
        <v>279</v>
      </c>
      <c r="K102" s="7">
        <f t="shared" si="13"/>
        <v>4058</v>
      </c>
      <c r="L102" s="7">
        <f t="shared" si="14"/>
        <v>2090.3620176258382</v>
      </c>
      <c r="M102" s="5"/>
    </row>
    <row r="103" spans="7:27" x14ac:dyDescent="0.35">
      <c r="G103" s="7">
        <v>49</v>
      </c>
      <c r="H103" s="7">
        <v>48</v>
      </c>
      <c r="I103" s="7">
        <v>4.5792181739763675</v>
      </c>
      <c r="J103" s="7">
        <v>774</v>
      </c>
      <c r="K103" s="7">
        <f t="shared" si="13"/>
        <v>3284</v>
      </c>
      <c r="L103" s="7">
        <f t="shared" si="14"/>
        <v>3544.3148666577085</v>
      </c>
      <c r="M103" s="5"/>
      <c r="U103" s="40" t="s">
        <v>630</v>
      </c>
      <c r="V103" s="40"/>
      <c r="W103" s="40"/>
      <c r="X103" s="40"/>
      <c r="Y103" s="40"/>
      <c r="Z103" s="40"/>
      <c r="AA103" s="40"/>
    </row>
    <row r="104" spans="7:27" x14ac:dyDescent="0.35">
      <c r="G104" s="7">
        <v>48</v>
      </c>
      <c r="H104" s="7">
        <v>76</v>
      </c>
      <c r="I104" s="7">
        <v>8.5050113230503577</v>
      </c>
      <c r="J104" s="7">
        <v>980</v>
      </c>
      <c r="K104" s="7">
        <f t="shared" si="13"/>
        <v>2304</v>
      </c>
      <c r="L104" s="7">
        <f t="shared" si="14"/>
        <v>8334.9110965893506</v>
      </c>
      <c r="M104" s="5"/>
      <c r="U104" s="37" t="s">
        <v>625</v>
      </c>
      <c r="V104" s="37"/>
      <c r="W104" s="6" t="s">
        <v>603</v>
      </c>
      <c r="X104" s="37" t="s">
        <v>626</v>
      </c>
      <c r="Y104" s="37"/>
      <c r="Z104" s="37"/>
      <c r="AA104" s="37"/>
    </row>
    <row r="105" spans="7:27" x14ac:dyDescent="0.35">
      <c r="G105" s="7">
        <v>76</v>
      </c>
      <c r="H105" s="7">
        <v>77</v>
      </c>
      <c r="I105" s="7">
        <v>2.2322201465138685</v>
      </c>
      <c r="J105" s="7">
        <v>668</v>
      </c>
      <c r="K105" s="7">
        <f t="shared" si="13"/>
        <v>1636</v>
      </c>
      <c r="L105" s="7">
        <f t="shared" si="14"/>
        <v>1491.1230578712641</v>
      </c>
      <c r="M105" s="5"/>
      <c r="U105" s="32">
        <v>3</v>
      </c>
      <c r="V105" s="32"/>
      <c r="W105" s="26">
        <f>SUM(I132,I110,I152)</f>
        <v>667.31839289640379</v>
      </c>
      <c r="X105" s="38">
        <f>SUM(L110,L132,L152)</f>
        <v>175301.08304723093</v>
      </c>
      <c r="Y105" s="38"/>
      <c r="Z105" s="38"/>
      <c r="AA105" s="38"/>
    </row>
    <row r="106" spans="7:27" x14ac:dyDescent="0.35">
      <c r="G106" s="7">
        <v>77</v>
      </c>
      <c r="H106" s="7">
        <v>57</v>
      </c>
      <c r="I106" s="7">
        <v>13.773764013319983</v>
      </c>
      <c r="J106" s="7">
        <v>365</v>
      </c>
      <c r="K106" s="7">
        <f t="shared" si="13"/>
        <v>1271</v>
      </c>
      <c r="L106" s="7">
        <f t="shared" si="14"/>
        <v>5027.4238648617938</v>
      </c>
      <c r="M106" s="5"/>
    </row>
    <row r="107" spans="7:27" x14ac:dyDescent="0.35">
      <c r="G107" s="7">
        <v>57</v>
      </c>
      <c r="H107" s="7">
        <v>56</v>
      </c>
      <c r="I107" s="7">
        <v>14.494590418516013</v>
      </c>
      <c r="J107" s="7">
        <v>845</v>
      </c>
      <c r="K107" s="7">
        <f t="shared" si="13"/>
        <v>426</v>
      </c>
      <c r="L107" s="7">
        <f t="shared" si="14"/>
        <v>12247.928903646032</v>
      </c>
      <c r="M107" s="5"/>
    </row>
    <row r="108" spans="7:27" x14ac:dyDescent="0.35">
      <c r="G108" s="7">
        <v>56</v>
      </c>
      <c r="H108" s="7">
        <v>61</v>
      </c>
      <c r="I108" s="27">
        <v>2.2380455251080802</v>
      </c>
      <c r="J108" s="7">
        <v>426</v>
      </c>
      <c r="K108" s="7">
        <f t="shared" si="13"/>
        <v>0</v>
      </c>
      <c r="L108" s="7">
        <f>I108*J108</f>
        <v>953.40739369604216</v>
      </c>
      <c r="M108" s="5"/>
    </row>
    <row r="109" spans="7:27" x14ac:dyDescent="0.35">
      <c r="G109" s="7">
        <v>61</v>
      </c>
      <c r="H109" s="7">
        <v>31</v>
      </c>
      <c r="I109" s="7">
        <v>21.11982339886811</v>
      </c>
      <c r="J109" s="7"/>
      <c r="K109" s="7"/>
      <c r="L109" s="7"/>
      <c r="M109" s="5"/>
    </row>
    <row r="110" spans="7:27" x14ac:dyDescent="0.35">
      <c r="G110" s="4" t="s">
        <v>608</v>
      </c>
      <c r="H110" s="18"/>
      <c r="I110" s="18">
        <f>SUM(I98:I109)</f>
        <v>96.063353490125166</v>
      </c>
      <c r="J110" s="18"/>
      <c r="K110" s="4" t="s">
        <v>608</v>
      </c>
      <c r="L110" s="18">
        <f>SUM(L98:L108)</f>
        <v>50919.187704264055</v>
      </c>
      <c r="M110" s="5"/>
    </row>
    <row r="114" spans="7:18" x14ac:dyDescent="0.35">
      <c r="G114" s="33" t="s">
        <v>609</v>
      </c>
      <c r="H114" s="33"/>
      <c r="I114" s="33"/>
      <c r="J114" s="33"/>
      <c r="K114" s="33"/>
      <c r="L114" s="33"/>
      <c r="M114" s="17"/>
      <c r="O114" s="32" t="s">
        <v>599</v>
      </c>
      <c r="P114" s="32"/>
      <c r="Q114" s="7">
        <v>7.5</v>
      </c>
      <c r="R114" s="7" t="s">
        <v>600</v>
      </c>
    </row>
    <row r="115" spans="7:18" ht="72.5" x14ac:dyDescent="0.35">
      <c r="G115" s="12" t="s">
        <v>601</v>
      </c>
      <c r="H115" s="12" t="s">
        <v>602</v>
      </c>
      <c r="I115" s="12" t="s">
        <v>603</v>
      </c>
      <c r="J115" s="12" t="s">
        <v>604</v>
      </c>
      <c r="K115" s="12" t="s">
        <v>605</v>
      </c>
      <c r="L115" s="12" t="s">
        <v>606</v>
      </c>
      <c r="M115" s="16"/>
      <c r="O115" s="32"/>
      <c r="P115" s="32"/>
      <c r="Q115" s="7">
        <v>7500</v>
      </c>
      <c r="R115" s="7" t="s">
        <v>607</v>
      </c>
    </row>
    <row r="116" spans="7:18" x14ac:dyDescent="0.35">
      <c r="G116" s="7">
        <v>31</v>
      </c>
      <c r="H116" s="7">
        <v>66</v>
      </c>
      <c r="I116" s="7">
        <v>13.192470948559643</v>
      </c>
      <c r="J116" s="7">
        <v>462</v>
      </c>
      <c r="K116" s="7">
        <f>Q115-J116</f>
        <v>7038</v>
      </c>
      <c r="L116" s="7">
        <f>I116*J116</f>
        <v>6094.9215782345555</v>
      </c>
      <c r="M116" s="5"/>
    </row>
    <row r="117" spans="7:18" x14ac:dyDescent="0.35">
      <c r="G117" s="7">
        <v>66</v>
      </c>
      <c r="H117" s="7">
        <v>64</v>
      </c>
      <c r="I117" s="7">
        <v>4.4755420301913862</v>
      </c>
      <c r="J117" s="7">
        <v>378</v>
      </c>
      <c r="K117" s="7">
        <f>K116-J117</f>
        <v>6660</v>
      </c>
      <c r="L117" s="7">
        <f t="shared" ref="L117:L130" si="15">I117*J117</f>
        <v>1691.754887412344</v>
      </c>
      <c r="M117" s="5"/>
    </row>
    <row r="118" spans="7:18" x14ac:dyDescent="0.35">
      <c r="G118" s="7">
        <v>64</v>
      </c>
      <c r="H118" s="7">
        <v>65</v>
      </c>
      <c r="I118" s="7">
        <v>4.4372677128055935</v>
      </c>
      <c r="J118" s="7">
        <v>469</v>
      </c>
      <c r="K118" s="7">
        <f t="shared" ref="K118:K130" si="16">K117-J118</f>
        <v>6191</v>
      </c>
      <c r="L118" s="7">
        <f t="shared" si="15"/>
        <v>2081.0785573058233</v>
      </c>
      <c r="M118" s="5"/>
    </row>
    <row r="119" spans="7:18" x14ac:dyDescent="0.35">
      <c r="G119" s="7">
        <v>65</v>
      </c>
      <c r="H119" s="7">
        <v>71</v>
      </c>
      <c r="I119" s="7">
        <v>6.4879177337973957</v>
      </c>
      <c r="J119" s="7">
        <v>270</v>
      </c>
      <c r="K119" s="7">
        <f t="shared" si="16"/>
        <v>5921</v>
      </c>
      <c r="L119" s="7">
        <f t="shared" si="15"/>
        <v>1751.7377881252969</v>
      </c>
      <c r="M119" s="5"/>
    </row>
    <row r="120" spans="7:18" x14ac:dyDescent="0.35">
      <c r="G120" s="7">
        <v>71</v>
      </c>
      <c r="H120" s="7">
        <v>72</v>
      </c>
      <c r="I120" s="7">
        <v>11.12479207911109</v>
      </c>
      <c r="J120" s="7">
        <v>204</v>
      </c>
      <c r="K120" s="7">
        <f t="shared" si="16"/>
        <v>5717</v>
      </c>
      <c r="L120" s="7">
        <f t="shared" si="15"/>
        <v>2269.4575841386622</v>
      </c>
      <c r="M120" s="5"/>
    </row>
    <row r="121" spans="7:18" x14ac:dyDescent="0.35">
      <c r="G121" s="7">
        <v>72</v>
      </c>
      <c r="H121" s="7">
        <v>52</v>
      </c>
      <c r="I121" s="7">
        <v>15.861220642717786</v>
      </c>
      <c r="J121" s="7">
        <v>960</v>
      </c>
      <c r="K121" s="7">
        <f t="shared" si="16"/>
        <v>4757</v>
      </c>
      <c r="L121" s="7">
        <f t="shared" si="15"/>
        <v>15226.771817009074</v>
      </c>
      <c r="M121" s="5"/>
    </row>
    <row r="122" spans="7:18" x14ac:dyDescent="0.35">
      <c r="G122" s="7">
        <v>52</v>
      </c>
      <c r="H122" s="7">
        <v>54</v>
      </c>
      <c r="I122" s="7">
        <v>18.769094157517028</v>
      </c>
      <c r="J122" s="7">
        <v>378</v>
      </c>
      <c r="K122" s="7">
        <f t="shared" si="16"/>
        <v>4379</v>
      </c>
      <c r="L122" s="7">
        <f t="shared" si="15"/>
        <v>7094.7175915414364</v>
      </c>
      <c r="M122" s="5"/>
    </row>
    <row r="123" spans="7:18" x14ac:dyDescent="0.35">
      <c r="G123" s="7">
        <v>54</v>
      </c>
      <c r="H123" s="7">
        <v>74</v>
      </c>
      <c r="I123" s="7">
        <v>12.422075602320586</v>
      </c>
      <c r="J123" s="7">
        <v>455</v>
      </c>
      <c r="K123" s="7">
        <f t="shared" si="16"/>
        <v>3924</v>
      </c>
      <c r="L123" s="7">
        <f t="shared" si="15"/>
        <v>5652.044399055867</v>
      </c>
      <c r="M123" s="5"/>
    </row>
    <row r="124" spans="7:18" x14ac:dyDescent="0.35">
      <c r="G124" s="7">
        <v>74</v>
      </c>
      <c r="H124" s="7">
        <v>73</v>
      </c>
      <c r="I124" s="7">
        <v>2.0230004707800755</v>
      </c>
      <c r="J124" s="7">
        <v>756</v>
      </c>
      <c r="K124" s="7">
        <f t="shared" si="16"/>
        <v>3168</v>
      </c>
      <c r="L124" s="7">
        <f t="shared" si="15"/>
        <v>1529.3883559097371</v>
      </c>
      <c r="M124" s="5"/>
    </row>
    <row r="125" spans="7:18" x14ac:dyDescent="0.35">
      <c r="G125" s="7">
        <v>73</v>
      </c>
      <c r="H125" s="7">
        <v>75</v>
      </c>
      <c r="I125" s="7">
        <v>15.021461721363357</v>
      </c>
      <c r="J125" s="7">
        <v>783</v>
      </c>
      <c r="K125" s="7">
        <f t="shared" si="16"/>
        <v>2385</v>
      </c>
      <c r="L125" s="7">
        <f t="shared" si="15"/>
        <v>11761.804527827508</v>
      </c>
      <c r="M125" s="5"/>
    </row>
    <row r="126" spans="7:18" x14ac:dyDescent="0.35">
      <c r="G126" s="7">
        <v>75</v>
      </c>
      <c r="H126" s="7">
        <v>84</v>
      </c>
      <c r="I126" s="7">
        <v>17.736507130345512</v>
      </c>
      <c r="J126" s="7">
        <v>460</v>
      </c>
      <c r="K126" s="7">
        <f t="shared" si="16"/>
        <v>1925</v>
      </c>
      <c r="L126" s="7">
        <f t="shared" si="15"/>
        <v>8158.7932799589353</v>
      </c>
      <c r="M126" s="5"/>
    </row>
    <row r="127" spans="7:18" x14ac:dyDescent="0.35">
      <c r="G127" s="7">
        <v>84</v>
      </c>
      <c r="H127" s="7">
        <v>86</v>
      </c>
      <c r="I127" s="7">
        <v>7.8567329272747193</v>
      </c>
      <c r="J127" s="7">
        <v>846</v>
      </c>
      <c r="K127" s="7">
        <f t="shared" si="16"/>
        <v>1079</v>
      </c>
      <c r="L127" s="7">
        <f t="shared" si="15"/>
        <v>6646.7960564744126</v>
      </c>
      <c r="M127" s="5"/>
    </row>
    <row r="128" spans="7:18" x14ac:dyDescent="0.35">
      <c r="G128" s="7">
        <v>86</v>
      </c>
      <c r="H128" s="7">
        <v>85</v>
      </c>
      <c r="I128" s="7">
        <v>25.48665879920755</v>
      </c>
      <c r="J128" s="7">
        <v>415</v>
      </c>
      <c r="K128" s="7">
        <f t="shared" si="16"/>
        <v>664</v>
      </c>
      <c r="L128" s="7">
        <f t="shared" si="15"/>
        <v>10576.963401671133</v>
      </c>
      <c r="M128" s="5"/>
    </row>
    <row r="129" spans="7:18" x14ac:dyDescent="0.35">
      <c r="G129" s="7">
        <v>85</v>
      </c>
      <c r="H129" s="7">
        <v>70</v>
      </c>
      <c r="I129" s="7">
        <v>60.310151934707882</v>
      </c>
      <c r="J129" s="7">
        <v>270</v>
      </c>
      <c r="K129" s="7">
        <f t="shared" si="16"/>
        <v>394</v>
      </c>
      <c r="L129" s="7">
        <f t="shared" si="15"/>
        <v>16283.741022371129</v>
      </c>
      <c r="M129" s="5"/>
    </row>
    <row r="130" spans="7:18" x14ac:dyDescent="0.35">
      <c r="G130" s="7">
        <v>70</v>
      </c>
      <c r="H130" s="7">
        <v>68</v>
      </c>
      <c r="I130" s="27">
        <v>19.190157581390309</v>
      </c>
      <c r="J130" s="7">
        <v>394</v>
      </c>
      <c r="K130" s="7">
        <f t="shared" si="16"/>
        <v>0</v>
      </c>
      <c r="L130" s="7">
        <f t="shared" si="15"/>
        <v>7560.9220870677818</v>
      </c>
      <c r="M130" s="5"/>
    </row>
    <row r="131" spans="7:18" x14ac:dyDescent="0.35">
      <c r="G131" s="7"/>
      <c r="H131" s="7"/>
      <c r="I131" s="7"/>
      <c r="J131" s="7"/>
      <c r="K131" s="7"/>
      <c r="L131" s="7"/>
      <c r="M131" s="5"/>
    </row>
    <row r="132" spans="7:18" x14ac:dyDescent="0.35">
      <c r="G132" s="4" t="s">
        <v>608</v>
      </c>
      <c r="H132" s="18"/>
      <c r="I132" s="18">
        <f>SUM(I116:I131)</f>
        <v>234.3950514720899</v>
      </c>
      <c r="J132" s="18"/>
      <c r="K132" s="4" t="s">
        <v>608</v>
      </c>
      <c r="L132" s="18">
        <f>SUM(L116:L126)</f>
        <v>63312.470366519243</v>
      </c>
      <c r="M132" s="5"/>
    </row>
    <row r="134" spans="7:18" x14ac:dyDescent="0.35">
      <c r="G134" s="33" t="s">
        <v>610</v>
      </c>
      <c r="H134" s="33"/>
      <c r="I134" s="33"/>
      <c r="J134" s="33"/>
      <c r="K134" s="33"/>
      <c r="L134" s="33"/>
      <c r="M134" s="17"/>
      <c r="O134" s="32" t="s">
        <v>599</v>
      </c>
      <c r="P134" s="32"/>
      <c r="Q134" s="7">
        <v>7.5</v>
      </c>
      <c r="R134" s="7" t="s">
        <v>600</v>
      </c>
    </row>
    <row r="135" spans="7:18" ht="72.5" x14ac:dyDescent="0.35">
      <c r="G135" s="12" t="s">
        <v>601</v>
      </c>
      <c r="H135" s="12" t="s">
        <v>602</v>
      </c>
      <c r="I135" s="12" t="s">
        <v>603</v>
      </c>
      <c r="J135" s="12" t="s">
        <v>604</v>
      </c>
      <c r="K135" s="12" t="s">
        <v>605</v>
      </c>
      <c r="L135" s="12" t="s">
        <v>606</v>
      </c>
      <c r="M135" s="16"/>
      <c r="O135" s="32"/>
      <c r="P135" s="32"/>
      <c r="Q135" s="7">
        <v>7500</v>
      </c>
      <c r="R135" s="7" t="s">
        <v>607</v>
      </c>
    </row>
    <row r="136" spans="7:18" x14ac:dyDescent="0.35">
      <c r="G136" s="7">
        <v>31</v>
      </c>
      <c r="H136" s="7">
        <v>67</v>
      </c>
      <c r="I136" s="7">
        <v>15.733169416568526</v>
      </c>
      <c r="J136" s="7">
        <v>665</v>
      </c>
      <c r="K136" s="7">
        <f>Q135-J136</f>
        <v>6835</v>
      </c>
      <c r="L136" s="7">
        <f>I136*J136</f>
        <v>10462.557662018069</v>
      </c>
      <c r="M136" s="5"/>
    </row>
    <row r="137" spans="7:18" x14ac:dyDescent="0.35">
      <c r="G137" s="7">
        <v>67</v>
      </c>
      <c r="H137" s="7">
        <v>61</v>
      </c>
      <c r="I137" s="22">
        <v>13.102356067943351</v>
      </c>
      <c r="J137" s="7">
        <v>90</v>
      </c>
      <c r="K137" s="7">
        <f>K136-J137</f>
        <v>6745</v>
      </c>
      <c r="L137" s="7">
        <f t="shared" ref="L137:L151" si="17">I137*J137</f>
        <v>1179.2120461149016</v>
      </c>
      <c r="M137" s="5"/>
    </row>
    <row r="138" spans="7:18" x14ac:dyDescent="0.35">
      <c r="G138" s="7">
        <v>61</v>
      </c>
      <c r="H138" s="7">
        <v>60</v>
      </c>
      <c r="I138" s="7">
        <v>5.3745215231573393</v>
      </c>
      <c r="J138" s="7">
        <v>282</v>
      </c>
      <c r="K138" s="7">
        <f t="shared" ref="K138:K150" si="18">K137-J138</f>
        <v>6463</v>
      </c>
      <c r="L138" s="7">
        <f t="shared" si="17"/>
        <v>1515.6150695303697</v>
      </c>
      <c r="M138" s="5"/>
    </row>
    <row r="139" spans="7:18" x14ac:dyDescent="0.35">
      <c r="G139" s="7">
        <v>60</v>
      </c>
      <c r="H139" s="7">
        <v>62</v>
      </c>
      <c r="I139" s="7">
        <v>11.024191522100855</v>
      </c>
      <c r="J139" s="7">
        <v>213</v>
      </c>
      <c r="K139" s="7">
        <f t="shared" si="18"/>
        <v>6250</v>
      </c>
      <c r="L139" s="7">
        <f t="shared" si="17"/>
        <v>2348.1527942074822</v>
      </c>
      <c r="M139" s="5"/>
    </row>
    <row r="140" spans="7:18" x14ac:dyDescent="0.35">
      <c r="G140" s="7">
        <v>62</v>
      </c>
      <c r="H140" s="7">
        <v>59</v>
      </c>
      <c r="I140" s="7">
        <v>13.191276799128525</v>
      </c>
      <c r="J140" s="7">
        <v>201</v>
      </c>
      <c r="K140" s="7">
        <f t="shared" si="18"/>
        <v>6049</v>
      </c>
      <c r="L140" s="7">
        <f t="shared" si="17"/>
        <v>2651.4466366248334</v>
      </c>
      <c r="M140" s="5"/>
    </row>
    <row r="141" spans="7:18" x14ac:dyDescent="0.35">
      <c r="G141" s="7">
        <v>59</v>
      </c>
      <c r="H141" s="7">
        <v>58</v>
      </c>
      <c r="I141" s="7">
        <v>9.695629034517836</v>
      </c>
      <c r="J141" s="7">
        <v>400</v>
      </c>
      <c r="K141" s="7">
        <f t="shared" si="18"/>
        <v>5649</v>
      </c>
      <c r="L141" s="7">
        <f t="shared" si="17"/>
        <v>3878.2516138071342</v>
      </c>
      <c r="M141" s="5"/>
    </row>
    <row r="142" spans="7:18" x14ac:dyDescent="0.35">
      <c r="G142" s="7">
        <v>58</v>
      </c>
      <c r="H142" s="7">
        <v>83</v>
      </c>
      <c r="I142" s="7">
        <v>26.678628192845053</v>
      </c>
      <c r="J142" s="7">
        <v>609</v>
      </c>
      <c r="K142" s="7">
        <f t="shared" si="18"/>
        <v>5040</v>
      </c>
      <c r="L142" s="7">
        <f t="shared" si="17"/>
        <v>16247.284569442638</v>
      </c>
      <c r="M142" s="5"/>
    </row>
    <row r="143" spans="7:18" x14ac:dyDescent="0.35">
      <c r="G143" s="7">
        <v>83</v>
      </c>
      <c r="H143" s="7">
        <v>81</v>
      </c>
      <c r="I143" s="7">
        <v>16.307384280621516</v>
      </c>
      <c r="J143" s="7">
        <v>612</v>
      </c>
      <c r="K143" s="7">
        <f t="shared" si="18"/>
        <v>4428</v>
      </c>
      <c r="L143" s="7">
        <f t="shared" si="17"/>
        <v>9980.1191797403681</v>
      </c>
      <c r="M143" s="5"/>
    </row>
    <row r="144" spans="7:18" x14ac:dyDescent="0.35">
      <c r="G144" s="7">
        <v>81</v>
      </c>
      <c r="H144" s="7">
        <v>79</v>
      </c>
      <c r="I144" s="7">
        <v>14.895352959125033</v>
      </c>
      <c r="J144" s="7">
        <v>450</v>
      </c>
      <c r="K144" s="7">
        <f t="shared" si="18"/>
        <v>3978</v>
      </c>
      <c r="L144" s="7">
        <f t="shared" si="17"/>
        <v>6702.9088316062644</v>
      </c>
      <c r="M144" s="5"/>
    </row>
    <row r="145" spans="7:18" x14ac:dyDescent="0.35">
      <c r="G145" s="7">
        <v>79</v>
      </c>
      <c r="H145" s="7">
        <v>80</v>
      </c>
      <c r="I145" s="7">
        <v>0.9991049360015859</v>
      </c>
      <c r="J145" s="7">
        <v>468</v>
      </c>
      <c r="K145" s="7">
        <f t="shared" si="18"/>
        <v>3510</v>
      </c>
      <c r="L145" s="7">
        <f t="shared" si="17"/>
        <v>467.58111004874218</v>
      </c>
      <c r="M145" s="5"/>
      <c r="R145" t="s">
        <v>611</v>
      </c>
    </row>
    <row r="146" spans="7:18" x14ac:dyDescent="0.35">
      <c r="G146" s="7">
        <v>80</v>
      </c>
      <c r="H146" s="7">
        <v>82</v>
      </c>
      <c r="I146" s="7">
        <v>9.4887129011899454</v>
      </c>
      <c r="J146" s="7">
        <v>594</v>
      </c>
      <c r="K146" s="7">
        <f t="shared" si="18"/>
        <v>2916</v>
      </c>
      <c r="L146" s="7">
        <f t="shared" si="17"/>
        <v>5636.2954633068275</v>
      </c>
      <c r="M146" s="5"/>
    </row>
    <row r="147" spans="7:18" x14ac:dyDescent="0.35">
      <c r="G147" s="7">
        <v>82</v>
      </c>
      <c r="H147" s="7">
        <v>69</v>
      </c>
      <c r="I147" s="7">
        <v>64.201430144362433</v>
      </c>
      <c r="J147" s="7">
        <v>891</v>
      </c>
      <c r="K147" s="7">
        <f t="shared" si="18"/>
        <v>2025</v>
      </c>
      <c r="L147" s="7">
        <f t="shared" si="17"/>
        <v>57203.474258626928</v>
      </c>
      <c r="M147" s="5"/>
    </row>
    <row r="148" spans="7:18" x14ac:dyDescent="0.35">
      <c r="G148" s="7">
        <v>69</v>
      </c>
      <c r="H148" s="7">
        <v>68</v>
      </c>
      <c r="I148" s="6">
        <v>1.5949644353388392</v>
      </c>
      <c r="J148" s="7">
        <v>66</v>
      </c>
      <c r="K148" s="7">
        <f t="shared" si="18"/>
        <v>1959</v>
      </c>
      <c r="L148" s="7">
        <f t="shared" si="17"/>
        <v>105.26765273236339</v>
      </c>
      <c r="M148" s="5"/>
    </row>
    <row r="149" spans="7:18" x14ac:dyDescent="0.35">
      <c r="G149" s="7">
        <v>68</v>
      </c>
      <c r="H149" s="7">
        <v>63</v>
      </c>
      <c r="I149" s="7">
        <v>13.827510271989988</v>
      </c>
      <c r="J149" s="7">
        <v>855</v>
      </c>
      <c r="K149" s="7">
        <f t="shared" si="18"/>
        <v>1104</v>
      </c>
      <c r="L149" s="7">
        <f t="shared" si="17"/>
        <v>11822.521282551439</v>
      </c>
      <c r="M149" s="5"/>
    </row>
    <row r="150" spans="7:18" x14ac:dyDescent="0.35">
      <c r="G150" s="7">
        <v>63</v>
      </c>
      <c r="H150" s="7">
        <v>78</v>
      </c>
      <c r="I150" s="27">
        <v>75.000536207389274</v>
      </c>
      <c r="J150" s="7">
        <v>468</v>
      </c>
      <c r="K150" s="7">
        <f t="shared" si="18"/>
        <v>636</v>
      </c>
      <c r="L150" s="7">
        <f t="shared" si="17"/>
        <v>35100.250945058178</v>
      </c>
      <c r="M150" s="5"/>
    </row>
    <row r="151" spans="7:18" x14ac:dyDescent="0.35">
      <c r="G151" s="7">
        <v>78</v>
      </c>
      <c r="H151" s="7">
        <v>31</v>
      </c>
      <c r="I151" s="27">
        <v>45.745219241908671</v>
      </c>
      <c r="J151" s="7">
        <v>0</v>
      </c>
      <c r="K151" s="7"/>
      <c r="L151" s="7">
        <f t="shared" si="17"/>
        <v>0</v>
      </c>
      <c r="M151" s="5"/>
    </row>
    <row r="152" spans="7:18" x14ac:dyDescent="0.35">
      <c r="G152" s="4" t="s">
        <v>608</v>
      </c>
      <c r="H152" s="18"/>
      <c r="I152" s="18">
        <f>SUM(I136:I151)</f>
        <v>336.85998793418878</v>
      </c>
      <c r="J152" s="18"/>
      <c r="K152" s="4" t="s">
        <v>608</v>
      </c>
      <c r="L152" s="18">
        <f>SUM(L136:L146)</f>
        <v>61069.424976447626</v>
      </c>
      <c r="M152" s="5"/>
    </row>
  </sheetData>
  <mergeCells count="12">
    <mergeCell ref="U105:V105"/>
    <mergeCell ref="U104:V104"/>
    <mergeCell ref="U103:AA103"/>
    <mergeCell ref="Q94:S95"/>
    <mergeCell ref="X104:AA104"/>
    <mergeCell ref="X105:AA105"/>
    <mergeCell ref="G96:L96"/>
    <mergeCell ref="O96:P97"/>
    <mergeCell ref="G114:L114"/>
    <mergeCell ref="O114:P115"/>
    <mergeCell ref="G134:L134"/>
    <mergeCell ref="O134:P135"/>
  </mergeCells>
  <conditionalFormatting sqref="B8:B33">
    <cfRule type="duplicateValues" dxfId="7" priority="73"/>
  </conditionalFormatting>
  <conditionalFormatting sqref="B34:B36">
    <cfRule type="duplicateValues" dxfId="6" priority="72"/>
  </conditionalFormatting>
  <conditionalFormatting sqref="B37">
    <cfRule type="duplicateValues" dxfId="5" priority="71"/>
  </conditionalFormatting>
  <conditionalFormatting sqref="B38:B46">
    <cfRule type="duplicateValues" dxfId="4" priority="70"/>
  </conditionalFormatting>
  <conditionalFormatting sqref="G53:AT92">
    <cfRule type="expression" dxfId="3" priority="69">
      <formula>G53=MIN($G53:$AT53)</formula>
    </cfRule>
  </conditionalFormatting>
  <conditionalFormatting sqref="I98:I109">
    <cfRule type="expression" dxfId="2" priority="57">
      <formula>I98=MIN($G98:$AT98)</formula>
    </cfRule>
  </conditionalFormatting>
  <conditionalFormatting sqref="I116:I131">
    <cfRule type="expression" dxfId="1" priority="33">
      <formula>I116=MIN($G116:$AT116)</formula>
    </cfRule>
  </conditionalFormatting>
  <conditionalFormatting sqref="I136:I151">
    <cfRule type="expression" dxfId="0" priority="1">
      <formula>I136=MIN($G136:$AT136)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Problem Description</vt:lpstr>
      <vt:lpstr>Given Data</vt:lpstr>
      <vt:lpstr>Batch Geocode</vt:lpstr>
      <vt:lpstr>Distance Matrix From Geocode</vt:lpstr>
      <vt:lpstr>Data Cleaning</vt:lpstr>
      <vt:lpstr>Addresses in Budapest</vt:lpstr>
      <vt:lpstr>Addresses Outside of Budapest</vt:lpstr>
      <vt:lpstr>Budapest Distance Matrix</vt:lpstr>
      <vt:lpstr>OutsideDistance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LAPTOP_VALLEY</dc:creator>
  <cp:lastModifiedBy>Chakrabortty Abhisheke</cp:lastModifiedBy>
  <dcterms:created xsi:type="dcterms:W3CDTF">2025-04-04T22:05:23Z</dcterms:created>
  <dcterms:modified xsi:type="dcterms:W3CDTF">2025-09-26T17:49:05Z</dcterms:modified>
</cp:coreProperties>
</file>