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bhis\Desktop\Data Science\ZTM_Excel_Mastery\Excel_Project\"/>
    </mc:Choice>
  </mc:AlternateContent>
  <xr:revisionPtr revIDLastSave="0" documentId="13_ncr:1_{B471D6C0-D988-4A89-B6BA-FE385CC367D5}" xr6:coauthVersionLast="47" xr6:coauthVersionMax="47" xr10:uidLastSave="{00000000-0000-0000-0000-000000000000}"/>
  <bookViews>
    <workbookView xWindow="-108" yWindow="-108" windowWidth="23256" windowHeight="12720" activeTab="6" xr2:uid="{00000000-000D-0000-FFFF-FFFF00000000}"/>
  </bookViews>
  <sheets>
    <sheet name="Budget Calc" sheetId="1" r:id="rId1"/>
    <sheet name="Monthyl Incomes" sheetId="2" r:id="rId2"/>
    <sheet name="Monthly Expenses" sheetId="3" r:id="rId3"/>
    <sheet name="Savings Goal Calc" sheetId="6" r:id="rId4"/>
    <sheet name="Savings Goal Linked Cells (H)" sheetId="8" state="hidden" r:id="rId5"/>
    <sheet name="Savings Goal Valid Lists (H)" sheetId="7" state="hidden" r:id="rId6"/>
    <sheet name="Spending Summary" sheetId="5" r:id="rId7"/>
    <sheet name="Transaction History" sheetId="4" r:id="rId8"/>
  </sheets>
  <definedNames>
    <definedName name="Bdgt_Calc_Out">'Budget Calc'!$D$8</definedName>
    <definedName name="Bgt_Without_Savngs">'Savings Goal Valid Lists (H)'!$A$2:$A$3</definedName>
    <definedName name="Bgt_Without_Svngs_Inp">'Savings Goal Calc'!$H$10</definedName>
    <definedName name="Cur_Svngs_Inp">'Savings Goal Calc'!$D$8</definedName>
    <definedName name="Mnthly_Svngs_Needed_Out">'Savings Goal Calc'!$D$10</definedName>
    <definedName name="Perc_Mnthly_Inc_Out">'Savings Goal Calc'!$D$12</definedName>
    <definedName name="Svngs_Goal_Inp">'Savings Goal Calc'!$D$4</definedName>
    <definedName name="Tot_Mnthly_Expns_Inp">'Budget Calc'!$D$6</definedName>
    <definedName name="Tot_Mnthly_Inc_Inp">'Budget Calc'!$D$4</definedName>
    <definedName name="Trgt_Svngs_Date_Inp">'Savings Goal Calc'!$D$6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10" i="1" s="1"/>
  <c r="D4" i="1"/>
  <c r="D6" i="6"/>
  <c r="D10" i="6" s="1"/>
  <c r="D12" i="6" s="1"/>
  <c r="D4" i="6"/>
  <c r="D6" i="1"/>
  <c r="B2" i="5"/>
  <c r="B3" i="5"/>
  <c r="B4" i="5"/>
  <c r="B6" i="5"/>
  <c r="B7" i="5"/>
  <c r="B8" i="5"/>
  <c r="B9" i="5"/>
  <c r="B10" i="5"/>
  <c r="B11" i="5"/>
  <c r="B12" i="5"/>
  <c r="B13" i="5"/>
  <c r="B14" i="5"/>
  <c r="B15" i="5"/>
  <c r="B16" i="5"/>
  <c r="B17" i="5"/>
  <c r="B5" i="5"/>
  <c r="A2237" i="4"/>
  <c r="A2164" i="4"/>
  <c r="A2099" i="4"/>
  <c r="A2029" i="4"/>
  <c r="A1944" i="4"/>
  <c r="A1881" i="4"/>
  <c r="A1793" i="4"/>
  <c r="A1713" i="4"/>
  <c r="A1630" i="4"/>
  <c r="A1548" i="4"/>
  <c r="A1478" i="4"/>
  <c r="A1391" i="4"/>
  <c r="A1300" i="4"/>
  <c r="A1214" i="4"/>
  <c r="A1130" i="4"/>
  <c r="A1035" i="4"/>
  <c r="A946" i="4"/>
  <c r="A783" i="4"/>
  <c r="A784" i="4" s="1"/>
  <c r="A692" i="4"/>
  <c r="A623" i="4"/>
  <c r="A538" i="4"/>
  <c r="A461" i="4"/>
  <c r="A377" i="4"/>
  <c r="A312" i="4"/>
  <c r="A236" i="4"/>
  <c r="A146" i="4"/>
  <c r="H12" i="6" l="1"/>
</calcChain>
</file>

<file path=xl/sharedStrings.xml><?xml version="1.0" encoding="utf-8"?>
<sst xmlns="http://schemas.openxmlformats.org/spreadsheetml/2006/main" count="4703" uniqueCount="106">
  <si>
    <t>BUDGET AND EXPENSE SUMMARY</t>
  </si>
  <si>
    <t>TOTAL MONTHLY INCOME</t>
  </si>
  <si>
    <t>TOTAL MONTHLY EXPENSE</t>
  </si>
  <si>
    <t>CASH BALANCE</t>
  </si>
  <si>
    <t>Item</t>
  </si>
  <si>
    <t>Estimated Amount</t>
  </si>
  <si>
    <t>Income 1</t>
  </si>
  <si>
    <t>Income 2</t>
  </si>
  <si>
    <t>Side Hustle 1</t>
  </si>
  <si>
    <t>Rent/Mortgage</t>
  </si>
  <si>
    <t>Electricity</t>
  </si>
  <si>
    <t>Gas</t>
  </si>
  <si>
    <t>Cell phone</t>
  </si>
  <si>
    <t>Groceries</t>
  </si>
  <si>
    <t>Car payment</t>
  </si>
  <si>
    <t>Auto repair/maintenance</t>
  </si>
  <si>
    <t>Auto Insurance</t>
  </si>
  <si>
    <t>Home Insurance</t>
  </si>
  <si>
    <t>Entertainment</t>
  </si>
  <si>
    <t>Dining</t>
  </si>
  <si>
    <t>Phone/Cable</t>
  </si>
  <si>
    <t>Miscellaneous</t>
  </si>
  <si>
    <t>PurchaseDate</t>
  </si>
  <si>
    <t>Description</t>
  </si>
  <si>
    <t>Category</t>
  </si>
  <si>
    <t>Debit</t>
  </si>
  <si>
    <t>Waystar Mortgages</t>
  </si>
  <si>
    <t>Mortgage</t>
  </si>
  <si>
    <t>United Dairy Farmers</t>
  </si>
  <si>
    <t>Gas/Automotive</t>
  </si>
  <si>
    <t>Seviche</t>
  </si>
  <si>
    <t>Rabbit Hash General Store</t>
  </si>
  <si>
    <t>Merchandise</t>
  </si>
  <si>
    <t>Wegmans</t>
  </si>
  <si>
    <t>Dairy Delight</t>
  </si>
  <si>
    <t>Central Supply</t>
  </si>
  <si>
    <t>Other</t>
  </si>
  <si>
    <t>Highland Coffee Company</t>
  </si>
  <si>
    <t>Sack N Save</t>
  </si>
  <si>
    <t>Lillian's Music Store</t>
  </si>
  <si>
    <t>Fazolis</t>
  </si>
  <si>
    <t>Gold Star Chili</t>
  </si>
  <si>
    <t>HeyPal</t>
  </si>
  <si>
    <t>Other Services</t>
  </si>
  <si>
    <t>El Nopal</t>
  </si>
  <si>
    <t>H Mart</t>
  </si>
  <si>
    <t>Wawa</t>
  </si>
  <si>
    <t>Louden Auto Care</t>
  </si>
  <si>
    <t>LGNE</t>
  </si>
  <si>
    <t>General Butler Lodge</t>
  </si>
  <si>
    <t>Lodging</t>
  </si>
  <si>
    <t>Ralph's</t>
  </si>
  <si>
    <t>Alpha Air</t>
  </si>
  <si>
    <t>Airfare</t>
  </si>
  <si>
    <t>Bryant HVAC</t>
  </si>
  <si>
    <t>Professional Services</t>
  </si>
  <si>
    <t>Dixie Chili</t>
  </si>
  <si>
    <t>HR Block</t>
  </si>
  <si>
    <t>Krugers</t>
  </si>
  <si>
    <t>Second City Theater</t>
  </si>
  <si>
    <t>Hometown Pizza</t>
  </si>
  <si>
    <t>The Crocodile</t>
  </si>
  <si>
    <t>Chicken Limo</t>
  </si>
  <si>
    <t>Sky Village Swap Meet</t>
  </si>
  <si>
    <t>Admiral Home Insurance</t>
  </si>
  <si>
    <t>Offtrak</t>
  </si>
  <si>
    <t>Other Travel</t>
  </si>
  <si>
    <t>ATV Phone &amp; Cable</t>
  </si>
  <si>
    <t>Payment/Credit</t>
  </si>
  <si>
    <t>Green Tortoise</t>
  </si>
  <si>
    <t>Single Vision Petting Zoo</t>
  </si>
  <si>
    <t>Integratron</t>
  </si>
  <si>
    <t>Havana Rumba</t>
  </si>
  <si>
    <t>Walgreens</t>
  </si>
  <si>
    <t>Health Care</t>
  </si>
  <si>
    <t>CatsPause</t>
  </si>
  <si>
    <t>Internet</t>
  </si>
  <si>
    <t>Pompilio's</t>
  </si>
  <si>
    <t>Bonanza</t>
  </si>
  <si>
    <t>St Francis Animal Hospital</t>
  </si>
  <si>
    <t>Madison Square Garden</t>
  </si>
  <si>
    <t>Cincinnati Transmission</t>
  </si>
  <si>
    <t>The Brown Hotel</t>
  </si>
  <si>
    <t>Festival Cruises</t>
  </si>
  <si>
    <t>Stoneledge</t>
  </si>
  <si>
    <t>Lexington Herald Leader</t>
  </si>
  <si>
    <t>Highlands Dry Cleaners</t>
  </si>
  <si>
    <t>Wrigley Field</t>
  </si>
  <si>
    <t>Maddox Dentistry</t>
  </si>
  <si>
    <t>USPS</t>
  </si>
  <si>
    <t>The Stranger</t>
  </si>
  <si>
    <t>$ Spent</t>
  </si>
  <si>
    <t>SAVINGS GOAL CACULATOR</t>
  </si>
  <si>
    <t>SAVINGS GOAL</t>
  </si>
  <si>
    <t>TARGET DATE</t>
  </si>
  <si>
    <t>CURRENT SAVINGS</t>
  </si>
  <si>
    <t>MONTHLY SAVINGS NEEDED</t>
  </si>
  <si>
    <t>% OF MONTHLY INCOME</t>
  </si>
  <si>
    <t>Deduct Savings From Budget?</t>
  </si>
  <si>
    <t>Budget W/O Savings?</t>
  </si>
  <si>
    <t>Yes</t>
  </si>
  <si>
    <t>No</t>
  </si>
  <si>
    <t>Budget Calculated</t>
  </si>
  <si>
    <t>Savings Goal Input</t>
  </si>
  <si>
    <t>Savings Target Date</t>
  </si>
  <si>
    <t>DAILY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</si>
</sst>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sz val="20"/>
      <color theme="0"/>
      <name val="Berlin Sans FB"/>
      <family val="2"/>
    </font>
    <font>
      <sz val="14"/>
      <color theme="1"/>
      <name val="Avenir Next LT Pro"/>
      <family val="2"/>
    </font>
    <font>
      <sz val="14"/>
      <color theme="4" tint="-0.499984740745262"/>
      <name val="Bodoni MT"/>
      <family val="1"/>
    </font>
    <font>
      <sz val="14"/>
      <color theme="5" tint="-0.249977111117893"/>
      <name val="Bodoni MT"/>
      <family val="1"/>
    </font>
    <font>
      <b/>
      <sz val="14"/>
      <color theme="1"/>
      <name val="Avenir Next LT Pro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6" fillId="4" borderId="0" applyNumberFormat="0" applyBorder="0" applyAlignment="0" applyProtection="0"/>
    <xf numFmtId="0" fontId="7" fillId="0" borderId="5" applyNumberFormat="0" applyFill="0" applyAlignment="0" applyProtection="0"/>
    <xf numFmtId="0" fontId="8" fillId="5" borderId="6" applyNumberFormat="0" applyAlignment="0" applyProtection="0"/>
    <xf numFmtId="0" fontId="9" fillId="6" borderId="7" applyNumberFormat="0" applyAlignment="0" applyProtection="0"/>
    <xf numFmtId="0" fontId="10" fillId="6" borderId="6" applyNumberFormat="0" applyAlignment="0" applyProtection="0"/>
  </cellStyleXfs>
  <cellXfs count="54">
    <xf numFmtId="0" fontId="0" fillId="0" borderId="0" xfId="0"/>
    <xf numFmtId="0" fontId="6" fillId="4" borderId="0" xfId="1"/>
    <xf numFmtId="14" fontId="0" fillId="0" borderId="0" xfId="0" applyNumberFormat="1"/>
    <xf numFmtId="14" fontId="6" fillId="4" borderId="0" xfId="1" applyNumberFormat="1"/>
    <xf numFmtId="164" fontId="6" fillId="4" borderId="0" xfId="1" applyNumberFormat="1"/>
    <xf numFmtId="164" fontId="0" fillId="0" borderId="0" xfId="0" applyNumberFormat="1"/>
    <xf numFmtId="0" fontId="4" fillId="3" borderId="0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2" fillId="3" borderId="0" xfId="0" applyNumberFormat="1" applyFont="1" applyFill="1" applyBorder="1" applyAlignment="1"/>
    <xf numFmtId="0" fontId="2" fillId="3" borderId="16" xfId="0" applyNumberFormat="1" applyFont="1" applyFill="1" applyBorder="1" applyAlignment="1"/>
    <xf numFmtId="0" fontId="2" fillId="3" borderId="9" xfId="0" applyNumberFormat="1" applyFont="1" applyFill="1" applyBorder="1" applyAlignment="1"/>
    <xf numFmtId="0" fontId="7" fillId="3" borderId="5" xfId="2" applyNumberFormat="1" applyFill="1" applyAlignment="1"/>
    <xf numFmtId="0" fontId="2" fillId="3" borderId="13" xfId="0" applyNumberFormat="1" applyFont="1" applyFill="1" applyBorder="1" applyAlignment="1"/>
    <xf numFmtId="0" fontId="2" fillId="3" borderId="18" xfId="0" applyNumberFormat="1" applyFont="1" applyFill="1" applyBorder="1" applyAlignment="1"/>
    <xf numFmtId="0" fontId="2" fillId="3" borderId="11" xfId="0" applyNumberFormat="1" applyFont="1" applyFill="1" applyBorder="1" applyAlignment="1"/>
    <xf numFmtId="0" fontId="11" fillId="5" borderId="6" xfId="3" applyNumberFormat="1" applyFont="1" applyAlignment="1">
      <alignment horizontal="center" vertical="center"/>
    </xf>
    <xf numFmtId="164" fontId="2" fillId="3" borderId="0" xfId="0" applyNumberFormat="1" applyFont="1" applyFill="1" applyBorder="1" applyAlignment="1"/>
    <xf numFmtId="0" fontId="0" fillId="3" borderId="9" xfId="0" applyFill="1" applyBorder="1" applyAlignment="1"/>
    <xf numFmtId="0" fontId="0" fillId="3" borderId="11" xfId="0" applyFill="1" applyBorder="1" applyAlignment="1"/>
    <xf numFmtId="164" fontId="2" fillId="3" borderId="13" xfId="0" applyNumberFormat="1" applyFont="1" applyFill="1" applyBorder="1" applyAlignment="1"/>
    <xf numFmtId="164" fontId="5" fillId="3" borderId="13" xfId="0" applyNumberFormat="1" applyFont="1" applyFill="1" applyBorder="1" applyAlignment="1"/>
    <xf numFmtId="0" fontId="0" fillId="3" borderId="16" xfId="0" applyFill="1" applyBorder="1" applyAlignment="1"/>
    <xf numFmtId="0" fontId="0" fillId="3" borderId="18" xfId="0" applyFill="1" applyBorder="1" applyAlignment="1"/>
    <xf numFmtId="164" fontId="10" fillId="6" borderId="6" xfId="5" applyNumberFormat="1" applyAlignment="1"/>
    <xf numFmtId="164" fontId="9" fillId="6" borderId="7" xfId="4" applyNumberFormat="1" applyAlignment="1"/>
    <xf numFmtId="0" fontId="0" fillId="3" borderId="4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4" fillId="3" borderId="12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0" fillId="3" borderId="15" xfId="0" applyFill="1" applyBorder="1" applyAlignment="1">
      <alignment horizontal="left"/>
    </xf>
    <xf numFmtId="0" fontId="0" fillId="3" borderId="16" xfId="0" applyFill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3" fillId="3" borderId="12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5" fillId="3" borderId="17" xfId="0" applyNumberFormat="1" applyFont="1" applyFill="1" applyBorder="1" applyAlignment="1">
      <alignment horizontal="left"/>
    </xf>
    <xf numFmtId="0" fontId="5" fillId="3" borderId="16" xfId="0" applyNumberFormat="1" applyFont="1" applyFill="1" applyBorder="1" applyAlignment="1">
      <alignment horizontal="left"/>
    </xf>
    <xf numFmtId="164" fontId="9" fillId="6" borderId="7" xfId="4" applyNumberFormat="1" applyAlignment="1">
      <alignment horizontal="right"/>
    </xf>
    <xf numFmtId="14" fontId="10" fillId="6" borderId="6" xfId="5" applyNumberFormat="1" applyAlignment="1">
      <alignment horizontal="left"/>
    </xf>
    <xf numFmtId="164" fontId="8" fillId="5" borderId="6" xfId="3" applyNumberFormat="1" applyAlignment="1">
      <alignment horizontal="right"/>
    </xf>
    <xf numFmtId="0" fontId="2" fillId="3" borderId="3" xfId="0" applyNumberFormat="1" applyFont="1" applyFill="1" applyBorder="1" applyAlignment="1">
      <alignment horizontal="left"/>
    </xf>
    <xf numFmtId="0" fontId="2" fillId="3" borderId="0" xfId="0" applyNumberFormat="1" applyFont="1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10" fontId="9" fillId="6" borderId="7" xfId="4" applyNumberFormat="1" applyAlignment="1">
      <alignment horizontal="right"/>
    </xf>
    <xf numFmtId="0" fontId="2" fillId="3" borderId="10" xfId="0" applyNumberFormat="1" applyFont="1" applyFill="1" applyBorder="1" applyAlignment="1">
      <alignment horizontal="left"/>
    </xf>
    <xf numFmtId="0" fontId="2" fillId="3" borderId="9" xfId="0" applyNumberFormat="1" applyFont="1" applyFill="1" applyBorder="1" applyAlignment="1">
      <alignment horizontal="left"/>
    </xf>
    <xf numFmtId="164" fontId="10" fillId="6" borderId="6" xfId="5" applyNumberFormat="1" applyAlignment="1">
      <alignment horizontal="right"/>
    </xf>
  </cellXfs>
  <cellStyles count="6">
    <cellStyle name="Accent5" xfId="1" builtinId="45"/>
    <cellStyle name="Calculation" xfId="5" builtinId="22"/>
    <cellStyle name="Heading 3" xfId="2" builtinId="18"/>
    <cellStyle name="Input" xfId="3" builtinId="20"/>
    <cellStyle name="Normal" xfId="0" builtinId="0"/>
    <cellStyle name="Output" xfId="4" builtinId="2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5AF37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Income</a:t>
            </a:r>
            <a:r>
              <a:rPr lang="en-CA" baseline="0"/>
              <a:t> v/s Expense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Monthly Income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'Budget Calc'!$D$4</c:f>
              <c:numCache>
                <c:formatCode>"$"#,##0.00</c:formatCode>
                <c:ptCount val="1"/>
                <c:pt idx="0">
                  <c:v>7606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54-4975-8F79-1024E091EFA5}"/>
            </c:ext>
          </c:extLst>
        </c:ser>
        <c:ser>
          <c:idx val="1"/>
          <c:order val="1"/>
          <c:tx>
            <c:v>Total Monthly Expense</c:v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'Budget Calc'!$D$6</c:f>
              <c:numCache>
                <c:formatCode>"$"#,##0.00</c:formatCode>
                <c:ptCount val="1"/>
                <c:pt idx="0">
                  <c:v>5668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54-4975-8F79-1024E091EF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29921992"/>
        <c:axId val="529929208"/>
      </c:barChart>
      <c:catAx>
        <c:axId val="529921992"/>
        <c:scaling>
          <c:orientation val="minMax"/>
        </c:scaling>
        <c:delete val="1"/>
        <c:axPos val="b"/>
        <c:majorTickMark val="out"/>
        <c:minorTickMark val="none"/>
        <c:tickLblPos val="nextTo"/>
        <c:crossAx val="529929208"/>
        <c:crosses val="autoZero"/>
        <c:auto val="1"/>
        <c:lblAlgn val="ctr"/>
        <c:lblOffset val="100"/>
        <c:noMultiLvlLbl val="0"/>
      </c:catAx>
      <c:valAx>
        <c:axId val="52992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rgbClr val="E5AF37"/>
                    </a:solidFill>
                    <a:latin typeface="Aharoni" panose="02010803020104030203" pitchFamily="2" charset="-79"/>
                    <a:cs typeface="Aharoni" panose="02010803020104030203" pitchFamily="2" charset="-79"/>
                  </a:rPr>
                  <a:t>MONTHLY INCOME /</a:t>
                </a:r>
                <a:r>
                  <a:rPr lang="en-CA" baseline="0">
                    <a:solidFill>
                      <a:srgbClr val="E5AF37"/>
                    </a:solidFill>
                    <a:latin typeface="Aharoni" panose="02010803020104030203" pitchFamily="2" charset="-79"/>
                    <a:cs typeface="Aharoni" panose="02010803020104030203" pitchFamily="2" charset="-79"/>
                  </a:rPr>
                  <a:t> EXPENSE AMOUNT </a:t>
                </a:r>
                <a:r>
                  <a:rPr lang="en-CA" sz="1400" baseline="0">
                    <a:solidFill>
                      <a:srgbClr val="E5AF37"/>
                    </a:solidFill>
                    <a:latin typeface="Aharoni" panose="02010803020104030203" pitchFamily="2" charset="-79"/>
                    <a:cs typeface="Aharoni" panose="02010803020104030203" pitchFamily="2" charset="-79"/>
                  </a:rPr>
                  <a:t>($)</a:t>
                </a:r>
                <a:endParaRPr lang="en-CA" sz="1400">
                  <a:solidFill>
                    <a:srgbClr val="E5AF37"/>
                  </a:solidFill>
                  <a:latin typeface="Aharoni" panose="02010803020104030203" pitchFamily="2" charset="-79"/>
                  <a:cs typeface="Aharoni" panose="02010803020104030203" pitchFamily="2" charset="-79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2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Monthly Expense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Monthly Expense Amount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Expenses'!$A$2:$A$14</c:f>
              <c:strCache>
                <c:ptCount val="13"/>
                <c:pt idx="0">
                  <c:v>Rent/Mortgage</c:v>
                </c:pt>
                <c:pt idx="1">
                  <c:v>Electricity</c:v>
                </c:pt>
                <c:pt idx="2">
                  <c:v>Gas</c:v>
                </c:pt>
                <c:pt idx="3">
                  <c:v>Cell phone</c:v>
                </c:pt>
                <c:pt idx="4">
                  <c:v>Groceries</c:v>
                </c:pt>
                <c:pt idx="5">
                  <c:v>Car payment</c:v>
                </c:pt>
                <c:pt idx="6">
                  <c:v>Auto repair/maintenance</c:v>
                </c:pt>
                <c:pt idx="7">
                  <c:v>Auto Insurance</c:v>
                </c:pt>
                <c:pt idx="8">
                  <c:v>Home Insurance</c:v>
                </c:pt>
                <c:pt idx="9">
                  <c:v>Entertainment</c:v>
                </c:pt>
                <c:pt idx="10">
                  <c:v>Dining</c:v>
                </c:pt>
                <c:pt idx="11">
                  <c:v>Phone/Cable</c:v>
                </c:pt>
                <c:pt idx="12">
                  <c:v>Miscellaneous</c:v>
                </c:pt>
              </c:strCache>
            </c:strRef>
          </c:cat>
          <c:val>
            <c:numRef>
              <c:f>'Monthly Expenses'!$B$2:$B$14</c:f>
              <c:numCache>
                <c:formatCode>General</c:formatCode>
                <c:ptCount val="13"/>
                <c:pt idx="0">
                  <c:v>1565</c:v>
                </c:pt>
                <c:pt idx="1">
                  <c:v>150</c:v>
                </c:pt>
                <c:pt idx="2">
                  <c:v>200</c:v>
                </c:pt>
                <c:pt idx="3">
                  <c:v>189</c:v>
                </c:pt>
                <c:pt idx="4">
                  <c:v>800</c:v>
                </c:pt>
                <c:pt idx="5">
                  <c:v>299</c:v>
                </c:pt>
                <c:pt idx="6">
                  <c:v>300</c:v>
                </c:pt>
                <c:pt idx="7">
                  <c:v>78</c:v>
                </c:pt>
                <c:pt idx="8">
                  <c:v>222</c:v>
                </c:pt>
                <c:pt idx="9">
                  <c:v>120</c:v>
                </c:pt>
                <c:pt idx="10">
                  <c:v>1400</c:v>
                </c:pt>
                <c:pt idx="11">
                  <c:v>245</c:v>
                </c:pt>
                <c:pt idx="1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91-4C9A-B0D1-20D0CC9EAE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53177136"/>
        <c:axId val="553180744"/>
      </c:barChart>
      <c:catAx>
        <c:axId val="553177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80744"/>
        <c:crosses val="autoZero"/>
        <c:auto val="1"/>
        <c:lblAlgn val="ctr"/>
        <c:lblOffset val="100"/>
        <c:noMultiLvlLbl val="0"/>
      </c:catAx>
      <c:valAx>
        <c:axId val="55318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CA" sz="900" b="1" i="0" u="none" strike="noStrike" kern="1200" cap="all" baseline="0">
                    <a:solidFill>
                      <a:srgbClr val="E5AF37"/>
                    </a:solidFill>
                    <a:latin typeface="Aharoni" panose="02010803020104030203" pitchFamily="2" charset="-79"/>
                    <a:ea typeface="+mn-ea"/>
                    <a:cs typeface="Aharoni" panose="02010803020104030203" pitchFamily="2" charset="-79"/>
                  </a:defRPr>
                </a:pPr>
                <a:r>
                  <a:rPr lang="en-CA" sz="900" b="1" i="0" u="none" strike="noStrike" kern="1200" cap="all" baseline="0">
                    <a:solidFill>
                      <a:srgbClr val="E5AF37"/>
                    </a:solidFill>
                    <a:latin typeface="Aharoni" panose="02010803020104030203" pitchFamily="2" charset="-79"/>
                    <a:ea typeface="+mn-ea"/>
                    <a:cs typeface="Aharoni" panose="02010803020104030203" pitchFamily="2" charset="-79"/>
                  </a:rPr>
                  <a:t>Monthly expense amount </a:t>
                </a:r>
                <a:r>
                  <a:rPr lang="en-CA" sz="1400" b="1" i="0" u="none" strike="noStrike" kern="1200" cap="all" baseline="0">
                    <a:solidFill>
                      <a:srgbClr val="E5AF37"/>
                    </a:solidFill>
                    <a:latin typeface="Aharoni" panose="02010803020104030203" pitchFamily="2" charset="-79"/>
                    <a:ea typeface="+mn-ea"/>
                    <a:cs typeface="Aharoni" panose="02010803020104030203" pitchFamily="2" charset="-79"/>
                  </a:rPr>
                  <a:t>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CA" sz="900" b="1" i="0" u="none" strike="noStrike" kern="1200" cap="all" baseline="0">
                  <a:solidFill>
                    <a:srgbClr val="E5AF37"/>
                  </a:solidFill>
                  <a:latin typeface="Aharoni" panose="02010803020104030203" pitchFamily="2" charset="-79"/>
                  <a:ea typeface="+mn-ea"/>
                  <a:cs typeface="Aharoni" panose="02010803020104030203" pitchFamily="2" charset="-79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7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Spending</a:t>
            </a:r>
            <a:r>
              <a:rPr lang="en-US" baseline="0"/>
              <a:t> Summary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Money Spent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'Spending Summary'!$A$2:$A$17</c:f>
              <c:strCache>
                <c:ptCount val="16"/>
                <c:pt idx="0">
                  <c:v>Mortgage</c:v>
                </c:pt>
                <c:pt idx="1">
                  <c:v>Gas/Automotive</c:v>
                </c:pt>
                <c:pt idx="2">
                  <c:v>Dining</c:v>
                </c:pt>
                <c:pt idx="3">
                  <c:v>Merchandise</c:v>
                </c:pt>
                <c:pt idx="4">
                  <c:v>Other</c:v>
                </c:pt>
                <c:pt idx="5">
                  <c:v>Other Services</c:v>
                </c:pt>
                <c:pt idx="6">
                  <c:v>Electricity</c:v>
                </c:pt>
                <c:pt idx="7">
                  <c:v>Lodging</c:v>
                </c:pt>
                <c:pt idx="8">
                  <c:v>Airfare</c:v>
                </c:pt>
                <c:pt idx="9">
                  <c:v>Professional Services</c:v>
                </c:pt>
                <c:pt idx="10">
                  <c:v>Entertainment</c:v>
                </c:pt>
                <c:pt idx="11">
                  <c:v>Other Travel</c:v>
                </c:pt>
                <c:pt idx="12">
                  <c:v>Phone/Cable</c:v>
                </c:pt>
                <c:pt idx="13">
                  <c:v>Payment/Credit</c:v>
                </c:pt>
                <c:pt idx="14">
                  <c:v>Health Care</c:v>
                </c:pt>
                <c:pt idx="15">
                  <c:v>Internet</c:v>
                </c:pt>
              </c:strCache>
            </c:strRef>
          </c:cat>
          <c:val>
            <c:numRef>
              <c:f>'Spending Summary'!$B$2:$B$17</c:f>
              <c:numCache>
                <c:formatCode>"$"#,##0.00</c:formatCode>
                <c:ptCount val="16"/>
                <c:pt idx="0">
                  <c:v>43820</c:v>
                </c:pt>
                <c:pt idx="1">
                  <c:v>12071.640000000001</c:v>
                </c:pt>
                <c:pt idx="2">
                  <c:v>31147.119999999977</c:v>
                </c:pt>
                <c:pt idx="3">
                  <c:v>51422.080000000009</c:v>
                </c:pt>
                <c:pt idx="4">
                  <c:v>4222.7400000000007</c:v>
                </c:pt>
                <c:pt idx="5">
                  <c:v>4224.3999999999978</c:v>
                </c:pt>
                <c:pt idx="6">
                  <c:v>3420.88</c:v>
                </c:pt>
                <c:pt idx="7">
                  <c:v>3178.6599999999994</c:v>
                </c:pt>
                <c:pt idx="8">
                  <c:v>6332.4900000000016</c:v>
                </c:pt>
                <c:pt idx="9">
                  <c:v>8687.35</c:v>
                </c:pt>
                <c:pt idx="10">
                  <c:v>695.44999999999993</c:v>
                </c:pt>
                <c:pt idx="11">
                  <c:v>2566.34</c:v>
                </c:pt>
                <c:pt idx="12">
                  <c:v>4381.04</c:v>
                </c:pt>
                <c:pt idx="13">
                  <c:v>0</c:v>
                </c:pt>
                <c:pt idx="14">
                  <c:v>288.96000000000004</c:v>
                </c:pt>
                <c:pt idx="15">
                  <c:v>1096.2099999999998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D-4021-A3B0-317F0618B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34461224"/>
        <c:axId val="434457944"/>
      </c:barChart>
      <c:catAx>
        <c:axId val="434461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57944"/>
        <c:crosses val="autoZero"/>
        <c:auto val="1"/>
        <c:lblAlgn val="ctr"/>
        <c:lblOffset val="100"/>
        <c:noMultiLvlLbl val="0"/>
      </c:catAx>
      <c:valAx>
        <c:axId val="434457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CA" sz="900" b="1" i="0" u="none" strike="noStrike" kern="1200" cap="all" baseline="0">
                    <a:solidFill>
                      <a:srgbClr val="E5AF37"/>
                    </a:solidFill>
                    <a:latin typeface="Aharoni" panose="02010803020104030203" pitchFamily="2" charset="-79"/>
                    <a:ea typeface="+mn-ea"/>
                    <a:cs typeface="Aharoni" panose="02010803020104030203" pitchFamily="2" charset="-79"/>
                  </a:defRPr>
                </a:pPr>
                <a:r>
                  <a:rPr lang="en-CA" sz="900" b="1" i="0" u="none" strike="noStrike" kern="1200" cap="all" baseline="0">
                    <a:solidFill>
                      <a:srgbClr val="E5AF37"/>
                    </a:solidFill>
                    <a:latin typeface="Aharoni" panose="02010803020104030203" pitchFamily="2" charset="-79"/>
                    <a:ea typeface="+mn-ea"/>
                    <a:cs typeface="Aharoni" panose="02010803020104030203" pitchFamily="2" charset="-79"/>
                  </a:rPr>
                  <a:t>spending amount </a:t>
                </a:r>
                <a:r>
                  <a:rPr lang="en-CA" sz="1400" b="1" i="0" u="none" strike="noStrike" kern="1200" cap="all" baseline="0">
                    <a:solidFill>
                      <a:srgbClr val="E5AF37"/>
                    </a:solidFill>
                    <a:latin typeface="Aharoni" panose="02010803020104030203" pitchFamily="2" charset="-79"/>
                    <a:ea typeface="+mn-ea"/>
                    <a:cs typeface="Aharoni" panose="02010803020104030203" pitchFamily="2" charset="-79"/>
                  </a:rPr>
                  <a:t>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CA" sz="900" b="1" i="0" u="none" strike="noStrike" kern="1200" cap="all" baseline="0">
                  <a:solidFill>
                    <a:srgbClr val="E5AF37"/>
                  </a:solidFill>
                  <a:latin typeface="Aharoni" panose="02010803020104030203" pitchFamily="2" charset="-79"/>
                  <a:ea typeface="+mn-ea"/>
                  <a:cs typeface="Aharoni" panose="02010803020104030203" pitchFamily="2" charset="-79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61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Scroll" dx="26" fmlaLink="'Savings Goal Linked Cells (H)'!$A$2" horiz="1" max="100" page="10" val="53"/>
</file>

<file path=xl/ctrlProps/ctrlProp2.xml><?xml version="1.0" encoding="utf-8"?>
<formControlPr xmlns="http://schemas.microsoft.com/office/spreadsheetml/2009/9/main" objectType="Scroll" dx="26" fmlaLink="'Savings Goal Linked Cells (H)'!$B$2" horiz="1" max="120" min="1" page="10" val="86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167640</xdr:rowOff>
    </xdr:from>
    <xdr:to>
      <xdr:col>9</xdr:col>
      <xdr:colOff>548640</xdr:colOff>
      <xdr:row>24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210E31-A223-4EF9-9208-C39D567E6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0</xdr:row>
      <xdr:rowOff>171450</xdr:rowOff>
    </xdr:from>
    <xdr:to>
      <xdr:col>20</xdr:col>
      <xdr:colOff>76200</xdr:colOff>
      <xdr:row>24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C29416-B778-47E8-B48C-BD15FFFF5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601980</xdr:colOff>
          <xdr:row>3</xdr:row>
          <xdr:rowOff>0</xdr:rowOff>
        </xdr:from>
        <xdr:to>
          <xdr:col>7</xdr:col>
          <xdr:colOff>838200</xdr:colOff>
          <xdr:row>4</xdr:row>
          <xdr:rowOff>15240</xdr:rowOff>
        </xdr:to>
        <xdr:sp macro="" textlink="">
          <xdr:nvSpPr>
            <xdr:cNvPr id="2057" name="Scroll Bar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3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601980</xdr:colOff>
          <xdr:row>5</xdr:row>
          <xdr:rowOff>0</xdr:rowOff>
        </xdr:from>
        <xdr:to>
          <xdr:col>7</xdr:col>
          <xdr:colOff>838200</xdr:colOff>
          <xdr:row>6</xdr:row>
          <xdr:rowOff>15240</xdr:rowOff>
        </xdr:to>
        <xdr:sp macro="" textlink="">
          <xdr:nvSpPr>
            <xdr:cNvPr id="2058" name="Scroll Bar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3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1</xdr:row>
      <xdr:rowOff>11430</xdr:rowOff>
    </xdr:from>
    <xdr:to>
      <xdr:col>11</xdr:col>
      <xdr:colOff>167640</xdr:colOff>
      <xdr:row>25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A3A162-707D-4E35-A599-4ABA5D5BF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1"/>
  <sheetViews>
    <sheetView showGridLines="0" workbookViewId="0">
      <selection activeCell="C25" sqref="C25"/>
    </sheetView>
  </sheetViews>
  <sheetFormatPr defaultRowHeight="14.4" x14ac:dyDescent="0.3"/>
  <cols>
    <col min="1" max="1" width="3.33203125" customWidth="1"/>
    <col min="2" max="2" width="7.5546875" customWidth="1"/>
    <col min="3" max="3" width="37" bestFit="1" customWidth="1"/>
    <col min="4" max="4" width="15.44140625" bestFit="1" customWidth="1"/>
    <col min="5" max="5" width="3.109375" customWidth="1"/>
  </cols>
  <sheetData>
    <row r="2" spans="2:5" ht="25.2" thickBot="1" x14ac:dyDescent="0.45">
      <c r="B2" s="31" t="s">
        <v>0</v>
      </c>
      <c r="C2" s="32"/>
      <c r="D2" s="32"/>
      <c r="E2" s="32"/>
    </row>
    <row r="3" spans="2:5" ht="14.4" customHeight="1" x14ac:dyDescent="0.3">
      <c r="B3" s="33"/>
      <c r="C3" s="34"/>
      <c r="D3" s="17"/>
      <c r="E3" s="18"/>
    </row>
    <row r="4" spans="2:5" ht="18" x14ac:dyDescent="0.35">
      <c r="B4" s="35" t="s">
        <v>1</v>
      </c>
      <c r="C4" s="36"/>
      <c r="D4" s="23">
        <f>SUM('Monthyl Incomes'!B:B)</f>
        <v>7606</v>
      </c>
      <c r="E4" s="19"/>
    </row>
    <row r="5" spans="2:5" ht="18" x14ac:dyDescent="0.35">
      <c r="B5" s="25"/>
      <c r="C5" s="26"/>
      <c r="D5" s="16"/>
      <c r="E5" s="19"/>
    </row>
    <row r="6" spans="2:5" ht="18" x14ac:dyDescent="0.35">
      <c r="B6" s="35" t="s">
        <v>2</v>
      </c>
      <c r="C6" s="36"/>
      <c r="D6" s="23">
        <f>SUM('Monthly Expenses'!B:B)</f>
        <v>5668</v>
      </c>
      <c r="E6" s="19"/>
    </row>
    <row r="7" spans="2:5" ht="18" x14ac:dyDescent="0.35">
      <c r="B7" s="25"/>
      <c r="C7" s="26"/>
      <c r="D7" s="16"/>
      <c r="E7" s="19"/>
    </row>
    <row r="8" spans="2:5" ht="18" x14ac:dyDescent="0.35">
      <c r="B8" s="27" t="s">
        <v>3</v>
      </c>
      <c r="C8" s="28"/>
      <c r="D8" s="24">
        <f>IF(Bgt_Without_Svngs_Inp="No", (Tot_Mnthly_Inc_Inp-Tot_Mnthly_Expns_Inp), (Tot_Mnthly_Inc_Inp-Tot_Mnthly_Expns_Inp-Cur_Svngs_Inp))</f>
        <v>1938</v>
      </c>
      <c r="E8" s="20"/>
    </row>
    <row r="9" spans="2:5" ht="18" x14ac:dyDescent="0.35">
      <c r="B9" s="7"/>
      <c r="C9" s="6"/>
      <c r="D9" s="6"/>
      <c r="E9" s="20"/>
    </row>
    <row r="10" spans="2:5" ht="18" x14ac:dyDescent="0.35">
      <c r="B10" s="27" t="s">
        <v>105</v>
      </c>
      <c r="C10" s="28"/>
      <c r="D10" s="24">
        <f>Bdgt_Calc_Out/30</f>
        <v>64.599999999999994</v>
      </c>
      <c r="E10" s="20"/>
    </row>
    <row r="11" spans="2:5" ht="14.4" customHeight="1" thickBot="1" x14ac:dyDescent="0.35">
      <c r="B11" s="29"/>
      <c r="C11" s="30"/>
      <c r="D11" s="21"/>
      <c r="E11" s="22"/>
    </row>
  </sheetData>
  <mergeCells count="9">
    <mergeCell ref="B7:C7"/>
    <mergeCell ref="B8:C8"/>
    <mergeCell ref="B11:C11"/>
    <mergeCell ref="B10:C10"/>
    <mergeCell ref="B2:E2"/>
    <mergeCell ref="B3:C3"/>
    <mergeCell ref="B4:C4"/>
    <mergeCell ref="B5:C5"/>
    <mergeCell ref="B6:C6"/>
  </mergeCells>
  <conditionalFormatting sqref="D8 D10">
    <cfRule type="cellIs" dxfId="2" priority="1" operator="lessThan">
      <formula>0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DB53D-0AAC-4644-8617-4C476A4CF40D}">
  <dimension ref="A1:B4"/>
  <sheetViews>
    <sheetView workbookViewId="0">
      <pane ySplit="1" topLeftCell="A2" activePane="bottomLeft" state="frozen"/>
      <selection pane="bottomLeft" activeCell="D14" sqref="D14"/>
    </sheetView>
  </sheetViews>
  <sheetFormatPr defaultRowHeight="14.4" x14ac:dyDescent="0.3"/>
  <cols>
    <col min="1" max="1" width="11.33203125" bestFit="1" customWidth="1"/>
    <col min="2" max="2" width="16.109375" bestFit="1" customWidth="1"/>
  </cols>
  <sheetData>
    <row r="1" spans="1:2" x14ac:dyDescent="0.3">
      <c r="A1" s="1" t="s">
        <v>4</v>
      </c>
      <c r="B1" s="1" t="s">
        <v>5</v>
      </c>
    </row>
    <row r="2" spans="1:2" x14ac:dyDescent="0.3">
      <c r="A2" t="s">
        <v>6</v>
      </c>
      <c r="B2">
        <v>4280</v>
      </c>
    </row>
    <row r="3" spans="1:2" x14ac:dyDescent="0.3">
      <c r="A3" t="s">
        <v>7</v>
      </c>
      <c r="B3">
        <v>3026</v>
      </c>
    </row>
    <row r="4" spans="1:2" x14ac:dyDescent="0.3">
      <c r="A4" t="s">
        <v>8</v>
      </c>
      <c r="B4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94264-42BD-47F2-AF08-57474E473BB2}">
  <dimension ref="A1:B14"/>
  <sheetViews>
    <sheetView workbookViewId="0">
      <pane ySplit="1" topLeftCell="A2" activePane="bottomLeft" state="frozen"/>
      <selection pane="bottomLeft" activeCell="E20" sqref="E20"/>
    </sheetView>
  </sheetViews>
  <sheetFormatPr defaultRowHeight="14.4" x14ac:dyDescent="0.3"/>
  <cols>
    <col min="1" max="1" width="21.77734375" bestFit="1" customWidth="1"/>
    <col min="2" max="2" width="16.109375" bestFit="1" customWidth="1"/>
  </cols>
  <sheetData>
    <row r="1" spans="1:2" x14ac:dyDescent="0.3">
      <c r="A1" s="1" t="s">
        <v>4</v>
      </c>
      <c r="B1" s="1" t="s">
        <v>5</v>
      </c>
    </row>
    <row r="2" spans="1:2" x14ac:dyDescent="0.3">
      <c r="A2" t="s">
        <v>9</v>
      </c>
      <c r="B2">
        <v>1565</v>
      </c>
    </row>
    <row r="3" spans="1:2" x14ac:dyDescent="0.3">
      <c r="A3" t="s">
        <v>10</v>
      </c>
      <c r="B3">
        <v>150</v>
      </c>
    </row>
    <row r="4" spans="1:2" x14ac:dyDescent="0.3">
      <c r="A4" t="s">
        <v>11</v>
      </c>
      <c r="B4">
        <v>200</v>
      </c>
    </row>
    <row r="5" spans="1:2" x14ac:dyDescent="0.3">
      <c r="A5" t="s">
        <v>12</v>
      </c>
      <c r="B5">
        <v>189</v>
      </c>
    </row>
    <row r="6" spans="1:2" x14ac:dyDescent="0.3">
      <c r="A6" t="s">
        <v>13</v>
      </c>
      <c r="B6">
        <v>800</v>
      </c>
    </row>
    <row r="7" spans="1:2" x14ac:dyDescent="0.3">
      <c r="A7" t="s">
        <v>14</v>
      </c>
      <c r="B7">
        <v>299</v>
      </c>
    </row>
    <row r="8" spans="1:2" x14ac:dyDescent="0.3">
      <c r="A8" t="s">
        <v>15</v>
      </c>
      <c r="B8">
        <v>300</v>
      </c>
    </row>
    <row r="9" spans="1:2" x14ac:dyDescent="0.3">
      <c r="A9" t="s">
        <v>16</v>
      </c>
      <c r="B9">
        <v>78</v>
      </c>
    </row>
    <row r="10" spans="1:2" x14ac:dyDescent="0.3">
      <c r="A10" t="s">
        <v>17</v>
      </c>
      <c r="B10">
        <v>222</v>
      </c>
    </row>
    <row r="11" spans="1:2" x14ac:dyDescent="0.3">
      <c r="A11" t="s">
        <v>18</v>
      </c>
      <c r="B11">
        <v>120</v>
      </c>
    </row>
    <row r="12" spans="1:2" x14ac:dyDescent="0.3">
      <c r="A12" t="s">
        <v>19</v>
      </c>
      <c r="B12">
        <v>1400</v>
      </c>
    </row>
    <row r="13" spans="1:2" x14ac:dyDescent="0.3">
      <c r="A13" t="s">
        <v>20</v>
      </c>
      <c r="B13">
        <v>245</v>
      </c>
    </row>
    <row r="14" spans="1:2" x14ac:dyDescent="0.3">
      <c r="A14" t="s">
        <v>21</v>
      </c>
      <c r="B14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3BEB5-BBAF-43B5-BACD-CE422F08E9FE}">
  <dimension ref="B2:I13"/>
  <sheetViews>
    <sheetView showGridLines="0" workbookViewId="0">
      <selection activeCell="J16" sqref="J16"/>
    </sheetView>
  </sheetViews>
  <sheetFormatPr defaultRowHeight="14.4" x14ac:dyDescent="0.3"/>
  <cols>
    <col min="1" max="1" width="3.44140625" customWidth="1"/>
    <col min="2" max="2" width="36.5546875" customWidth="1"/>
    <col min="4" max="4" width="17.77734375" customWidth="1"/>
    <col min="7" max="7" width="27.77734375" bestFit="1" customWidth="1"/>
    <col min="8" max="8" width="12.6640625" bestFit="1" customWidth="1"/>
  </cols>
  <sheetData>
    <row r="2" spans="2:9" ht="25.2" thickBot="1" x14ac:dyDescent="0.45">
      <c r="B2" s="31" t="s">
        <v>92</v>
      </c>
      <c r="C2" s="32"/>
      <c r="D2" s="32"/>
      <c r="E2" s="32"/>
      <c r="F2" s="32"/>
      <c r="G2" s="32"/>
      <c r="H2" s="32"/>
      <c r="I2" s="32"/>
    </row>
    <row r="3" spans="2:9" ht="18" x14ac:dyDescent="0.35">
      <c r="B3" s="33"/>
      <c r="C3" s="34"/>
      <c r="D3" s="51"/>
      <c r="E3" s="52"/>
      <c r="F3" s="10"/>
      <c r="G3" s="10"/>
      <c r="H3" s="10"/>
      <c r="I3" s="14"/>
    </row>
    <row r="4" spans="2:9" ht="18" x14ac:dyDescent="0.35">
      <c r="B4" s="35" t="s">
        <v>93</v>
      </c>
      <c r="C4" s="36"/>
      <c r="D4" s="53">
        <f>'Savings Goal Linked Cells (H)'!A2*1000</f>
        <v>53000</v>
      </c>
      <c r="E4" s="53"/>
      <c r="F4" s="8"/>
      <c r="G4" s="8"/>
      <c r="H4" s="8"/>
      <c r="I4" s="12"/>
    </row>
    <row r="5" spans="2:9" ht="18" x14ac:dyDescent="0.35">
      <c r="B5" s="25"/>
      <c r="C5" s="26"/>
      <c r="D5" s="42"/>
      <c r="E5" s="43"/>
      <c r="F5" s="8"/>
      <c r="G5" s="8"/>
      <c r="H5" s="8"/>
      <c r="I5" s="12"/>
    </row>
    <row r="6" spans="2:9" ht="18" x14ac:dyDescent="0.35">
      <c r="B6" s="35" t="s">
        <v>94</v>
      </c>
      <c r="C6" s="36"/>
      <c r="D6" s="40">
        <f ca="1">DATE(YEAR(TODAY()), MONTH(TODAY())+'Savings Goal Linked Cells (H)'!B2, DAY(TODAY()))</f>
        <v>47209</v>
      </c>
      <c r="E6" s="40"/>
      <c r="F6" s="8"/>
      <c r="G6" s="8"/>
      <c r="H6" s="8"/>
      <c r="I6" s="12"/>
    </row>
    <row r="7" spans="2:9" ht="18" x14ac:dyDescent="0.35">
      <c r="B7" s="44"/>
      <c r="C7" s="45"/>
      <c r="D7" s="42"/>
      <c r="E7" s="43"/>
      <c r="F7" s="8"/>
      <c r="G7" s="8"/>
      <c r="H7" s="8"/>
      <c r="I7" s="12"/>
    </row>
    <row r="8" spans="2:9" ht="18" x14ac:dyDescent="0.35">
      <c r="B8" s="35" t="s">
        <v>95</v>
      </c>
      <c r="C8" s="36"/>
      <c r="D8" s="41">
        <v>3750</v>
      </c>
      <c r="E8" s="41"/>
      <c r="F8" s="8"/>
      <c r="G8" s="8"/>
      <c r="H8" s="8"/>
      <c r="I8" s="12"/>
    </row>
    <row r="9" spans="2:9" ht="18" x14ac:dyDescent="0.35">
      <c r="B9" s="46"/>
      <c r="C9" s="47"/>
      <c r="D9" s="42"/>
      <c r="E9" s="43"/>
      <c r="F9" s="8"/>
      <c r="G9" s="8"/>
      <c r="H9" s="8"/>
      <c r="I9" s="12"/>
    </row>
    <row r="10" spans="2:9" ht="18.600000000000001" thickBot="1" x14ac:dyDescent="0.4">
      <c r="B10" s="27" t="s">
        <v>96</v>
      </c>
      <c r="C10" s="28"/>
      <c r="D10" s="39">
        <f ca="1">(Svngs_Goal_Inp-Cur_Svngs_Inp)/DATEDIF(TODAY(), Trgt_Svngs_Date_Inp, "M")</f>
        <v>572.67441860465112</v>
      </c>
      <c r="E10" s="39"/>
      <c r="F10" s="8"/>
      <c r="G10" s="11" t="s">
        <v>98</v>
      </c>
      <c r="H10" s="15" t="s">
        <v>101</v>
      </c>
      <c r="I10" s="12"/>
    </row>
    <row r="11" spans="2:9" ht="18" x14ac:dyDescent="0.35">
      <c r="B11" s="48"/>
      <c r="C11" s="49"/>
      <c r="D11" s="42"/>
      <c r="E11" s="43"/>
      <c r="F11" s="8"/>
      <c r="G11" s="8"/>
      <c r="H11" s="8"/>
      <c r="I11" s="12"/>
    </row>
    <row r="12" spans="2:9" ht="18.600000000000001" thickBot="1" x14ac:dyDescent="0.4">
      <c r="B12" s="27" t="s">
        <v>97</v>
      </c>
      <c r="C12" s="28"/>
      <c r="D12" s="50">
        <f ca="1">IF(Tot_Mnthly_Inc_Inp&gt;0, Mnthly_Svngs_Needed_Out/Tot_Mnthly_Inc_Inp, "0 or less Total Monthly Income")</f>
        <v>7.5292455772370648E-2</v>
      </c>
      <c r="E12" s="50"/>
      <c r="F12" s="8"/>
      <c r="G12" s="11" t="s">
        <v>102</v>
      </c>
      <c r="H12" s="24">
        <f>Bdgt_Calc_Out</f>
        <v>1938</v>
      </c>
      <c r="I12" s="12"/>
    </row>
    <row r="13" spans="2:9" ht="18.600000000000001" thickBot="1" x14ac:dyDescent="0.4">
      <c r="B13" s="29"/>
      <c r="C13" s="30"/>
      <c r="D13" s="37"/>
      <c r="E13" s="38"/>
      <c r="F13" s="9"/>
      <c r="G13" s="9"/>
      <c r="H13" s="9"/>
      <c r="I13" s="13"/>
    </row>
  </sheetData>
  <mergeCells count="23">
    <mergeCell ref="B5:C5"/>
    <mergeCell ref="D5:E5"/>
    <mergeCell ref="B2:I2"/>
    <mergeCell ref="B3:C3"/>
    <mergeCell ref="D3:E3"/>
    <mergeCell ref="B4:C4"/>
    <mergeCell ref="D4:E4"/>
    <mergeCell ref="B13:C13"/>
    <mergeCell ref="D13:E13"/>
    <mergeCell ref="B10:C10"/>
    <mergeCell ref="D10:E10"/>
    <mergeCell ref="B6:C6"/>
    <mergeCell ref="D6:E6"/>
    <mergeCell ref="B8:C8"/>
    <mergeCell ref="D8:E8"/>
    <mergeCell ref="D7:E7"/>
    <mergeCell ref="B7:C7"/>
    <mergeCell ref="B9:C9"/>
    <mergeCell ref="D9:E9"/>
    <mergeCell ref="B11:C11"/>
    <mergeCell ref="D11:E11"/>
    <mergeCell ref="B12:C12"/>
    <mergeCell ref="D12:E12"/>
  </mergeCells>
  <conditionalFormatting sqref="H12">
    <cfRule type="cellIs" dxfId="0" priority="1" operator="lessThan">
      <formula>0</formula>
    </cfRule>
  </conditionalFormatting>
  <dataValidations count="1">
    <dataValidation type="list" allowBlank="1" showInputMessage="1" showErrorMessage="1" sqref="H10" xr:uid="{8FD41BBB-9977-4F65-BD8D-117F454F23FA}">
      <formula1>Bgt_Without_Savngs</formula1>
    </dataValidation>
  </dataValidations>
  <pageMargins left="0.7" right="0.7" top="0.75" bottom="0.75" header="0.3" footer="0.3"/>
  <pageSetup orientation="portrait" horizontalDpi="4294967293" verticalDpi="429496729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7" r:id="rId4" name="Scroll Bar 9">
              <controlPr defaultSize="0" autoPict="0">
                <anchor moveWithCells="1">
                  <from>
                    <xdr:col>5</xdr:col>
                    <xdr:colOff>601980</xdr:colOff>
                    <xdr:row>3</xdr:row>
                    <xdr:rowOff>0</xdr:rowOff>
                  </from>
                  <to>
                    <xdr:col>7</xdr:col>
                    <xdr:colOff>838200</xdr:colOff>
                    <xdr:row>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5" name="Scroll Bar 10">
              <controlPr defaultSize="0" autoPict="0">
                <anchor moveWithCells="1">
                  <from>
                    <xdr:col>5</xdr:col>
                    <xdr:colOff>601980</xdr:colOff>
                    <xdr:row>5</xdr:row>
                    <xdr:rowOff>0</xdr:rowOff>
                  </from>
                  <to>
                    <xdr:col>7</xdr:col>
                    <xdr:colOff>838200</xdr:colOff>
                    <xdr:row>6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738CA-DCA2-4031-A665-6A49C51F0E5A}">
  <dimension ref="A1:B2"/>
  <sheetViews>
    <sheetView workbookViewId="0">
      <selection activeCell="K25" sqref="K25"/>
    </sheetView>
  </sheetViews>
  <sheetFormatPr defaultRowHeight="14.4" x14ac:dyDescent="0.3"/>
  <cols>
    <col min="1" max="1" width="15.88671875" bestFit="1" customWidth="1"/>
    <col min="2" max="2" width="17" bestFit="1" customWidth="1"/>
  </cols>
  <sheetData>
    <row r="1" spans="1:2" x14ac:dyDescent="0.3">
      <c r="A1" s="1" t="s">
        <v>103</v>
      </c>
      <c r="B1" s="1" t="s">
        <v>104</v>
      </c>
    </row>
    <row r="2" spans="1:2" x14ac:dyDescent="0.3">
      <c r="A2">
        <v>53</v>
      </c>
      <c r="B2">
        <v>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32210-BA0B-4A66-B604-B320D8DFFF95}">
  <dimension ref="A1:A3"/>
  <sheetViews>
    <sheetView workbookViewId="0">
      <selection activeCell="G24" sqref="G24"/>
    </sheetView>
  </sheetViews>
  <sheetFormatPr defaultRowHeight="14.4" x14ac:dyDescent="0.3"/>
  <cols>
    <col min="1" max="1" width="18.44140625" bestFit="1" customWidth="1"/>
  </cols>
  <sheetData>
    <row r="1" spans="1:1" x14ac:dyDescent="0.3">
      <c r="A1" s="1" t="s">
        <v>99</v>
      </c>
    </row>
    <row r="2" spans="1:1" x14ac:dyDescent="0.3">
      <c r="A2" t="s">
        <v>100</v>
      </c>
    </row>
    <row r="3" spans="1:1" x14ac:dyDescent="0.3">
      <c r="A3" t="s">
        <v>101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B74DB-4983-42F8-ADCD-041BE9523AEC}">
  <dimension ref="A1:B17"/>
  <sheetViews>
    <sheetView tabSelected="1" workbookViewId="0">
      <pane ySplit="1" topLeftCell="A2" activePane="bottomLeft" state="frozen"/>
      <selection pane="bottomLeft" activeCell="N10" sqref="N10"/>
    </sheetView>
  </sheetViews>
  <sheetFormatPr defaultRowHeight="14.4" x14ac:dyDescent="0.3"/>
  <cols>
    <col min="1" max="1" width="18.21875" bestFit="1" customWidth="1"/>
    <col min="2" max="2" width="10" style="5" bestFit="1" customWidth="1"/>
  </cols>
  <sheetData>
    <row r="1" spans="1:2" x14ac:dyDescent="0.3">
      <c r="A1" s="1" t="s">
        <v>24</v>
      </c>
      <c r="B1" s="4" t="s">
        <v>91</v>
      </c>
    </row>
    <row r="2" spans="1:2" x14ac:dyDescent="0.3">
      <c r="A2" t="s">
        <v>27</v>
      </c>
      <c r="B2" s="5">
        <f>SUMIFS('Transaction History'!D:D, 'Transaction History'!C:C, 'Spending Summary'!A2)</f>
        <v>43820</v>
      </c>
    </row>
    <row r="3" spans="1:2" x14ac:dyDescent="0.3">
      <c r="A3" t="s">
        <v>29</v>
      </c>
      <c r="B3" s="5">
        <f>SUMIFS('Transaction History'!D:D, 'Transaction History'!C:C, 'Spending Summary'!A3)</f>
        <v>12071.640000000001</v>
      </c>
    </row>
    <row r="4" spans="1:2" x14ac:dyDescent="0.3">
      <c r="A4" t="s">
        <v>19</v>
      </c>
      <c r="B4" s="5">
        <f>SUMIFS('Transaction History'!D:D, 'Transaction History'!C:C, 'Spending Summary'!A4)</f>
        <v>31147.119999999977</v>
      </c>
    </row>
    <row r="5" spans="1:2" x14ac:dyDescent="0.3">
      <c r="A5" t="s">
        <v>32</v>
      </c>
      <c r="B5" s="5">
        <f>SUMIFS('Transaction History'!D:D, 'Transaction History'!C:C, 'Spending Summary'!A5)</f>
        <v>51422.080000000009</v>
      </c>
    </row>
    <row r="6" spans="1:2" x14ac:dyDescent="0.3">
      <c r="A6" t="s">
        <v>36</v>
      </c>
      <c r="B6" s="5">
        <f>SUMIFS('Transaction History'!D:D, 'Transaction History'!C:C, 'Spending Summary'!A6)</f>
        <v>4222.7400000000007</v>
      </c>
    </row>
    <row r="7" spans="1:2" x14ac:dyDescent="0.3">
      <c r="A7" t="s">
        <v>43</v>
      </c>
      <c r="B7" s="5">
        <f>SUMIFS('Transaction History'!D:D, 'Transaction History'!C:C, 'Spending Summary'!A7)</f>
        <v>4224.3999999999978</v>
      </c>
    </row>
    <row r="8" spans="1:2" x14ac:dyDescent="0.3">
      <c r="A8" t="s">
        <v>10</v>
      </c>
      <c r="B8" s="5">
        <f>SUMIFS('Transaction History'!D:D, 'Transaction History'!C:C, 'Spending Summary'!A8)</f>
        <v>3420.88</v>
      </c>
    </row>
    <row r="9" spans="1:2" x14ac:dyDescent="0.3">
      <c r="A9" t="s">
        <v>50</v>
      </c>
      <c r="B9" s="5">
        <f>SUMIFS('Transaction History'!D:D, 'Transaction History'!C:C, 'Spending Summary'!A9)</f>
        <v>3178.6599999999994</v>
      </c>
    </row>
    <row r="10" spans="1:2" x14ac:dyDescent="0.3">
      <c r="A10" t="s">
        <v>53</v>
      </c>
      <c r="B10" s="5">
        <f>SUMIFS('Transaction History'!D:D, 'Transaction History'!C:C, 'Spending Summary'!A10)</f>
        <v>6332.4900000000016</v>
      </c>
    </row>
    <row r="11" spans="1:2" x14ac:dyDescent="0.3">
      <c r="A11" t="s">
        <v>55</v>
      </c>
      <c r="B11" s="5">
        <f>SUMIFS('Transaction History'!D:D, 'Transaction History'!C:C, 'Spending Summary'!A11)</f>
        <v>8687.35</v>
      </c>
    </row>
    <row r="12" spans="1:2" x14ac:dyDescent="0.3">
      <c r="A12" t="s">
        <v>18</v>
      </c>
      <c r="B12" s="5">
        <f>SUMIFS('Transaction History'!D:D, 'Transaction History'!C:C, 'Spending Summary'!A12)</f>
        <v>695.44999999999993</v>
      </c>
    </row>
    <row r="13" spans="1:2" x14ac:dyDescent="0.3">
      <c r="A13" t="s">
        <v>66</v>
      </c>
      <c r="B13" s="5">
        <f>SUMIFS('Transaction History'!D:D, 'Transaction History'!C:C, 'Spending Summary'!A13)</f>
        <v>2566.34</v>
      </c>
    </row>
    <row r="14" spans="1:2" x14ac:dyDescent="0.3">
      <c r="A14" t="s">
        <v>20</v>
      </c>
      <c r="B14" s="5">
        <f>SUMIFS('Transaction History'!D:D, 'Transaction History'!C:C, 'Spending Summary'!A14)</f>
        <v>4381.04</v>
      </c>
    </row>
    <row r="15" spans="1:2" x14ac:dyDescent="0.3">
      <c r="A15" t="s">
        <v>68</v>
      </c>
      <c r="B15" s="5">
        <f>SUMIFS('Transaction History'!D:D, 'Transaction History'!C:C, 'Spending Summary'!A15)</f>
        <v>0</v>
      </c>
    </row>
    <row r="16" spans="1:2" x14ac:dyDescent="0.3">
      <c r="A16" t="s">
        <v>74</v>
      </c>
      <c r="B16" s="5">
        <f>SUMIFS('Transaction History'!D:D, 'Transaction History'!C:C, 'Spending Summary'!A16)</f>
        <v>288.96000000000004</v>
      </c>
    </row>
    <row r="17" spans="1:2" x14ac:dyDescent="0.3">
      <c r="A17" t="s">
        <v>76</v>
      </c>
      <c r="B17" s="5">
        <f>SUMIFS('Transaction History'!D:D, 'Transaction History'!C:C, 'Spending Summary'!A17)</f>
        <v>1096.2099999999998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E40E2-FE54-4FAF-9537-95269AC4597A}">
  <dimension ref="A1:D2327"/>
  <sheetViews>
    <sheetView workbookViewId="0">
      <pane ySplit="1" topLeftCell="A2" activePane="bottomLeft" state="frozen"/>
      <selection pane="bottomLeft" activeCell="N11" sqref="N11"/>
    </sheetView>
  </sheetViews>
  <sheetFormatPr defaultRowHeight="14.4" x14ac:dyDescent="0.3"/>
  <cols>
    <col min="1" max="1" width="12.21875" bestFit="1" customWidth="1"/>
    <col min="2" max="2" width="22.5546875" bestFit="1" customWidth="1"/>
    <col min="3" max="3" width="18.21875" bestFit="1" customWidth="1"/>
    <col min="4" max="4" width="8" bestFit="1" customWidth="1"/>
  </cols>
  <sheetData>
    <row r="1" spans="1:4" x14ac:dyDescent="0.3">
      <c r="A1" s="3" t="s">
        <v>22</v>
      </c>
      <c r="B1" s="1" t="s">
        <v>23</v>
      </c>
      <c r="C1" s="1" t="s">
        <v>24</v>
      </c>
      <c r="D1" s="1" t="s">
        <v>25</v>
      </c>
    </row>
    <row r="2" spans="1:4" x14ac:dyDescent="0.3">
      <c r="A2" s="2">
        <v>43617</v>
      </c>
      <c r="B2" t="s">
        <v>26</v>
      </c>
      <c r="C2" t="s">
        <v>27</v>
      </c>
      <c r="D2">
        <v>1565</v>
      </c>
    </row>
    <row r="3" spans="1:4" x14ac:dyDescent="0.3">
      <c r="A3" s="2">
        <v>43621</v>
      </c>
      <c r="B3" t="s">
        <v>28</v>
      </c>
      <c r="C3" t="s">
        <v>29</v>
      </c>
      <c r="D3">
        <v>19.739999999999998</v>
      </c>
    </row>
    <row r="4" spans="1:4" x14ac:dyDescent="0.3">
      <c r="A4" s="2">
        <v>43621</v>
      </c>
      <c r="B4" t="s">
        <v>30</v>
      </c>
      <c r="C4" t="s">
        <v>19</v>
      </c>
      <c r="D4">
        <v>22.64</v>
      </c>
    </row>
    <row r="5" spans="1:4" x14ac:dyDescent="0.3">
      <c r="A5" s="2">
        <v>43622</v>
      </c>
      <c r="B5" t="s">
        <v>31</v>
      </c>
      <c r="C5" t="s">
        <v>32</v>
      </c>
      <c r="D5">
        <v>35.18</v>
      </c>
    </row>
    <row r="6" spans="1:4" x14ac:dyDescent="0.3">
      <c r="A6" s="2">
        <v>43622</v>
      </c>
      <c r="B6" t="s">
        <v>33</v>
      </c>
      <c r="C6" t="s">
        <v>32</v>
      </c>
      <c r="D6">
        <v>213.86</v>
      </c>
    </row>
    <row r="7" spans="1:4" x14ac:dyDescent="0.3">
      <c r="A7" s="2">
        <v>43623</v>
      </c>
      <c r="B7" t="s">
        <v>34</v>
      </c>
      <c r="C7" t="s">
        <v>19</v>
      </c>
      <c r="D7">
        <v>25.18</v>
      </c>
    </row>
    <row r="8" spans="1:4" x14ac:dyDescent="0.3">
      <c r="A8" s="2">
        <v>43623</v>
      </c>
      <c r="B8" t="s">
        <v>35</v>
      </c>
      <c r="C8" t="s">
        <v>36</v>
      </c>
      <c r="D8">
        <v>131</v>
      </c>
    </row>
    <row r="9" spans="1:4" x14ac:dyDescent="0.3">
      <c r="A9" s="2">
        <v>43623</v>
      </c>
      <c r="B9" t="s">
        <v>37</v>
      </c>
      <c r="C9" t="s">
        <v>19</v>
      </c>
      <c r="D9">
        <v>62.37</v>
      </c>
    </row>
    <row r="10" spans="1:4" x14ac:dyDescent="0.3">
      <c r="A10" s="2">
        <v>43624</v>
      </c>
      <c r="B10" t="s">
        <v>37</v>
      </c>
      <c r="C10" t="s">
        <v>19</v>
      </c>
      <c r="D10">
        <v>53.98</v>
      </c>
    </row>
    <row r="11" spans="1:4" x14ac:dyDescent="0.3">
      <c r="A11" s="2">
        <v>43624</v>
      </c>
      <c r="B11" t="s">
        <v>38</v>
      </c>
      <c r="C11" t="s">
        <v>32</v>
      </c>
      <c r="D11">
        <v>32.49</v>
      </c>
    </row>
    <row r="12" spans="1:4" x14ac:dyDescent="0.3">
      <c r="A12" s="2">
        <v>43625</v>
      </c>
      <c r="B12" t="s">
        <v>39</v>
      </c>
      <c r="C12" t="s">
        <v>19</v>
      </c>
      <c r="D12">
        <v>31.37</v>
      </c>
    </row>
    <row r="13" spans="1:4" x14ac:dyDescent="0.3">
      <c r="A13" s="2">
        <v>43626</v>
      </c>
      <c r="B13" t="s">
        <v>40</v>
      </c>
      <c r="C13" t="s">
        <v>19</v>
      </c>
      <c r="D13">
        <v>45.92</v>
      </c>
    </row>
    <row r="14" spans="1:4" x14ac:dyDescent="0.3">
      <c r="A14" s="2">
        <v>43626</v>
      </c>
      <c r="B14" t="s">
        <v>41</v>
      </c>
      <c r="C14" t="s">
        <v>19</v>
      </c>
      <c r="D14">
        <v>23.89</v>
      </c>
    </row>
    <row r="15" spans="1:4" x14ac:dyDescent="0.3">
      <c r="A15" s="2">
        <v>43626</v>
      </c>
      <c r="B15" t="s">
        <v>42</v>
      </c>
      <c r="C15" t="s">
        <v>43</v>
      </c>
      <c r="D15">
        <v>15.09</v>
      </c>
    </row>
    <row r="16" spans="1:4" x14ac:dyDescent="0.3">
      <c r="A16" s="2">
        <v>43627</v>
      </c>
      <c r="B16" t="s">
        <v>44</v>
      </c>
      <c r="C16" t="s">
        <v>19</v>
      </c>
      <c r="D16">
        <v>7.84</v>
      </c>
    </row>
    <row r="17" spans="1:4" x14ac:dyDescent="0.3">
      <c r="A17" s="2">
        <v>43628</v>
      </c>
      <c r="B17" t="s">
        <v>45</v>
      </c>
      <c r="C17" t="s">
        <v>32</v>
      </c>
      <c r="D17">
        <v>10.83</v>
      </c>
    </row>
    <row r="18" spans="1:4" x14ac:dyDescent="0.3">
      <c r="A18" s="2">
        <v>43629</v>
      </c>
      <c r="B18" t="s">
        <v>28</v>
      </c>
      <c r="C18" t="s">
        <v>29</v>
      </c>
      <c r="D18">
        <v>48.73</v>
      </c>
    </row>
    <row r="19" spans="1:4" x14ac:dyDescent="0.3">
      <c r="A19" s="2">
        <v>43631</v>
      </c>
      <c r="B19" t="s">
        <v>28</v>
      </c>
      <c r="C19" t="s">
        <v>29</v>
      </c>
      <c r="D19">
        <v>53.76</v>
      </c>
    </row>
    <row r="20" spans="1:4" x14ac:dyDescent="0.3">
      <c r="A20" s="2">
        <v>43631</v>
      </c>
      <c r="B20" t="s">
        <v>45</v>
      </c>
      <c r="C20" t="s">
        <v>32</v>
      </c>
      <c r="D20">
        <v>47.27</v>
      </c>
    </row>
    <row r="21" spans="1:4" x14ac:dyDescent="0.3">
      <c r="A21" s="2">
        <v>43631</v>
      </c>
      <c r="B21" t="s">
        <v>39</v>
      </c>
      <c r="C21" t="s">
        <v>19</v>
      </c>
      <c r="D21">
        <v>25.43</v>
      </c>
    </row>
    <row r="22" spans="1:4" x14ac:dyDescent="0.3">
      <c r="A22" s="2">
        <v>43631</v>
      </c>
      <c r="B22" t="s">
        <v>46</v>
      </c>
      <c r="C22" t="s">
        <v>29</v>
      </c>
      <c r="D22">
        <v>28.74</v>
      </c>
    </row>
    <row r="23" spans="1:4" x14ac:dyDescent="0.3">
      <c r="A23" s="2">
        <v>43632</v>
      </c>
      <c r="B23" t="s">
        <v>33</v>
      </c>
      <c r="C23" t="s">
        <v>32</v>
      </c>
      <c r="D23">
        <v>102.94</v>
      </c>
    </row>
    <row r="24" spans="1:4" x14ac:dyDescent="0.3">
      <c r="A24" s="2">
        <v>43633</v>
      </c>
      <c r="B24" t="s">
        <v>41</v>
      </c>
      <c r="C24" t="s">
        <v>19</v>
      </c>
      <c r="D24">
        <v>8.17</v>
      </c>
    </row>
    <row r="25" spans="1:4" x14ac:dyDescent="0.3">
      <c r="A25" s="2">
        <v>43633</v>
      </c>
      <c r="B25" t="s">
        <v>47</v>
      </c>
      <c r="C25" t="s">
        <v>29</v>
      </c>
      <c r="D25">
        <v>336.03</v>
      </c>
    </row>
    <row r="26" spans="1:4" x14ac:dyDescent="0.3">
      <c r="A26" s="2">
        <v>43633</v>
      </c>
      <c r="B26" t="s">
        <v>48</v>
      </c>
      <c r="C26" t="s">
        <v>10</v>
      </c>
      <c r="D26">
        <v>163.44</v>
      </c>
    </row>
    <row r="27" spans="1:4" x14ac:dyDescent="0.3">
      <c r="A27" s="2">
        <v>43634</v>
      </c>
      <c r="B27" t="s">
        <v>49</v>
      </c>
      <c r="C27" t="s">
        <v>50</v>
      </c>
      <c r="D27">
        <v>153</v>
      </c>
    </row>
    <row r="28" spans="1:4" x14ac:dyDescent="0.3">
      <c r="A28" s="2">
        <v>43634</v>
      </c>
      <c r="B28" t="s">
        <v>51</v>
      </c>
      <c r="C28" t="s">
        <v>32</v>
      </c>
      <c r="D28">
        <v>229.7</v>
      </c>
    </row>
    <row r="29" spans="1:4" x14ac:dyDescent="0.3">
      <c r="A29" s="2">
        <v>43634</v>
      </c>
      <c r="B29" t="s">
        <v>33</v>
      </c>
      <c r="C29" t="s">
        <v>32</v>
      </c>
      <c r="D29">
        <v>92.43</v>
      </c>
    </row>
    <row r="30" spans="1:4" x14ac:dyDescent="0.3">
      <c r="A30" s="2">
        <v>43636</v>
      </c>
      <c r="B30" t="s">
        <v>30</v>
      </c>
      <c r="C30" t="s">
        <v>19</v>
      </c>
      <c r="D30">
        <v>19.78</v>
      </c>
    </row>
    <row r="31" spans="1:4" x14ac:dyDescent="0.3">
      <c r="A31" s="2">
        <v>43636</v>
      </c>
      <c r="B31" t="s">
        <v>52</v>
      </c>
      <c r="C31" t="s">
        <v>53</v>
      </c>
      <c r="D31">
        <v>112.46</v>
      </c>
    </row>
    <row r="32" spans="1:4" x14ac:dyDescent="0.3">
      <c r="A32" s="2">
        <v>43636</v>
      </c>
      <c r="B32" t="s">
        <v>48</v>
      </c>
      <c r="C32" t="s">
        <v>10</v>
      </c>
      <c r="D32">
        <v>102.64</v>
      </c>
    </row>
    <row r="33" spans="1:4" x14ac:dyDescent="0.3">
      <c r="A33" s="2">
        <v>43637</v>
      </c>
      <c r="B33" t="s">
        <v>37</v>
      </c>
      <c r="C33" t="s">
        <v>19</v>
      </c>
      <c r="D33">
        <v>11.37</v>
      </c>
    </row>
    <row r="34" spans="1:4" x14ac:dyDescent="0.3">
      <c r="A34" s="2">
        <v>43637</v>
      </c>
      <c r="B34" t="s">
        <v>54</v>
      </c>
      <c r="C34" t="s">
        <v>55</v>
      </c>
      <c r="D34">
        <v>509.07</v>
      </c>
    </row>
    <row r="35" spans="1:4" x14ac:dyDescent="0.3">
      <c r="A35" s="2">
        <v>43637</v>
      </c>
      <c r="B35" t="s">
        <v>56</v>
      </c>
      <c r="C35" t="s">
        <v>19</v>
      </c>
      <c r="D35">
        <v>48.67</v>
      </c>
    </row>
    <row r="36" spans="1:4" x14ac:dyDescent="0.3">
      <c r="A36" s="2">
        <v>43637</v>
      </c>
      <c r="B36" t="s">
        <v>51</v>
      </c>
      <c r="C36" t="s">
        <v>32</v>
      </c>
      <c r="D36">
        <v>18</v>
      </c>
    </row>
    <row r="37" spans="1:4" x14ac:dyDescent="0.3">
      <c r="A37" s="2">
        <v>43637</v>
      </c>
      <c r="B37" t="s">
        <v>56</v>
      </c>
      <c r="C37" t="s">
        <v>19</v>
      </c>
      <c r="D37">
        <v>13.25</v>
      </c>
    </row>
    <row r="38" spans="1:4" x14ac:dyDescent="0.3">
      <c r="A38" s="2">
        <v>43637</v>
      </c>
      <c r="B38" t="s">
        <v>46</v>
      </c>
      <c r="C38" t="s">
        <v>29</v>
      </c>
      <c r="D38">
        <v>34.229999999999997</v>
      </c>
    </row>
    <row r="39" spans="1:4" x14ac:dyDescent="0.3">
      <c r="A39" s="2">
        <v>43638</v>
      </c>
      <c r="B39" t="s">
        <v>46</v>
      </c>
      <c r="C39" t="s">
        <v>29</v>
      </c>
      <c r="D39">
        <v>30.99</v>
      </c>
    </row>
    <row r="40" spans="1:4" x14ac:dyDescent="0.3">
      <c r="A40" s="2">
        <v>43638</v>
      </c>
      <c r="B40" t="s">
        <v>51</v>
      </c>
      <c r="C40" t="s">
        <v>32</v>
      </c>
      <c r="D40">
        <v>16.89</v>
      </c>
    </row>
    <row r="41" spans="1:4" x14ac:dyDescent="0.3">
      <c r="A41" s="2">
        <v>43638</v>
      </c>
      <c r="B41" t="s">
        <v>33</v>
      </c>
      <c r="C41" t="s">
        <v>32</v>
      </c>
      <c r="D41">
        <v>39.31</v>
      </c>
    </row>
    <row r="42" spans="1:4" x14ac:dyDescent="0.3">
      <c r="A42" s="2">
        <v>43639</v>
      </c>
      <c r="B42" t="s">
        <v>57</v>
      </c>
      <c r="C42" t="s">
        <v>55</v>
      </c>
      <c r="D42">
        <v>46.19</v>
      </c>
    </row>
    <row r="43" spans="1:4" x14ac:dyDescent="0.3">
      <c r="A43" s="2">
        <v>43640</v>
      </c>
      <c r="B43" t="s">
        <v>33</v>
      </c>
      <c r="C43" t="s">
        <v>32</v>
      </c>
      <c r="D43">
        <v>53.51</v>
      </c>
    </row>
    <row r="44" spans="1:4" x14ac:dyDescent="0.3">
      <c r="A44" s="2">
        <v>43640</v>
      </c>
      <c r="B44" t="s">
        <v>31</v>
      </c>
      <c r="C44" t="s">
        <v>32</v>
      </c>
      <c r="D44">
        <v>47.57</v>
      </c>
    </row>
    <row r="45" spans="1:4" x14ac:dyDescent="0.3">
      <c r="A45" s="2">
        <v>43640</v>
      </c>
      <c r="B45" t="s">
        <v>58</v>
      </c>
      <c r="C45" t="s">
        <v>32</v>
      </c>
      <c r="D45">
        <v>9.91</v>
      </c>
    </row>
    <row r="46" spans="1:4" x14ac:dyDescent="0.3">
      <c r="A46" s="2">
        <v>43640</v>
      </c>
      <c r="B46" t="s">
        <v>41</v>
      </c>
      <c r="C46" t="s">
        <v>19</v>
      </c>
      <c r="D46">
        <v>100.74</v>
      </c>
    </row>
    <row r="47" spans="1:4" x14ac:dyDescent="0.3">
      <c r="A47" s="2">
        <v>43640</v>
      </c>
      <c r="B47" t="s">
        <v>46</v>
      </c>
      <c r="C47" t="s">
        <v>29</v>
      </c>
      <c r="D47">
        <v>28.48</v>
      </c>
    </row>
    <row r="48" spans="1:4" x14ac:dyDescent="0.3">
      <c r="A48" s="2">
        <v>43640</v>
      </c>
      <c r="B48" t="s">
        <v>51</v>
      </c>
      <c r="C48" t="s">
        <v>32</v>
      </c>
      <c r="D48">
        <v>70.52</v>
      </c>
    </row>
    <row r="49" spans="1:4" x14ac:dyDescent="0.3">
      <c r="A49" s="2">
        <v>43641</v>
      </c>
      <c r="B49" t="s">
        <v>44</v>
      </c>
      <c r="C49" t="s">
        <v>19</v>
      </c>
      <c r="D49">
        <v>20.04</v>
      </c>
    </row>
    <row r="50" spans="1:4" x14ac:dyDescent="0.3">
      <c r="A50" s="2">
        <v>43641</v>
      </c>
      <c r="B50" t="s">
        <v>40</v>
      </c>
      <c r="C50" t="s">
        <v>19</v>
      </c>
      <c r="D50">
        <v>11.53</v>
      </c>
    </row>
    <row r="51" spans="1:4" x14ac:dyDescent="0.3">
      <c r="A51" s="2">
        <v>43642</v>
      </c>
      <c r="B51" t="s">
        <v>33</v>
      </c>
      <c r="C51" t="s">
        <v>32</v>
      </c>
      <c r="D51">
        <v>56</v>
      </c>
    </row>
    <row r="52" spans="1:4" x14ac:dyDescent="0.3">
      <c r="A52" s="2">
        <v>43642</v>
      </c>
      <c r="B52" t="s">
        <v>59</v>
      </c>
      <c r="C52" t="s">
        <v>43</v>
      </c>
      <c r="D52">
        <v>92.48</v>
      </c>
    </row>
    <row r="53" spans="1:4" x14ac:dyDescent="0.3">
      <c r="A53" s="2">
        <v>43643</v>
      </c>
      <c r="B53" t="s">
        <v>33</v>
      </c>
      <c r="C53" t="s">
        <v>32</v>
      </c>
      <c r="D53">
        <v>16.579999999999998</v>
      </c>
    </row>
    <row r="54" spans="1:4" x14ac:dyDescent="0.3">
      <c r="A54" s="2">
        <v>43643</v>
      </c>
      <c r="B54" t="s">
        <v>60</v>
      </c>
      <c r="C54" t="s">
        <v>19</v>
      </c>
      <c r="D54">
        <v>47.26</v>
      </c>
    </row>
    <row r="55" spans="1:4" x14ac:dyDescent="0.3">
      <c r="A55" s="2">
        <v>43643</v>
      </c>
      <c r="B55" t="s">
        <v>28</v>
      </c>
      <c r="C55" t="s">
        <v>29</v>
      </c>
      <c r="D55">
        <v>51</v>
      </c>
    </row>
    <row r="56" spans="1:4" x14ac:dyDescent="0.3">
      <c r="A56" s="2">
        <v>43645</v>
      </c>
      <c r="B56" t="s">
        <v>39</v>
      </c>
      <c r="C56" t="s">
        <v>19</v>
      </c>
      <c r="D56">
        <v>35.159999999999997</v>
      </c>
    </row>
    <row r="57" spans="1:4" x14ac:dyDescent="0.3">
      <c r="A57" s="2">
        <v>43647</v>
      </c>
      <c r="B57" t="s">
        <v>38</v>
      </c>
      <c r="C57" t="s">
        <v>32</v>
      </c>
      <c r="D57">
        <v>102.94</v>
      </c>
    </row>
    <row r="58" spans="1:4" x14ac:dyDescent="0.3">
      <c r="A58" s="2">
        <v>43648</v>
      </c>
      <c r="B58" t="s">
        <v>31</v>
      </c>
      <c r="C58" t="s">
        <v>32</v>
      </c>
      <c r="D58">
        <v>14.76</v>
      </c>
    </row>
    <row r="59" spans="1:4" x14ac:dyDescent="0.3">
      <c r="A59" s="2">
        <v>43649</v>
      </c>
      <c r="B59" t="s">
        <v>46</v>
      </c>
      <c r="C59" t="s">
        <v>29</v>
      </c>
      <c r="D59">
        <v>43.57</v>
      </c>
    </row>
    <row r="60" spans="1:4" x14ac:dyDescent="0.3">
      <c r="A60" s="2">
        <v>43649</v>
      </c>
      <c r="B60" t="s">
        <v>61</v>
      </c>
      <c r="C60" t="s">
        <v>18</v>
      </c>
      <c r="D60">
        <v>5.77</v>
      </c>
    </row>
    <row r="61" spans="1:4" x14ac:dyDescent="0.3">
      <c r="A61" s="2">
        <v>43650</v>
      </c>
      <c r="B61" t="s">
        <v>41</v>
      </c>
      <c r="C61" t="s">
        <v>19</v>
      </c>
      <c r="D61">
        <v>23.49</v>
      </c>
    </row>
    <row r="62" spans="1:4" x14ac:dyDescent="0.3">
      <c r="A62" s="2">
        <v>43650</v>
      </c>
      <c r="B62" t="s">
        <v>46</v>
      </c>
      <c r="C62" t="s">
        <v>29</v>
      </c>
      <c r="D62">
        <v>38.14</v>
      </c>
    </row>
    <row r="63" spans="1:4" x14ac:dyDescent="0.3">
      <c r="A63" s="2">
        <v>43650</v>
      </c>
      <c r="B63" t="s">
        <v>39</v>
      </c>
      <c r="C63" t="s">
        <v>19</v>
      </c>
      <c r="D63">
        <v>26.2</v>
      </c>
    </row>
    <row r="64" spans="1:4" x14ac:dyDescent="0.3">
      <c r="A64" s="2">
        <v>43651</v>
      </c>
      <c r="B64" t="s">
        <v>58</v>
      </c>
      <c r="C64" t="s">
        <v>32</v>
      </c>
      <c r="D64">
        <v>265.70999999999998</v>
      </c>
    </row>
    <row r="65" spans="1:4" x14ac:dyDescent="0.3">
      <c r="A65" s="2">
        <v>43651</v>
      </c>
      <c r="B65" t="s">
        <v>28</v>
      </c>
      <c r="C65" t="s">
        <v>29</v>
      </c>
      <c r="D65">
        <v>3.14</v>
      </c>
    </row>
    <row r="66" spans="1:4" x14ac:dyDescent="0.3">
      <c r="A66" s="2">
        <v>43652</v>
      </c>
      <c r="B66" t="s">
        <v>51</v>
      </c>
      <c r="C66" t="s">
        <v>32</v>
      </c>
      <c r="D66">
        <v>114.69</v>
      </c>
    </row>
    <row r="67" spans="1:4" x14ac:dyDescent="0.3">
      <c r="A67" s="2">
        <v>43652</v>
      </c>
      <c r="B67" t="s">
        <v>31</v>
      </c>
      <c r="C67" t="s">
        <v>32</v>
      </c>
      <c r="D67">
        <v>55.8</v>
      </c>
    </row>
    <row r="68" spans="1:4" x14ac:dyDescent="0.3">
      <c r="A68" s="2">
        <v>43652</v>
      </c>
      <c r="B68" t="s">
        <v>51</v>
      </c>
      <c r="C68" t="s">
        <v>32</v>
      </c>
      <c r="D68">
        <v>54.93</v>
      </c>
    </row>
    <row r="69" spans="1:4" x14ac:dyDescent="0.3">
      <c r="A69" s="2">
        <v>43653</v>
      </c>
      <c r="B69" t="s">
        <v>46</v>
      </c>
      <c r="C69" t="s">
        <v>29</v>
      </c>
      <c r="D69">
        <v>48.84</v>
      </c>
    </row>
    <row r="70" spans="1:4" x14ac:dyDescent="0.3">
      <c r="A70" s="2">
        <v>43653</v>
      </c>
      <c r="B70" t="s">
        <v>40</v>
      </c>
      <c r="C70" t="s">
        <v>19</v>
      </c>
      <c r="D70">
        <v>12.83</v>
      </c>
    </row>
    <row r="71" spans="1:4" x14ac:dyDescent="0.3">
      <c r="A71" s="2">
        <v>43653</v>
      </c>
      <c r="B71" t="s">
        <v>37</v>
      </c>
      <c r="C71" t="s">
        <v>19</v>
      </c>
      <c r="D71">
        <v>70.430000000000007</v>
      </c>
    </row>
    <row r="72" spans="1:4" x14ac:dyDescent="0.3">
      <c r="A72" s="2">
        <v>43653</v>
      </c>
      <c r="B72" t="s">
        <v>33</v>
      </c>
      <c r="C72" t="s">
        <v>32</v>
      </c>
      <c r="D72">
        <v>83.73</v>
      </c>
    </row>
    <row r="73" spans="1:4" x14ac:dyDescent="0.3">
      <c r="A73" s="2">
        <v>43654</v>
      </c>
      <c r="B73" t="s">
        <v>33</v>
      </c>
      <c r="C73" t="s">
        <v>32</v>
      </c>
      <c r="D73">
        <v>20</v>
      </c>
    </row>
    <row r="74" spans="1:4" x14ac:dyDescent="0.3">
      <c r="A74" s="2">
        <v>43654</v>
      </c>
      <c r="B74" t="s">
        <v>37</v>
      </c>
      <c r="C74" t="s">
        <v>19</v>
      </c>
      <c r="D74">
        <v>41.21</v>
      </c>
    </row>
    <row r="75" spans="1:4" x14ac:dyDescent="0.3">
      <c r="A75" s="2">
        <v>43654</v>
      </c>
      <c r="B75" t="s">
        <v>28</v>
      </c>
      <c r="C75" t="s">
        <v>29</v>
      </c>
      <c r="D75">
        <v>54.39</v>
      </c>
    </row>
    <row r="76" spans="1:4" x14ac:dyDescent="0.3">
      <c r="A76" s="2">
        <v>43654</v>
      </c>
      <c r="B76" t="s">
        <v>37</v>
      </c>
      <c r="C76" t="s">
        <v>19</v>
      </c>
      <c r="D76">
        <v>33.520000000000003</v>
      </c>
    </row>
    <row r="77" spans="1:4" x14ac:dyDescent="0.3">
      <c r="A77" s="2">
        <v>43654</v>
      </c>
      <c r="B77" t="s">
        <v>38</v>
      </c>
      <c r="C77" t="s">
        <v>32</v>
      </c>
      <c r="D77">
        <v>94.12</v>
      </c>
    </row>
    <row r="78" spans="1:4" x14ac:dyDescent="0.3">
      <c r="A78" s="2">
        <v>43655</v>
      </c>
      <c r="B78" t="s">
        <v>31</v>
      </c>
      <c r="C78" t="s">
        <v>32</v>
      </c>
      <c r="D78">
        <v>30.61</v>
      </c>
    </row>
    <row r="79" spans="1:4" x14ac:dyDescent="0.3">
      <c r="A79" s="2">
        <v>43655</v>
      </c>
      <c r="B79" t="s">
        <v>51</v>
      </c>
      <c r="C79" t="s">
        <v>32</v>
      </c>
      <c r="D79">
        <v>50.65</v>
      </c>
    </row>
    <row r="80" spans="1:4" x14ac:dyDescent="0.3">
      <c r="A80" s="2">
        <v>43655</v>
      </c>
      <c r="B80" t="s">
        <v>39</v>
      </c>
      <c r="C80" t="s">
        <v>19</v>
      </c>
      <c r="D80">
        <v>53.72</v>
      </c>
    </row>
    <row r="81" spans="1:4" x14ac:dyDescent="0.3">
      <c r="A81" s="2">
        <v>43656</v>
      </c>
      <c r="B81" t="s">
        <v>30</v>
      </c>
      <c r="C81" t="s">
        <v>19</v>
      </c>
      <c r="D81">
        <v>23.09</v>
      </c>
    </row>
    <row r="82" spans="1:4" x14ac:dyDescent="0.3">
      <c r="A82" s="2">
        <v>43657</v>
      </c>
      <c r="B82" t="s">
        <v>38</v>
      </c>
      <c r="C82" t="s">
        <v>32</v>
      </c>
      <c r="D82">
        <v>44.35</v>
      </c>
    </row>
    <row r="83" spans="1:4" x14ac:dyDescent="0.3">
      <c r="A83" s="2">
        <v>43657</v>
      </c>
      <c r="B83" t="s">
        <v>45</v>
      </c>
      <c r="C83" t="s">
        <v>32</v>
      </c>
      <c r="D83">
        <v>28.69</v>
      </c>
    </row>
    <row r="84" spans="1:4" x14ac:dyDescent="0.3">
      <c r="A84" s="2">
        <v>43657</v>
      </c>
      <c r="B84" t="s">
        <v>45</v>
      </c>
      <c r="C84" t="s">
        <v>32</v>
      </c>
      <c r="D84">
        <v>24.06</v>
      </c>
    </row>
    <row r="85" spans="1:4" x14ac:dyDescent="0.3">
      <c r="A85" s="2">
        <v>43657</v>
      </c>
      <c r="B85" t="s">
        <v>41</v>
      </c>
      <c r="C85" t="s">
        <v>19</v>
      </c>
      <c r="D85">
        <v>44.52</v>
      </c>
    </row>
    <row r="86" spans="1:4" x14ac:dyDescent="0.3">
      <c r="A86" s="2">
        <v>43657</v>
      </c>
      <c r="B86" t="s">
        <v>48</v>
      </c>
      <c r="C86" t="s">
        <v>10</v>
      </c>
      <c r="D86">
        <v>125.44</v>
      </c>
    </row>
    <row r="87" spans="1:4" x14ac:dyDescent="0.3">
      <c r="A87" s="2">
        <v>43657</v>
      </c>
      <c r="B87" t="s">
        <v>56</v>
      </c>
      <c r="C87" t="s">
        <v>19</v>
      </c>
      <c r="D87">
        <v>60.37</v>
      </c>
    </row>
    <row r="88" spans="1:4" x14ac:dyDescent="0.3">
      <c r="A88" s="2">
        <v>43658</v>
      </c>
      <c r="B88" t="s">
        <v>46</v>
      </c>
      <c r="C88" t="s">
        <v>29</v>
      </c>
      <c r="D88">
        <v>48.28</v>
      </c>
    </row>
    <row r="89" spans="1:4" x14ac:dyDescent="0.3">
      <c r="A89" s="2">
        <v>43658</v>
      </c>
      <c r="B89" t="s">
        <v>34</v>
      </c>
      <c r="C89" t="s">
        <v>19</v>
      </c>
      <c r="D89">
        <v>43.27</v>
      </c>
    </row>
    <row r="90" spans="1:4" x14ac:dyDescent="0.3">
      <c r="A90" s="2">
        <v>43658</v>
      </c>
      <c r="B90" t="s">
        <v>38</v>
      </c>
      <c r="C90" t="s">
        <v>32</v>
      </c>
      <c r="D90">
        <v>30.34</v>
      </c>
    </row>
    <row r="91" spans="1:4" x14ac:dyDescent="0.3">
      <c r="A91" s="2">
        <v>43658</v>
      </c>
      <c r="B91" t="s">
        <v>62</v>
      </c>
      <c r="C91" t="s">
        <v>43</v>
      </c>
      <c r="D91">
        <v>13.99</v>
      </c>
    </row>
    <row r="92" spans="1:4" x14ac:dyDescent="0.3">
      <c r="A92" s="2">
        <v>43658</v>
      </c>
      <c r="B92" t="s">
        <v>63</v>
      </c>
      <c r="C92" t="s">
        <v>36</v>
      </c>
      <c r="D92">
        <v>504.62</v>
      </c>
    </row>
    <row r="93" spans="1:4" x14ac:dyDescent="0.3">
      <c r="A93" s="2">
        <v>43659</v>
      </c>
      <c r="B93" t="s">
        <v>56</v>
      </c>
      <c r="C93" t="s">
        <v>19</v>
      </c>
      <c r="D93">
        <v>5.61</v>
      </c>
    </row>
    <row r="94" spans="1:4" x14ac:dyDescent="0.3">
      <c r="A94" s="2">
        <v>43659</v>
      </c>
      <c r="B94" t="s">
        <v>64</v>
      </c>
      <c r="C94" t="s">
        <v>43</v>
      </c>
      <c r="D94">
        <v>337.48</v>
      </c>
    </row>
    <row r="95" spans="1:4" x14ac:dyDescent="0.3">
      <c r="A95" s="2">
        <v>43659</v>
      </c>
      <c r="B95" t="s">
        <v>40</v>
      </c>
      <c r="C95" t="s">
        <v>19</v>
      </c>
      <c r="D95">
        <v>14.69</v>
      </c>
    </row>
    <row r="96" spans="1:4" x14ac:dyDescent="0.3">
      <c r="A96" s="2">
        <v>43660</v>
      </c>
      <c r="B96" t="s">
        <v>31</v>
      </c>
      <c r="C96" t="s">
        <v>32</v>
      </c>
      <c r="D96">
        <v>55.37</v>
      </c>
    </row>
    <row r="97" spans="1:4" x14ac:dyDescent="0.3">
      <c r="A97" s="2">
        <v>43660</v>
      </c>
      <c r="B97" t="s">
        <v>65</v>
      </c>
      <c r="C97" t="s">
        <v>66</v>
      </c>
      <c r="D97">
        <v>126.14</v>
      </c>
    </row>
    <row r="98" spans="1:4" x14ac:dyDescent="0.3">
      <c r="A98" s="2">
        <v>43661</v>
      </c>
      <c r="B98" t="s">
        <v>31</v>
      </c>
      <c r="C98" t="s">
        <v>32</v>
      </c>
      <c r="D98">
        <v>18.64</v>
      </c>
    </row>
    <row r="99" spans="1:4" x14ac:dyDescent="0.3">
      <c r="A99" s="2">
        <v>43662</v>
      </c>
      <c r="B99" t="s">
        <v>28</v>
      </c>
      <c r="C99" t="s">
        <v>29</v>
      </c>
      <c r="D99">
        <v>44.01</v>
      </c>
    </row>
    <row r="100" spans="1:4" x14ac:dyDescent="0.3">
      <c r="A100" s="2">
        <v>43663</v>
      </c>
      <c r="B100" t="s">
        <v>33</v>
      </c>
      <c r="C100" t="s">
        <v>32</v>
      </c>
      <c r="D100">
        <v>100.98</v>
      </c>
    </row>
    <row r="101" spans="1:4" x14ac:dyDescent="0.3">
      <c r="A101" s="2">
        <v>43663</v>
      </c>
      <c r="B101" t="s">
        <v>37</v>
      </c>
      <c r="C101" t="s">
        <v>19</v>
      </c>
      <c r="D101">
        <v>61.5</v>
      </c>
    </row>
    <row r="102" spans="1:4" x14ac:dyDescent="0.3">
      <c r="A102" s="2">
        <v>43663</v>
      </c>
      <c r="B102" t="s">
        <v>28</v>
      </c>
      <c r="C102" t="s">
        <v>29</v>
      </c>
      <c r="D102">
        <v>27.74</v>
      </c>
    </row>
    <row r="103" spans="1:4" x14ac:dyDescent="0.3">
      <c r="A103" s="2">
        <v>43663</v>
      </c>
      <c r="B103" t="s">
        <v>51</v>
      </c>
      <c r="C103" t="s">
        <v>32</v>
      </c>
      <c r="D103">
        <v>57.8</v>
      </c>
    </row>
    <row r="104" spans="1:4" x14ac:dyDescent="0.3">
      <c r="A104" s="2">
        <v>43663</v>
      </c>
      <c r="B104" t="s">
        <v>30</v>
      </c>
      <c r="C104" t="s">
        <v>19</v>
      </c>
      <c r="D104">
        <v>43.32</v>
      </c>
    </row>
    <row r="105" spans="1:4" x14ac:dyDescent="0.3">
      <c r="A105" s="2">
        <v>43664</v>
      </c>
      <c r="B105" t="s">
        <v>40</v>
      </c>
      <c r="C105" t="s">
        <v>19</v>
      </c>
      <c r="D105">
        <v>48.58</v>
      </c>
    </row>
    <row r="106" spans="1:4" x14ac:dyDescent="0.3">
      <c r="A106" s="2">
        <v>43664</v>
      </c>
      <c r="B106" t="s">
        <v>45</v>
      </c>
      <c r="C106" t="s">
        <v>32</v>
      </c>
      <c r="D106">
        <v>150.1</v>
      </c>
    </row>
    <row r="107" spans="1:4" x14ac:dyDescent="0.3">
      <c r="A107" s="2">
        <v>43665</v>
      </c>
      <c r="B107" t="s">
        <v>40</v>
      </c>
      <c r="C107" t="s">
        <v>19</v>
      </c>
      <c r="D107">
        <v>20.45</v>
      </c>
    </row>
    <row r="108" spans="1:4" x14ac:dyDescent="0.3">
      <c r="A108" s="2">
        <v>43665</v>
      </c>
      <c r="B108" t="s">
        <v>67</v>
      </c>
      <c r="C108" t="s">
        <v>20</v>
      </c>
      <c r="D108">
        <v>16.55</v>
      </c>
    </row>
    <row r="109" spans="1:4" x14ac:dyDescent="0.3">
      <c r="A109" s="2">
        <v>43665</v>
      </c>
      <c r="B109" t="s">
        <v>31</v>
      </c>
      <c r="C109" t="s">
        <v>32</v>
      </c>
      <c r="D109">
        <v>87.51</v>
      </c>
    </row>
    <row r="110" spans="1:4" x14ac:dyDescent="0.3">
      <c r="A110" s="2">
        <v>43665</v>
      </c>
      <c r="B110">
        <v>0</v>
      </c>
      <c r="C110" t="s">
        <v>68</v>
      </c>
      <c r="D110">
        <v>0</v>
      </c>
    </row>
    <row r="111" spans="1:4" x14ac:dyDescent="0.3">
      <c r="A111" s="2">
        <v>43665</v>
      </c>
      <c r="B111" t="s">
        <v>48</v>
      </c>
      <c r="C111" t="s">
        <v>10</v>
      </c>
      <c r="D111">
        <v>104.88</v>
      </c>
    </row>
    <row r="112" spans="1:4" x14ac:dyDescent="0.3">
      <c r="A112" s="2">
        <v>43666</v>
      </c>
      <c r="B112" t="s">
        <v>40</v>
      </c>
      <c r="C112" t="s">
        <v>19</v>
      </c>
      <c r="D112">
        <v>27.97</v>
      </c>
    </row>
    <row r="113" spans="1:4" x14ac:dyDescent="0.3">
      <c r="A113" s="2">
        <v>43666</v>
      </c>
      <c r="B113" t="s">
        <v>34</v>
      </c>
      <c r="C113" t="s">
        <v>19</v>
      </c>
      <c r="D113">
        <v>8.4600000000000009</v>
      </c>
    </row>
    <row r="114" spans="1:4" x14ac:dyDescent="0.3">
      <c r="A114" s="2">
        <v>43667</v>
      </c>
      <c r="B114" t="s">
        <v>37</v>
      </c>
      <c r="C114" t="s">
        <v>19</v>
      </c>
      <c r="D114">
        <v>39.92</v>
      </c>
    </row>
    <row r="115" spans="1:4" x14ac:dyDescent="0.3">
      <c r="A115" s="2">
        <v>43667</v>
      </c>
      <c r="B115" t="s">
        <v>60</v>
      </c>
      <c r="C115" t="s">
        <v>19</v>
      </c>
      <c r="D115">
        <v>26.09</v>
      </c>
    </row>
    <row r="116" spans="1:4" x14ac:dyDescent="0.3">
      <c r="A116" s="2">
        <v>43667</v>
      </c>
      <c r="B116" t="s">
        <v>38</v>
      </c>
      <c r="C116" t="s">
        <v>32</v>
      </c>
      <c r="D116">
        <v>47.93</v>
      </c>
    </row>
    <row r="117" spans="1:4" x14ac:dyDescent="0.3">
      <c r="A117" s="2">
        <v>43667</v>
      </c>
      <c r="B117" t="s">
        <v>33</v>
      </c>
      <c r="C117" t="s">
        <v>32</v>
      </c>
      <c r="D117">
        <v>44.76</v>
      </c>
    </row>
    <row r="118" spans="1:4" x14ac:dyDescent="0.3">
      <c r="A118" s="2">
        <v>43668</v>
      </c>
      <c r="B118" t="s">
        <v>46</v>
      </c>
      <c r="C118" t="s">
        <v>29</v>
      </c>
      <c r="D118">
        <v>29.98</v>
      </c>
    </row>
    <row r="119" spans="1:4" x14ac:dyDescent="0.3">
      <c r="A119" s="2">
        <v>43668</v>
      </c>
      <c r="B119" t="s">
        <v>69</v>
      </c>
      <c r="C119" t="s">
        <v>66</v>
      </c>
      <c r="D119">
        <v>23.29</v>
      </c>
    </row>
    <row r="120" spans="1:4" x14ac:dyDescent="0.3">
      <c r="A120" s="2">
        <v>43668</v>
      </c>
      <c r="B120" t="s">
        <v>33</v>
      </c>
      <c r="C120" t="s">
        <v>32</v>
      </c>
      <c r="D120">
        <v>35.24</v>
      </c>
    </row>
    <row r="121" spans="1:4" x14ac:dyDescent="0.3">
      <c r="A121" s="2">
        <v>43669</v>
      </c>
      <c r="B121" t="s">
        <v>70</v>
      </c>
      <c r="C121" t="s">
        <v>43</v>
      </c>
      <c r="D121">
        <v>9.1999999999999993</v>
      </c>
    </row>
    <row r="122" spans="1:4" x14ac:dyDescent="0.3">
      <c r="A122" s="2">
        <v>43670</v>
      </c>
      <c r="B122" t="s">
        <v>45</v>
      </c>
      <c r="C122" t="s">
        <v>32</v>
      </c>
      <c r="D122">
        <v>42.6</v>
      </c>
    </row>
    <row r="123" spans="1:4" x14ac:dyDescent="0.3">
      <c r="A123" s="2">
        <v>43671</v>
      </c>
      <c r="B123" t="s">
        <v>71</v>
      </c>
      <c r="C123" t="s">
        <v>55</v>
      </c>
      <c r="D123">
        <v>102.68</v>
      </c>
    </row>
    <row r="124" spans="1:4" x14ac:dyDescent="0.3">
      <c r="A124" s="2">
        <v>43671</v>
      </c>
      <c r="B124" t="s">
        <v>37</v>
      </c>
      <c r="C124" t="s">
        <v>19</v>
      </c>
      <c r="D124">
        <v>23.58</v>
      </c>
    </row>
    <row r="125" spans="1:4" x14ac:dyDescent="0.3">
      <c r="A125" s="2">
        <v>43671</v>
      </c>
      <c r="B125" t="s">
        <v>30</v>
      </c>
      <c r="C125" t="s">
        <v>19</v>
      </c>
      <c r="D125">
        <v>20.28</v>
      </c>
    </row>
    <row r="126" spans="1:4" x14ac:dyDescent="0.3">
      <c r="A126" s="2">
        <v>43671</v>
      </c>
      <c r="B126" t="s">
        <v>51</v>
      </c>
      <c r="C126" t="s">
        <v>32</v>
      </c>
      <c r="D126">
        <v>81.73</v>
      </c>
    </row>
    <row r="127" spans="1:4" x14ac:dyDescent="0.3">
      <c r="A127" s="2">
        <v>43671</v>
      </c>
      <c r="B127" t="s">
        <v>45</v>
      </c>
      <c r="C127" t="s">
        <v>32</v>
      </c>
      <c r="D127">
        <v>94.28</v>
      </c>
    </row>
    <row r="128" spans="1:4" x14ac:dyDescent="0.3">
      <c r="A128" s="2">
        <v>43673</v>
      </c>
      <c r="B128" t="s">
        <v>31</v>
      </c>
      <c r="C128" t="s">
        <v>32</v>
      </c>
      <c r="D128">
        <v>10.41</v>
      </c>
    </row>
    <row r="129" spans="1:4" x14ac:dyDescent="0.3">
      <c r="A129" s="2">
        <v>43673</v>
      </c>
      <c r="B129" t="s">
        <v>46</v>
      </c>
      <c r="C129" t="s">
        <v>29</v>
      </c>
      <c r="D129">
        <v>20.53</v>
      </c>
    </row>
    <row r="130" spans="1:4" x14ac:dyDescent="0.3">
      <c r="A130" s="2">
        <v>43673</v>
      </c>
      <c r="B130" t="s">
        <v>39</v>
      </c>
      <c r="C130" t="s">
        <v>19</v>
      </c>
      <c r="D130">
        <v>26.23</v>
      </c>
    </row>
    <row r="131" spans="1:4" x14ac:dyDescent="0.3">
      <c r="A131" s="2">
        <v>43673</v>
      </c>
      <c r="B131" t="s">
        <v>28</v>
      </c>
      <c r="C131" t="s">
        <v>29</v>
      </c>
      <c r="D131">
        <v>35.840000000000003</v>
      </c>
    </row>
    <row r="132" spans="1:4" x14ac:dyDescent="0.3">
      <c r="A132" s="2">
        <v>43673</v>
      </c>
      <c r="B132" t="s">
        <v>33</v>
      </c>
      <c r="C132" t="s">
        <v>32</v>
      </c>
      <c r="D132">
        <v>35.729999999999997</v>
      </c>
    </row>
    <row r="133" spans="1:4" x14ac:dyDescent="0.3">
      <c r="A133" s="2">
        <v>43673</v>
      </c>
      <c r="B133" t="s">
        <v>59</v>
      </c>
      <c r="C133" t="s">
        <v>43</v>
      </c>
      <c r="D133">
        <v>46.24</v>
      </c>
    </row>
    <row r="134" spans="1:4" x14ac:dyDescent="0.3">
      <c r="A134" s="2">
        <v>43674</v>
      </c>
      <c r="B134" t="s">
        <v>41</v>
      </c>
      <c r="C134" t="s">
        <v>19</v>
      </c>
      <c r="D134">
        <v>68.16</v>
      </c>
    </row>
    <row r="135" spans="1:4" x14ac:dyDescent="0.3">
      <c r="A135" s="2">
        <v>43674</v>
      </c>
      <c r="B135" t="s">
        <v>31</v>
      </c>
      <c r="C135" t="s">
        <v>32</v>
      </c>
      <c r="D135">
        <v>127.62</v>
      </c>
    </row>
    <row r="136" spans="1:4" x14ac:dyDescent="0.3">
      <c r="A136" s="2">
        <v>43674</v>
      </c>
      <c r="B136" t="s">
        <v>51</v>
      </c>
      <c r="C136" t="s">
        <v>32</v>
      </c>
      <c r="D136">
        <v>9.83</v>
      </c>
    </row>
    <row r="137" spans="1:4" x14ac:dyDescent="0.3">
      <c r="A137" s="2">
        <v>43674</v>
      </c>
      <c r="B137" t="s">
        <v>72</v>
      </c>
      <c r="C137" t="s">
        <v>19</v>
      </c>
      <c r="D137">
        <v>36.21</v>
      </c>
    </row>
    <row r="138" spans="1:4" x14ac:dyDescent="0.3">
      <c r="A138" s="2">
        <v>43675</v>
      </c>
      <c r="B138" t="s">
        <v>31</v>
      </c>
      <c r="C138" t="s">
        <v>32</v>
      </c>
      <c r="D138">
        <v>53.67</v>
      </c>
    </row>
    <row r="139" spans="1:4" x14ac:dyDescent="0.3">
      <c r="A139" s="2">
        <v>43675</v>
      </c>
      <c r="B139" t="s">
        <v>33</v>
      </c>
      <c r="C139" t="s">
        <v>32</v>
      </c>
      <c r="D139">
        <v>169.08</v>
      </c>
    </row>
    <row r="140" spans="1:4" x14ac:dyDescent="0.3">
      <c r="A140" s="2">
        <v>43675</v>
      </c>
      <c r="B140" t="s">
        <v>56</v>
      </c>
      <c r="C140" t="s">
        <v>19</v>
      </c>
      <c r="D140">
        <v>4.5</v>
      </c>
    </row>
    <row r="141" spans="1:4" x14ac:dyDescent="0.3">
      <c r="A141" s="2">
        <v>43675</v>
      </c>
      <c r="B141" t="s">
        <v>73</v>
      </c>
      <c r="C141" t="s">
        <v>74</v>
      </c>
      <c r="D141">
        <v>19.670000000000002</v>
      </c>
    </row>
    <row r="142" spans="1:4" x14ac:dyDescent="0.3">
      <c r="A142" s="2">
        <v>43676</v>
      </c>
      <c r="B142" t="s">
        <v>75</v>
      </c>
      <c r="C142" t="s">
        <v>76</v>
      </c>
      <c r="D142">
        <v>4.68</v>
      </c>
    </row>
    <row r="143" spans="1:4" x14ac:dyDescent="0.3">
      <c r="A143" s="2">
        <v>43676</v>
      </c>
      <c r="B143" t="s">
        <v>77</v>
      </c>
      <c r="C143" t="s">
        <v>19</v>
      </c>
      <c r="D143">
        <v>37.24</v>
      </c>
    </row>
    <row r="144" spans="1:4" x14ac:dyDescent="0.3">
      <c r="A144" s="2">
        <v>43677</v>
      </c>
      <c r="B144" t="s">
        <v>38</v>
      </c>
      <c r="C144" t="s">
        <v>32</v>
      </c>
      <c r="D144">
        <v>61.15</v>
      </c>
    </row>
    <row r="145" spans="1:4" x14ac:dyDescent="0.3">
      <c r="A145" s="2">
        <v>43677</v>
      </c>
      <c r="B145" t="s">
        <v>31</v>
      </c>
      <c r="C145" t="s">
        <v>32</v>
      </c>
      <c r="D145">
        <v>58.56</v>
      </c>
    </row>
    <row r="146" spans="1:4" x14ac:dyDescent="0.3">
      <c r="A146" s="2">
        <f>DATE(YEAR(A145),MONTH(A145)+1,1)</f>
        <v>43678</v>
      </c>
      <c r="B146" t="s">
        <v>26</v>
      </c>
      <c r="C146" t="s">
        <v>27</v>
      </c>
      <c r="D146">
        <v>1565</v>
      </c>
    </row>
    <row r="147" spans="1:4" x14ac:dyDescent="0.3">
      <c r="A147" s="2">
        <v>43678</v>
      </c>
      <c r="B147" t="s">
        <v>34</v>
      </c>
      <c r="C147" t="s">
        <v>19</v>
      </c>
      <c r="D147">
        <v>40.03</v>
      </c>
    </row>
    <row r="148" spans="1:4" x14ac:dyDescent="0.3">
      <c r="A148" s="2">
        <v>43679</v>
      </c>
      <c r="B148" t="s">
        <v>39</v>
      </c>
      <c r="C148" t="s">
        <v>19</v>
      </c>
      <c r="D148">
        <v>34.049999999999997</v>
      </c>
    </row>
    <row r="149" spans="1:4" x14ac:dyDescent="0.3">
      <c r="A149" s="2">
        <v>43679</v>
      </c>
      <c r="B149" t="s">
        <v>39</v>
      </c>
      <c r="C149" t="s">
        <v>19</v>
      </c>
      <c r="D149">
        <v>17.940000000000001</v>
      </c>
    </row>
    <row r="150" spans="1:4" x14ac:dyDescent="0.3">
      <c r="A150" s="2">
        <v>43680</v>
      </c>
      <c r="B150" t="s">
        <v>38</v>
      </c>
      <c r="C150" t="s">
        <v>32</v>
      </c>
      <c r="D150">
        <v>7.2</v>
      </c>
    </row>
    <row r="151" spans="1:4" x14ac:dyDescent="0.3">
      <c r="A151" s="2">
        <v>43680</v>
      </c>
      <c r="B151" t="s">
        <v>77</v>
      </c>
      <c r="C151" t="s">
        <v>19</v>
      </c>
      <c r="D151">
        <v>14.36</v>
      </c>
    </row>
    <row r="152" spans="1:4" x14ac:dyDescent="0.3">
      <c r="A152" s="2">
        <v>43680</v>
      </c>
      <c r="B152" t="s">
        <v>48</v>
      </c>
      <c r="C152" t="s">
        <v>10</v>
      </c>
      <c r="D152">
        <v>99.72</v>
      </c>
    </row>
    <row r="153" spans="1:4" x14ac:dyDescent="0.3">
      <c r="A153" s="2">
        <v>43680</v>
      </c>
      <c r="B153" t="s">
        <v>37</v>
      </c>
      <c r="C153" t="s">
        <v>19</v>
      </c>
      <c r="D153">
        <v>35.76</v>
      </c>
    </row>
    <row r="154" spans="1:4" x14ac:dyDescent="0.3">
      <c r="A154" s="2">
        <v>43681</v>
      </c>
      <c r="B154" t="s">
        <v>78</v>
      </c>
      <c r="C154" t="s">
        <v>19</v>
      </c>
      <c r="D154">
        <v>39.549999999999997</v>
      </c>
    </row>
    <row r="155" spans="1:4" x14ac:dyDescent="0.3">
      <c r="A155" s="2">
        <v>43681</v>
      </c>
      <c r="B155" t="s">
        <v>35</v>
      </c>
      <c r="C155" t="s">
        <v>36</v>
      </c>
      <c r="D155">
        <v>100</v>
      </c>
    </row>
    <row r="156" spans="1:4" x14ac:dyDescent="0.3">
      <c r="A156" s="2">
        <v>43681</v>
      </c>
      <c r="B156" t="s">
        <v>33</v>
      </c>
      <c r="C156" t="s">
        <v>32</v>
      </c>
      <c r="D156">
        <v>42.45</v>
      </c>
    </row>
    <row r="157" spans="1:4" x14ac:dyDescent="0.3">
      <c r="A157" s="2">
        <v>43682</v>
      </c>
      <c r="B157" t="s">
        <v>33</v>
      </c>
      <c r="C157" t="s">
        <v>32</v>
      </c>
      <c r="D157">
        <v>116.07</v>
      </c>
    </row>
    <row r="158" spans="1:4" x14ac:dyDescent="0.3">
      <c r="A158" s="2">
        <v>43682</v>
      </c>
      <c r="B158" t="s">
        <v>45</v>
      </c>
      <c r="C158" t="s">
        <v>32</v>
      </c>
      <c r="D158">
        <v>38.94</v>
      </c>
    </row>
    <row r="159" spans="1:4" x14ac:dyDescent="0.3">
      <c r="A159" s="2">
        <v>43682</v>
      </c>
      <c r="B159" t="s">
        <v>72</v>
      </c>
      <c r="C159" t="s">
        <v>19</v>
      </c>
      <c r="D159">
        <v>34.17</v>
      </c>
    </row>
    <row r="160" spans="1:4" x14ac:dyDescent="0.3">
      <c r="A160" s="2">
        <v>43683</v>
      </c>
      <c r="B160" t="s">
        <v>46</v>
      </c>
      <c r="C160" t="s">
        <v>29</v>
      </c>
      <c r="D160">
        <v>45.63</v>
      </c>
    </row>
    <row r="161" spans="1:4" x14ac:dyDescent="0.3">
      <c r="A161" s="2">
        <v>43684</v>
      </c>
      <c r="B161" t="s">
        <v>51</v>
      </c>
      <c r="C161" t="s">
        <v>32</v>
      </c>
      <c r="D161">
        <v>43.55</v>
      </c>
    </row>
    <row r="162" spans="1:4" x14ac:dyDescent="0.3">
      <c r="A162" s="2">
        <v>43684</v>
      </c>
      <c r="B162" t="s">
        <v>39</v>
      </c>
      <c r="C162" t="s">
        <v>19</v>
      </c>
      <c r="D162">
        <v>76.86</v>
      </c>
    </row>
    <row r="163" spans="1:4" x14ac:dyDescent="0.3">
      <c r="A163" s="2">
        <v>43684</v>
      </c>
      <c r="B163" t="s">
        <v>38</v>
      </c>
      <c r="C163" t="s">
        <v>32</v>
      </c>
      <c r="D163">
        <v>15.98</v>
      </c>
    </row>
    <row r="164" spans="1:4" x14ac:dyDescent="0.3">
      <c r="A164" s="2">
        <v>43684</v>
      </c>
      <c r="B164" t="s">
        <v>39</v>
      </c>
      <c r="C164" t="s">
        <v>19</v>
      </c>
      <c r="D164">
        <v>53.14</v>
      </c>
    </row>
    <row r="165" spans="1:4" x14ac:dyDescent="0.3">
      <c r="A165" s="2">
        <v>43685</v>
      </c>
      <c r="B165" t="s">
        <v>60</v>
      </c>
      <c r="C165" t="s">
        <v>19</v>
      </c>
      <c r="D165">
        <v>189</v>
      </c>
    </row>
    <row r="166" spans="1:4" x14ac:dyDescent="0.3">
      <c r="A166" s="2">
        <v>43685</v>
      </c>
      <c r="B166" t="s">
        <v>52</v>
      </c>
      <c r="C166" t="s">
        <v>53</v>
      </c>
      <c r="D166">
        <v>338.39</v>
      </c>
    </row>
    <row r="167" spans="1:4" x14ac:dyDescent="0.3">
      <c r="A167" s="2">
        <v>43685</v>
      </c>
      <c r="B167" t="s">
        <v>30</v>
      </c>
      <c r="C167" t="s">
        <v>19</v>
      </c>
      <c r="D167">
        <v>38.03</v>
      </c>
    </row>
    <row r="168" spans="1:4" x14ac:dyDescent="0.3">
      <c r="A168" s="2">
        <v>43685</v>
      </c>
      <c r="B168" t="s">
        <v>58</v>
      </c>
      <c r="C168" t="s">
        <v>32</v>
      </c>
      <c r="D168">
        <v>7.78</v>
      </c>
    </row>
    <row r="169" spans="1:4" x14ac:dyDescent="0.3">
      <c r="A169" s="2">
        <v>43685</v>
      </c>
      <c r="B169" t="s">
        <v>52</v>
      </c>
      <c r="C169" t="s">
        <v>53</v>
      </c>
      <c r="D169">
        <v>120.4</v>
      </c>
    </row>
    <row r="170" spans="1:4" x14ac:dyDescent="0.3">
      <c r="A170" s="2">
        <v>43686</v>
      </c>
      <c r="B170" t="s">
        <v>48</v>
      </c>
      <c r="C170" t="s">
        <v>10</v>
      </c>
      <c r="D170">
        <v>63.64</v>
      </c>
    </row>
    <row r="171" spans="1:4" x14ac:dyDescent="0.3">
      <c r="A171" s="2">
        <v>43687</v>
      </c>
      <c r="B171" t="s">
        <v>51</v>
      </c>
      <c r="C171" t="s">
        <v>32</v>
      </c>
      <c r="D171">
        <v>53.41</v>
      </c>
    </row>
    <row r="172" spans="1:4" x14ac:dyDescent="0.3">
      <c r="A172" s="2">
        <v>43687</v>
      </c>
      <c r="B172" t="s">
        <v>51</v>
      </c>
      <c r="C172" t="s">
        <v>32</v>
      </c>
      <c r="D172">
        <v>239.63</v>
      </c>
    </row>
    <row r="173" spans="1:4" x14ac:dyDescent="0.3">
      <c r="A173" s="2">
        <v>43687</v>
      </c>
      <c r="B173" t="s">
        <v>58</v>
      </c>
      <c r="C173" t="s">
        <v>32</v>
      </c>
      <c r="D173">
        <v>22.94</v>
      </c>
    </row>
    <row r="174" spans="1:4" x14ac:dyDescent="0.3">
      <c r="A174" s="2">
        <v>43687</v>
      </c>
      <c r="B174" t="s">
        <v>40</v>
      </c>
      <c r="C174" t="s">
        <v>19</v>
      </c>
      <c r="D174">
        <v>31.5</v>
      </c>
    </row>
    <row r="175" spans="1:4" x14ac:dyDescent="0.3">
      <c r="A175" s="2">
        <v>43687</v>
      </c>
      <c r="B175" t="s">
        <v>37</v>
      </c>
      <c r="C175" t="s">
        <v>19</v>
      </c>
      <c r="D175">
        <v>30.14</v>
      </c>
    </row>
    <row r="176" spans="1:4" x14ac:dyDescent="0.3">
      <c r="A176" s="2">
        <v>43688</v>
      </c>
      <c r="B176" t="s">
        <v>38</v>
      </c>
      <c r="C176" t="s">
        <v>32</v>
      </c>
      <c r="D176">
        <v>53</v>
      </c>
    </row>
    <row r="177" spans="1:4" x14ac:dyDescent="0.3">
      <c r="A177" s="2">
        <v>43688</v>
      </c>
      <c r="B177" t="s">
        <v>67</v>
      </c>
      <c r="C177" t="s">
        <v>20</v>
      </c>
      <c r="D177">
        <v>12.11</v>
      </c>
    </row>
    <row r="178" spans="1:4" x14ac:dyDescent="0.3">
      <c r="A178" s="2">
        <v>43688</v>
      </c>
      <c r="B178" t="s">
        <v>44</v>
      </c>
      <c r="C178" t="s">
        <v>19</v>
      </c>
      <c r="D178">
        <v>53.14</v>
      </c>
    </row>
    <row r="179" spans="1:4" x14ac:dyDescent="0.3">
      <c r="A179" s="2">
        <v>43688</v>
      </c>
      <c r="B179" t="s">
        <v>72</v>
      </c>
      <c r="C179" t="s">
        <v>19</v>
      </c>
      <c r="D179">
        <v>75.48</v>
      </c>
    </row>
    <row r="180" spans="1:4" x14ac:dyDescent="0.3">
      <c r="A180" s="2">
        <v>43689</v>
      </c>
      <c r="B180" t="s">
        <v>51</v>
      </c>
      <c r="C180" t="s">
        <v>32</v>
      </c>
      <c r="D180">
        <v>196.49</v>
      </c>
    </row>
    <row r="181" spans="1:4" x14ac:dyDescent="0.3">
      <c r="A181" s="2">
        <v>43689</v>
      </c>
      <c r="B181" t="s">
        <v>46</v>
      </c>
      <c r="C181" t="s">
        <v>29</v>
      </c>
      <c r="D181">
        <v>20.57</v>
      </c>
    </row>
    <row r="182" spans="1:4" x14ac:dyDescent="0.3">
      <c r="A182" s="2">
        <v>43689</v>
      </c>
      <c r="B182" t="s">
        <v>58</v>
      </c>
      <c r="C182" t="s">
        <v>32</v>
      </c>
      <c r="D182">
        <v>27.5</v>
      </c>
    </row>
    <row r="183" spans="1:4" x14ac:dyDescent="0.3">
      <c r="A183" s="2">
        <v>43689</v>
      </c>
      <c r="B183" t="s">
        <v>46</v>
      </c>
      <c r="C183" t="s">
        <v>29</v>
      </c>
      <c r="D183">
        <v>43.7</v>
      </c>
    </row>
    <row r="184" spans="1:4" x14ac:dyDescent="0.3">
      <c r="A184" s="2">
        <v>43690</v>
      </c>
      <c r="B184" t="s">
        <v>56</v>
      </c>
      <c r="C184" t="s">
        <v>19</v>
      </c>
      <c r="D184">
        <v>15.77</v>
      </c>
    </row>
    <row r="185" spans="1:4" x14ac:dyDescent="0.3">
      <c r="A185" s="2">
        <v>43690</v>
      </c>
      <c r="B185" t="s">
        <v>54</v>
      </c>
      <c r="C185" t="s">
        <v>55</v>
      </c>
      <c r="D185">
        <v>329.82</v>
      </c>
    </row>
    <row r="186" spans="1:4" x14ac:dyDescent="0.3">
      <c r="A186" s="2">
        <v>43690</v>
      </c>
      <c r="B186" t="s">
        <v>34</v>
      </c>
      <c r="C186" t="s">
        <v>19</v>
      </c>
      <c r="D186">
        <v>25.18</v>
      </c>
    </row>
    <row r="187" spans="1:4" x14ac:dyDescent="0.3">
      <c r="A187" s="2">
        <v>43691</v>
      </c>
      <c r="B187" t="s">
        <v>64</v>
      </c>
      <c r="C187" t="s">
        <v>43</v>
      </c>
      <c r="D187">
        <v>497.64</v>
      </c>
    </row>
    <row r="188" spans="1:4" x14ac:dyDescent="0.3">
      <c r="A188" s="2">
        <v>43691</v>
      </c>
      <c r="B188" t="s">
        <v>33</v>
      </c>
      <c r="C188" t="s">
        <v>32</v>
      </c>
      <c r="D188">
        <v>113.09</v>
      </c>
    </row>
    <row r="189" spans="1:4" x14ac:dyDescent="0.3">
      <c r="A189" s="2">
        <v>43691</v>
      </c>
      <c r="B189" t="s">
        <v>28</v>
      </c>
      <c r="C189" t="s">
        <v>29</v>
      </c>
      <c r="D189">
        <v>15.79</v>
      </c>
    </row>
    <row r="190" spans="1:4" x14ac:dyDescent="0.3">
      <c r="A190" s="2">
        <v>43692</v>
      </c>
      <c r="B190" t="s">
        <v>45</v>
      </c>
      <c r="C190" t="s">
        <v>32</v>
      </c>
      <c r="D190">
        <v>74.45</v>
      </c>
    </row>
    <row r="191" spans="1:4" x14ac:dyDescent="0.3">
      <c r="A191" s="2">
        <v>43692</v>
      </c>
      <c r="B191" t="s">
        <v>31</v>
      </c>
      <c r="C191" t="s">
        <v>32</v>
      </c>
      <c r="D191">
        <v>62.17</v>
      </c>
    </row>
    <row r="192" spans="1:4" x14ac:dyDescent="0.3">
      <c r="A192" s="2">
        <v>43692</v>
      </c>
      <c r="B192" t="s">
        <v>41</v>
      </c>
      <c r="C192" t="s">
        <v>19</v>
      </c>
      <c r="D192">
        <v>22.8</v>
      </c>
    </row>
    <row r="193" spans="1:4" x14ac:dyDescent="0.3">
      <c r="A193" s="2">
        <v>43692</v>
      </c>
      <c r="B193" t="s">
        <v>33</v>
      </c>
      <c r="C193" t="s">
        <v>32</v>
      </c>
      <c r="D193">
        <v>20.99</v>
      </c>
    </row>
    <row r="194" spans="1:4" x14ac:dyDescent="0.3">
      <c r="A194" s="2">
        <v>43692</v>
      </c>
      <c r="B194" t="s">
        <v>41</v>
      </c>
      <c r="C194" t="s">
        <v>19</v>
      </c>
      <c r="D194">
        <v>21.42</v>
      </c>
    </row>
    <row r="195" spans="1:4" x14ac:dyDescent="0.3">
      <c r="A195" s="2">
        <v>43692</v>
      </c>
      <c r="B195" t="s">
        <v>37</v>
      </c>
      <c r="C195" t="s">
        <v>19</v>
      </c>
      <c r="D195">
        <v>81.900000000000006</v>
      </c>
    </row>
    <row r="196" spans="1:4" x14ac:dyDescent="0.3">
      <c r="A196" s="2">
        <v>43693</v>
      </c>
      <c r="B196" t="s">
        <v>41</v>
      </c>
      <c r="C196" t="s">
        <v>19</v>
      </c>
      <c r="D196">
        <v>19.489999999999998</v>
      </c>
    </row>
    <row r="197" spans="1:4" x14ac:dyDescent="0.3">
      <c r="A197" s="2">
        <v>43693</v>
      </c>
      <c r="B197" t="s">
        <v>38</v>
      </c>
      <c r="C197" t="s">
        <v>32</v>
      </c>
      <c r="D197">
        <v>29.22</v>
      </c>
    </row>
    <row r="198" spans="1:4" x14ac:dyDescent="0.3">
      <c r="A198" s="2">
        <v>43693</v>
      </c>
      <c r="B198" t="s">
        <v>30</v>
      </c>
      <c r="C198" t="s">
        <v>19</v>
      </c>
      <c r="D198">
        <v>22.48</v>
      </c>
    </row>
    <row r="199" spans="1:4" x14ac:dyDescent="0.3">
      <c r="A199" s="2">
        <v>43694</v>
      </c>
      <c r="B199" t="s">
        <v>33</v>
      </c>
      <c r="C199" t="s">
        <v>32</v>
      </c>
      <c r="D199">
        <v>59.72</v>
      </c>
    </row>
    <row r="200" spans="1:4" x14ac:dyDescent="0.3">
      <c r="A200" s="2">
        <v>43695</v>
      </c>
      <c r="B200" t="s">
        <v>38</v>
      </c>
      <c r="C200" t="s">
        <v>32</v>
      </c>
      <c r="D200">
        <v>49.67</v>
      </c>
    </row>
    <row r="201" spans="1:4" x14ac:dyDescent="0.3">
      <c r="A201" s="2">
        <v>43696</v>
      </c>
      <c r="B201" t="s">
        <v>37</v>
      </c>
      <c r="C201" t="s">
        <v>19</v>
      </c>
      <c r="D201">
        <v>31.14</v>
      </c>
    </row>
    <row r="202" spans="1:4" x14ac:dyDescent="0.3">
      <c r="A202" s="2">
        <v>43696</v>
      </c>
      <c r="B202" t="s">
        <v>40</v>
      </c>
      <c r="C202" t="s">
        <v>19</v>
      </c>
      <c r="D202">
        <v>6.8</v>
      </c>
    </row>
    <row r="203" spans="1:4" x14ac:dyDescent="0.3">
      <c r="A203" s="2">
        <v>43696</v>
      </c>
      <c r="B203" t="s">
        <v>46</v>
      </c>
      <c r="C203" t="s">
        <v>29</v>
      </c>
      <c r="D203">
        <v>43.18</v>
      </c>
    </row>
    <row r="204" spans="1:4" x14ac:dyDescent="0.3">
      <c r="A204" s="2">
        <v>43696</v>
      </c>
      <c r="B204" t="s">
        <v>30</v>
      </c>
      <c r="C204" t="s">
        <v>19</v>
      </c>
      <c r="D204">
        <v>23.96</v>
      </c>
    </row>
    <row r="205" spans="1:4" x14ac:dyDescent="0.3">
      <c r="A205" s="2">
        <v>43696</v>
      </c>
      <c r="B205" t="s">
        <v>45</v>
      </c>
      <c r="C205" t="s">
        <v>32</v>
      </c>
      <c r="D205">
        <v>127.2</v>
      </c>
    </row>
    <row r="206" spans="1:4" x14ac:dyDescent="0.3">
      <c r="A206" s="2">
        <v>43698</v>
      </c>
      <c r="B206" t="s">
        <v>51</v>
      </c>
      <c r="C206" t="s">
        <v>32</v>
      </c>
      <c r="D206">
        <v>203.01</v>
      </c>
    </row>
    <row r="207" spans="1:4" x14ac:dyDescent="0.3">
      <c r="A207" s="2">
        <v>43698</v>
      </c>
      <c r="B207" t="s">
        <v>56</v>
      </c>
      <c r="C207" t="s">
        <v>19</v>
      </c>
      <c r="D207">
        <v>33.159999999999997</v>
      </c>
    </row>
    <row r="208" spans="1:4" x14ac:dyDescent="0.3">
      <c r="A208" s="2">
        <v>43699</v>
      </c>
      <c r="B208" t="s">
        <v>37</v>
      </c>
      <c r="C208" t="s">
        <v>19</v>
      </c>
      <c r="D208">
        <v>34.909999999999997</v>
      </c>
    </row>
    <row r="209" spans="1:4" x14ac:dyDescent="0.3">
      <c r="A209" s="2">
        <v>43699</v>
      </c>
      <c r="B209" t="s">
        <v>31</v>
      </c>
      <c r="C209" t="s">
        <v>32</v>
      </c>
      <c r="D209">
        <v>38.47</v>
      </c>
    </row>
    <row r="210" spans="1:4" x14ac:dyDescent="0.3">
      <c r="A210" s="2">
        <v>43699</v>
      </c>
      <c r="B210" t="s">
        <v>30</v>
      </c>
      <c r="C210" t="s">
        <v>19</v>
      </c>
      <c r="D210">
        <v>9.0399999999999991</v>
      </c>
    </row>
    <row r="211" spans="1:4" x14ac:dyDescent="0.3">
      <c r="A211" s="2">
        <v>43700</v>
      </c>
      <c r="B211" t="s">
        <v>33</v>
      </c>
      <c r="C211" t="s">
        <v>32</v>
      </c>
      <c r="D211">
        <v>8.07</v>
      </c>
    </row>
    <row r="212" spans="1:4" x14ac:dyDescent="0.3">
      <c r="A212" s="2">
        <v>43701</v>
      </c>
      <c r="B212" t="s">
        <v>33</v>
      </c>
      <c r="C212" t="s">
        <v>32</v>
      </c>
      <c r="D212">
        <v>43.08</v>
      </c>
    </row>
    <row r="213" spans="1:4" x14ac:dyDescent="0.3">
      <c r="A213" s="2">
        <v>43701</v>
      </c>
      <c r="B213" t="s">
        <v>79</v>
      </c>
      <c r="C213" t="s">
        <v>55</v>
      </c>
      <c r="D213">
        <v>387.09</v>
      </c>
    </row>
    <row r="214" spans="1:4" x14ac:dyDescent="0.3">
      <c r="A214" s="2">
        <v>43702</v>
      </c>
      <c r="B214" t="s">
        <v>70</v>
      </c>
      <c r="C214" t="s">
        <v>43</v>
      </c>
      <c r="D214">
        <v>10.9</v>
      </c>
    </row>
    <row r="215" spans="1:4" x14ac:dyDescent="0.3">
      <c r="A215" s="2">
        <v>43702</v>
      </c>
      <c r="B215" t="s">
        <v>44</v>
      </c>
      <c r="C215" t="s">
        <v>19</v>
      </c>
      <c r="D215">
        <v>8.61</v>
      </c>
    </row>
    <row r="216" spans="1:4" x14ac:dyDescent="0.3">
      <c r="A216" s="2">
        <v>43702</v>
      </c>
      <c r="B216" t="s">
        <v>37</v>
      </c>
      <c r="C216" t="s">
        <v>19</v>
      </c>
      <c r="D216">
        <v>34.64</v>
      </c>
    </row>
    <row r="217" spans="1:4" x14ac:dyDescent="0.3">
      <c r="A217" s="2">
        <v>43702</v>
      </c>
      <c r="B217" t="s">
        <v>37</v>
      </c>
      <c r="C217" t="s">
        <v>19</v>
      </c>
      <c r="D217">
        <v>40.409999999999997</v>
      </c>
    </row>
    <row r="218" spans="1:4" x14ac:dyDescent="0.3">
      <c r="A218" s="2">
        <v>43703</v>
      </c>
      <c r="B218" t="s">
        <v>30</v>
      </c>
      <c r="C218" t="s">
        <v>19</v>
      </c>
      <c r="D218">
        <v>13.58</v>
      </c>
    </row>
    <row r="219" spans="1:4" x14ac:dyDescent="0.3">
      <c r="A219" s="2">
        <v>43703</v>
      </c>
      <c r="B219" t="s">
        <v>71</v>
      </c>
      <c r="C219" t="s">
        <v>55</v>
      </c>
      <c r="D219">
        <v>126.41</v>
      </c>
    </row>
    <row r="220" spans="1:4" x14ac:dyDescent="0.3">
      <c r="A220" s="2">
        <v>43703</v>
      </c>
      <c r="B220" t="s">
        <v>33</v>
      </c>
      <c r="C220" t="s">
        <v>32</v>
      </c>
      <c r="D220">
        <v>167.81</v>
      </c>
    </row>
    <row r="221" spans="1:4" x14ac:dyDescent="0.3">
      <c r="A221" s="2">
        <v>43703</v>
      </c>
      <c r="B221" t="s">
        <v>51</v>
      </c>
      <c r="C221" t="s">
        <v>32</v>
      </c>
      <c r="D221">
        <v>55.38</v>
      </c>
    </row>
    <row r="222" spans="1:4" x14ac:dyDescent="0.3">
      <c r="A222" s="2">
        <v>43704</v>
      </c>
      <c r="B222" t="s">
        <v>64</v>
      </c>
      <c r="C222" t="s">
        <v>43</v>
      </c>
      <c r="D222">
        <v>469.04</v>
      </c>
    </row>
    <row r="223" spans="1:4" x14ac:dyDescent="0.3">
      <c r="A223" s="2">
        <v>43704</v>
      </c>
      <c r="B223" t="s">
        <v>51</v>
      </c>
      <c r="C223" t="s">
        <v>32</v>
      </c>
      <c r="D223">
        <v>93.6</v>
      </c>
    </row>
    <row r="224" spans="1:4" x14ac:dyDescent="0.3">
      <c r="A224" s="2">
        <v>43704</v>
      </c>
      <c r="B224" t="s">
        <v>67</v>
      </c>
      <c r="C224" t="s">
        <v>20</v>
      </c>
      <c r="D224">
        <v>16.55</v>
      </c>
    </row>
    <row r="225" spans="1:4" x14ac:dyDescent="0.3">
      <c r="A225" s="2">
        <v>43704</v>
      </c>
      <c r="B225" t="s">
        <v>60</v>
      </c>
      <c r="C225" t="s">
        <v>19</v>
      </c>
      <c r="D225">
        <v>10.31</v>
      </c>
    </row>
    <row r="226" spans="1:4" x14ac:dyDescent="0.3">
      <c r="A226" s="2">
        <v>43705</v>
      </c>
      <c r="B226" t="s">
        <v>37</v>
      </c>
      <c r="C226" t="s">
        <v>19</v>
      </c>
      <c r="D226">
        <v>43.07</v>
      </c>
    </row>
    <row r="227" spans="1:4" x14ac:dyDescent="0.3">
      <c r="A227" s="2">
        <v>43705</v>
      </c>
      <c r="B227" t="s">
        <v>31</v>
      </c>
      <c r="C227" t="s">
        <v>32</v>
      </c>
      <c r="D227">
        <v>17.18</v>
      </c>
    </row>
    <row r="228" spans="1:4" x14ac:dyDescent="0.3">
      <c r="A228" s="2">
        <v>43706</v>
      </c>
      <c r="B228" t="s">
        <v>44</v>
      </c>
      <c r="C228" t="s">
        <v>19</v>
      </c>
      <c r="D228">
        <v>33.659999999999997</v>
      </c>
    </row>
    <row r="229" spans="1:4" x14ac:dyDescent="0.3">
      <c r="A229" s="2">
        <v>43706</v>
      </c>
      <c r="B229" t="s">
        <v>51</v>
      </c>
      <c r="C229" t="s">
        <v>32</v>
      </c>
      <c r="D229">
        <v>42.46</v>
      </c>
    </row>
    <row r="230" spans="1:4" x14ac:dyDescent="0.3">
      <c r="A230" s="2">
        <v>43707</v>
      </c>
      <c r="B230" t="s">
        <v>51</v>
      </c>
      <c r="C230" t="s">
        <v>32</v>
      </c>
      <c r="D230">
        <v>9.74</v>
      </c>
    </row>
    <row r="231" spans="1:4" x14ac:dyDescent="0.3">
      <c r="A231" s="2">
        <v>43707</v>
      </c>
      <c r="B231" t="s">
        <v>67</v>
      </c>
      <c r="C231" t="s">
        <v>20</v>
      </c>
      <c r="D231">
        <v>6.95</v>
      </c>
    </row>
    <row r="232" spans="1:4" x14ac:dyDescent="0.3">
      <c r="A232" s="2">
        <v>43707</v>
      </c>
      <c r="B232" t="s">
        <v>31</v>
      </c>
      <c r="C232" t="s">
        <v>32</v>
      </c>
      <c r="D232">
        <v>34.68</v>
      </c>
    </row>
    <row r="233" spans="1:4" x14ac:dyDescent="0.3">
      <c r="A233" s="2">
        <v>43708</v>
      </c>
      <c r="B233" t="s">
        <v>45</v>
      </c>
      <c r="C233" t="s">
        <v>32</v>
      </c>
      <c r="D233">
        <v>112.15</v>
      </c>
    </row>
    <row r="234" spans="1:4" x14ac:dyDescent="0.3">
      <c r="A234" s="2">
        <v>43708</v>
      </c>
      <c r="B234" t="s">
        <v>45</v>
      </c>
      <c r="C234" t="s">
        <v>32</v>
      </c>
      <c r="D234">
        <v>280.2</v>
      </c>
    </row>
    <row r="235" spans="1:4" x14ac:dyDescent="0.3">
      <c r="A235" s="2">
        <v>43708</v>
      </c>
      <c r="B235" t="s">
        <v>80</v>
      </c>
      <c r="C235" t="s">
        <v>18</v>
      </c>
      <c r="D235">
        <v>78.739999999999995</v>
      </c>
    </row>
    <row r="236" spans="1:4" x14ac:dyDescent="0.3">
      <c r="A236" s="2">
        <f>DATE(YEAR(A235),MONTH(A235)+1,1)</f>
        <v>43709</v>
      </c>
      <c r="B236" t="s">
        <v>26</v>
      </c>
      <c r="C236" t="s">
        <v>27</v>
      </c>
      <c r="D236">
        <v>1565</v>
      </c>
    </row>
    <row r="237" spans="1:4" x14ac:dyDescent="0.3">
      <c r="A237" s="2">
        <v>43709</v>
      </c>
      <c r="B237" t="s">
        <v>77</v>
      </c>
      <c r="C237" t="s">
        <v>19</v>
      </c>
      <c r="D237">
        <v>73.010000000000005</v>
      </c>
    </row>
    <row r="238" spans="1:4" x14ac:dyDescent="0.3">
      <c r="A238" s="2">
        <v>43709</v>
      </c>
      <c r="B238" t="s">
        <v>51</v>
      </c>
      <c r="C238" t="s">
        <v>32</v>
      </c>
      <c r="D238">
        <v>67.12</v>
      </c>
    </row>
    <row r="239" spans="1:4" x14ac:dyDescent="0.3">
      <c r="A239" s="2">
        <v>43709</v>
      </c>
      <c r="B239" t="s">
        <v>31</v>
      </c>
      <c r="C239" t="s">
        <v>32</v>
      </c>
      <c r="D239">
        <v>143.52000000000001</v>
      </c>
    </row>
    <row r="240" spans="1:4" x14ac:dyDescent="0.3">
      <c r="A240" s="2">
        <v>43710</v>
      </c>
      <c r="B240" t="s">
        <v>30</v>
      </c>
      <c r="C240" t="s">
        <v>19</v>
      </c>
      <c r="D240">
        <v>74</v>
      </c>
    </row>
    <row r="241" spans="1:4" x14ac:dyDescent="0.3">
      <c r="A241" s="2">
        <v>43710</v>
      </c>
      <c r="B241" t="s">
        <v>37</v>
      </c>
      <c r="C241" t="s">
        <v>19</v>
      </c>
      <c r="D241">
        <v>20.440000000000001</v>
      </c>
    </row>
    <row r="242" spans="1:4" x14ac:dyDescent="0.3">
      <c r="A242" s="2">
        <v>43710</v>
      </c>
      <c r="B242" t="s">
        <v>28</v>
      </c>
      <c r="C242" t="s">
        <v>29</v>
      </c>
      <c r="D242">
        <v>8.19</v>
      </c>
    </row>
    <row r="243" spans="1:4" x14ac:dyDescent="0.3">
      <c r="A243" s="2">
        <v>43710</v>
      </c>
      <c r="B243" t="s">
        <v>70</v>
      </c>
      <c r="C243" t="s">
        <v>43</v>
      </c>
      <c r="D243">
        <v>13.8</v>
      </c>
    </row>
    <row r="244" spans="1:4" x14ac:dyDescent="0.3">
      <c r="A244" s="2">
        <v>43710</v>
      </c>
      <c r="B244" t="s">
        <v>70</v>
      </c>
      <c r="C244" t="s">
        <v>43</v>
      </c>
      <c r="D244">
        <v>11.3</v>
      </c>
    </row>
    <row r="245" spans="1:4" x14ac:dyDescent="0.3">
      <c r="A245" s="2">
        <v>43711</v>
      </c>
      <c r="B245" t="s">
        <v>56</v>
      </c>
      <c r="C245" t="s">
        <v>19</v>
      </c>
      <c r="D245">
        <v>16.48</v>
      </c>
    </row>
    <row r="246" spans="1:4" x14ac:dyDescent="0.3">
      <c r="A246" s="2">
        <v>43711</v>
      </c>
      <c r="B246" t="s">
        <v>28</v>
      </c>
      <c r="C246" t="s">
        <v>29</v>
      </c>
      <c r="D246">
        <v>9.15</v>
      </c>
    </row>
    <row r="247" spans="1:4" x14ac:dyDescent="0.3">
      <c r="A247" s="2">
        <v>43711</v>
      </c>
      <c r="B247" t="s">
        <v>38</v>
      </c>
      <c r="C247" t="s">
        <v>32</v>
      </c>
      <c r="D247">
        <v>52.98</v>
      </c>
    </row>
    <row r="248" spans="1:4" x14ac:dyDescent="0.3">
      <c r="A248" s="2">
        <v>43711</v>
      </c>
      <c r="B248" t="s">
        <v>34</v>
      </c>
      <c r="C248" t="s">
        <v>19</v>
      </c>
      <c r="D248">
        <v>76</v>
      </c>
    </row>
    <row r="249" spans="1:4" x14ac:dyDescent="0.3">
      <c r="A249" s="2">
        <v>43712</v>
      </c>
      <c r="B249" t="s">
        <v>49</v>
      </c>
      <c r="C249" t="s">
        <v>50</v>
      </c>
      <c r="D249">
        <v>211.14</v>
      </c>
    </row>
    <row r="250" spans="1:4" x14ac:dyDescent="0.3">
      <c r="A250" s="2">
        <v>43713</v>
      </c>
      <c r="B250" t="s">
        <v>39</v>
      </c>
      <c r="C250" t="s">
        <v>19</v>
      </c>
      <c r="D250">
        <v>38.630000000000003</v>
      </c>
    </row>
    <row r="251" spans="1:4" x14ac:dyDescent="0.3">
      <c r="A251" s="2">
        <v>43713</v>
      </c>
      <c r="B251" t="s">
        <v>51</v>
      </c>
      <c r="C251" t="s">
        <v>32</v>
      </c>
      <c r="D251">
        <v>62.41</v>
      </c>
    </row>
    <row r="252" spans="1:4" x14ac:dyDescent="0.3">
      <c r="A252" s="2">
        <v>43713</v>
      </c>
      <c r="B252" t="s">
        <v>33</v>
      </c>
      <c r="C252" t="s">
        <v>32</v>
      </c>
      <c r="D252">
        <v>15.17</v>
      </c>
    </row>
    <row r="253" spans="1:4" x14ac:dyDescent="0.3">
      <c r="A253" s="2">
        <v>43713</v>
      </c>
      <c r="B253" t="s">
        <v>60</v>
      </c>
      <c r="C253" t="s">
        <v>19</v>
      </c>
      <c r="D253">
        <v>51.76</v>
      </c>
    </row>
    <row r="254" spans="1:4" x14ac:dyDescent="0.3">
      <c r="A254" s="2">
        <v>43713</v>
      </c>
      <c r="B254" t="s">
        <v>31</v>
      </c>
      <c r="C254" t="s">
        <v>32</v>
      </c>
      <c r="D254">
        <v>8.5</v>
      </c>
    </row>
    <row r="255" spans="1:4" x14ac:dyDescent="0.3">
      <c r="A255" s="2">
        <v>43713</v>
      </c>
      <c r="B255" t="s">
        <v>38</v>
      </c>
      <c r="C255" t="s">
        <v>32</v>
      </c>
      <c r="D255">
        <v>311.55</v>
      </c>
    </row>
    <row r="256" spans="1:4" x14ac:dyDescent="0.3">
      <c r="A256" s="2">
        <v>43714</v>
      </c>
      <c r="B256" t="s">
        <v>33</v>
      </c>
      <c r="C256" t="s">
        <v>32</v>
      </c>
      <c r="D256">
        <v>10</v>
      </c>
    </row>
    <row r="257" spans="1:4" x14ac:dyDescent="0.3">
      <c r="A257" s="2">
        <v>43715</v>
      </c>
      <c r="B257" t="s">
        <v>33</v>
      </c>
      <c r="C257" t="s">
        <v>32</v>
      </c>
      <c r="D257">
        <v>25.32</v>
      </c>
    </row>
    <row r="258" spans="1:4" x14ac:dyDescent="0.3">
      <c r="A258" s="2">
        <v>43715</v>
      </c>
      <c r="B258" t="s">
        <v>39</v>
      </c>
      <c r="C258" t="s">
        <v>19</v>
      </c>
      <c r="D258">
        <v>25.08</v>
      </c>
    </row>
    <row r="259" spans="1:4" x14ac:dyDescent="0.3">
      <c r="A259" s="2">
        <v>43715</v>
      </c>
      <c r="B259" t="s">
        <v>41</v>
      </c>
      <c r="C259" t="s">
        <v>19</v>
      </c>
      <c r="D259">
        <v>15.41</v>
      </c>
    </row>
    <row r="260" spans="1:4" x14ac:dyDescent="0.3">
      <c r="A260" s="2">
        <v>43716</v>
      </c>
      <c r="B260" t="s">
        <v>45</v>
      </c>
      <c r="C260" t="s">
        <v>32</v>
      </c>
      <c r="D260">
        <v>13</v>
      </c>
    </row>
    <row r="261" spans="1:4" x14ac:dyDescent="0.3">
      <c r="A261" s="2">
        <v>43716</v>
      </c>
      <c r="B261" t="s">
        <v>58</v>
      </c>
      <c r="C261" t="s">
        <v>32</v>
      </c>
      <c r="D261">
        <v>91.68</v>
      </c>
    </row>
    <row r="262" spans="1:4" x14ac:dyDescent="0.3">
      <c r="A262" s="2">
        <v>43717</v>
      </c>
      <c r="B262" t="s">
        <v>45</v>
      </c>
      <c r="C262" t="s">
        <v>32</v>
      </c>
      <c r="D262">
        <v>152.80000000000001</v>
      </c>
    </row>
    <row r="263" spans="1:4" x14ac:dyDescent="0.3">
      <c r="A263" s="2">
        <v>43717</v>
      </c>
      <c r="B263" t="s">
        <v>78</v>
      </c>
      <c r="C263" t="s">
        <v>19</v>
      </c>
      <c r="D263">
        <v>32.71</v>
      </c>
    </row>
    <row r="264" spans="1:4" x14ac:dyDescent="0.3">
      <c r="A264" s="2">
        <v>43717</v>
      </c>
      <c r="B264" t="s">
        <v>58</v>
      </c>
      <c r="C264" t="s">
        <v>32</v>
      </c>
      <c r="D264">
        <v>15.92</v>
      </c>
    </row>
    <row r="265" spans="1:4" x14ac:dyDescent="0.3">
      <c r="A265" s="2">
        <v>43717</v>
      </c>
      <c r="B265" t="s">
        <v>44</v>
      </c>
      <c r="C265" t="s">
        <v>19</v>
      </c>
      <c r="D265">
        <v>6.13</v>
      </c>
    </row>
    <row r="266" spans="1:4" x14ac:dyDescent="0.3">
      <c r="A266" s="2">
        <v>43717</v>
      </c>
      <c r="B266" t="s">
        <v>40</v>
      </c>
      <c r="C266" t="s">
        <v>19</v>
      </c>
      <c r="D266">
        <v>20.2</v>
      </c>
    </row>
    <row r="267" spans="1:4" x14ac:dyDescent="0.3">
      <c r="A267" s="2">
        <v>43718</v>
      </c>
      <c r="B267" t="s">
        <v>39</v>
      </c>
      <c r="C267" t="s">
        <v>19</v>
      </c>
      <c r="D267">
        <v>81.41</v>
      </c>
    </row>
    <row r="268" spans="1:4" x14ac:dyDescent="0.3">
      <c r="A268" s="2">
        <v>43718</v>
      </c>
      <c r="B268" t="s">
        <v>38</v>
      </c>
      <c r="C268" t="s">
        <v>32</v>
      </c>
      <c r="D268">
        <v>54.65</v>
      </c>
    </row>
    <row r="269" spans="1:4" x14ac:dyDescent="0.3">
      <c r="A269" s="2">
        <v>43718</v>
      </c>
      <c r="B269" t="s">
        <v>39</v>
      </c>
      <c r="C269" t="s">
        <v>19</v>
      </c>
      <c r="D269">
        <v>1.18</v>
      </c>
    </row>
    <row r="270" spans="1:4" x14ac:dyDescent="0.3">
      <c r="A270" s="2">
        <v>43719</v>
      </c>
      <c r="B270" t="s">
        <v>45</v>
      </c>
      <c r="C270" t="s">
        <v>32</v>
      </c>
      <c r="D270">
        <v>80.98</v>
      </c>
    </row>
    <row r="271" spans="1:4" x14ac:dyDescent="0.3">
      <c r="A271" s="2">
        <v>43719</v>
      </c>
      <c r="B271" t="s">
        <v>44</v>
      </c>
      <c r="C271" t="s">
        <v>19</v>
      </c>
      <c r="D271">
        <v>7.44</v>
      </c>
    </row>
    <row r="272" spans="1:4" x14ac:dyDescent="0.3">
      <c r="A272" s="2">
        <v>43719</v>
      </c>
      <c r="B272" t="s">
        <v>51</v>
      </c>
      <c r="C272" t="s">
        <v>32</v>
      </c>
      <c r="D272">
        <v>33.26</v>
      </c>
    </row>
    <row r="273" spans="1:4" x14ac:dyDescent="0.3">
      <c r="A273" s="2">
        <v>43720</v>
      </c>
      <c r="B273" t="s">
        <v>37</v>
      </c>
      <c r="C273" t="s">
        <v>19</v>
      </c>
      <c r="D273">
        <v>51.7</v>
      </c>
    </row>
    <row r="274" spans="1:4" x14ac:dyDescent="0.3">
      <c r="A274" s="2">
        <v>43720</v>
      </c>
      <c r="B274" t="s">
        <v>75</v>
      </c>
      <c r="C274" t="s">
        <v>76</v>
      </c>
      <c r="D274">
        <v>11.04</v>
      </c>
    </row>
    <row r="275" spans="1:4" x14ac:dyDescent="0.3">
      <c r="A275" s="2">
        <v>43721</v>
      </c>
      <c r="B275" t="s">
        <v>60</v>
      </c>
      <c r="C275" t="s">
        <v>19</v>
      </c>
      <c r="D275">
        <v>52.26</v>
      </c>
    </row>
    <row r="276" spans="1:4" x14ac:dyDescent="0.3">
      <c r="A276" s="2">
        <v>43722</v>
      </c>
      <c r="B276" t="s">
        <v>51</v>
      </c>
      <c r="C276" t="s">
        <v>32</v>
      </c>
      <c r="D276">
        <v>26.81</v>
      </c>
    </row>
    <row r="277" spans="1:4" x14ac:dyDescent="0.3">
      <c r="A277" s="2">
        <v>43723</v>
      </c>
      <c r="B277" t="s">
        <v>58</v>
      </c>
      <c r="C277" t="s">
        <v>32</v>
      </c>
      <c r="D277">
        <v>64.209999999999994</v>
      </c>
    </row>
    <row r="278" spans="1:4" x14ac:dyDescent="0.3">
      <c r="A278" s="2">
        <v>43724</v>
      </c>
      <c r="B278" t="s">
        <v>77</v>
      </c>
      <c r="C278" t="s">
        <v>19</v>
      </c>
      <c r="D278">
        <v>53.35</v>
      </c>
    </row>
    <row r="279" spans="1:4" x14ac:dyDescent="0.3">
      <c r="A279" s="2">
        <v>43725</v>
      </c>
      <c r="B279" t="s">
        <v>38</v>
      </c>
      <c r="C279" t="s">
        <v>32</v>
      </c>
      <c r="D279">
        <v>58.6</v>
      </c>
    </row>
    <row r="280" spans="1:4" x14ac:dyDescent="0.3">
      <c r="A280" s="2">
        <v>43725</v>
      </c>
      <c r="B280" t="s">
        <v>30</v>
      </c>
      <c r="C280" t="s">
        <v>19</v>
      </c>
      <c r="D280">
        <v>30.26</v>
      </c>
    </row>
    <row r="281" spans="1:4" x14ac:dyDescent="0.3">
      <c r="A281" s="2">
        <v>43726</v>
      </c>
      <c r="B281" t="s">
        <v>33</v>
      </c>
      <c r="C281" t="s">
        <v>32</v>
      </c>
      <c r="D281">
        <v>18.98</v>
      </c>
    </row>
    <row r="282" spans="1:4" x14ac:dyDescent="0.3">
      <c r="A282" s="2">
        <v>43726</v>
      </c>
      <c r="B282" t="s">
        <v>46</v>
      </c>
      <c r="C282" t="s">
        <v>29</v>
      </c>
      <c r="D282">
        <v>37.369999999999997</v>
      </c>
    </row>
    <row r="283" spans="1:4" x14ac:dyDescent="0.3">
      <c r="A283" s="2">
        <v>43727</v>
      </c>
      <c r="B283" t="s">
        <v>31</v>
      </c>
      <c r="C283" t="s">
        <v>32</v>
      </c>
      <c r="D283">
        <v>91.65</v>
      </c>
    </row>
    <row r="284" spans="1:4" x14ac:dyDescent="0.3">
      <c r="A284" s="2">
        <v>43727</v>
      </c>
      <c r="B284" t="s">
        <v>73</v>
      </c>
      <c r="C284" t="s">
        <v>74</v>
      </c>
      <c r="D284">
        <v>17.649999999999999</v>
      </c>
    </row>
    <row r="285" spans="1:4" x14ac:dyDescent="0.3">
      <c r="A285" s="2">
        <v>43729</v>
      </c>
      <c r="B285" t="s">
        <v>52</v>
      </c>
      <c r="C285" t="s">
        <v>53</v>
      </c>
      <c r="D285">
        <v>239.59</v>
      </c>
    </row>
    <row r="286" spans="1:4" x14ac:dyDescent="0.3">
      <c r="A286" s="2">
        <v>43730</v>
      </c>
      <c r="B286" t="s">
        <v>48</v>
      </c>
      <c r="C286" t="s">
        <v>10</v>
      </c>
      <c r="D286">
        <v>137</v>
      </c>
    </row>
    <row r="287" spans="1:4" x14ac:dyDescent="0.3">
      <c r="A287" s="2">
        <v>43730</v>
      </c>
      <c r="B287" t="s">
        <v>39</v>
      </c>
      <c r="C287" t="s">
        <v>19</v>
      </c>
      <c r="D287">
        <v>37.799999999999997</v>
      </c>
    </row>
    <row r="288" spans="1:4" x14ac:dyDescent="0.3">
      <c r="A288" s="2">
        <v>43730</v>
      </c>
      <c r="B288" t="s">
        <v>37</v>
      </c>
      <c r="C288" t="s">
        <v>19</v>
      </c>
      <c r="D288">
        <v>27.45</v>
      </c>
    </row>
    <row r="289" spans="1:4" x14ac:dyDescent="0.3">
      <c r="A289" s="2">
        <v>43731</v>
      </c>
      <c r="B289" t="s">
        <v>60</v>
      </c>
      <c r="C289" t="s">
        <v>19</v>
      </c>
      <c r="D289">
        <v>13.06</v>
      </c>
    </row>
    <row r="290" spans="1:4" x14ac:dyDescent="0.3">
      <c r="A290" s="2">
        <v>43731</v>
      </c>
      <c r="B290" t="s">
        <v>40</v>
      </c>
      <c r="C290" t="s">
        <v>19</v>
      </c>
      <c r="D290">
        <v>17.760000000000002</v>
      </c>
    </row>
    <row r="291" spans="1:4" x14ac:dyDescent="0.3">
      <c r="A291" s="2">
        <v>43731</v>
      </c>
      <c r="B291" t="s">
        <v>28</v>
      </c>
      <c r="C291" t="s">
        <v>29</v>
      </c>
      <c r="D291">
        <v>2.2200000000000002</v>
      </c>
    </row>
    <row r="292" spans="1:4" x14ac:dyDescent="0.3">
      <c r="A292" s="2">
        <v>43731</v>
      </c>
      <c r="B292" t="s">
        <v>31</v>
      </c>
      <c r="C292" t="s">
        <v>32</v>
      </c>
      <c r="D292">
        <v>76.430000000000007</v>
      </c>
    </row>
    <row r="293" spans="1:4" x14ac:dyDescent="0.3">
      <c r="A293" s="2">
        <v>43732</v>
      </c>
      <c r="B293" t="s">
        <v>41</v>
      </c>
      <c r="C293" t="s">
        <v>19</v>
      </c>
      <c r="D293">
        <v>17.309999999999999</v>
      </c>
    </row>
    <row r="294" spans="1:4" x14ac:dyDescent="0.3">
      <c r="A294" s="2">
        <v>43732</v>
      </c>
      <c r="B294" t="s">
        <v>46</v>
      </c>
      <c r="C294" t="s">
        <v>29</v>
      </c>
      <c r="D294">
        <v>32.6</v>
      </c>
    </row>
    <row r="295" spans="1:4" x14ac:dyDescent="0.3">
      <c r="A295" s="2">
        <v>43732</v>
      </c>
      <c r="B295" t="s">
        <v>51</v>
      </c>
      <c r="C295" t="s">
        <v>32</v>
      </c>
      <c r="D295">
        <v>77.75</v>
      </c>
    </row>
    <row r="296" spans="1:4" x14ac:dyDescent="0.3">
      <c r="A296" s="2">
        <v>43733</v>
      </c>
      <c r="B296" t="s">
        <v>37</v>
      </c>
      <c r="C296" t="s">
        <v>19</v>
      </c>
      <c r="D296">
        <v>74</v>
      </c>
    </row>
    <row r="297" spans="1:4" x14ac:dyDescent="0.3">
      <c r="A297" s="2">
        <v>43733</v>
      </c>
      <c r="B297" t="s">
        <v>33</v>
      </c>
      <c r="C297" t="s">
        <v>32</v>
      </c>
      <c r="D297">
        <v>52.72</v>
      </c>
    </row>
    <row r="298" spans="1:4" x14ac:dyDescent="0.3">
      <c r="A298" s="2">
        <v>43734</v>
      </c>
      <c r="B298" t="s">
        <v>45</v>
      </c>
      <c r="C298" t="s">
        <v>32</v>
      </c>
      <c r="D298">
        <v>71.67</v>
      </c>
    </row>
    <row r="299" spans="1:4" x14ac:dyDescent="0.3">
      <c r="A299" s="2">
        <v>43734</v>
      </c>
      <c r="B299" t="s">
        <v>31</v>
      </c>
      <c r="C299" t="s">
        <v>32</v>
      </c>
      <c r="D299">
        <v>5.24</v>
      </c>
    </row>
    <row r="300" spans="1:4" x14ac:dyDescent="0.3">
      <c r="A300" s="2">
        <v>43734</v>
      </c>
      <c r="B300" t="s">
        <v>37</v>
      </c>
      <c r="C300" t="s">
        <v>19</v>
      </c>
      <c r="D300">
        <v>37.85</v>
      </c>
    </row>
    <row r="301" spans="1:4" x14ac:dyDescent="0.3">
      <c r="A301" s="2">
        <v>43735</v>
      </c>
      <c r="B301" t="s">
        <v>44</v>
      </c>
      <c r="C301" t="s">
        <v>19</v>
      </c>
      <c r="D301">
        <v>16.690000000000001</v>
      </c>
    </row>
    <row r="302" spans="1:4" x14ac:dyDescent="0.3">
      <c r="A302" s="2">
        <v>43735</v>
      </c>
      <c r="B302" t="s">
        <v>60</v>
      </c>
      <c r="C302" t="s">
        <v>19</v>
      </c>
      <c r="D302">
        <v>27.91</v>
      </c>
    </row>
    <row r="303" spans="1:4" x14ac:dyDescent="0.3">
      <c r="A303" s="2">
        <v>43736</v>
      </c>
      <c r="B303" t="s">
        <v>48</v>
      </c>
      <c r="C303" t="s">
        <v>10</v>
      </c>
      <c r="D303">
        <v>108.32</v>
      </c>
    </row>
    <row r="304" spans="1:4" x14ac:dyDescent="0.3">
      <c r="A304" s="2">
        <v>43736</v>
      </c>
      <c r="B304" t="s">
        <v>52</v>
      </c>
      <c r="C304" t="s">
        <v>53</v>
      </c>
      <c r="D304">
        <v>194.2</v>
      </c>
    </row>
    <row r="305" spans="1:4" x14ac:dyDescent="0.3">
      <c r="A305" s="2">
        <v>43736</v>
      </c>
      <c r="B305" t="s">
        <v>39</v>
      </c>
      <c r="C305" t="s">
        <v>19</v>
      </c>
      <c r="D305">
        <v>21.97</v>
      </c>
    </row>
    <row r="306" spans="1:4" x14ac:dyDescent="0.3">
      <c r="A306" s="2">
        <v>43736</v>
      </c>
      <c r="B306" t="s">
        <v>33</v>
      </c>
      <c r="C306" t="s">
        <v>32</v>
      </c>
      <c r="D306">
        <v>25.45</v>
      </c>
    </row>
    <row r="307" spans="1:4" x14ac:dyDescent="0.3">
      <c r="A307" s="2">
        <v>43736</v>
      </c>
      <c r="B307" t="s">
        <v>52</v>
      </c>
      <c r="C307" t="s">
        <v>53</v>
      </c>
      <c r="D307">
        <v>94.05</v>
      </c>
    </row>
    <row r="308" spans="1:4" x14ac:dyDescent="0.3">
      <c r="A308" s="2">
        <v>43737</v>
      </c>
      <c r="B308" t="s">
        <v>51</v>
      </c>
      <c r="C308" t="s">
        <v>32</v>
      </c>
      <c r="D308">
        <v>72.62</v>
      </c>
    </row>
    <row r="309" spans="1:4" x14ac:dyDescent="0.3">
      <c r="A309" s="2">
        <v>43738</v>
      </c>
      <c r="B309">
        <v>0</v>
      </c>
      <c r="C309" t="s">
        <v>68</v>
      </c>
      <c r="D309">
        <v>0</v>
      </c>
    </row>
    <row r="310" spans="1:4" x14ac:dyDescent="0.3">
      <c r="A310" s="2">
        <v>43738</v>
      </c>
      <c r="B310" t="s">
        <v>33</v>
      </c>
      <c r="C310" t="s">
        <v>32</v>
      </c>
      <c r="D310">
        <v>147.47</v>
      </c>
    </row>
    <row r="311" spans="1:4" x14ac:dyDescent="0.3">
      <c r="A311" s="2">
        <v>43738</v>
      </c>
      <c r="B311" t="s">
        <v>51</v>
      </c>
      <c r="C311" t="s">
        <v>32</v>
      </c>
      <c r="D311">
        <v>68.239999999999995</v>
      </c>
    </row>
    <row r="312" spans="1:4" x14ac:dyDescent="0.3">
      <c r="A312" s="2">
        <f>DATE(YEAR(A311),MONTH(A311)+1,1)</f>
        <v>43739</v>
      </c>
      <c r="B312" t="s">
        <v>26</v>
      </c>
      <c r="C312" t="s">
        <v>27</v>
      </c>
      <c r="D312">
        <v>1565</v>
      </c>
    </row>
    <row r="313" spans="1:4" x14ac:dyDescent="0.3">
      <c r="A313" s="2">
        <v>43739</v>
      </c>
      <c r="B313" t="s">
        <v>51</v>
      </c>
      <c r="C313" t="s">
        <v>32</v>
      </c>
      <c r="D313">
        <v>13.92</v>
      </c>
    </row>
    <row r="314" spans="1:4" x14ac:dyDescent="0.3">
      <c r="A314" s="2">
        <v>43739</v>
      </c>
      <c r="B314" t="s">
        <v>31</v>
      </c>
      <c r="C314" t="s">
        <v>32</v>
      </c>
      <c r="D314">
        <v>142.30000000000001</v>
      </c>
    </row>
    <row r="315" spans="1:4" x14ac:dyDescent="0.3">
      <c r="A315" s="2">
        <v>43740</v>
      </c>
      <c r="B315" t="s">
        <v>45</v>
      </c>
      <c r="C315" t="s">
        <v>32</v>
      </c>
      <c r="D315">
        <v>76.88</v>
      </c>
    </row>
    <row r="316" spans="1:4" x14ac:dyDescent="0.3">
      <c r="A316" s="2">
        <v>43740</v>
      </c>
      <c r="B316" t="s">
        <v>37</v>
      </c>
      <c r="C316" t="s">
        <v>19</v>
      </c>
      <c r="D316">
        <v>26.83</v>
      </c>
    </row>
    <row r="317" spans="1:4" x14ac:dyDescent="0.3">
      <c r="A317" s="2">
        <v>43742</v>
      </c>
      <c r="B317" t="s">
        <v>38</v>
      </c>
      <c r="C317" t="s">
        <v>32</v>
      </c>
      <c r="D317">
        <v>56.08</v>
      </c>
    </row>
    <row r="318" spans="1:4" x14ac:dyDescent="0.3">
      <c r="A318" s="2">
        <v>43743</v>
      </c>
      <c r="B318" t="s">
        <v>30</v>
      </c>
      <c r="C318" t="s">
        <v>19</v>
      </c>
      <c r="D318">
        <v>27.76</v>
      </c>
    </row>
    <row r="319" spans="1:4" x14ac:dyDescent="0.3">
      <c r="A319" s="2">
        <v>43744</v>
      </c>
      <c r="B319" t="s">
        <v>73</v>
      </c>
      <c r="C319" t="s">
        <v>74</v>
      </c>
      <c r="D319">
        <v>13.59</v>
      </c>
    </row>
    <row r="320" spans="1:4" x14ac:dyDescent="0.3">
      <c r="A320" s="2">
        <v>43745</v>
      </c>
      <c r="B320" t="s">
        <v>33</v>
      </c>
      <c r="C320" t="s">
        <v>32</v>
      </c>
      <c r="D320">
        <v>48.27</v>
      </c>
    </row>
    <row r="321" spans="1:4" x14ac:dyDescent="0.3">
      <c r="A321" s="2">
        <v>43745</v>
      </c>
      <c r="B321" t="s">
        <v>31</v>
      </c>
      <c r="C321" t="s">
        <v>32</v>
      </c>
      <c r="D321">
        <v>8.3800000000000008</v>
      </c>
    </row>
    <row r="322" spans="1:4" x14ac:dyDescent="0.3">
      <c r="A322" s="2">
        <v>43746</v>
      </c>
      <c r="B322" t="s">
        <v>41</v>
      </c>
      <c r="C322" t="s">
        <v>19</v>
      </c>
      <c r="D322">
        <v>93.02</v>
      </c>
    </row>
    <row r="323" spans="1:4" x14ac:dyDescent="0.3">
      <c r="A323" s="2">
        <v>43746</v>
      </c>
      <c r="B323" t="s">
        <v>77</v>
      </c>
      <c r="C323" t="s">
        <v>19</v>
      </c>
      <c r="D323">
        <v>30.39</v>
      </c>
    </row>
    <row r="324" spans="1:4" x14ac:dyDescent="0.3">
      <c r="A324" s="2">
        <v>43747</v>
      </c>
      <c r="B324" t="s">
        <v>48</v>
      </c>
      <c r="C324" t="s">
        <v>10</v>
      </c>
      <c r="D324">
        <v>153.96</v>
      </c>
    </row>
    <row r="325" spans="1:4" x14ac:dyDescent="0.3">
      <c r="A325" s="2">
        <v>43747</v>
      </c>
      <c r="B325" t="s">
        <v>52</v>
      </c>
      <c r="C325" t="s">
        <v>53</v>
      </c>
      <c r="D325">
        <v>220.18</v>
      </c>
    </row>
    <row r="326" spans="1:4" x14ac:dyDescent="0.3">
      <c r="A326" s="2">
        <v>43747</v>
      </c>
      <c r="B326" t="s">
        <v>46</v>
      </c>
      <c r="C326" t="s">
        <v>29</v>
      </c>
      <c r="D326">
        <v>13.96</v>
      </c>
    </row>
    <row r="327" spans="1:4" x14ac:dyDescent="0.3">
      <c r="A327" s="2">
        <v>43748</v>
      </c>
      <c r="B327" t="s">
        <v>44</v>
      </c>
      <c r="C327" t="s">
        <v>19</v>
      </c>
      <c r="D327">
        <v>56.72</v>
      </c>
    </row>
    <row r="328" spans="1:4" x14ac:dyDescent="0.3">
      <c r="A328" s="2">
        <v>43748</v>
      </c>
      <c r="B328" t="s">
        <v>31</v>
      </c>
      <c r="C328" t="s">
        <v>32</v>
      </c>
      <c r="D328">
        <v>3.83</v>
      </c>
    </row>
    <row r="329" spans="1:4" x14ac:dyDescent="0.3">
      <c r="A329" s="2">
        <v>43748</v>
      </c>
      <c r="B329" t="s">
        <v>33</v>
      </c>
      <c r="C329" t="s">
        <v>32</v>
      </c>
      <c r="D329">
        <v>87.1</v>
      </c>
    </row>
    <row r="330" spans="1:4" x14ac:dyDescent="0.3">
      <c r="A330" s="2">
        <v>43748</v>
      </c>
      <c r="B330" t="s">
        <v>44</v>
      </c>
      <c r="C330" t="s">
        <v>19</v>
      </c>
      <c r="D330">
        <v>10.79</v>
      </c>
    </row>
    <row r="331" spans="1:4" x14ac:dyDescent="0.3">
      <c r="A331" s="2">
        <v>43748</v>
      </c>
      <c r="B331" t="s">
        <v>44</v>
      </c>
      <c r="C331" t="s">
        <v>19</v>
      </c>
      <c r="D331">
        <v>3.46</v>
      </c>
    </row>
    <row r="332" spans="1:4" x14ac:dyDescent="0.3">
      <c r="A332" s="2">
        <v>43749</v>
      </c>
      <c r="B332" t="s">
        <v>33</v>
      </c>
      <c r="C332" t="s">
        <v>32</v>
      </c>
      <c r="D332">
        <v>106.52</v>
      </c>
    </row>
    <row r="333" spans="1:4" x14ac:dyDescent="0.3">
      <c r="A333" s="2">
        <v>43750</v>
      </c>
      <c r="B333" t="s">
        <v>28</v>
      </c>
      <c r="C333" t="s">
        <v>29</v>
      </c>
      <c r="D333">
        <v>48.73</v>
      </c>
    </row>
    <row r="334" spans="1:4" x14ac:dyDescent="0.3">
      <c r="A334" s="2">
        <v>43751</v>
      </c>
      <c r="B334" t="s">
        <v>40</v>
      </c>
      <c r="C334" t="s">
        <v>19</v>
      </c>
      <c r="D334">
        <v>18.22</v>
      </c>
    </row>
    <row r="335" spans="1:4" x14ac:dyDescent="0.3">
      <c r="A335" s="2">
        <v>43751</v>
      </c>
      <c r="B335" t="s">
        <v>33</v>
      </c>
      <c r="C335" t="s">
        <v>32</v>
      </c>
      <c r="D335">
        <v>44.21</v>
      </c>
    </row>
    <row r="336" spans="1:4" x14ac:dyDescent="0.3">
      <c r="A336" s="2">
        <v>43751</v>
      </c>
      <c r="B336" t="s">
        <v>31</v>
      </c>
      <c r="C336" t="s">
        <v>32</v>
      </c>
      <c r="D336">
        <v>17.79</v>
      </c>
    </row>
    <row r="337" spans="1:4" x14ac:dyDescent="0.3">
      <c r="A337" s="2">
        <v>43752</v>
      </c>
      <c r="B337" t="s">
        <v>45</v>
      </c>
      <c r="C337" t="s">
        <v>32</v>
      </c>
      <c r="D337">
        <v>37.200000000000003</v>
      </c>
    </row>
    <row r="338" spans="1:4" x14ac:dyDescent="0.3">
      <c r="A338" s="2">
        <v>43753</v>
      </c>
      <c r="B338" t="s">
        <v>39</v>
      </c>
      <c r="C338" t="s">
        <v>19</v>
      </c>
      <c r="D338">
        <v>2.34</v>
      </c>
    </row>
    <row r="339" spans="1:4" x14ac:dyDescent="0.3">
      <c r="A339" s="2">
        <v>43753</v>
      </c>
      <c r="B339" t="s">
        <v>45</v>
      </c>
      <c r="C339" t="s">
        <v>32</v>
      </c>
      <c r="D339">
        <v>7.18</v>
      </c>
    </row>
    <row r="340" spans="1:4" x14ac:dyDescent="0.3">
      <c r="A340" s="2">
        <v>43754</v>
      </c>
      <c r="B340" t="s">
        <v>38</v>
      </c>
      <c r="C340" t="s">
        <v>32</v>
      </c>
      <c r="D340">
        <v>71.900000000000006</v>
      </c>
    </row>
    <row r="341" spans="1:4" x14ac:dyDescent="0.3">
      <c r="A341" s="2">
        <v>43754</v>
      </c>
      <c r="B341" t="s">
        <v>37</v>
      </c>
      <c r="C341" t="s">
        <v>19</v>
      </c>
      <c r="D341">
        <v>18.61</v>
      </c>
    </row>
    <row r="342" spans="1:4" x14ac:dyDescent="0.3">
      <c r="A342" s="2">
        <v>43754</v>
      </c>
      <c r="B342" t="s">
        <v>81</v>
      </c>
      <c r="C342" t="s">
        <v>55</v>
      </c>
      <c r="D342">
        <v>704</v>
      </c>
    </row>
    <row r="343" spans="1:4" x14ac:dyDescent="0.3">
      <c r="A343" s="2">
        <v>43754</v>
      </c>
      <c r="B343" t="s">
        <v>67</v>
      </c>
      <c r="C343" t="s">
        <v>20</v>
      </c>
      <c r="D343">
        <v>6.11</v>
      </c>
    </row>
    <row r="344" spans="1:4" x14ac:dyDescent="0.3">
      <c r="A344" s="2">
        <v>43755</v>
      </c>
      <c r="B344" t="s">
        <v>51</v>
      </c>
      <c r="C344" t="s">
        <v>32</v>
      </c>
      <c r="D344">
        <v>23.09</v>
      </c>
    </row>
    <row r="345" spans="1:4" x14ac:dyDescent="0.3">
      <c r="A345" s="2">
        <v>43755</v>
      </c>
      <c r="B345" t="s">
        <v>46</v>
      </c>
      <c r="C345" t="s">
        <v>29</v>
      </c>
      <c r="D345">
        <v>51.19</v>
      </c>
    </row>
    <row r="346" spans="1:4" x14ac:dyDescent="0.3">
      <c r="A346" s="2">
        <v>43756</v>
      </c>
      <c r="B346" t="s">
        <v>39</v>
      </c>
      <c r="C346" t="s">
        <v>19</v>
      </c>
      <c r="D346">
        <v>38.64</v>
      </c>
    </row>
    <row r="347" spans="1:4" x14ac:dyDescent="0.3">
      <c r="A347" s="2">
        <v>43756</v>
      </c>
      <c r="B347" t="s">
        <v>38</v>
      </c>
      <c r="C347" t="s">
        <v>32</v>
      </c>
      <c r="D347">
        <v>26.43</v>
      </c>
    </row>
    <row r="348" spans="1:4" x14ac:dyDescent="0.3">
      <c r="A348" s="2">
        <v>43756</v>
      </c>
      <c r="B348" t="s">
        <v>33</v>
      </c>
      <c r="C348" t="s">
        <v>32</v>
      </c>
      <c r="D348">
        <v>41.5</v>
      </c>
    </row>
    <row r="349" spans="1:4" x14ac:dyDescent="0.3">
      <c r="A349" s="2">
        <v>43757</v>
      </c>
      <c r="B349" t="s">
        <v>33</v>
      </c>
      <c r="C349" t="s">
        <v>32</v>
      </c>
      <c r="D349">
        <v>19.149999999999999</v>
      </c>
    </row>
    <row r="350" spans="1:4" x14ac:dyDescent="0.3">
      <c r="A350" s="2">
        <v>43758</v>
      </c>
      <c r="B350" t="s">
        <v>61</v>
      </c>
      <c r="C350" t="s">
        <v>18</v>
      </c>
      <c r="D350">
        <v>4.9800000000000004</v>
      </c>
    </row>
    <row r="351" spans="1:4" x14ac:dyDescent="0.3">
      <c r="A351" s="2">
        <v>43758</v>
      </c>
      <c r="B351" t="s">
        <v>44</v>
      </c>
      <c r="C351" t="s">
        <v>19</v>
      </c>
      <c r="D351">
        <v>39.92</v>
      </c>
    </row>
    <row r="352" spans="1:4" x14ac:dyDescent="0.3">
      <c r="A352" s="2">
        <v>43759</v>
      </c>
      <c r="B352" t="s">
        <v>31</v>
      </c>
      <c r="C352" t="s">
        <v>32</v>
      </c>
      <c r="D352">
        <v>20.399999999999999</v>
      </c>
    </row>
    <row r="353" spans="1:4" x14ac:dyDescent="0.3">
      <c r="A353" s="2">
        <v>43760</v>
      </c>
      <c r="B353" t="s">
        <v>44</v>
      </c>
      <c r="C353" t="s">
        <v>19</v>
      </c>
      <c r="D353">
        <v>54.41</v>
      </c>
    </row>
    <row r="354" spans="1:4" x14ac:dyDescent="0.3">
      <c r="A354" s="2">
        <v>43760</v>
      </c>
      <c r="B354" t="s">
        <v>28</v>
      </c>
      <c r="C354" t="s">
        <v>29</v>
      </c>
      <c r="D354">
        <v>38.479999999999997</v>
      </c>
    </row>
    <row r="355" spans="1:4" x14ac:dyDescent="0.3">
      <c r="A355" s="2">
        <v>43761</v>
      </c>
      <c r="B355" t="s">
        <v>39</v>
      </c>
      <c r="C355" t="s">
        <v>19</v>
      </c>
      <c r="D355">
        <v>50.26</v>
      </c>
    </row>
    <row r="356" spans="1:4" x14ac:dyDescent="0.3">
      <c r="A356" s="2">
        <v>43761</v>
      </c>
      <c r="B356" t="s">
        <v>31</v>
      </c>
      <c r="C356" t="s">
        <v>32</v>
      </c>
      <c r="D356">
        <v>11.88</v>
      </c>
    </row>
    <row r="357" spans="1:4" x14ac:dyDescent="0.3">
      <c r="A357" s="2">
        <v>43762</v>
      </c>
      <c r="B357" t="s">
        <v>39</v>
      </c>
      <c r="C357" t="s">
        <v>19</v>
      </c>
      <c r="D357">
        <v>31.8</v>
      </c>
    </row>
    <row r="358" spans="1:4" x14ac:dyDescent="0.3">
      <c r="A358" s="2">
        <v>43762</v>
      </c>
      <c r="B358" t="s">
        <v>45</v>
      </c>
      <c r="C358" t="s">
        <v>32</v>
      </c>
      <c r="D358">
        <v>54.37</v>
      </c>
    </row>
    <row r="359" spans="1:4" x14ac:dyDescent="0.3">
      <c r="A359" s="2">
        <v>43763</v>
      </c>
      <c r="B359" t="s">
        <v>44</v>
      </c>
      <c r="C359" t="s">
        <v>19</v>
      </c>
      <c r="D359">
        <v>14.05</v>
      </c>
    </row>
    <row r="360" spans="1:4" x14ac:dyDescent="0.3">
      <c r="A360" s="2">
        <v>43764</v>
      </c>
      <c r="B360" t="s">
        <v>30</v>
      </c>
      <c r="C360" t="s">
        <v>19</v>
      </c>
      <c r="D360">
        <v>7.23</v>
      </c>
    </row>
    <row r="361" spans="1:4" x14ac:dyDescent="0.3">
      <c r="A361" s="2">
        <v>43764</v>
      </c>
      <c r="B361" t="s">
        <v>40</v>
      </c>
      <c r="C361" t="s">
        <v>19</v>
      </c>
      <c r="D361">
        <v>7.16</v>
      </c>
    </row>
    <row r="362" spans="1:4" x14ac:dyDescent="0.3">
      <c r="A362" s="2">
        <v>43764</v>
      </c>
      <c r="B362" t="s">
        <v>51</v>
      </c>
      <c r="C362" t="s">
        <v>32</v>
      </c>
      <c r="D362">
        <v>60.47</v>
      </c>
    </row>
    <row r="363" spans="1:4" x14ac:dyDescent="0.3">
      <c r="A363" s="2">
        <v>43764</v>
      </c>
      <c r="B363" t="s">
        <v>39</v>
      </c>
      <c r="C363" t="s">
        <v>19</v>
      </c>
      <c r="D363">
        <v>24</v>
      </c>
    </row>
    <row r="364" spans="1:4" x14ac:dyDescent="0.3">
      <c r="A364" s="2">
        <v>43765</v>
      </c>
      <c r="B364" t="s">
        <v>37</v>
      </c>
      <c r="C364" t="s">
        <v>19</v>
      </c>
      <c r="D364">
        <v>52.8</v>
      </c>
    </row>
    <row r="365" spans="1:4" x14ac:dyDescent="0.3">
      <c r="A365" s="2">
        <v>43765</v>
      </c>
      <c r="B365" t="s">
        <v>34</v>
      </c>
      <c r="C365" t="s">
        <v>19</v>
      </c>
      <c r="D365">
        <v>74.2</v>
      </c>
    </row>
    <row r="366" spans="1:4" x14ac:dyDescent="0.3">
      <c r="A366" s="2">
        <v>43765</v>
      </c>
      <c r="B366" t="s">
        <v>41</v>
      </c>
      <c r="C366" t="s">
        <v>19</v>
      </c>
      <c r="D366">
        <v>13.06</v>
      </c>
    </row>
    <row r="367" spans="1:4" x14ac:dyDescent="0.3">
      <c r="A367" s="2">
        <v>43765</v>
      </c>
      <c r="B367" t="s">
        <v>51</v>
      </c>
      <c r="C367" t="s">
        <v>32</v>
      </c>
      <c r="D367">
        <v>72.489999999999995</v>
      </c>
    </row>
    <row r="368" spans="1:4" x14ac:dyDescent="0.3">
      <c r="A368" s="2">
        <v>43766</v>
      </c>
      <c r="B368" t="s">
        <v>51</v>
      </c>
      <c r="C368" t="s">
        <v>32</v>
      </c>
      <c r="D368">
        <v>89.84</v>
      </c>
    </row>
    <row r="369" spans="1:4" x14ac:dyDescent="0.3">
      <c r="A369" s="2">
        <v>43766</v>
      </c>
      <c r="B369" t="s">
        <v>31</v>
      </c>
      <c r="C369" t="s">
        <v>32</v>
      </c>
      <c r="D369">
        <v>102.63</v>
      </c>
    </row>
    <row r="370" spans="1:4" x14ac:dyDescent="0.3">
      <c r="A370" s="2">
        <v>43767</v>
      </c>
      <c r="B370" t="s">
        <v>40</v>
      </c>
      <c r="C370" t="s">
        <v>19</v>
      </c>
      <c r="D370">
        <v>11.33</v>
      </c>
    </row>
    <row r="371" spans="1:4" x14ac:dyDescent="0.3">
      <c r="A371" s="2">
        <v>43768</v>
      </c>
      <c r="B371" t="s">
        <v>31</v>
      </c>
      <c r="C371" t="s">
        <v>32</v>
      </c>
      <c r="D371">
        <v>60.68</v>
      </c>
    </row>
    <row r="372" spans="1:4" x14ac:dyDescent="0.3">
      <c r="A372" s="2">
        <v>43768</v>
      </c>
      <c r="B372" t="s">
        <v>38</v>
      </c>
      <c r="C372" t="s">
        <v>32</v>
      </c>
      <c r="D372">
        <v>28.84</v>
      </c>
    </row>
    <row r="373" spans="1:4" x14ac:dyDescent="0.3">
      <c r="A373" s="2">
        <v>43768</v>
      </c>
      <c r="B373" t="s">
        <v>39</v>
      </c>
      <c r="C373" t="s">
        <v>19</v>
      </c>
      <c r="D373">
        <v>28.72</v>
      </c>
    </row>
    <row r="374" spans="1:4" x14ac:dyDescent="0.3">
      <c r="A374" s="2">
        <v>43769</v>
      </c>
      <c r="B374" t="s">
        <v>58</v>
      </c>
      <c r="C374" t="s">
        <v>32</v>
      </c>
      <c r="D374">
        <v>39.32</v>
      </c>
    </row>
    <row r="375" spans="1:4" x14ac:dyDescent="0.3">
      <c r="A375" s="2">
        <v>43769</v>
      </c>
      <c r="B375" t="s">
        <v>51</v>
      </c>
      <c r="C375" t="s">
        <v>32</v>
      </c>
      <c r="D375">
        <v>2.31</v>
      </c>
    </row>
    <row r="376" spans="1:4" x14ac:dyDescent="0.3">
      <c r="A376" s="2">
        <v>43769</v>
      </c>
      <c r="B376" t="s">
        <v>71</v>
      </c>
      <c r="C376" t="s">
        <v>55</v>
      </c>
      <c r="D376">
        <v>108.09</v>
      </c>
    </row>
    <row r="377" spans="1:4" x14ac:dyDescent="0.3">
      <c r="A377" s="2">
        <f>DATE(YEAR(A376),MONTH(A376)+1,1)</f>
        <v>43770</v>
      </c>
      <c r="B377" t="s">
        <v>26</v>
      </c>
      <c r="C377" t="s">
        <v>27</v>
      </c>
      <c r="D377">
        <v>1565</v>
      </c>
    </row>
    <row r="378" spans="1:4" x14ac:dyDescent="0.3">
      <c r="A378" s="2">
        <v>43770</v>
      </c>
      <c r="B378" t="s">
        <v>41</v>
      </c>
      <c r="C378" t="s">
        <v>19</v>
      </c>
      <c r="D378">
        <v>10.97</v>
      </c>
    </row>
    <row r="379" spans="1:4" x14ac:dyDescent="0.3">
      <c r="A379" s="2">
        <v>43770</v>
      </c>
      <c r="B379" t="s">
        <v>39</v>
      </c>
      <c r="C379" t="s">
        <v>19</v>
      </c>
      <c r="D379">
        <v>59.28</v>
      </c>
    </row>
    <row r="380" spans="1:4" x14ac:dyDescent="0.3">
      <c r="A380" s="2">
        <v>43770</v>
      </c>
      <c r="B380" t="s">
        <v>71</v>
      </c>
      <c r="C380" t="s">
        <v>36</v>
      </c>
      <c r="D380">
        <v>104.76</v>
      </c>
    </row>
    <row r="381" spans="1:4" x14ac:dyDescent="0.3">
      <c r="A381" s="2">
        <v>43772</v>
      </c>
      <c r="B381" t="s">
        <v>73</v>
      </c>
      <c r="C381" t="s">
        <v>74</v>
      </c>
      <c r="D381">
        <v>12.38</v>
      </c>
    </row>
    <row r="382" spans="1:4" x14ac:dyDescent="0.3">
      <c r="A382" s="2">
        <v>43773</v>
      </c>
      <c r="B382" t="s">
        <v>61</v>
      </c>
      <c r="C382" t="s">
        <v>18</v>
      </c>
      <c r="D382">
        <v>3.41</v>
      </c>
    </row>
    <row r="383" spans="1:4" x14ac:dyDescent="0.3">
      <c r="A383" s="2">
        <v>43773</v>
      </c>
      <c r="B383" t="s">
        <v>31</v>
      </c>
      <c r="C383" t="s">
        <v>32</v>
      </c>
      <c r="D383">
        <v>18.72</v>
      </c>
    </row>
    <row r="384" spans="1:4" x14ac:dyDescent="0.3">
      <c r="A384" s="2">
        <v>43774</v>
      </c>
      <c r="B384" t="s">
        <v>44</v>
      </c>
      <c r="C384" t="s">
        <v>19</v>
      </c>
      <c r="D384">
        <v>52.02</v>
      </c>
    </row>
    <row r="385" spans="1:4" x14ac:dyDescent="0.3">
      <c r="A385" s="2">
        <v>43774</v>
      </c>
      <c r="B385" t="s">
        <v>31</v>
      </c>
      <c r="C385" t="s">
        <v>32</v>
      </c>
      <c r="D385">
        <v>5.42</v>
      </c>
    </row>
    <row r="386" spans="1:4" x14ac:dyDescent="0.3">
      <c r="A386" s="2">
        <v>43774</v>
      </c>
      <c r="B386" t="s">
        <v>71</v>
      </c>
      <c r="C386" t="s">
        <v>55</v>
      </c>
      <c r="D386">
        <v>159.24</v>
      </c>
    </row>
    <row r="387" spans="1:4" x14ac:dyDescent="0.3">
      <c r="A387" s="2">
        <v>43774</v>
      </c>
      <c r="B387" t="s">
        <v>51</v>
      </c>
      <c r="C387" t="s">
        <v>32</v>
      </c>
      <c r="D387">
        <v>13.32</v>
      </c>
    </row>
    <row r="388" spans="1:4" x14ac:dyDescent="0.3">
      <c r="A388" s="2">
        <v>43774</v>
      </c>
      <c r="B388" t="s">
        <v>37</v>
      </c>
      <c r="C388" t="s">
        <v>19</v>
      </c>
      <c r="D388">
        <v>33.04</v>
      </c>
    </row>
    <row r="389" spans="1:4" x14ac:dyDescent="0.3">
      <c r="A389" s="2">
        <v>43775</v>
      </c>
      <c r="B389" t="s">
        <v>51</v>
      </c>
      <c r="C389" t="s">
        <v>32</v>
      </c>
      <c r="D389">
        <v>6.9</v>
      </c>
    </row>
    <row r="390" spans="1:4" x14ac:dyDescent="0.3">
      <c r="A390" s="2">
        <v>43775</v>
      </c>
      <c r="B390" t="s">
        <v>28</v>
      </c>
      <c r="C390" t="s">
        <v>29</v>
      </c>
      <c r="D390">
        <v>1.53</v>
      </c>
    </row>
    <row r="391" spans="1:4" x14ac:dyDescent="0.3">
      <c r="A391" s="2">
        <v>43778</v>
      </c>
      <c r="B391" t="s">
        <v>45</v>
      </c>
      <c r="C391" t="s">
        <v>32</v>
      </c>
      <c r="D391">
        <v>137.65</v>
      </c>
    </row>
    <row r="392" spans="1:4" x14ac:dyDescent="0.3">
      <c r="A392" s="2">
        <v>43778</v>
      </c>
      <c r="B392" t="s">
        <v>51</v>
      </c>
      <c r="C392" t="s">
        <v>32</v>
      </c>
      <c r="D392">
        <v>38.68</v>
      </c>
    </row>
    <row r="393" spans="1:4" x14ac:dyDescent="0.3">
      <c r="A393" s="2">
        <v>43778</v>
      </c>
      <c r="B393" t="s">
        <v>58</v>
      </c>
      <c r="C393" t="s">
        <v>32</v>
      </c>
      <c r="D393">
        <v>85.23</v>
      </c>
    </row>
    <row r="394" spans="1:4" x14ac:dyDescent="0.3">
      <c r="A394" s="2">
        <v>43779</v>
      </c>
      <c r="B394" t="s">
        <v>59</v>
      </c>
      <c r="C394" t="s">
        <v>43</v>
      </c>
      <c r="D394">
        <v>85</v>
      </c>
    </row>
    <row r="395" spans="1:4" x14ac:dyDescent="0.3">
      <c r="A395" s="2">
        <v>43779</v>
      </c>
      <c r="B395" t="s">
        <v>51</v>
      </c>
      <c r="C395" t="s">
        <v>32</v>
      </c>
      <c r="D395">
        <v>21.1</v>
      </c>
    </row>
    <row r="396" spans="1:4" x14ac:dyDescent="0.3">
      <c r="A396" s="2">
        <v>43779</v>
      </c>
      <c r="B396" t="s">
        <v>30</v>
      </c>
      <c r="C396" t="s">
        <v>19</v>
      </c>
      <c r="D396">
        <v>17.28</v>
      </c>
    </row>
    <row r="397" spans="1:4" x14ac:dyDescent="0.3">
      <c r="A397" s="2">
        <v>43779</v>
      </c>
      <c r="B397" t="s">
        <v>45</v>
      </c>
      <c r="C397" t="s">
        <v>32</v>
      </c>
      <c r="D397">
        <v>6.53</v>
      </c>
    </row>
    <row r="398" spans="1:4" x14ac:dyDescent="0.3">
      <c r="A398" s="2">
        <v>43780</v>
      </c>
      <c r="B398" t="s">
        <v>40</v>
      </c>
      <c r="C398" t="s">
        <v>19</v>
      </c>
      <c r="D398">
        <v>14.4</v>
      </c>
    </row>
    <row r="399" spans="1:4" x14ac:dyDescent="0.3">
      <c r="A399" s="2">
        <v>43780</v>
      </c>
      <c r="B399" t="s">
        <v>28</v>
      </c>
      <c r="C399" t="s">
        <v>29</v>
      </c>
      <c r="D399">
        <v>24.54</v>
      </c>
    </row>
    <row r="400" spans="1:4" x14ac:dyDescent="0.3">
      <c r="A400" s="2">
        <v>43781</v>
      </c>
      <c r="B400" t="s">
        <v>34</v>
      </c>
      <c r="C400" t="s">
        <v>19</v>
      </c>
      <c r="D400">
        <v>33.11</v>
      </c>
    </row>
    <row r="401" spans="1:4" x14ac:dyDescent="0.3">
      <c r="A401" s="2">
        <v>43782</v>
      </c>
      <c r="B401" t="s">
        <v>58</v>
      </c>
      <c r="C401" t="s">
        <v>32</v>
      </c>
      <c r="D401">
        <v>14.01</v>
      </c>
    </row>
    <row r="402" spans="1:4" x14ac:dyDescent="0.3">
      <c r="A402" s="2">
        <v>43782</v>
      </c>
      <c r="B402" t="s">
        <v>30</v>
      </c>
      <c r="C402" t="s">
        <v>19</v>
      </c>
      <c r="D402">
        <v>7</v>
      </c>
    </row>
    <row r="403" spans="1:4" x14ac:dyDescent="0.3">
      <c r="A403" s="2">
        <v>43782</v>
      </c>
      <c r="B403" t="s">
        <v>41</v>
      </c>
      <c r="C403" t="s">
        <v>19</v>
      </c>
      <c r="D403">
        <v>93.28</v>
      </c>
    </row>
    <row r="404" spans="1:4" x14ac:dyDescent="0.3">
      <c r="A404" s="2">
        <v>43783</v>
      </c>
      <c r="B404" t="s">
        <v>30</v>
      </c>
      <c r="C404" t="s">
        <v>19</v>
      </c>
      <c r="D404">
        <v>37.479999999999997</v>
      </c>
    </row>
    <row r="405" spans="1:4" x14ac:dyDescent="0.3">
      <c r="A405" s="2">
        <v>43783</v>
      </c>
      <c r="B405" t="s">
        <v>64</v>
      </c>
      <c r="C405" t="s">
        <v>43</v>
      </c>
      <c r="D405">
        <v>560.55999999999995</v>
      </c>
    </row>
    <row r="406" spans="1:4" x14ac:dyDescent="0.3">
      <c r="A406" s="2">
        <v>43783</v>
      </c>
      <c r="B406" t="s">
        <v>28</v>
      </c>
      <c r="C406" t="s">
        <v>29</v>
      </c>
      <c r="D406">
        <v>17.010000000000002</v>
      </c>
    </row>
    <row r="407" spans="1:4" x14ac:dyDescent="0.3">
      <c r="A407" s="2">
        <v>43783</v>
      </c>
      <c r="B407" t="s">
        <v>54</v>
      </c>
      <c r="C407" t="s">
        <v>55</v>
      </c>
      <c r="D407">
        <v>293.97000000000003</v>
      </c>
    </row>
    <row r="408" spans="1:4" x14ac:dyDescent="0.3">
      <c r="A408" s="2">
        <v>43783</v>
      </c>
      <c r="B408" t="s">
        <v>51</v>
      </c>
      <c r="C408" t="s">
        <v>32</v>
      </c>
      <c r="D408">
        <v>21.89</v>
      </c>
    </row>
    <row r="409" spans="1:4" x14ac:dyDescent="0.3">
      <c r="A409" s="2">
        <v>43784</v>
      </c>
      <c r="B409" t="s">
        <v>41</v>
      </c>
      <c r="C409" t="s">
        <v>19</v>
      </c>
      <c r="D409">
        <v>28.37</v>
      </c>
    </row>
    <row r="410" spans="1:4" x14ac:dyDescent="0.3">
      <c r="A410" s="2">
        <v>43784</v>
      </c>
      <c r="B410" t="s">
        <v>38</v>
      </c>
      <c r="C410" t="s">
        <v>32</v>
      </c>
      <c r="D410">
        <v>86.05</v>
      </c>
    </row>
    <row r="411" spans="1:4" x14ac:dyDescent="0.3">
      <c r="A411" s="2">
        <v>43785</v>
      </c>
      <c r="B411" t="s">
        <v>77</v>
      </c>
      <c r="C411" t="s">
        <v>19</v>
      </c>
      <c r="D411">
        <v>39.83</v>
      </c>
    </row>
    <row r="412" spans="1:4" x14ac:dyDescent="0.3">
      <c r="A412" s="2">
        <v>43785</v>
      </c>
      <c r="B412" t="s">
        <v>51</v>
      </c>
      <c r="C412" t="s">
        <v>32</v>
      </c>
      <c r="D412">
        <v>30.63</v>
      </c>
    </row>
    <row r="413" spans="1:4" x14ac:dyDescent="0.3">
      <c r="A413" s="2">
        <v>43785</v>
      </c>
      <c r="B413" t="s">
        <v>39</v>
      </c>
      <c r="C413" t="s">
        <v>19</v>
      </c>
      <c r="D413">
        <v>17.260000000000002</v>
      </c>
    </row>
    <row r="414" spans="1:4" x14ac:dyDescent="0.3">
      <c r="A414" s="2">
        <v>43785</v>
      </c>
      <c r="B414" t="s">
        <v>33</v>
      </c>
      <c r="C414" t="s">
        <v>32</v>
      </c>
      <c r="D414">
        <v>20.32</v>
      </c>
    </row>
    <row r="415" spans="1:4" x14ac:dyDescent="0.3">
      <c r="A415" s="2">
        <v>43786</v>
      </c>
      <c r="B415" t="s">
        <v>37</v>
      </c>
      <c r="C415" t="s">
        <v>19</v>
      </c>
      <c r="D415">
        <v>12.92</v>
      </c>
    </row>
    <row r="416" spans="1:4" x14ac:dyDescent="0.3">
      <c r="A416" s="2">
        <v>43786</v>
      </c>
      <c r="B416" t="s">
        <v>51</v>
      </c>
      <c r="C416" t="s">
        <v>32</v>
      </c>
      <c r="D416">
        <v>232.31</v>
      </c>
    </row>
    <row r="417" spans="1:4" x14ac:dyDescent="0.3">
      <c r="A417" s="2">
        <v>43786</v>
      </c>
      <c r="B417" t="s">
        <v>51</v>
      </c>
      <c r="C417" t="s">
        <v>32</v>
      </c>
      <c r="D417">
        <v>50.52</v>
      </c>
    </row>
    <row r="418" spans="1:4" x14ac:dyDescent="0.3">
      <c r="A418" s="2">
        <v>43786</v>
      </c>
      <c r="B418" t="s">
        <v>34</v>
      </c>
      <c r="C418" t="s">
        <v>19</v>
      </c>
      <c r="D418">
        <v>40.03</v>
      </c>
    </row>
    <row r="419" spans="1:4" x14ac:dyDescent="0.3">
      <c r="A419" s="2">
        <v>43787</v>
      </c>
      <c r="B419" t="s">
        <v>28</v>
      </c>
      <c r="C419" t="s">
        <v>29</v>
      </c>
      <c r="D419">
        <v>14.47</v>
      </c>
    </row>
    <row r="420" spans="1:4" x14ac:dyDescent="0.3">
      <c r="A420" s="2">
        <v>43787</v>
      </c>
      <c r="B420" t="s">
        <v>39</v>
      </c>
      <c r="C420" t="s">
        <v>19</v>
      </c>
      <c r="D420">
        <v>44.7</v>
      </c>
    </row>
    <row r="421" spans="1:4" x14ac:dyDescent="0.3">
      <c r="A421" s="2">
        <v>43787</v>
      </c>
      <c r="B421" t="s">
        <v>56</v>
      </c>
      <c r="C421" t="s">
        <v>19</v>
      </c>
      <c r="D421">
        <v>17.940000000000001</v>
      </c>
    </row>
    <row r="422" spans="1:4" x14ac:dyDescent="0.3">
      <c r="A422" s="2">
        <v>43787</v>
      </c>
      <c r="B422" t="s">
        <v>46</v>
      </c>
      <c r="C422" t="s">
        <v>29</v>
      </c>
      <c r="D422">
        <v>42.57</v>
      </c>
    </row>
    <row r="423" spans="1:4" x14ac:dyDescent="0.3">
      <c r="A423" s="2">
        <v>43788</v>
      </c>
      <c r="B423" t="s">
        <v>41</v>
      </c>
      <c r="C423" t="s">
        <v>19</v>
      </c>
      <c r="D423">
        <v>42.23</v>
      </c>
    </row>
    <row r="424" spans="1:4" x14ac:dyDescent="0.3">
      <c r="A424" s="2">
        <v>43788</v>
      </c>
      <c r="B424" t="s">
        <v>34</v>
      </c>
      <c r="C424" t="s">
        <v>19</v>
      </c>
      <c r="D424">
        <v>40.39</v>
      </c>
    </row>
    <row r="425" spans="1:4" x14ac:dyDescent="0.3">
      <c r="A425" s="2">
        <v>43788</v>
      </c>
      <c r="B425" t="s">
        <v>60</v>
      </c>
      <c r="C425" t="s">
        <v>19</v>
      </c>
      <c r="D425">
        <v>29.41</v>
      </c>
    </row>
    <row r="426" spans="1:4" x14ac:dyDescent="0.3">
      <c r="A426" s="2">
        <v>43788</v>
      </c>
      <c r="B426" t="s">
        <v>37</v>
      </c>
      <c r="C426" t="s">
        <v>19</v>
      </c>
      <c r="D426">
        <v>38.71</v>
      </c>
    </row>
    <row r="427" spans="1:4" x14ac:dyDescent="0.3">
      <c r="A427" s="2">
        <v>43788</v>
      </c>
      <c r="B427" t="s">
        <v>51</v>
      </c>
      <c r="C427" t="s">
        <v>32</v>
      </c>
      <c r="D427">
        <v>74.430000000000007</v>
      </c>
    </row>
    <row r="428" spans="1:4" x14ac:dyDescent="0.3">
      <c r="A428" s="2">
        <v>43788</v>
      </c>
      <c r="B428" t="s">
        <v>37</v>
      </c>
      <c r="C428" t="s">
        <v>19</v>
      </c>
      <c r="D428">
        <v>55.5</v>
      </c>
    </row>
    <row r="429" spans="1:4" x14ac:dyDescent="0.3">
      <c r="A429" s="2">
        <v>43788</v>
      </c>
      <c r="B429" t="s">
        <v>38</v>
      </c>
      <c r="C429" t="s">
        <v>32</v>
      </c>
      <c r="D429">
        <v>33.46</v>
      </c>
    </row>
    <row r="430" spans="1:4" x14ac:dyDescent="0.3">
      <c r="A430" s="2">
        <v>43789</v>
      </c>
      <c r="B430" t="s">
        <v>58</v>
      </c>
      <c r="C430" t="s">
        <v>32</v>
      </c>
      <c r="D430">
        <v>1.59</v>
      </c>
    </row>
    <row r="431" spans="1:4" x14ac:dyDescent="0.3">
      <c r="A431" s="2">
        <v>43789</v>
      </c>
      <c r="B431" t="s">
        <v>51</v>
      </c>
      <c r="C431" t="s">
        <v>32</v>
      </c>
      <c r="D431">
        <v>11.8</v>
      </c>
    </row>
    <row r="432" spans="1:4" x14ac:dyDescent="0.3">
      <c r="A432" s="2">
        <v>43789</v>
      </c>
      <c r="B432" t="s">
        <v>46</v>
      </c>
      <c r="C432" t="s">
        <v>29</v>
      </c>
      <c r="D432">
        <v>40.25</v>
      </c>
    </row>
    <row r="433" spans="1:4" x14ac:dyDescent="0.3">
      <c r="A433" s="2">
        <v>43790</v>
      </c>
      <c r="B433" t="s">
        <v>46</v>
      </c>
      <c r="C433" t="s">
        <v>29</v>
      </c>
      <c r="D433">
        <v>58.69</v>
      </c>
    </row>
    <row r="434" spans="1:4" x14ac:dyDescent="0.3">
      <c r="A434" s="2">
        <v>43790</v>
      </c>
      <c r="B434" t="s">
        <v>30</v>
      </c>
      <c r="C434" t="s">
        <v>19</v>
      </c>
      <c r="D434">
        <v>12.54</v>
      </c>
    </row>
    <row r="435" spans="1:4" x14ac:dyDescent="0.3">
      <c r="A435" s="2">
        <v>43790</v>
      </c>
      <c r="B435" t="s">
        <v>51</v>
      </c>
      <c r="C435" t="s">
        <v>32</v>
      </c>
      <c r="D435">
        <v>46.91</v>
      </c>
    </row>
    <row r="436" spans="1:4" x14ac:dyDescent="0.3">
      <c r="A436" s="2">
        <v>43790</v>
      </c>
      <c r="B436" t="s">
        <v>56</v>
      </c>
      <c r="C436" t="s">
        <v>19</v>
      </c>
      <c r="D436">
        <v>17.440000000000001</v>
      </c>
    </row>
    <row r="437" spans="1:4" x14ac:dyDescent="0.3">
      <c r="A437" s="2">
        <v>43790</v>
      </c>
      <c r="B437" t="s">
        <v>60</v>
      </c>
      <c r="C437" t="s">
        <v>19</v>
      </c>
      <c r="D437">
        <v>91</v>
      </c>
    </row>
    <row r="438" spans="1:4" x14ac:dyDescent="0.3">
      <c r="A438" s="2">
        <v>43791</v>
      </c>
      <c r="B438" t="s">
        <v>33</v>
      </c>
      <c r="C438" t="s">
        <v>32</v>
      </c>
      <c r="D438">
        <v>116.92</v>
      </c>
    </row>
    <row r="439" spans="1:4" x14ac:dyDescent="0.3">
      <c r="A439" s="2">
        <v>43791</v>
      </c>
      <c r="B439" t="s">
        <v>45</v>
      </c>
      <c r="C439" t="s">
        <v>32</v>
      </c>
      <c r="D439">
        <v>5.93</v>
      </c>
    </row>
    <row r="440" spans="1:4" x14ac:dyDescent="0.3">
      <c r="A440" s="2">
        <v>43791</v>
      </c>
      <c r="B440" t="s">
        <v>37</v>
      </c>
      <c r="C440" t="s">
        <v>19</v>
      </c>
      <c r="D440">
        <v>40.85</v>
      </c>
    </row>
    <row r="441" spans="1:4" x14ac:dyDescent="0.3">
      <c r="A441" s="2">
        <v>43791</v>
      </c>
      <c r="B441" t="s">
        <v>39</v>
      </c>
      <c r="C441" t="s">
        <v>19</v>
      </c>
      <c r="D441">
        <v>29.59</v>
      </c>
    </row>
    <row r="442" spans="1:4" x14ac:dyDescent="0.3">
      <c r="A442" s="2">
        <v>43791</v>
      </c>
      <c r="B442" t="s">
        <v>40</v>
      </c>
      <c r="C442" t="s">
        <v>19</v>
      </c>
      <c r="D442">
        <v>45.99</v>
      </c>
    </row>
    <row r="443" spans="1:4" x14ac:dyDescent="0.3">
      <c r="A443" s="2">
        <v>43791</v>
      </c>
      <c r="B443" t="s">
        <v>39</v>
      </c>
      <c r="C443" t="s">
        <v>19</v>
      </c>
      <c r="D443">
        <v>55.22</v>
      </c>
    </row>
    <row r="444" spans="1:4" x14ac:dyDescent="0.3">
      <c r="A444" s="2">
        <v>43791</v>
      </c>
      <c r="B444" t="s">
        <v>54</v>
      </c>
      <c r="C444" t="s">
        <v>55</v>
      </c>
      <c r="D444">
        <v>258.12</v>
      </c>
    </row>
    <row r="445" spans="1:4" x14ac:dyDescent="0.3">
      <c r="A445" s="2">
        <v>43792</v>
      </c>
      <c r="B445" t="s">
        <v>34</v>
      </c>
      <c r="C445" t="s">
        <v>19</v>
      </c>
      <c r="D445">
        <v>3.28</v>
      </c>
    </row>
    <row r="446" spans="1:4" x14ac:dyDescent="0.3">
      <c r="A446" s="2">
        <v>43792</v>
      </c>
      <c r="B446" t="s">
        <v>51</v>
      </c>
      <c r="C446" t="s">
        <v>32</v>
      </c>
      <c r="D446">
        <v>31.11</v>
      </c>
    </row>
    <row r="447" spans="1:4" x14ac:dyDescent="0.3">
      <c r="A447" s="2">
        <v>43792</v>
      </c>
      <c r="B447" t="s">
        <v>38</v>
      </c>
      <c r="C447" t="s">
        <v>32</v>
      </c>
      <c r="D447">
        <v>121.76</v>
      </c>
    </row>
    <row r="448" spans="1:4" x14ac:dyDescent="0.3">
      <c r="A448" s="2">
        <v>43793</v>
      </c>
      <c r="B448" t="s">
        <v>46</v>
      </c>
      <c r="C448" t="s">
        <v>29</v>
      </c>
      <c r="D448">
        <v>26.6</v>
      </c>
    </row>
    <row r="449" spans="1:4" x14ac:dyDescent="0.3">
      <c r="A449" s="2">
        <v>43795</v>
      </c>
      <c r="B449" t="s">
        <v>40</v>
      </c>
      <c r="C449" t="s">
        <v>19</v>
      </c>
      <c r="D449">
        <v>13.84</v>
      </c>
    </row>
    <row r="450" spans="1:4" x14ac:dyDescent="0.3">
      <c r="A450" s="2">
        <v>43795</v>
      </c>
      <c r="B450" t="s">
        <v>46</v>
      </c>
      <c r="C450" t="s">
        <v>29</v>
      </c>
      <c r="D450">
        <v>15.09</v>
      </c>
    </row>
    <row r="451" spans="1:4" x14ac:dyDescent="0.3">
      <c r="A451" s="2">
        <v>43796</v>
      </c>
      <c r="B451" t="s">
        <v>33</v>
      </c>
      <c r="C451" t="s">
        <v>32</v>
      </c>
      <c r="D451">
        <v>28.01</v>
      </c>
    </row>
    <row r="452" spans="1:4" x14ac:dyDescent="0.3">
      <c r="A452" s="2">
        <v>43796</v>
      </c>
      <c r="B452" t="s">
        <v>30</v>
      </c>
      <c r="C452" t="s">
        <v>19</v>
      </c>
      <c r="D452">
        <v>10.56</v>
      </c>
    </row>
    <row r="453" spans="1:4" x14ac:dyDescent="0.3">
      <c r="A453" s="2">
        <v>43796</v>
      </c>
      <c r="B453" t="s">
        <v>78</v>
      </c>
      <c r="C453" t="s">
        <v>19</v>
      </c>
      <c r="D453">
        <v>54.57</v>
      </c>
    </row>
    <row r="454" spans="1:4" x14ac:dyDescent="0.3">
      <c r="A454" s="2">
        <v>43796</v>
      </c>
      <c r="B454" t="s">
        <v>30</v>
      </c>
      <c r="C454" t="s">
        <v>19</v>
      </c>
      <c r="D454">
        <v>29.93</v>
      </c>
    </row>
    <row r="455" spans="1:4" x14ac:dyDescent="0.3">
      <c r="A455" s="2">
        <v>43796</v>
      </c>
      <c r="B455" t="s">
        <v>58</v>
      </c>
      <c r="C455" t="s">
        <v>32</v>
      </c>
      <c r="D455">
        <v>7.1</v>
      </c>
    </row>
    <row r="456" spans="1:4" x14ac:dyDescent="0.3">
      <c r="A456" s="2">
        <v>43798</v>
      </c>
      <c r="B456" t="s">
        <v>31</v>
      </c>
      <c r="C456" t="s">
        <v>32</v>
      </c>
      <c r="D456">
        <v>24.18</v>
      </c>
    </row>
    <row r="457" spans="1:4" x14ac:dyDescent="0.3">
      <c r="A457" s="2">
        <v>43798</v>
      </c>
      <c r="B457" t="s">
        <v>56</v>
      </c>
      <c r="C457" t="s">
        <v>19</v>
      </c>
      <c r="D457">
        <v>22.77</v>
      </c>
    </row>
    <row r="458" spans="1:4" x14ac:dyDescent="0.3">
      <c r="A458" s="2">
        <v>43798</v>
      </c>
      <c r="B458" t="s">
        <v>63</v>
      </c>
      <c r="C458" t="s">
        <v>36</v>
      </c>
      <c r="D458">
        <v>713.05</v>
      </c>
    </row>
    <row r="459" spans="1:4" x14ac:dyDescent="0.3">
      <c r="A459" s="2">
        <v>43799</v>
      </c>
      <c r="B459" t="s">
        <v>44</v>
      </c>
      <c r="C459" t="s">
        <v>19</v>
      </c>
      <c r="D459">
        <v>21.41</v>
      </c>
    </row>
    <row r="460" spans="1:4" x14ac:dyDescent="0.3">
      <c r="A460" s="2">
        <v>43799</v>
      </c>
      <c r="B460" t="s">
        <v>58</v>
      </c>
      <c r="C460" t="s">
        <v>32</v>
      </c>
      <c r="D460">
        <v>3.47</v>
      </c>
    </row>
    <row r="461" spans="1:4" x14ac:dyDescent="0.3">
      <c r="A461" s="2">
        <f>DATE(YEAR(A460),MONTH(A460)+1,1)</f>
        <v>43800</v>
      </c>
      <c r="B461" t="s">
        <v>26</v>
      </c>
      <c r="C461" t="s">
        <v>27</v>
      </c>
      <c r="D461">
        <v>1565</v>
      </c>
    </row>
    <row r="462" spans="1:4" x14ac:dyDescent="0.3">
      <c r="A462" s="2">
        <v>43800</v>
      </c>
      <c r="B462" t="s">
        <v>67</v>
      </c>
      <c r="C462" t="s">
        <v>20</v>
      </c>
      <c r="D462">
        <v>228.18</v>
      </c>
    </row>
    <row r="463" spans="1:4" x14ac:dyDescent="0.3">
      <c r="A463" s="2">
        <v>43800</v>
      </c>
      <c r="B463" t="s">
        <v>31</v>
      </c>
      <c r="C463" t="s">
        <v>32</v>
      </c>
      <c r="D463">
        <v>47.14</v>
      </c>
    </row>
    <row r="464" spans="1:4" x14ac:dyDescent="0.3">
      <c r="A464" s="2">
        <v>43800</v>
      </c>
      <c r="B464" t="s">
        <v>31</v>
      </c>
      <c r="C464" t="s">
        <v>32</v>
      </c>
      <c r="D464">
        <v>6.03</v>
      </c>
    </row>
    <row r="465" spans="1:4" x14ac:dyDescent="0.3">
      <c r="A465" s="2">
        <v>43800</v>
      </c>
      <c r="B465" t="s">
        <v>67</v>
      </c>
      <c r="C465" t="s">
        <v>20</v>
      </c>
      <c r="D465">
        <v>103.82</v>
      </c>
    </row>
    <row r="466" spans="1:4" x14ac:dyDescent="0.3">
      <c r="A466" s="2">
        <v>43800</v>
      </c>
      <c r="B466" t="s">
        <v>56</v>
      </c>
      <c r="C466" t="s">
        <v>19</v>
      </c>
      <c r="D466">
        <v>6.05</v>
      </c>
    </row>
    <row r="467" spans="1:4" x14ac:dyDescent="0.3">
      <c r="A467" s="2">
        <v>43801</v>
      </c>
      <c r="B467" t="s">
        <v>38</v>
      </c>
      <c r="C467" t="s">
        <v>32</v>
      </c>
      <c r="D467">
        <v>63.7</v>
      </c>
    </row>
    <row r="468" spans="1:4" x14ac:dyDescent="0.3">
      <c r="A468" s="2">
        <v>43801</v>
      </c>
      <c r="B468" t="s">
        <v>31</v>
      </c>
      <c r="C468" t="s">
        <v>32</v>
      </c>
      <c r="D468">
        <v>19.329999999999998</v>
      </c>
    </row>
    <row r="469" spans="1:4" x14ac:dyDescent="0.3">
      <c r="A469" s="2">
        <v>43802</v>
      </c>
      <c r="B469" t="s">
        <v>41</v>
      </c>
      <c r="C469" t="s">
        <v>19</v>
      </c>
      <c r="D469">
        <v>6.22</v>
      </c>
    </row>
    <row r="470" spans="1:4" x14ac:dyDescent="0.3">
      <c r="A470" s="2">
        <v>43802</v>
      </c>
      <c r="B470" t="s">
        <v>46</v>
      </c>
      <c r="C470" t="s">
        <v>29</v>
      </c>
      <c r="D470">
        <v>5.22</v>
      </c>
    </row>
    <row r="471" spans="1:4" x14ac:dyDescent="0.3">
      <c r="A471" s="2">
        <v>43802</v>
      </c>
      <c r="B471" t="s">
        <v>41</v>
      </c>
      <c r="C471" t="s">
        <v>19</v>
      </c>
      <c r="D471">
        <v>19.14</v>
      </c>
    </row>
    <row r="472" spans="1:4" x14ac:dyDescent="0.3">
      <c r="A472" s="2">
        <v>43802</v>
      </c>
      <c r="B472" t="s">
        <v>56</v>
      </c>
      <c r="C472" t="s">
        <v>19</v>
      </c>
      <c r="D472">
        <v>12.23</v>
      </c>
    </row>
    <row r="473" spans="1:4" x14ac:dyDescent="0.3">
      <c r="A473" s="2">
        <v>43803</v>
      </c>
      <c r="B473" t="s">
        <v>71</v>
      </c>
      <c r="C473" t="s">
        <v>55</v>
      </c>
      <c r="D473">
        <v>154.88</v>
      </c>
    </row>
    <row r="474" spans="1:4" x14ac:dyDescent="0.3">
      <c r="A474" s="2">
        <v>43803</v>
      </c>
      <c r="B474" t="s">
        <v>71</v>
      </c>
      <c r="C474" t="s">
        <v>55</v>
      </c>
      <c r="D474">
        <v>68.150000000000006</v>
      </c>
    </row>
    <row r="475" spans="1:4" x14ac:dyDescent="0.3">
      <c r="A475" s="2">
        <v>43803</v>
      </c>
      <c r="B475" t="s">
        <v>58</v>
      </c>
      <c r="C475" t="s">
        <v>32</v>
      </c>
      <c r="D475">
        <v>19.89</v>
      </c>
    </row>
    <row r="476" spans="1:4" x14ac:dyDescent="0.3">
      <c r="A476" s="2">
        <v>43803</v>
      </c>
      <c r="B476" t="s">
        <v>56</v>
      </c>
      <c r="C476" t="s">
        <v>19</v>
      </c>
      <c r="D476">
        <v>48.07</v>
      </c>
    </row>
    <row r="477" spans="1:4" x14ac:dyDescent="0.3">
      <c r="A477" s="2">
        <v>43804</v>
      </c>
      <c r="B477" t="s">
        <v>39</v>
      </c>
      <c r="C477" t="s">
        <v>19</v>
      </c>
      <c r="D477">
        <v>37.72</v>
      </c>
    </row>
    <row r="478" spans="1:4" x14ac:dyDescent="0.3">
      <c r="A478" s="2">
        <v>43804</v>
      </c>
      <c r="B478" t="s">
        <v>34</v>
      </c>
      <c r="C478" t="s">
        <v>19</v>
      </c>
      <c r="D478">
        <v>107.16</v>
      </c>
    </row>
    <row r="479" spans="1:4" x14ac:dyDescent="0.3">
      <c r="A479" s="2">
        <v>43805</v>
      </c>
      <c r="B479" t="s">
        <v>28</v>
      </c>
      <c r="C479" t="s">
        <v>29</v>
      </c>
      <c r="D479">
        <v>35.78</v>
      </c>
    </row>
    <row r="480" spans="1:4" x14ac:dyDescent="0.3">
      <c r="A480" s="2">
        <v>43805</v>
      </c>
      <c r="B480" t="s">
        <v>37</v>
      </c>
      <c r="C480" t="s">
        <v>19</v>
      </c>
      <c r="D480">
        <v>24.49</v>
      </c>
    </row>
    <row r="481" spans="1:4" x14ac:dyDescent="0.3">
      <c r="A481" s="2">
        <v>43805</v>
      </c>
      <c r="B481" t="s">
        <v>31</v>
      </c>
      <c r="C481" t="s">
        <v>32</v>
      </c>
      <c r="D481">
        <v>167.09</v>
      </c>
    </row>
    <row r="482" spans="1:4" x14ac:dyDescent="0.3">
      <c r="A482" s="2">
        <v>43806</v>
      </c>
      <c r="B482" t="s">
        <v>33</v>
      </c>
      <c r="C482" t="s">
        <v>32</v>
      </c>
      <c r="D482">
        <v>53.44</v>
      </c>
    </row>
    <row r="483" spans="1:4" x14ac:dyDescent="0.3">
      <c r="A483" s="2">
        <v>43807</v>
      </c>
      <c r="B483" t="s">
        <v>45</v>
      </c>
      <c r="C483" t="s">
        <v>32</v>
      </c>
      <c r="D483">
        <v>47.62</v>
      </c>
    </row>
    <row r="484" spans="1:4" x14ac:dyDescent="0.3">
      <c r="A484" s="2">
        <v>43807</v>
      </c>
      <c r="B484" t="s">
        <v>46</v>
      </c>
      <c r="C484" t="s">
        <v>29</v>
      </c>
      <c r="D484">
        <v>5.03</v>
      </c>
    </row>
    <row r="485" spans="1:4" x14ac:dyDescent="0.3">
      <c r="A485" s="2">
        <v>43808</v>
      </c>
      <c r="B485" t="s">
        <v>82</v>
      </c>
      <c r="C485" t="s">
        <v>50</v>
      </c>
      <c r="D485">
        <v>145.86000000000001</v>
      </c>
    </row>
    <row r="486" spans="1:4" x14ac:dyDescent="0.3">
      <c r="A486" s="2">
        <v>43808</v>
      </c>
      <c r="B486" t="s">
        <v>37</v>
      </c>
      <c r="C486" t="s">
        <v>19</v>
      </c>
      <c r="D486">
        <v>31.67</v>
      </c>
    </row>
    <row r="487" spans="1:4" x14ac:dyDescent="0.3">
      <c r="A487" s="2">
        <v>43808</v>
      </c>
      <c r="B487" t="s">
        <v>38</v>
      </c>
      <c r="C487" t="s">
        <v>32</v>
      </c>
      <c r="D487">
        <v>23.78</v>
      </c>
    </row>
    <row r="488" spans="1:4" x14ac:dyDescent="0.3">
      <c r="A488" s="2">
        <v>43808</v>
      </c>
      <c r="B488" t="s">
        <v>77</v>
      </c>
      <c r="C488" t="s">
        <v>19</v>
      </c>
      <c r="D488">
        <v>20.22</v>
      </c>
    </row>
    <row r="489" spans="1:4" x14ac:dyDescent="0.3">
      <c r="A489" s="2">
        <v>43809</v>
      </c>
      <c r="B489" t="s">
        <v>46</v>
      </c>
      <c r="C489" t="s">
        <v>29</v>
      </c>
      <c r="D489">
        <v>9.6</v>
      </c>
    </row>
    <row r="490" spans="1:4" x14ac:dyDescent="0.3">
      <c r="A490" s="2">
        <v>43809</v>
      </c>
      <c r="B490" t="s">
        <v>56</v>
      </c>
      <c r="C490" t="s">
        <v>19</v>
      </c>
      <c r="D490">
        <v>12.2</v>
      </c>
    </row>
    <row r="491" spans="1:4" x14ac:dyDescent="0.3">
      <c r="A491" s="2">
        <v>43810</v>
      </c>
      <c r="B491" t="s">
        <v>38</v>
      </c>
      <c r="C491" t="s">
        <v>32</v>
      </c>
      <c r="D491">
        <v>45.49</v>
      </c>
    </row>
    <row r="492" spans="1:4" x14ac:dyDescent="0.3">
      <c r="A492" s="2">
        <v>43810</v>
      </c>
      <c r="B492" t="s">
        <v>56</v>
      </c>
      <c r="C492" t="s">
        <v>19</v>
      </c>
      <c r="D492">
        <v>45.82</v>
      </c>
    </row>
    <row r="493" spans="1:4" x14ac:dyDescent="0.3">
      <c r="A493" s="2">
        <v>43810</v>
      </c>
      <c r="B493" t="s">
        <v>46</v>
      </c>
      <c r="C493" t="s">
        <v>29</v>
      </c>
      <c r="D493">
        <v>31.36</v>
      </c>
    </row>
    <row r="494" spans="1:4" x14ac:dyDescent="0.3">
      <c r="A494" s="2">
        <v>43810</v>
      </c>
      <c r="B494" t="s">
        <v>31</v>
      </c>
      <c r="C494" t="s">
        <v>32</v>
      </c>
      <c r="D494">
        <v>16.75</v>
      </c>
    </row>
    <row r="495" spans="1:4" x14ac:dyDescent="0.3">
      <c r="A495" s="2">
        <v>43810</v>
      </c>
      <c r="B495" t="s">
        <v>58</v>
      </c>
      <c r="C495" t="s">
        <v>32</v>
      </c>
      <c r="D495">
        <v>70.81</v>
      </c>
    </row>
    <row r="496" spans="1:4" x14ac:dyDescent="0.3">
      <c r="A496" s="2">
        <v>43811</v>
      </c>
      <c r="B496" t="s">
        <v>31</v>
      </c>
      <c r="C496" t="s">
        <v>32</v>
      </c>
      <c r="D496">
        <v>25.28</v>
      </c>
    </row>
    <row r="497" spans="1:4" x14ac:dyDescent="0.3">
      <c r="A497" s="2">
        <v>43811</v>
      </c>
      <c r="B497" t="s">
        <v>45</v>
      </c>
      <c r="C497" t="s">
        <v>32</v>
      </c>
      <c r="D497">
        <v>55.14</v>
      </c>
    </row>
    <row r="498" spans="1:4" x14ac:dyDescent="0.3">
      <c r="A498" s="2">
        <v>43812</v>
      </c>
      <c r="B498" t="s">
        <v>40</v>
      </c>
      <c r="C498" t="s">
        <v>19</v>
      </c>
      <c r="D498">
        <v>15.3</v>
      </c>
    </row>
    <row r="499" spans="1:4" x14ac:dyDescent="0.3">
      <c r="A499" s="2">
        <v>43812</v>
      </c>
      <c r="B499" t="s">
        <v>30</v>
      </c>
      <c r="C499" t="s">
        <v>19</v>
      </c>
      <c r="D499">
        <v>93.44</v>
      </c>
    </row>
    <row r="500" spans="1:4" x14ac:dyDescent="0.3">
      <c r="A500" s="2">
        <v>43813</v>
      </c>
      <c r="B500" t="s">
        <v>60</v>
      </c>
      <c r="C500" t="s">
        <v>19</v>
      </c>
      <c r="D500">
        <v>37.229999999999997</v>
      </c>
    </row>
    <row r="501" spans="1:4" x14ac:dyDescent="0.3">
      <c r="A501" s="2">
        <v>43814</v>
      </c>
      <c r="B501" t="s">
        <v>37</v>
      </c>
      <c r="C501" t="s">
        <v>19</v>
      </c>
      <c r="D501">
        <v>84.68</v>
      </c>
    </row>
    <row r="502" spans="1:4" x14ac:dyDescent="0.3">
      <c r="A502" s="2">
        <v>43814</v>
      </c>
      <c r="B502" t="s">
        <v>31</v>
      </c>
      <c r="C502" t="s">
        <v>32</v>
      </c>
      <c r="D502">
        <v>61.86</v>
      </c>
    </row>
    <row r="503" spans="1:4" x14ac:dyDescent="0.3">
      <c r="A503" s="2">
        <v>43814</v>
      </c>
      <c r="B503" t="s">
        <v>31</v>
      </c>
      <c r="C503" t="s">
        <v>32</v>
      </c>
      <c r="D503">
        <v>22.68</v>
      </c>
    </row>
    <row r="504" spans="1:4" x14ac:dyDescent="0.3">
      <c r="A504" s="2">
        <v>43815</v>
      </c>
      <c r="B504" t="s">
        <v>33</v>
      </c>
      <c r="C504" t="s">
        <v>32</v>
      </c>
      <c r="D504">
        <v>68.03</v>
      </c>
    </row>
    <row r="505" spans="1:4" x14ac:dyDescent="0.3">
      <c r="A505" s="2">
        <v>43815</v>
      </c>
      <c r="B505" t="s">
        <v>38</v>
      </c>
      <c r="C505" t="s">
        <v>32</v>
      </c>
      <c r="D505">
        <v>40.619999999999997</v>
      </c>
    </row>
    <row r="506" spans="1:4" x14ac:dyDescent="0.3">
      <c r="A506" s="2">
        <v>43816</v>
      </c>
      <c r="B506" t="s">
        <v>46</v>
      </c>
      <c r="C506" t="s">
        <v>29</v>
      </c>
      <c r="D506">
        <v>4.9800000000000004</v>
      </c>
    </row>
    <row r="507" spans="1:4" x14ac:dyDescent="0.3">
      <c r="A507" s="2">
        <v>43816</v>
      </c>
      <c r="B507" t="s">
        <v>40</v>
      </c>
      <c r="C507" t="s">
        <v>19</v>
      </c>
      <c r="D507">
        <v>8.7200000000000006</v>
      </c>
    </row>
    <row r="508" spans="1:4" x14ac:dyDescent="0.3">
      <c r="A508" s="2">
        <v>43817</v>
      </c>
      <c r="B508" t="s">
        <v>51</v>
      </c>
      <c r="C508" t="s">
        <v>32</v>
      </c>
      <c r="D508">
        <v>71.44</v>
      </c>
    </row>
    <row r="509" spans="1:4" x14ac:dyDescent="0.3">
      <c r="A509" s="2">
        <v>43817</v>
      </c>
      <c r="B509" t="s">
        <v>33</v>
      </c>
      <c r="C509" t="s">
        <v>32</v>
      </c>
      <c r="D509">
        <v>98.94</v>
      </c>
    </row>
    <row r="510" spans="1:4" x14ac:dyDescent="0.3">
      <c r="A510" s="2">
        <v>43817</v>
      </c>
      <c r="B510" t="s">
        <v>30</v>
      </c>
      <c r="C510" t="s">
        <v>19</v>
      </c>
      <c r="D510">
        <v>7.65</v>
      </c>
    </row>
    <row r="511" spans="1:4" x14ac:dyDescent="0.3">
      <c r="A511" s="2">
        <v>43818</v>
      </c>
      <c r="B511" t="s">
        <v>31</v>
      </c>
      <c r="C511" t="s">
        <v>32</v>
      </c>
      <c r="D511">
        <v>31.56</v>
      </c>
    </row>
    <row r="512" spans="1:4" x14ac:dyDescent="0.3">
      <c r="A512" s="2">
        <v>43818</v>
      </c>
      <c r="B512" t="s">
        <v>75</v>
      </c>
      <c r="C512" t="s">
        <v>76</v>
      </c>
      <c r="D512">
        <v>5.58</v>
      </c>
    </row>
    <row r="513" spans="1:4" x14ac:dyDescent="0.3">
      <c r="A513" s="2">
        <v>43818</v>
      </c>
      <c r="B513" t="s">
        <v>31</v>
      </c>
      <c r="C513" t="s">
        <v>32</v>
      </c>
      <c r="D513">
        <v>49.27</v>
      </c>
    </row>
    <row r="514" spans="1:4" x14ac:dyDescent="0.3">
      <c r="A514" s="2">
        <v>43820</v>
      </c>
      <c r="B514" t="s">
        <v>73</v>
      </c>
      <c r="C514" t="s">
        <v>74</v>
      </c>
      <c r="D514">
        <v>6.95</v>
      </c>
    </row>
    <row r="515" spans="1:4" x14ac:dyDescent="0.3">
      <c r="A515" s="2">
        <v>43820</v>
      </c>
      <c r="B515" t="s">
        <v>34</v>
      </c>
      <c r="C515" t="s">
        <v>19</v>
      </c>
      <c r="D515">
        <v>16.11</v>
      </c>
    </row>
    <row r="516" spans="1:4" x14ac:dyDescent="0.3">
      <c r="A516" s="2">
        <v>43820</v>
      </c>
      <c r="B516" t="s">
        <v>39</v>
      </c>
      <c r="C516" t="s">
        <v>19</v>
      </c>
      <c r="D516">
        <v>41.84</v>
      </c>
    </row>
    <row r="517" spans="1:4" x14ac:dyDescent="0.3">
      <c r="A517" s="2">
        <v>43821</v>
      </c>
      <c r="B517" t="s">
        <v>40</v>
      </c>
      <c r="C517" t="s">
        <v>19</v>
      </c>
      <c r="D517">
        <v>11.98</v>
      </c>
    </row>
    <row r="518" spans="1:4" x14ac:dyDescent="0.3">
      <c r="A518" s="2">
        <v>43821</v>
      </c>
      <c r="B518" t="s">
        <v>41</v>
      </c>
      <c r="C518" t="s">
        <v>19</v>
      </c>
      <c r="D518">
        <v>33.6</v>
      </c>
    </row>
    <row r="519" spans="1:4" x14ac:dyDescent="0.3">
      <c r="A519" s="2">
        <v>43822</v>
      </c>
      <c r="B519" t="s">
        <v>51</v>
      </c>
      <c r="C519" t="s">
        <v>32</v>
      </c>
      <c r="D519">
        <v>79.95</v>
      </c>
    </row>
    <row r="520" spans="1:4" x14ac:dyDescent="0.3">
      <c r="A520" s="2">
        <v>43822</v>
      </c>
      <c r="B520" t="s">
        <v>51</v>
      </c>
      <c r="C520" t="s">
        <v>32</v>
      </c>
      <c r="D520">
        <v>2.74</v>
      </c>
    </row>
    <row r="521" spans="1:4" x14ac:dyDescent="0.3">
      <c r="A521" s="2">
        <v>43823</v>
      </c>
      <c r="B521" t="s">
        <v>38</v>
      </c>
      <c r="C521" t="s">
        <v>32</v>
      </c>
      <c r="D521">
        <v>55.78</v>
      </c>
    </row>
    <row r="522" spans="1:4" x14ac:dyDescent="0.3">
      <c r="A522" s="2">
        <v>43823</v>
      </c>
      <c r="B522" t="s">
        <v>37</v>
      </c>
      <c r="C522" t="s">
        <v>19</v>
      </c>
      <c r="D522">
        <v>24.52</v>
      </c>
    </row>
    <row r="523" spans="1:4" x14ac:dyDescent="0.3">
      <c r="A523" s="2">
        <v>43824</v>
      </c>
      <c r="B523" t="s">
        <v>28</v>
      </c>
      <c r="C523" t="s">
        <v>29</v>
      </c>
      <c r="D523">
        <v>25.15</v>
      </c>
    </row>
    <row r="524" spans="1:4" x14ac:dyDescent="0.3">
      <c r="A524" s="2">
        <v>43824</v>
      </c>
      <c r="B524" t="s">
        <v>58</v>
      </c>
      <c r="C524" t="s">
        <v>32</v>
      </c>
      <c r="D524">
        <v>100.85</v>
      </c>
    </row>
    <row r="525" spans="1:4" x14ac:dyDescent="0.3">
      <c r="A525" s="2">
        <v>43825</v>
      </c>
      <c r="B525" t="s">
        <v>44</v>
      </c>
      <c r="C525" t="s">
        <v>19</v>
      </c>
      <c r="D525">
        <v>53.66</v>
      </c>
    </row>
    <row r="526" spans="1:4" x14ac:dyDescent="0.3">
      <c r="A526" s="2">
        <v>43826</v>
      </c>
      <c r="B526" t="s">
        <v>51</v>
      </c>
      <c r="C526" t="s">
        <v>32</v>
      </c>
      <c r="D526">
        <v>8.7899999999999991</v>
      </c>
    </row>
    <row r="527" spans="1:4" x14ac:dyDescent="0.3">
      <c r="A527" s="2">
        <v>43826</v>
      </c>
      <c r="B527" t="s">
        <v>28</v>
      </c>
      <c r="C527" t="s">
        <v>29</v>
      </c>
      <c r="D527">
        <v>36.56</v>
      </c>
    </row>
    <row r="528" spans="1:4" x14ac:dyDescent="0.3">
      <c r="A528" s="2">
        <v>43826</v>
      </c>
      <c r="B528" t="s">
        <v>34</v>
      </c>
      <c r="C528" t="s">
        <v>19</v>
      </c>
      <c r="D528">
        <v>74.48</v>
      </c>
    </row>
    <row r="529" spans="1:4" x14ac:dyDescent="0.3">
      <c r="A529" s="2">
        <v>43827</v>
      </c>
      <c r="B529" t="s">
        <v>33</v>
      </c>
      <c r="C529" t="s">
        <v>32</v>
      </c>
      <c r="D529">
        <v>41.74</v>
      </c>
    </row>
    <row r="530" spans="1:4" x14ac:dyDescent="0.3">
      <c r="A530" s="2">
        <v>43827</v>
      </c>
      <c r="B530" t="s">
        <v>33</v>
      </c>
      <c r="C530" t="s">
        <v>32</v>
      </c>
      <c r="D530">
        <v>8.83</v>
      </c>
    </row>
    <row r="531" spans="1:4" x14ac:dyDescent="0.3">
      <c r="A531" s="2">
        <v>43827</v>
      </c>
      <c r="B531" t="s">
        <v>39</v>
      </c>
      <c r="C531" t="s">
        <v>19</v>
      </c>
      <c r="D531">
        <v>43.06</v>
      </c>
    </row>
    <row r="532" spans="1:4" x14ac:dyDescent="0.3">
      <c r="A532" s="2">
        <v>43827</v>
      </c>
      <c r="B532" t="s">
        <v>31</v>
      </c>
      <c r="C532" t="s">
        <v>32</v>
      </c>
      <c r="D532">
        <v>15.44</v>
      </c>
    </row>
    <row r="533" spans="1:4" x14ac:dyDescent="0.3">
      <c r="A533" s="2">
        <v>43827</v>
      </c>
      <c r="B533" t="s">
        <v>45</v>
      </c>
      <c r="C533" t="s">
        <v>32</v>
      </c>
      <c r="D533">
        <v>12.58</v>
      </c>
    </row>
    <row r="534" spans="1:4" x14ac:dyDescent="0.3">
      <c r="A534" s="2">
        <v>43828</v>
      </c>
      <c r="B534" t="s">
        <v>70</v>
      </c>
      <c r="C534" t="s">
        <v>43</v>
      </c>
      <c r="D534">
        <v>10.8</v>
      </c>
    </row>
    <row r="535" spans="1:4" x14ac:dyDescent="0.3">
      <c r="A535" s="2">
        <v>43829</v>
      </c>
      <c r="B535" t="s">
        <v>51</v>
      </c>
      <c r="C535" t="s">
        <v>32</v>
      </c>
      <c r="D535">
        <v>126.94</v>
      </c>
    </row>
    <row r="536" spans="1:4" x14ac:dyDescent="0.3">
      <c r="A536" s="2">
        <v>43829</v>
      </c>
      <c r="B536" t="s">
        <v>78</v>
      </c>
      <c r="C536" t="s">
        <v>19</v>
      </c>
      <c r="D536">
        <v>40.31</v>
      </c>
    </row>
    <row r="537" spans="1:4" x14ac:dyDescent="0.3">
      <c r="A537" s="2">
        <v>43830</v>
      </c>
      <c r="B537" t="s">
        <v>34</v>
      </c>
      <c r="C537" t="s">
        <v>19</v>
      </c>
      <c r="D537">
        <v>4.67</v>
      </c>
    </row>
    <row r="538" spans="1:4" x14ac:dyDescent="0.3">
      <c r="A538" s="2">
        <f>DATE(YEAR(A537),MONTH(A537)+1,1)</f>
        <v>43831</v>
      </c>
      <c r="B538" t="s">
        <v>26</v>
      </c>
      <c r="C538" t="s">
        <v>27</v>
      </c>
      <c r="D538">
        <v>1565</v>
      </c>
    </row>
    <row r="539" spans="1:4" x14ac:dyDescent="0.3">
      <c r="A539" s="2">
        <v>43831</v>
      </c>
      <c r="B539" t="s">
        <v>51</v>
      </c>
      <c r="C539" t="s">
        <v>32</v>
      </c>
      <c r="D539">
        <v>36.770000000000003</v>
      </c>
    </row>
    <row r="540" spans="1:4" x14ac:dyDescent="0.3">
      <c r="A540" s="2">
        <v>43831</v>
      </c>
      <c r="B540" t="s">
        <v>41</v>
      </c>
      <c r="C540" t="s">
        <v>19</v>
      </c>
      <c r="D540">
        <v>18.079999999999998</v>
      </c>
    </row>
    <row r="541" spans="1:4" x14ac:dyDescent="0.3">
      <c r="A541" s="2">
        <v>43831</v>
      </c>
      <c r="B541" t="s">
        <v>31</v>
      </c>
      <c r="C541" t="s">
        <v>32</v>
      </c>
      <c r="D541">
        <v>22.28</v>
      </c>
    </row>
    <row r="542" spans="1:4" x14ac:dyDescent="0.3">
      <c r="A542" s="2">
        <v>43833</v>
      </c>
      <c r="B542" t="s">
        <v>34</v>
      </c>
      <c r="C542" t="s">
        <v>19</v>
      </c>
      <c r="D542">
        <v>88.9</v>
      </c>
    </row>
    <row r="543" spans="1:4" x14ac:dyDescent="0.3">
      <c r="A543" s="2">
        <v>43834</v>
      </c>
      <c r="B543" t="s">
        <v>56</v>
      </c>
      <c r="C543" t="s">
        <v>19</v>
      </c>
      <c r="D543">
        <v>14.44</v>
      </c>
    </row>
    <row r="544" spans="1:4" x14ac:dyDescent="0.3">
      <c r="A544" s="2">
        <v>43834</v>
      </c>
      <c r="B544" t="s">
        <v>39</v>
      </c>
      <c r="C544" t="s">
        <v>19</v>
      </c>
      <c r="D544">
        <v>32.79</v>
      </c>
    </row>
    <row r="545" spans="1:4" x14ac:dyDescent="0.3">
      <c r="A545" s="2">
        <v>43834</v>
      </c>
      <c r="B545" t="s">
        <v>51</v>
      </c>
      <c r="C545" t="s">
        <v>32</v>
      </c>
      <c r="D545">
        <v>53.17</v>
      </c>
    </row>
    <row r="546" spans="1:4" x14ac:dyDescent="0.3">
      <c r="A546" s="2">
        <v>43835</v>
      </c>
      <c r="B546" t="s">
        <v>39</v>
      </c>
      <c r="C546" t="s">
        <v>19</v>
      </c>
      <c r="D546">
        <v>2.88</v>
      </c>
    </row>
    <row r="547" spans="1:4" x14ac:dyDescent="0.3">
      <c r="A547" s="2">
        <v>43835</v>
      </c>
      <c r="B547" t="s">
        <v>31</v>
      </c>
      <c r="C547" t="s">
        <v>32</v>
      </c>
      <c r="D547">
        <v>9.31</v>
      </c>
    </row>
    <row r="548" spans="1:4" x14ac:dyDescent="0.3">
      <c r="A548" s="2">
        <v>43835</v>
      </c>
      <c r="B548" t="s">
        <v>51</v>
      </c>
      <c r="C548" t="s">
        <v>32</v>
      </c>
      <c r="D548">
        <v>19.48</v>
      </c>
    </row>
    <row r="549" spans="1:4" x14ac:dyDescent="0.3">
      <c r="A549" s="2">
        <v>43835</v>
      </c>
      <c r="B549" t="s">
        <v>38</v>
      </c>
      <c r="C549" t="s">
        <v>32</v>
      </c>
      <c r="D549">
        <v>64.930000000000007</v>
      </c>
    </row>
    <row r="550" spans="1:4" x14ac:dyDescent="0.3">
      <c r="A550" s="2">
        <v>43835</v>
      </c>
      <c r="B550" t="s">
        <v>67</v>
      </c>
      <c r="C550" t="s">
        <v>20</v>
      </c>
      <c r="D550">
        <v>12.35</v>
      </c>
    </row>
    <row r="551" spans="1:4" x14ac:dyDescent="0.3">
      <c r="A551" s="2">
        <v>43836</v>
      </c>
      <c r="B551" t="s">
        <v>39</v>
      </c>
      <c r="C551" t="s">
        <v>19</v>
      </c>
      <c r="D551">
        <v>57</v>
      </c>
    </row>
    <row r="552" spans="1:4" x14ac:dyDescent="0.3">
      <c r="A552" s="2">
        <v>43836</v>
      </c>
      <c r="B552" t="s">
        <v>33</v>
      </c>
      <c r="C552" t="s">
        <v>32</v>
      </c>
      <c r="D552">
        <v>25.73</v>
      </c>
    </row>
    <row r="553" spans="1:4" x14ac:dyDescent="0.3">
      <c r="A553" s="2">
        <v>43836</v>
      </c>
      <c r="B553" t="s">
        <v>31</v>
      </c>
      <c r="C553" t="s">
        <v>32</v>
      </c>
      <c r="D553">
        <v>106.49</v>
      </c>
    </row>
    <row r="554" spans="1:4" x14ac:dyDescent="0.3">
      <c r="A554" s="2">
        <v>43836</v>
      </c>
      <c r="B554" t="s">
        <v>31</v>
      </c>
      <c r="C554" t="s">
        <v>32</v>
      </c>
      <c r="D554">
        <v>13.61</v>
      </c>
    </row>
    <row r="555" spans="1:4" x14ac:dyDescent="0.3">
      <c r="A555" s="2">
        <v>43836</v>
      </c>
      <c r="B555" t="s">
        <v>58</v>
      </c>
      <c r="C555" t="s">
        <v>32</v>
      </c>
      <c r="D555">
        <v>5.48</v>
      </c>
    </row>
    <row r="556" spans="1:4" x14ac:dyDescent="0.3">
      <c r="A556" s="2">
        <v>43836</v>
      </c>
      <c r="B556" t="s">
        <v>38</v>
      </c>
      <c r="C556" t="s">
        <v>32</v>
      </c>
      <c r="D556">
        <v>60.13</v>
      </c>
    </row>
    <row r="557" spans="1:4" x14ac:dyDescent="0.3">
      <c r="A557" s="2">
        <v>43836</v>
      </c>
      <c r="B557" t="s">
        <v>37</v>
      </c>
      <c r="C557" t="s">
        <v>19</v>
      </c>
      <c r="D557">
        <v>27.77</v>
      </c>
    </row>
    <row r="558" spans="1:4" x14ac:dyDescent="0.3">
      <c r="A558" s="2">
        <v>43837</v>
      </c>
      <c r="B558" t="s">
        <v>45</v>
      </c>
      <c r="C558" t="s">
        <v>32</v>
      </c>
      <c r="D558">
        <v>204.22</v>
      </c>
    </row>
    <row r="559" spans="1:4" x14ac:dyDescent="0.3">
      <c r="A559" s="2">
        <v>43837</v>
      </c>
      <c r="B559" t="s">
        <v>58</v>
      </c>
      <c r="C559" t="s">
        <v>32</v>
      </c>
      <c r="D559">
        <v>11.88</v>
      </c>
    </row>
    <row r="560" spans="1:4" x14ac:dyDescent="0.3">
      <c r="A560" s="2">
        <v>43837</v>
      </c>
      <c r="B560" t="s">
        <v>39</v>
      </c>
      <c r="C560" t="s">
        <v>19</v>
      </c>
      <c r="D560">
        <v>38.880000000000003</v>
      </c>
    </row>
    <row r="561" spans="1:4" x14ac:dyDescent="0.3">
      <c r="A561" s="2">
        <v>43837</v>
      </c>
      <c r="B561" t="s">
        <v>71</v>
      </c>
      <c r="C561" t="s">
        <v>55</v>
      </c>
      <c r="D561">
        <v>75.12</v>
      </c>
    </row>
    <row r="562" spans="1:4" x14ac:dyDescent="0.3">
      <c r="A562" s="2">
        <v>43838</v>
      </c>
      <c r="B562" t="s">
        <v>67</v>
      </c>
      <c r="C562" t="s">
        <v>20</v>
      </c>
      <c r="D562">
        <v>134.86000000000001</v>
      </c>
    </row>
    <row r="563" spans="1:4" x14ac:dyDescent="0.3">
      <c r="A563" s="2">
        <v>43838</v>
      </c>
      <c r="B563" t="s">
        <v>39</v>
      </c>
      <c r="C563" t="s">
        <v>19</v>
      </c>
      <c r="D563">
        <v>20.05</v>
      </c>
    </row>
    <row r="564" spans="1:4" x14ac:dyDescent="0.3">
      <c r="A564" s="2">
        <v>43838</v>
      </c>
      <c r="B564" t="s">
        <v>39</v>
      </c>
      <c r="C564" t="s">
        <v>19</v>
      </c>
      <c r="D564">
        <v>29.15</v>
      </c>
    </row>
    <row r="565" spans="1:4" x14ac:dyDescent="0.3">
      <c r="A565" s="2">
        <v>43838</v>
      </c>
      <c r="B565" t="s">
        <v>37</v>
      </c>
      <c r="C565" t="s">
        <v>19</v>
      </c>
      <c r="D565">
        <v>78.989999999999995</v>
      </c>
    </row>
    <row r="566" spans="1:4" x14ac:dyDescent="0.3">
      <c r="A566" s="2">
        <v>43839</v>
      </c>
      <c r="B566" t="s">
        <v>33</v>
      </c>
      <c r="C566" t="s">
        <v>32</v>
      </c>
      <c r="D566">
        <v>33.229999999999997</v>
      </c>
    </row>
    <row r="567" spans="1:4" x14ac:dyDescent="0.3">
      <c r="A567" s="2">
        <v>43839</v>
      </c>
      <c r="B567" t="s">
        <v>45</v>
      </c>
      <c r="C567" t="s">
        <v>32</v>
      </c>
      <c r="D567">
        <v>6.47</v>
      </c>
    </row>
    <row r="568" spans="1:4" x14ac:dyDescent="0.3">
      <c r="A568" s="2">
        <v>43839</v>
      </c>
      <c r="B568" t="s">
        <v>83</v>
      </c>
      <c r="C568" t="s">
        <v>66</v>
      </c>
      <c r="D568">
        <v>49.2</v>
      </c>
    </row>
    <row r="569" spans="1:4" x14ac:dyDescent="0.3">
      <c r="A569" s="2">
        <v>43839</v>
      </c>
      <c r="B569" t="s">
        <v>58</v>
      </c>
      <c r="C569" t="s">
        <v>32</v>
      </c>
      <c r="D569">
        <v>54.04</v>
      </c>
    </row>
    <row r="570" spans="1:4" x14ac:dyDescent="0.3">
      <c r="A570" s="2">
        <v>43840</v>
      </c>
      <c r="B570" t="s">
        <v>33</v>
      </c>
      <c r="C570" t="s">
        <v>32</v>
      </c>
      <c r="D570">
        <v>139.29</v>
      </c>
    </row>
    <row r="571" spans="1:4" x14ac:dyDescent="0.3">
      <c r="A571" s="2">
        <v>43840</v>
      </c>
      <c r="B571" t="s">
        <v>39</v>
      </c>
      <c r="C571" t="s">
        <v>19</v>
      </c>
      <c r="D571">
        <v>2.54</v>
      </c>
    </row>
    <row r="572" spans="1:4" x14ac:dyDescent="0.3">
      <c r="A572" s="2">
        <v>43840</v>
      </c>
      <c r="B572" t="s">
        <v>33</v>
      </c>
      <c r="C572" t="s">
        <v>32</v>
      </c>
      <c r="D572">
        <v>14</v>
      </c>
    </row>
    <row r="573" spans="1:4" x14ac:dyDescent="0.3">
      <c r="A573" s="2">
        <v>43841</v>
      </c>
      <c r="B573" t="s">
        <v>77</v>
      </c>
      <c r="C573" t="s">
        <v>19</v>
      </c>
      <c r="D573">
        <v>40.020000000000003</v>
      </c>
    </row>
    <row r="574" spans="1:4" x14ac:dyDescent="0.3">
      <c r="A574" s="2">
        <v>43841</v>
      </c>
      <c r="B574" t="s">
        <v>31</v>
      </c>
      <c r="C574" t="s">
        <v>32</v>
      </c>
      <c r="D574">
        <v>27.2</v>
      </c>
    </row>
    <row r="575" spans="1:4" x14ac:dyDescent="0.3">
      <c r="A575" s="2">
        <v>43842</v>
      </c>
      <c r="B575" t="s">
        <v>39</v>
      </c>
      <c r="C575" t="s">
        <v>19</v>
      </c>
      <c r="D575">
        <v>128.82</v>
      </c>
    </row>
    <row r="576" spans="1:4" x14ac:dyDescent="0.3">
      <c r="A576" s="2">
        <v>43842</v>
      </c>
      <c r="B576" t="s">
        <v>37</v>
      </c>
      <c r="C576" t="s">
        <v>19</v>
      </c>
      <c r="D576">
        <v>35.200000000000003</v>
      </c>
    </row>
    <row r="577" spans="1:4" x14ac:dyDescent="0.3">
      <c r="A577" s="2">
        <v>43842</v>
      </c>
      <c r="B577" t="s">
        <v>31</v>
      </c>
      <c r="C577" t="s">
        <v>32</v>
      </c>
      <c r="D577">
        <v>59.27</v>
      </c>
    </row>
    <row r="578" spans="1:4" x14ac:dyDescent="0.3">
      <c r="A578" s="2">
        <v>43842</v>
      </c>
      <c r="B578" t="s">
        <v>44</v>
      </c>
      <c r="C578" t="s">
        <v>19</v>
      </c>
      <c r="D578">
        <v>48.19</v>
      </c>
    </row>
    <row r="579" spans="1:4" x14ac:dyDescent="0.3">
      <c r="A579" s="2">
        <v>43843</v>
      </c>
      <c r="B579" t="s">
        <v>31</v>
      </c>
      <c r="C579" t="s">
        <v>32</v>
      </c>
      <c r="D579">
        <v>58.77</v>
      </c>
    </row>
    <row r="580" spans="1:4" x14ac:dyDescent="0.3">
      <c r="A580" s="2">
        <v>43843</v>
      </c>
      <c r="B580" t="s">
        <v>40</v>
      </c>
      <c r="C580" t="s">
        <v>19</v>
      </c>
      <c r="D580">
        <v>17.3</v>
      </c>
    </row>
    <row r="581" spans="1:4" x14ac:dyDescent="0.3">
      <c r="A581" s="2">
        <v>43844</v>
      </c>
      <c r="B581" t="s">
        <v>51</v>
      </c>
      <c r="C581" t="s">
        <v>32</v>
      </c>
      <c r="D581">
        <v>48.32</v>
      </c>
    </row>
    <row r="582" spans="1:4" x14ac:dyDescent="0.3">
      <c r="A582" s="2">
        <v>43844</v>
      </c>
      <c r="B582" t="s">
        <v>33</v>
      </c>
      <c r="C582" t="s">
        <v>32</v>
      </c>
      <c r="D582">
        <v>79.48</v>
      </c>
    </row>
    <row r="583" spans="1:4" x14ac:dyDescent="0.3">
      <c r="A583" s="2">
        <v>43845</v>
      </c>
      <c r="B583" t="s">
        <v>39</v>
      </c>
      <c r="C583" t="s">
        <v>19</v>
      </c>
      <c r="D583">
        <v>49.77</v>
      </c>
    </row>
    <row r="584" spans="1:4" x14ac:dyDescent="0.3">
      <c r="A584" s="2">
        <v>43845</v>
      </c>
      <c r="B584" t="s">
        <v>33</v>
      </c>
      <c r="C584" t="s">
        <v>32</v>
      </c>
      <c r="D584">
        <v>263.95</v>
      </c>
    </row>
    <row r="585" spans="1:4" x14ac:dyDescent="0.3">
      <c r="A585" s="2">
        <v>43846</v>
      </c>
      <c r="B585" t="s">
        <v>84</v>
      </c>
      <c r="C585" t="s">
        <v>50</v>
      </c>
      <c r="D585">
        <v>256.94</v>
      </c>
    </row>
    <row r="586" spans="1:4" x14ac:dyDescent="0.3">
      <c r="A586" s="2">
        <v>43846</v>
      </c>
      <c r="B586" t="s">
        <v>45</v>
      </c>
      <c r="C586" t="s">
        <v>32</v>
      </c>
      <c r="D586">
        <v>55.67</v>
      </c>
    </row>
    <row r="587" spans="1:4" x14ac:dyDescent="0.3">
      <c r="A587" s="2">
        <v>43846</v>
      </c>
      <c r="B587" t="s">
        <v>41</v>
      </c>
      <c r="C587" t="s">
        <v>19</v>
      </c>
      <c r="D587">
        <v>58.96</v>
      </c>
    </row>
    <row r="588" spans="1:4" x14ac:dyDescent="0.3">
      <c r="A588" s="2">
        <v>43846</v>
      </c>
      <c r="B588" t="s">
        <v>28</v>
      </c>
      <c r="C588" t="s">
        <v>29</v>
      </c>
      <c r="D588">
        <v>21.35</v>
      </c>
    </row>
    <row r="589" spans="1:4" x14ac:dyDescent="0.3">
      <c r="A589" s="2">
        <v>43847</v>
      </c>
      <c r="B589" t="s">
        <v>40</v>
      </c>
      <c r="C589" t="s">
        <v>19</v>
      </c>
      <c r="D589">
        <v>10.8</v>
      </c>
    </row>
    <row r="590" spans="1:4" x14ac:dyDescent="0.3">
      <c r="A590" s="2">
        <v>43847</v>
      </c>
      <c r="B590" t="s">
        <v>38</v>
      </c>
      <c r="C590" t="s">
        <v>32</v>
      </c>
      <c r="D590">
        <v>38.46</v>
      </c>
    </row>
    <row r="591" spans="1:4" x14ac:dyDescent="0.3">
      <c r="A591" s="2">
        <v>43847</v>
      </c>
      <c r="B591" t="s">
        <v>44</v>
      </c>
      <c r="C591" t="s">
        <v>19</v>
      </c>
      <c r="D591">
        <v>32.35</v>
      </c>
    </row>
    <row r="592" spans="1:4" x14ac:dyDescent="0.3">
      <c r="A592" s="2">
        <v>43847</v>
      </c>
      <c r="B592" t="s">
        <v>45</v>
      </c>
      <c r="C592" t="s">
        <v>32</v>
      </c>
      <c r="D592">
        <v>29.94</v>
      </c>
    </row>
    <row r="593" spans="1:4" x14ac:dyDescent="0.3">
      <c r="A593" s="2">
        <v>43848</v>
      </c>
      <c r="B593" t="s">
        <v>51</v>
      </c>
      <c r="C593" t="s">
        <v>32</v>
      </c>
      <c r="D593">
        <v>99.05</v>
      </c>
    </row>
    <row r="594" spans="1:4" x14ac:dyDescent="0.3">
      <c r="A594" s="2">
        <v>43849</v>
      </c>
      <c r="B594" t="s">
        <v>39</v>
      </c>
      <c r="C594" t="s">
        <v>19</v>
      </c>
      <c r="D594">
        <v>46.35</v>
      </c>
    </row>
    <row r="595" spans="1:4" x14ac:dyDescent="0.3">
      <c r="A595" s="2">
        <v>43849</v>
      </c>
      <c r="B595" t="s">
        <v>67</v>
      </c>
      <c r="C595" t="s">
        <v>20</v>
      </c>
      <c r="D595">
        <v>146.93</v>
      </c>
    </row>
    <row r="596" spans="1:4" x14ac:dyDescent="0.3">
      <c r="A596" s="2">
        <v>43849</v>
      </c>
      <c r="B596" t="s">
        <v>70</v>
      </c>
      <c r="C596" t="s">
        <v>43</v>
      </c>
      <c r="D596">
        <v>10.6</v>
      </c>
    </row>
    <row r="597" spans="1:4" x14ac:dyDescent="0.3">
      <c r="A597" s="2">
        <v>43849</v>
      </c>
      <c r="B597" t="s">
        <v>31</v>
      </c>
      <c r="C597" t="s">
        <v>32</v>
      </c>
      <c r="D597">
        <v>235.3</v>
      </c>
    </row>
    <row r="598" spans="1:4" x14ac:dyDescent="0.3">
      <c r="A598" s="2">
        <v>43850</v>
      </c>
      <c r="B598" t="s">
        <v>30</v>
      </c>
      <c r="C598" t="s">
        <v>19</v>
      </c>
      <c r="D598">
        <v>37.17</v>
      </c>
    </row>
    <row r="599" spans="1:4" x14ac:dyDescent="0.3">
      <c r="A599" s="2">
        <v>43850</v>
      </c>
      <c r="B599" t="s">
        <v>40</v>
      </c>
      <c r="C599" t="s">
        <v>19</v>
      </c>
      <c r="D599">
        <v>17.84</v>
      </c>
    </row>
    <row r="600" spans="1:4" x14ac:dyDescent="0.3">
      <c r="A600" s="2">
        <v>43850</v>
      </c>
      <c r="B600" t="s">
        <v>37</v>
      </c>
      <c r="C600" t="s">
        <v>19</v>
      </c>
      <c r="D600">
        <v>2.17</v>
      </c>
    </row>
    <row r="601" spans="1:4" x14ac:dyDescent="0.3">
      <c r="A601" s="2">
        <v>43850</v>
      </c>
      <c r="B601" t="s">
        <v>46</v>
      </c>
      <c r="C601" t="s">
        <v>29</v>
      </c>
      <c r="D601">
        <v>36.47</v>
      </c>
    </row>
    <row r="602" spans="1:4" x14ac:dyDescent="0.3">
      <c r="A602" s="2">
        <v>43850</v>
      </c>
      <c r="B602" t="s">
        <v>28</v>
      </c>
      <c r="C602" t="s">
        <v>29</v>
      </c>
      <c r="D602">
        <v>22.93</v>
      </c>
    </row>
    <row r="603" spans="1:4" x14ac:dyDescent="0.3">
      <c r="A603" s="2">
        <v>43852</v>
      </c>
      <c r="B603" t="s">
        <v>38</v>
      </c>
      <c r="C603" t="s">
        <v>32</v>
      </c>
      <c r="D603">
        <v>5.99</v>
      </c>
    </row>
    <row r="604" spans="1:4" x14ac:dyDescent="0.3">
      <c r="A604" s="2">
        <v>43852</v>
      </c>
      <c r="B604" t="s">
        <v>39</v>
      </c>
      <c r="C604" t="s">
        <v>19</v>
      </c>
      <c r="D604">
        <v>17.09</v>
      </c>
    </row>
    <row r="605" spans="1:4" x14ac:dyDescent="0.3">
      <c r="A605" s="2">
        <v>43852</v>
      </c>
      <c r="B605" t="s">
        <v>56</v>
      </c>
      <c r="C605" t="s">
        <v>19</v>
      </c>
      <c r="D605">
        <v>33.19</v>
      </c>
    </row>
    <row r="606" spans="1:4" x14ac:dyDescent="0.3">
      <c r="A606" s="2">
        <v>43852</v>
      </c>
      <c r="B606" t="s">
        <v>41</v>
      </c>
      <c r="C606" t="s">
        <v>19</v>
      </c>
      <c r="D606">
        <v>8.2899999999999991</v>
      </c>
    </row>
    <row r="607" spans="1:4" x14ac:dyDescent="0.3">
      <c r="A607" s="2">
        <v>43852</v>
      </c>
      <c r="B607" t="s">
        <v>31</v>
      </c>
      <c r="C607" t="s">
        <v>32</v>
      </c>
      <c r="D607">
        <v>1.63</v>
      </c>
    </row>
    <row r="608" spans="1:4" x14ac:dyDescent="0.3">
      <c r="A608" s="2">
        <v>43853</v>
      </c>
      <c r="B608" t="s">
        <v>38</v>
      </c>
      <c r="C608" t="s">
        <v>32</v>
      </c>
      <c r="D608">
        <v>46.33</v>
      </c>
    </row>
    <row r="609" spans="1:4" x14ac:dyDescent="0.3">
      <c r="A609" s="2">
        <v>43853</v>
      </c>
      <c r="B609" t="s">
        <v>58</v>
      </c>
      <c r="C609" t="s">
        <v>32</v>
      </c>
      <c r="D609">
        <v>18.7</v>
      </c>
    </row>
    <row r="610" spans="1:4" x14ac:dyDescent="0.3">
      <c r="A610" s="2">
        <v>43854</v>
      </c>
      <c r="B610" t="s">
        <v>31</v>
      </c>
      <c r="C610" t="s">
        <v>32</v>
      </c>
      <c r="D610">
        <v>90.59</v>
      </c>
    </row>
    <row r="611" spans="1:4" x14ac:dyDescent="0.3">
      <c r="A611" s="2">
        <v>43854</v>
      </c>
      <c r="B611" t="s">
        <v>75</v>
      </c>
      <c r="C611" t="s">
        <v>76</v>
      </c>
      <c r="D611">
        <v>15.96</v>
      </c>
    </row>
    <row r="612" spans="1:4" x14ac:dyDescent="0.3">
      <c r="A612" s="2">
        <v>43856</v>
      </c>
      <c r="B612" t="s">
        <v>33</v>
      </c>
      <c r="C612" t="s">
        <v>32</v>
      </c>
      <c r="D612">
        <v>18.98</v>
      </c>
    </row>
    <row r="613" spans="1:4" x14ac:dyDescent="0.3">
      <c r="A613" s="2">
        <v>43856</v>
      </c>
      <c r="B613" t="s">
        <v>67</v>
      </c>
      <c r="C613" t="s">
        <v>20</v>
      </c>
      <c r="D613">
        <v>9.11</v>
      </c>
    </row>
    <row r="614" spans="1:4" x14ac:dyDescent="0.3">
      <c r="A614" s="2">
        <v>43857</v>
      </c>
      <c r="B614" t="s">
        <v>31</v>
      </c>
      <c r="C614" t="s">
        <v>32</v>
      </c>
      <c r="D614">
        <v>35.54</v>
      </c>
    </row>
    <row r="615" spans="1:4" x14ac:dyDescent="0.3">
      <c r="A615" s="2">
        <v>43857</v>
      </c>
      <c r="B615" t="s">
        <v>34</v>
      </c>
      <c r="C615" t="s">
        <v>19</v>
      </c>
      <c r="D615">
        <v>9.02</v>
      </c>
    </row>
    <row r="616" spans="1:4" x14ac:dyDescent="0.3">
      <c r="A616" s="2">
        <v>43858</v>
      </c>
      <c r="B616" t="s">
        <v>31</v>
      </c>
      <c r="C616" t="s">
        <v>32</v>
      </c>
      <c r="D616">
        <v>100.5</v>
      </c>
    </row>
    <row r="617" spans="1:4" x14ac:dyDescent="0.3">
      <c r="A617" s="2">
        <v>43858</v>
      </c>
      <c r="B617" t="s">
        <v>33</v>
      </c>
      <c r="C617" t="s">
        <v>32</v>
      </c>
      <c r="D617">
        <v>22.98</v>
      </c>
    </row>
    <row r="618" spans="1:4" x14ac:dyDescent="0.3">
      <c r="A618" s="2">
        <v>43858</v>
      </c>
      <c r="B618" t="s">
        <v>56</v>
      </c>
      <c r="C618" t="s">
        <v>19</v>
      </c>
      <c r="D618">
        <v>35.9</v>
      </c>
    </row>
    <row r="619" spans="1:4" x14ac:dyDescent="0.3">
      <c r="A619" s="2">
        <v>43859</v>
      </c>
      <c r="B619" t="s">
        <v>67</v>
      </c>
      <c r="C619" t="s">
        <v>20</v>
      </c>
      <c r="D619">
        <v>136.6</v>
      </c>
    </row>
    <row r="620" spans="1:4" x14ac:dyDescent="0.3">
      <c r="A620" s="2">
        <v>43859</v>
      </c>
      <c r="B620" t="s">
        <v>72</v>
      </c>
      <c r="C620" t="s">
        <v>19</v>
      </c>
      <c r="D620">
        <v>34.31</v>
      </c>
    </row>
    <row r="621" spans="1:4" x14ac:dyDescent="0.3">
      <c r="A621" s="2">
        <v>43860</v>
      </c>
      <c r="B621" t="s">
        <v>39</v>
      </c>
      <c r="C621" t="s">
        <v>19</v>
      </c>
      <c r="D621">
        <v>40.19</v>
      </c>
    </row>
    <row r="622" spans="1:4" x14ac:dyDescent="0.3">
      <c r="A622" s="2">
        <v>43861</v>
      </c>
      <c r="B622" t="s">
        <v>48</v>
      </c>
      <c r="C622" t="s">
        <v>10</v>
      </c>
      <c r="D622">
        <v>130.44</v>
      </c>
    </row>
    <row r="623" spans="1:4" x14ac:dyDescent="0.3">
      <c r="A623" s="2">
        <f>DATE(YEAR(A622),MONTH(A622)+1,1)</f>
        <v>43862</v>
      </c>
      <c r="B623" t="s">
        <v>26</v>
      </c>
      <c r="C623" t="s">
        <v>27</v>
      </c>
      <c r="D623">
        <v>1565</v>
      </c>
    </row>
    <row r="624" spans="1:4" x14ac:dyDescent="0.3">
      <c r="A624" s="2">
        <v>43862</v>
      </c>
      <c r="B624" t="s">
        <v>81</v>
      </c>
      <c r="C624" t="s">
        <v>55</v>
      </c>
      <c r="D624">
        <v>572</v>
      </c>
    </row>
    <row r="625" spans="1:4" x14ac:dyDescent="0.3">
      <c r="A625" s="2">
        <v>43862</v>
      </c>
      <c r="B625" t="s">
        <v>38</v>
      </c>
      <c r="C625" t="s">
        <v>32</v>
      </c>
      <c r="D625">
        <v>67.27</v>
      </c>
    </row>
    <row r="626" spans="1:4" x14ac:dyDescent="0.3">
      <c r="A626" s="2">
        <v>43862</v>
      </c>
      <c r="B626" t="s">
        <v>39</v>
      </c>
      <c r="C626" t="s">
        <v>19</v>
      </c>
      <c r="D626">
        <v>15.02</v>
      </c>
    </row>
    <row r="627" spans="1:4" x14ac:dyDescent="0.3">
      <c r="A627" s="2">
        <v>43862</v>
      </c>
      <c r="B627" t="s">
        <v>31</v>
      </c>
      <c r="C627" t="s">
        <v>32</v>
      </c>
      <c r="D627">
        <v>6.32</v>
      </c>
    </row>
    <row r="628" spans="1:4" x14ac:dyDescent="0.3">
      <c r="A628" s="2">
        <v>43862</v>
      </c>
      <c r="B628" t="s">
        <v>73</v>
      </c>
      <c r="C628" t="s">
        <v>74</v>
      </c>
      <c r="D628">
        <v>47.67</v>
      </c>
    </row>
    <row r="629" spans="1:4" x14ac:dyDescent="0.3">
      <c r="A629" s="2">
        <v>43863</v>
      </c>
      <c r="B629" t="s">
        <v>45</v>
      </c>
      <c r="C629" t="s">
        <v>32</v>
      </c>
      <c r="D629">
        <v>114.94</v>
      </c>
    </row>
    <row r="630" spans="1:4" x14ac:dyDescent="0.3">
      <c r="A630" s="2">
        <v>43863</v>
      </c>
      <c r="B630" t="s">
        <v>39</v>
      </c>
      <c r="C630" t="s">
        <v>19</v>
      </c>
      <c r="D630">
        <v>17.010000000000002</v>
      </c>
    </row>
    <row r="631" spans="1:4" x14ac:dyDescent="0.3">
      <c r="A631" s="2">
        <v>43863</v>
      </c>
      <c r="B631" t="s">
        <v>85</v>
      </c>
      <c r="C631" t="s">
        <v>76</v>
      </c>
      <c r="D631">
        <v>83.27</v>
      </c>
    </row>
    <row r="632" spans="1:4" x14ac:dyDescent="0.3">
      <c r="A632" s="2">
        <v>43863</v>
      </c>
      <c r="B632" t="s">
        <v>45</v>
      </c>
      <c r="C632" t="s">
        <v>32</v>
      </c>
      <c r="D632">
        <v>35.97</v>
      </c>
    </row>
    <row r="633" spans="1:4" x14ac:dyDescent="0.3">
      <c r="A633" s="2">
        <v>43863</v>
      </c>
      <c r="B633" t="s">
        <v>37</v>
      </c>
      <c r="C633" t="s">
        <v>19</v>
      </c>
      <c r="D633">
        <v>46.49</v>
      </c>
    </row>
    <row r="634" spans="1:4" x14ac:dyDescent="0.3">
      <c r="A634" s="2">
        <v>43864</v>
      </c>
      <c r="B634" t="s">
        <v>38</v>
      </c>
      <c r="C634" t="s">
        <v>32</v>
      </c>
      <c r="D634">
        <v>54.5</v>
      </c>
    </row>
    <row r="635" spans="1:4" x14ac:dyDescent="0.3">
      <c r="A635" s="2">
        <v>43864</v>
      </c>
      <c r="B635" t="s">
        <v>77</v>
      </c>
      <c r="C635" t="s">
        <v>19</v>
      </c>
      <c r="D635">
        <v>19.440000000000001</v>
      </c>
    </row>
    <row r="636" spans="1:4" x14ac:dyDescent="0.3">
      <c r="A636" s="2">
        <v>43865</v>
      </c>
      <c r="B636" t="s">
        <v>70</v>
      </c>
      <c r="C636" t="s">
        <v>43</v>
      </c>
      <c r="D636">
        <v>9.6999999999999993</v>
      </c>
    </row>
    <row r="637" spans="1:4" x14ac:dyDescent="0.3">
      <c r="A637" s="2">
        <v>43866</v>
      </c>
      <c r="B637" t="s">
        <v>52</v>
      </c>
      <c r="C637" t="s">
        <v>53</v>
      </c>
      <c r="D637">
        <v>82.6</v>
      </c>
    </row>
    <row r="638" spans="1:4" x14ac:dyDescent="0.3">
      <c r="A638" s="2">
        <v>43866</v>
      </c>
      <c r="B638" t="s">
        <v>86</v>
      </c>
      <c r="C638" t="s">
        <v>43</v>
      </c>
      <c r="D638">
        <v>13.74</v>
      </c>
    </row>
    <row r="639" spans="1:4" x14ac:dyDescent="0.3">
      <c r="A639" s="2">
        <v>43866</v>
      </c>
      <c r="B639" t="s">
        <v>45</v>
      </c>
      <c r="C639" t="s">
        <v>32</v>
      </c>
      <c r="D639">
        <v>64.150000000000006</v>
      </c>
    </row>
    <row r="640" spans="1:4" x14ac:dyDescent="0.3">
      <c r="A640" s="2">
        <v>43866</v>
      </c>
      <c r="B640" t="s">
        <v>47</v>
      </c>
      <c r="C640" t="s">
        <v>29</v>
      </c>
      <c r="D640">
        <v>214.96</v>
      </c>
    </row>
    <row r="641" spans="1:4" x14ac:dyDescent="0.3">
      <c r="A641" s="2">
        <v>43868</v>
      </c>
      <c r="B641" t="s">
        <v>31</v>
      </c>
      <c r="C641" t="s">
        <v>32</v>
      </c>
      <c r="D641">
        <v>96.49</v>
      </c>
    </row>
    <row r="642" spans="1:4" x14ac:dyDescent="0.3">
      <c r="A642" s="2">
        <v>43868</v>
      </c>
      <c r="B642" t="s">
        <v>39</v>
      </c>
      <c r="C642" t="s">
        <v>19</v>
      </c>
      <c r="D642">
        <v>114</v>
      </c>
    </row>
    <row r="643" spans="1:4" x14ac:dyDescent="0.3">
      <c r="A643" s="2">
        <v>43869</v>
      </c>
      <c r="B643" t="s">
        <v>87</v>
      </c>
      <c r="C643" t="s">
        <v>18</v>
      </c>
      <c r="D643">
        <v>12.6</v>
      </c>
    </row>
    <row r="644" spans="1:4" x14ac:dyDescent="0.3">
      <c r="A644" s="2">
        <v>43869</v>
      </c>
      <c r="B644" t="s">
        <v>37</v>
      </c>
      <c r="C644" t="s">
        <v>19</v>
      </c>
      <c r="D644">
        <v>48.75</v>
      </c>
    </row>
    <row r="645" spans="1:4" x14ac:dyDescent="0.3">
      <c r="A645" s="2">
        <v>43869</v>
      </c>
      <c r="B645" t="s">
        <v>30</v>
      </c>
      <c r="C645" t="s">
        <v>19</v>
      </c>
      <c r="D645">
        <v>16.32</v>
      </c>
    </row>
    <row r="646" spans="1:4" x14ac:dyDescent="0.3">
      <c r="A646" s="2">
        <v>43870</v>
      </c>
      <c r="B646" t="s">
        <v>56</v>
      </c>
      <c r="C646" t="s">
        <v>19</v>
      </c>
      <c r="D646">
        <v>11.23</v>
      </c>
    </row>
    <row r="647" spans="1:4" x14ac:dyDescent="0.3">
      <c r="A647" s="2">
        <v>43870</v>
      </c>
      <c r="B647" t="s">
        <v>51</v>
      </c>
      <c r="C647" t="s">
        <v>32</v>
      </c>
      <c r="D647">
        <v>1.44</v>
      </c>
    </row>
    <row r="648" spans="1:4" x14ac:dyDescent="0.3">
      <c r="A648" s="2">
        <v>43872</v>
      </c>
      <c r="B648" t="s">
        <v>31</v>
      </c>
      <c r="C648" t="s">
        <v>32</v>
      </c>
      <c r="D648">
        <v>111.73</v>
      </c>
    </row>
    <row r="649" spans="1:4" x14ac:dyDescent="0.3">
      <c r="A649" s="2">
        <v>43872</v>
      </c>
      <c r="B649" t="s">
        <v>34</v>
      </c>
      <c r="C649" t="s">
        <v>19</v>
      </c>
      <c r="D649">
        <v>55.71</v>
      </c>
    </row>
    <row r="650" spans="1:4" x14ac:dyDescent="0.3">
      <c r="A650" s="2">
        <v>43872</v>
      </c>
      <c r="B650" t="s">
        <v>33</v>
      </c>
      <c r="C650" t="s">
        <v>32</v>
      </c>
      <c r="D650">
        <v>18.239999999999998</v>
      </c>
    </row>
    <row r="651" spans="1:4" x14ac:dyDescent="0.3">
      <c r="A651" s="2">
        <v>43872</v>
      </c>
      <c r="B651" t="s">
        <v>51</v>
      </c>
      <c r="C651" t="s">
        <v>32</v>
      </c>
      <c r="D651">
        <v>5.3</v>
      </c>
    </row>
    <row r="652" spans="1:4" x14ac:dyDescent="0.3">
      <c r="A652" s="2">
        <v>43873</v>
      </c>
      <c r="B652" t="s">
        <v>45</v>
      </c>
      <c r="C652" t="s">
        <v>32</v>
      </c>
      <c r="D652">
        <v>82.95</v>
      </c>
    </row>
    <row r="653" spans="1:4" x14ac:dyDescent="0.3">
      <c r="A653" s="2">
        <v>43873</v>
      </c>
      <c r="B653" t="s">
        <v>30</v>
      </c>
      <c r="C653" t="s">
        <v>19</v>
      </c>
      <c r="D653">
        <v>12.22</v>
      </c>
    </row>
    <row r="654" spans="1:4" x14ac:dyDescent="0.3">
      <c r="A654" s="2">
        <v>43874</v>
      </c>
      <c r="B654" t="s">
        <v>72</v>
      </c>
      <c r="C654" t="s">
        <v>19</v>
      </c>
      <c r="D654">
        <v>63.75</v>
      </c>
    </row>
    <row r="655" spans="1:4" x14ac:dyDescent="0.3">
      <c r="A655" s="2">
        <v>43874</v>
      </c>
      <c r="B655" t="s">
        <v>73</v>
      </c>
      <c r="C655" t="s">
        <v>74</v>
      </c>
      <c r="D655">
        <v>4.3899999999999997</v>
      </c>
    </row>
    <row r="656" spans="1:4" x14ac:dyDescent="0.3">
      <c r="A656" s="2">
        <v>43875</v>
      </c>
      <c r="B656" t="s">
        <v>46</v>
      </c>
      <c r="C656" t="s">
        <v>29</v>
      </c>
      <c r="D656">
        <v>25.88</v>
      </c>
    </row>
    <row r="657" spans="1:4" x14ac:dyDescent="0.3">
      <c r="A657" s="2">
        <v>43875</v>
      </c>
      <c r="B657" t="s">
        <v>34</v>
      </c>
      <c r="C657" t="s">
        <v>19</v>
      </c>
      <c r="D657">
        <v>11.48</v>
      </c>
    </row>
    <row r="658" spans="1:4" x14ac:dyDescent="0.3">
      <c r="A658" s="2">
        <v>43875</v>
      </c>
      <c r="B658" t="s">
        <v>31</v>
      </c>
      <c r="C658" t="s">
        <v>32</v>
      </c>
      <c r="D658">
        <v>8.08</v>
      </c>
    </row>
    <row r="659" spans="1:4" x14ac:dyDescent="0.3">
      <c r="A659" s="2">
        <v>43875</v>
      </c>
      <c r="B659" t="s">
        <v>39</v>
      </c>
      <c r="C659" t="s">
        <v>19</v>
      </c>
      <c r="D659">
        <v>30.02</v>
      </c>
    </row>
    <row r="660" spans="1:4" x14ac:dyDescent="0.3">
      <c r="A660" s="2">
        <v>43875</v>
      </c>
      <c r="B660" t="s">
        <v>30</v>
      </c>
      <c r="C660" t="s">
        <v>19</v>
      </c>
      <c r="D660">
        <v>66.930000000000007</v>
      </c>
    </row>
    <row r="661" spans="1:4" x14ac:dyDescent="0.3">
      <c r="A661" s="2">
        <v>43878</v>
      </c>
      <c r="B661" t="s">
        <v>31</v>
      </c>
      <c r="C661" t="s">
        <v>32</v>
      </c>
      <c r="D661">
        <v>64.77</v>
      </c>
    </row>
    <row r="662" spans="1:4" x14ac:dyDescent="0.3">
      <c r="A662" s="2">
        <v>43879</v>
      </c>
      <c r="B662" t="s">
        <v>31</v>
      </c>
      <c r="C662" t="s">
        <v>32</v>
      </c>
      <c r="D662">
        <v>8.39</v>
      </c>
    </row>
    <row r="663" spans="1:4" x14ac:dyDescent="0.3">
      <c r="A663" s="2">
        <v>43879</v>
      </c>
      <c r="B663" t="s">
        <v>82</v>
      </c>
      <c r="C663" t="s">
        <v>50</v>
      </c>
      <c r="D663">
        <v>115.47</v>
      </c>
    </row>
    <row r="664" spans="1:4" x14ac:dyDescent="0.3">
      <c r="A664" s="2">
        <v>43879</v>
      </c>
      <c r="B664" t="s">
        <v>52</v>
      </c>
      <c r="C664" t="s">
        <v>53</v>
      </c>
      <c r="D664">
        <v>269.94</v>
      </c>
    </row>
    <row r="665" spans="1:4" x14ac:dyDescent="0.3">
      <c r="A665" s="2">
        <v>43880</v>
      </c>
      <c r="B665" t="s">
        <v>34</v>
      </c>
      <c r="C665" t="s">
        <v>19</v>
      </c>
      <c r="D665">
        <v>24.34</v>
      </c>
    </row>
    <row r="666" spans="1:4" x14ac:dyDescent="0.3">
      <c r="A666" s="2">
        <v>43880</v>
      </c>
      <c r="B666" t="s">
        <v>78</v>
      </c>
      <c r="C666" t="s">
        <v>19</v>
      </c>
      <c r="D666">
        <v>74.260000000000005</v>
      </c>
    </row>
    <row r="667" spans="1:4" x14ac:dyDescent="0.3">
      <c r="A667" s="2">
        <v>43881</v>
      </c>
      <c r="B667" t="s">
        <v>52</v>
      </c>
      <c r="C667" t="s">
        <v>53</v>
      </c>
      <c r="D667">
        <v>90.09</v>
      </c>
    </row>
    <row r="668" spans="1:4" x14ac:dyDescent="0.3">
      <c r="A668" s="2">
        <v>43881</v>
      </c>
      <c r="B668" t="s">
        <v>51</v>
      </c>
      <c r="C668" t="s">
        <v>32</v>
      </c>
      <c r="D668">
        <v>50.59</v>
      </c>
    </row>
    <row r="669" spans="1:4" x14ac:dyDescent="0.3">
      <c r="A669" s="2">
        <v>43882</v>
      </c>
      <c r="B669" t="s">
        <v>83</v>
      </c>
      <c r="C669" t="s">
        <v>66</v>
      </c>
      <c r="D669">
        <v>115.62</v>
      </c>
    </row>
    <row r="670" spans="1:4" x14ac:dyDescent="0.3">
      <c r="A670" s="2">
        <v>43882</v>
      </c>
      <c r="B670" t="s">
        <v>51</v>
      </c>
      <c r="C670" t="s">
        <v>32</v>
      </c>
      <c r="D670">
        <v>61</v>
      </c>
    </row>
    <row r="671" spans="1:4" x14ac:dyDescent="0.3">
      <c r="A671" s="2">
        <v>43882</v>
      </c>
      <c r="B671" t="s">
        <v>38</v>
      </c>
      <c r="C671" t="s">
        <v>32</v>
      </c>
      <c r="D671">
        <v>63.48</v>
      </c>
    </row>
    <row r="672" spans="1:4" x14ac:dyDescent="0.3">
      <c r="A672" s="2">
        <v>43882</v>
      </c>
      <c r="B672" t="s">
        <v>37</v>
      </c>
      <c r="C672" t="s">
        <v>19</v>
      </c>
      <c r="D672">
        <v>26.6</v>
      </c>
    </row>
    <row r="673" spans="1:4" x14ac:dyDescent="0.3">
      <c r="A673" s="2">
        <v>43882</v>
      </c>
      <c r="B673" t="s">
        <v>58</v>
      </c>
      <c r="C673" t="s">
        <v>32</v>
      </c>
      <c r="D673">
        <v>22.11</v>
      </c>
    </row>
    <row r="674" spans="1:4" x14ac:dyDescent="0.3">
      <c r="A674" s="2">
        <v>43883</v>
      </c>
      <c r="B674" t="s">
        <v>30</v>
      </c>
      <c r="C674" t="s">
        <v>19</v>
      </c>
      <c r="D674">
        <v>36.479999999999997</v>
      </c>
    </row>
    <row r="675" spans="1:4" x14ac:dyDescent="0.3">
      <c r="A675" s="2">
        <v>43883</v>
      </c>
      <c r="B675" t="s">
        <v>46</v>
      </c>
      <c r="C675" t="s">
        <v>29</v>
      </c>
      <c r="D675">
        <v>47.98</v>
      </c>
    </row>
    <row r="676" spans="1:4" x14ac:dyDescent="0.3">
      <c r="A676" s="2">
        <v>43883</v>
      </c>
      <c r="B676" t="s">
        <v>33</v>
      </c>
      <c r="C676" t="s">
        <v>32</v>
      </c>
      <c r="D676">
        <v>36.39</v>
      </c>
    </row>
    <row r="677" spans="1:4" x14ac:dyDescent="0.3">
      <c r="A677" s="2">
        <v>43883</v>
      </c>
      <c r="B677" t="s">
        <v>63</v>
      </c>
      <c r="C677" t="s">
        <v>36</v>
      </c>
      <c r="D677">
        <v>734.99</v>
      </c>
    </row>
    <row r="678" spans="1:4" x14ac:dyDescent="0.3">
      <c r="A678" s="2">
        <v>43885</v>
      </c>
      <c r="B678" t="s">
        <v>38</v>
      </c>
      <c r="C678" t="s">
        <v>32</v>
      </c>
      <c r="D678">
        <v>72.83</v>
      </c>
    </row>
    <row r="679" spans="1:4" x14ac:dyDescent="0.3">
      <c r="A679" s="2">
        <v>43885</v>
      </c>
      <c r="B679" t="s">
        <v>58</v>
      </c>
      <c r="C679" t="s">
        <v>32</v>
      </c>
      <c r="D679">
        <v>5.48</v>
      </c>
    </row>
    <row r="680" spans="1:4" x14ac:dyDescent="0.3">
      <c r="A680" s="2">
        <v>43885</v>
      </c>
      <c r="B680" t="s">
        <v>46</v>
      </c>
      <c r="C680" t="s">
        <v>29</v>
      </c>
      <c r="D680">
        <v>5.65</v>
      </c>
    </row>
    <row r="681" spans="1:4" x14ac:dyDescent="0.3">
      <c r="A681" s="2">
        <v>43886</v>
      </c>
      <c r="B681" t="s">
        <v>34</v>
      </c>
      <c r="C681" t="s">
        <v>19</v>
      </c>
      <c r="D681">
        <v>88.16</v>
      </c>
    </row>
    <row r="682" spans="1:4" x14ac:dyDescent="0.3">
      <c r="A682" s="2">
        <v>43886</v>
      </c>
      <c r="B682" t="s">
        <v>41</v>
      </c>
      <c r="C682" t="s">
        <v>19</v>
      </c>
      <c r="D682">
        <v>42.24</v>
      </c>
    </row>
    <row r="683" spans="1:4" x14ac:dyDescent="0.3">
      <c r="A683" s="2">
        <v>43887</v>
      </c>
      <c r="B683" t="s">
        <v>37</v>
      </c>
      <c r="C683" t="s">
        <v>19</v>
      </c>
      <c r="D683">
        <v>26.45</v>
      </c>
    </row>
    <row r="684" spans="1:4" x14ac:dyDescent="0.3">
      <c r="A684" s="2">
        <v>43888</v>
      </c>
      <c r="B684" t="s">
        <v>67</v>
      </c>
      <c r="C684" t="s">
        <v>20</v>
      </c>
      <c r="D684">
        <v>116.36</v>
      </c>
    </row>
    <row r="685" spans="1:4" x14ac:dyDescent="0.3">
      <c r="A685" s="2">
        <v>43888</v>
      </c>
      <c r="B685">
        <v>0</v>
      </c>
      <c r="C685" t="s">
        <v>68</v>
      </c>
      <c r="D685">
        <v>0</v>
      </c>
    </row>
    <row r="686" spans="1:4" x14ac:dyDescent="0.3">
      <c r="A686" s="2">
        <v>43889</v>
      </c>
      <c r="B686" t="s">
        <v>45</v>
      </c>
      <c r="C686" t="s">
        <v>32</v>
      </c>
      <c r="D686">
        <v>16.7</v>
      </c>
    </row>
    <row r="687" spans="1:4" x14ac:dyDescent="0.3">
      <c r="A687" s="2">
        <v>43889</v>
      </c>
      <c r="B687" t="s">
        <v>33</v>
      </c>
      <c r="C687" t="s">
        <v>32</v>
      </c>
      <c r="D687">
        <v>55.76</v>
      </c>
    </row>
    <row r="688" spans="1:4" x14ac:dyDescent="0.3">
      <c r="A688" s="2">
        <v>43889</v>
      </c>
      <c r="B688" t="s">
        <v>37</v>
      </c>
      <c r="C688" t="s">
        <v>19</v>
      </c>
      <c r="D688">
        <v>83.19</v>
      </c>
    </row>
    <row r="689" spans="1:4" x14ac:dyDescent="0.3">
      <c r="A689" s="2">
        <v>43889</v>
      </c>
      <c r="B689" t="s">
        <v>34</v>
      </c>
      <c r="C689" t="s">
        <v>19</v>
      </c>
      <c r="D689">
        <v>82.36</v>
      </c>
    </row>
    <row r="690" spans="1:4" x14ac:dyDescent="0.3">
      <c r="A690" s="2">
        <v>43890</v>
      </c>
      <c r="B690" t="s">
        <v>44</v>
      </c>
      <c r="C690" t="s">
        <v>19</v>
      </c>
      <c r="D690">
        <v>66.040000000000006</v>
      </c>
    </row>
    <row r="691" spans="1:4" x14ac:dyDescent="0.3">
      <c r="A691" s="2">
        <v>43890</v>
      </c>
      <c r="B691" t="s">
        <v>67</v>
      </c>
      <c r="C691" t="s">
        <v>20</v>
      </c>
      <c r="D691">
        <v>17.87</v>
      </c>
    </row>
    <row r="692" spans="1:4" x14ac:dyDescent="0.3">
      <c r="A692" s="2">
        <f>DATE(YEAR(A691),MONTH(A691)+1,1)</f>
        <v>43891</v>
      </c>
      <c r="B692" t="s">
        <v>26</v>
      </c>
      <c r="C692" t="s">
        <v>27</v>
      </c>
      <c r="D692">
        <v>1565</v>
      </c>
    </row>
    <row r="693" spans="1:4" x14ac:dyDescent="0.3">
      <c r="A693" s="2">
        <v>43891</v>
      </c>
      <c r="B693" t="s">
        <v>51</v>
      </c>
      <c r="C693" t="s">
        <v>32</v>
      </c>
      <c r="D693">
        <v>80.27</v>
      </c>
    </row>
    <row r="694" spans="1:4" x14ac:dyDescent="0.3">
      <c r="A694" s="2">
        <v>43891</v>
      </c>
      <c r="B694" t="s">
        <v>77</v>
      </c>
      <c r="C694" t="s">
        <v>19</v>
      </c>
      <c r="D694">
        <v>13.63</v>
      </c>
    </row>
    <row r="695" spans="1:4" x14ac:dyDescent="0.3">
      <c r="A695" s="2">
        <v>43891</v>
      </c>
      <c r="B695" t="s">
        <v>39</v>
      </c>
      <c r="C695" t="s">
        <v>19</v>
      </c>
      <c r="D695">
        <v>65.36</v>
      </c>
    </row>
    <row r="696" spans="1:4" x14ac:dyDescent="0.3">
      <c r="A696" s="2">
        <v>43892</v>
      </c>
      <c r="B696" t="s">
        <v>58</v>
      </c>
      <c r="C696" t="s">
        <v>32</v>
      </c>
      <c r="D696">
        <v>17.7</v>
      </c>
    </row>
    <row r="697" spans="1:4" x14ac:dyDescent="0.3">
      <c r="A697" s="2">
        <v>43892</v>
      </c>
      <c r="B697" t="s">
        <v>45</v>
      </c>
      <c r="C697" t="s">
        <v>32</v>
      </c>
      <c r="D697">
        <v>12.45</v>
      </c>
    </row>
    <row r="698" spans="1:4" x14ac:dyDescent="0.3">
      <c r="A698" s="2">
        <v>43893</v>
      </c>
      <c r="B698" t="s">
        <v>51</v>
      </c>
      <c r="C698" t="s">
        <v>32</v>
      </c>
      <c r="D698">
        <v>36.67</v>
      </c>
    </row>
    <row r="699" spans="1:4" x14ac:dyDescent="0.3">
      <c r="A699" s="2">
        <v>43893</v>
      </c>
      <c r="B699" t="s">
        <v>34</v>
      </c>
      <c r="C699" t="s">
        <v>19</v>
      </c>
      <c r="D699">
        <v>67.16</v>
      </c>
    </row>
    <row r="700" spans="1:4" x14ac:dyDescent="0.3">
      <c r="A700" s="2">
        <v>43893</v>
      </c>
      <c r="B700" t="s">
        <v>51</v>
      </c>
      <c r="C700" t="s">
        <v>32</v>
      </c>
      <c r="D700">
        <v>48.94</v>
      </c>
    </row>
    <row r="701" spans="1:4" x14ac:dyDescent="0.3">
      <c r="A701" s="2">
        <v>43895</v>
      </c>
      <c r="B701" t="s">
        <v>75</v>
      </c>
      <c r="C701" t="s">
        <v>76</v>
      </c>
      <c r="D701">
        <v>8.76</v>
      </c>
    </row>
    <row r="702" spans="1:4" x14ac:dyDescent="0.3">
      <c r="A702" s="2">
        <v>43895</v>
      </c>
      <c r="B702" t="s">
        <v>45</v>
      </c>
      <c r="C702" t="s">
        <v>32</v>
      </c>
      <c r="D702">
        <v>9.2799999999999994</v>
      </c>
    </row>
    <row r="703" spans="1:4" x14ac:dyDescent="0.3">
      <c r="A703" s="2">
        <v>43895</v>
      </c>
      <c r="B703" t="s">
        <v>41</v>
      </c>
      <c r="C703" t="s">
        <v>19</v>
      </c>
      <c r="D703">
        <v>33.96</v>
      </c>
    </row>
    <row r="704" spans="1:4" x14ac:dyDescent="0.3">
      <c r="A704" s="2">
        <v>43896</v>
      </c>
      <c r="B704" t="s">
        <v>41</v>
      </c>
      <c r="C704" t="s">
        <v>19</v>
      </c>
      <c r="D704">
        <v>22.62</v>
      </c>
    </row>
    <row r="705" spans="1:4" x14ac:dyDescent="0.3">
      <c r="A705" s="2">
        <v>43896</v>
      </c>
      <c r="B705" t="s">
        <v>30</v>
      </c>
      <c r="C705" t="s">
        <v>19</v>
      </c>
      <c r="D705">
        <v>18.86</v>
      </c>
    </row>
    <row r="706" spans="1:4" x14ac:dyDescent="0.3">
      <c r="A706" s="2">
        <v>43897</v>
      </c>
      <c r="B706" t="s">
        <v>45</v>
      </c>
      <c r="C706" t="s">
        <v>32</v>
      </c>
      <c r="D706">
        <v>10.039999999999999</v>
      </c>
    </row>
    <row r="707" spans="1:4" x14ac:dyDescent="0.3">
      <c r="A707" s="2">
        <v>43897</v>
      </c>
      <c r="B707" t="s">
        <v>38</v>
      </c>
      <c r="C707" t="s">
        <v>32</v>
      </c>
      <c r="D707">
        <v>44.27</v>
      </c>
    </row>
    <row r="708" spans="1:4" x14ac:dyDescent="0.3">
      <c r="A708" s="2">
        <v>43897</v>
      </c>
      <c r="B708" t="s">
        <v>45</v>
      </c>
      <c r="C708" t="s">
        <v>32</v>
      </c>
      <c r="D708">
        <v>5.45</v>
      </c>
    </row>
    <row r="709" spans="1:4" x14ac:dyDescent="0.3">
      <c r="A709" s="2">
        <v>43898</v>
      </c>
      <c r="B709" t="s">
        <v>51</v>
      </c>
      <c r="C709" t="s">
        <v>32</v>
      </c>
      <c r="D709">
        <v>367.43</v>
      </c>
    </row>
    <row r="710" spans="1:4" x14ac:dyDescent="0.3">
      <c r="A710" s="2">
        <v>43899</v>
      </c>
      <c r="B710" t="s">
        <v>45</v>
      </c>
      <c r="C710" t="s">
        <v>32</v>
      </c>
      <c r="D710">
        <v>15.95</v>
      </c>
    </row>
    <row r="711" spans="1:4" x14ac:dyDescent="0.3">
      <c r="A711" s="2">
        <v>43899</v>
      </c>
      <c r="B711" t="s">
        <v>79</v>
      </c>
      <c r="C711" t="s">
        <v>55</v>
      </c>
      <c r="D711">
        <v>186.68</v>
      </c>
    </row>
    <row r="712" spans="1:4" x14ac:dyDescent="0.3">
      <c r="A712" s="2">
        <v>43900</v>
      </c>
      <c r="B712" t="s">
        <v>37</v>
      </c>
      <c r="C712" t="s">
        <v>19</v>
      </c>
      <c r="D712">
        <v>2</v>
      </c>
    </row>
    <row r="713" spans="1:4" x14ac:dyDescent="0.3">
      <c r="A713" s="2">
        <v>43901</v>
      </c>
      <c r="B713" t="s">
        <v>44</v>
      </c>
      <c r="C713" t="s">
        <v>19</v>
      </c>
      <c r="D713">
        <v>17.690000000000001</v>
      </c>
    </row>
    <row r="714" spans="1:4" x14ac:dyDescent="0.3">
      <c r="A714" s="2">
        <v>43901</v>
      </c>
      <c r="B714" t="s">
        <v>31</v>
      </c>
      <c r="C714" t="s">
        <v>32</v>
      </c>
      <c r="D714">
        <v>2.21</v>
      </c>
    </row>
    <row r="715" spans="1:4" x14ac:dyDescent="0.3">
      <c r="A715" s="2">
        <v>43901</v>
      </c>
      <c r="B715" t="s">
        <v>51</v>
      </c>
      <c r="C715" t="s">
        <v>32</v>
      </c>
      <c r="D715">
        <v>34.14</v>
      </c>
    </row>
    <row r="716" spans="1:4" x14ac:dyDescent="0.3">
      <c r="A716" s="2">
        <v>43902</v>
      </c>
      <c r="B716" t="s">
        <v>51</v>
      </c>
      <c r="C716" t="s">
        <v>32</v>
      </c>
      <c r="D716">
        <v>125.17</v>
      </c>
    </row>
    <row r="717" spans="1:4" x14ac:dyDescent="0.3">
      <c r="A717" s="2">
        <v>43902</v>
      </c>
      <c r="B717" t="s">
        <v>67</v>
      </c>
      <c r="C717" t="s">
        <v>20</v>
      </c>
      <c r="D717">
        <v>217.55</v>
      </c>
    </row>
    <row r="718" spans="1:4" x14ac:dyDescent="0.3">
      <c r="A718" s="2">
        <v>43902</v>
      </c>
      <c r="B718" t="s">
        <v>45</v>
      </c>
      <c r="C718" t="s">
        <v>32</v>
      </c>
      <c r="D718">
        <v>24.4</v>
      </c>
    </row>
    <row r="719" spans="1:4" x14ac:dyDescent="0.3">
      <c r="A719" s="2">
        <v>43903</v>
      </c>
      <c r="B719" t="s">
        <v>51</v>
      </c>
      <c r="C719" t="s">
        <v>32</v>
      </c>
      <c r="D719">
        <v>9.4</v>
      </c>
    </row>
    <row r="720" spans="1:4" x14ac:dyDescent="0.3">
      <c r="A720" s="2">
        <v>43903</v>
      </c>
      <c r="B720" t="s">
        <v>41</v>
      </c>
      <c r="C720" t="s">
        <v>19</v>
      </c>
      <c r="D720">
        <v>14.63</v>
      </c>
    </row>
    <row r="721" spans="1:4" x14ac:dyDescent="0.3">
      <c r="A721" s="2">
        <v>43903</v>
      </c>
      <c r="B721" t="s">
        <v>39</v>
      </c>
      <c r="C721" t="s">
        <v>19</v>
      </c>
      <c r="D721">
        <v>38.869999999999997</v>
      </c>
    </row>
    <row r="722" spans="1:4" x14ac:dyDescent="0.3">
      <c r="A722" s="2">
        <v>43903</v>
      </c>
      <c r="B722" t="s">
        <v>45</v>
      </c>
      <c r="C722" t="s">
        <v>32</v>
      </c>
      <c r="D722">
        <v>180.62</v>
      </c>
    </row>
    <row r="723" spans="1:4" x14ac:dyDescent="0.3">
      <c r="A723" s="2">
        <v>43904</v>
      </c>
      <c r="B723" t="s">
        <v>40</v>
      </c>
      <c r="C723" t="s">
        <v>19</v>
      </c>
      <c r="D723">
        <v>17.84</v>
      </c>
    </row>
    <row r="724" spans="1:4" x14ac:dyDescent="0.3">
      <c r="A724" s="2">
        <v>43904</v>
      </c>
      <c r="B724" t="s">
        <v>39</v>
      </c>
      <c r="C724" t="s">
        <v>19</v>
      </c>
      <c r="D724">
        <v>35.369999999999997</v>
      </c>
    </row>
    <row r="725" spans="1:4" x14ac:dyDescent="0.3">
      <c r="A725" s="2">
        <v>43904</v>
      </c>
      <c r="B725" t="s">
        <v>60</v>
      </c>
      <c r="C725" t="s">
        <v>19</v>
      </c>
      <c r="D725">
        <v>42</v>
      </c>
    </row>
    <row r="726" spans="1:4" x14ac:dyDescent="0.3">
      <c r="A726" s="2">
        <v>43905</v>
      </c>
      <c r="B726" t="s">
        <v>44</v>
      </c>
      <c r="C726" t="s">
        <v>19</v>
      </c>
      <c r="D726">
        <v>34.39</v>
      </c>
    </row>
    <row r="727" spans="1:4" x14ac:dyDescent="0.3">
      <c r="A727" s="2">
        <v>43905</v>
      </c>
      <c r="B727" t="s">
        <v>30</v>
      </c>
      <c r="C727" t="s">
        <v>19</v>
      </c>
      <c r="D727">
        <v>11.48</v>
      </c>
    </row>
    <row r="728" spans="1:4" x14ac:dyDescent="0.3">
      <c r="A728" s="2">
        <v>43905</v>
      </c>
      <c r="B728" t="s">
        <v>39</v>
      </c>
      <c r="C728" t="s">
        <v>19</v>
      </c>
      <c r="D728">
        <v>16.579999999999998</v>
      </c>
    </row>
    <row r="729" spans="1:4" x14ac:dyDescent="0.3">
      <c r="A729" s="2">
        <v>43905</v>
      </c>
      <c r="B729" t="s">
        <v>37</v>
      </c>
      <c r="C729" t="s">
        <v>19</v>
      </c>
      <c r="D729">
        <v>29.54</v>
      </c>
    </row>
    <row r="730" spans="1:4" x14ac:dyDescent="0.3">
      <c r="A730" s="2">
        <v>43906</v>
      </c>
      <c r="B730" t="s">
        <v>37</v>
      </c>
      <c r="C730" t="s">
        <v>19</v>
      </c>
      <c r="D730">
        <v>44.33</v>
      </c>
    </row>
    <row r="731" spans="1:4" x14ac:dyDescent="0.3">
      <c r="A731" s="2">
        <v>43906</v>
      </c>
      <c r="B731" t="s">
        <v>33</v>
      </c>
      <c r="C731" t="s">
        <v>32</v>
      </c>
      <c r="D731">
        <v>56.69</v>
      </c>
    </row>
    <row r="732" spans="1:4" x14ac:dyDescent="0.3">
      <c r="A732" s="2">
        <v>43906</v>
      </c>
      <c r="B732" t="s">
        <v>39</v>
      </c>
      <c r="C732" t="s">
        <v>19</v>
      </c>
      <c r="D732">
        <v>48.6</v>
      </c>
    </row>
    <row r="733" spans="1:4" x14ac:dyDescent="0.3">
      <c r="A733" s="2">
        <v>43907</v>
      </c>
      <c r="B733" t="s">
        <v>37</v>
      </c>
      <c r="C733" t="s">
        <v>19</v>
      </c>
      <c r="D733">
        <v>15.33</v>
      </c>
    </row>
    <row r="734" spans="1:4" x14ac:dyDescent="0.3">
      <c r="A734" s="2">
        <v>43908</v>
      </c>
      <c r="B734" t="s">
        <v>45</v>
      </c>
      <c r="C734" t="s">
        <v>32</v>
      </c>
      <c r="D734">
        <v>77.94</v>
      </c>
    </row>
    <row r="735" spans="1:4" x14ac:dyDescent="0.3">
      <c r="A735" s="2">
        <v>43908</v>
      </c>
      <c r="B735" t="s">
        <v>34</v>
      </c>
      <c r="C735" t="s">
        <v>19</v>
      </c>
      <c r="D735">
        <v>4.3099999999999996</v>
      </c>
    </row>
    <row r="736" spans="1:4" x14ac:dyDescent="0.3">
      <c r="A736" s="2">
        <v>43908</v>
      </c>
      <c r="B736" t="s">
        <v>38</v>
      </c>
      <c r="C736" t="s">
        <v>32</v>
      </c>
      <c r="D736">
        <v>55.38</v>
      </c>
    </row>
    <row r="737" spans="1:4" x14ac:dyDescent="0.3">
      <c r="A737" s="2">
        <v>43908</v>
      </c>
      <c r="B737" t="s">
        <v>51</v>
      </c>
      <c r="C737" t="s">
        <v>32</v>
      </c>
      <c r="D737">
        <v>35.5</v>
      </c>
    </row>
    <row r="738" spans="1:4" x14ac:dyDescent="0.3">
      <c r="A738" s="2">
        <v>43908</v>
      </c>
      <c r="B738" t="s">
        <v>41</v>
      </c>
      <c r="C738" t="s">
        <v>19</v>
      </c>
      <c r="D738">
        <v>36.840000000000003</v>
      </c>
    </row>
    <row r="739" spans="1:4" x14ac:dyDescent="0.3">
      <c r="A739" s="2">
        <v>43909</v>
      </c>
      <c r="B739" t="s">
        <v>58</v>
      </c>
      <c r="C739" t="s">
        <v>32</v>
      </c>
      <c r="D739">
        <v>7.61</v>
      </c>
    </row>
    <row r="740" spans="1:4" x14ac:dyDescent="0.3">
      <c r="A740" s="2">
        <v>43909</v>
      </c>
      <c r="B740" t="s">
        <v>45</v>
      </c>
      <c r="C740" t="s">
        <v>32</v>
      </c>
      <c r="D740">
        <v>85.62</v>
      </c>
    </row>
    <row r="741" spans="1:4" x14ac:dyDescent="0.3">
      <c r="A741" s="2">
        <v>43910</v>
      </c>
      <c r="B741" t="s">
        <v>33</v>
      </c>
      <c r="C741" t="s">
        <v>32</v>
      </c>
      <c r="D741">
        <v>60.42</v>
      </c>
    </row>
    <row r="742" spans="1:4" x14ac:dyDescent="0.3">
      <c r="A742" s="2">
        <v>43910</v>
      </c>
      <c r="B742" t="s">
        <v>41</v>
      </c>
      <c r="C742" t="s">
        <v>19</v>
      </c>
      <c r="D742">
        <v>47.61</v>
      </c>
    </row>
    <row r="743" spans="1:4" x14ac:dyDescent="0.3">
      <c r="A743" s="2">
        <v>43910</v>
      </c>
      <c r="B743" t="s">
        <v>33</v>
      </c>
      <c r="C743" t="s">
        <v>32</v>
      </c>
      <c r="D743">
        <v>93.99</v>
      </c>
    </row>
    <row r="744" spans="1:4" x14ac:dyDescent="0.3">
      <c r="A744" s="2">
        <v>43910</v>
      </c>
      <c r="B744" t="s">
        <v>38</v>
      </c>
      <c r="C744" t="s">
        <v>32</v>
      </c>
      <c r="D744">
        <v>80.150000000000006</v>
      </c>
    </row>
    <row r="745" spans="1:4" x14ac:dyDescent="0.3">
      <c r="A745" s="2">
        <v>43910</v>
      </c>
      <c r="B745" t="s">
        <v>38</v>
      </c>
      <c r="C745" t="s">
        <v>32</v>
      </c>
      <c r="D745">
        <v>27.8</v>
      </c>
    </row>
    <row r="746" spans="1:4" x14ac:dyDescent="0.3">
      <c r="A746" s="2">
        <v>43911</v>
      </c>
      <c r="B746" t="s">
        <v>88</v>
      </c>
      <c r="C746" t="s">
        <v>43</v>
      </c>
      <c r="D746">
        <v>228.39</v>
      </c>
    </row>
    <row r="747" spans="1:4" x14ac:dyDescent="0.3">
      <c r="A747" s="2">
        <v>43911</v>
      </c>
      <c r="B747" t="s">
        <v>71</v>
      </c>
      <c r="C747" t="s">
        <v>55</v>
      </c>
      <c r="D747">
        <v>65.540000000000006</v>
      </c>
    </row>
    <row r="748" spans="1:4" x14ac:dyDescent="0.3">
      <c r="A748" s="2">
        <v>43911</v>
      </c>
      <c r="B748" t="s">
        <v>44</v>
      </c>
      <c r="C748" t="s">
        <v>19</v>
      </c>
      <c r="D748">
        <v>30.65</v>
      </c>
    </row>
    <row r="749" spans="1:4" x14ac:dyDescent="0.3">
      <c r="A749" s="2">
        <v>43911</v>
      </c>
      <c r="B749" t="s">
        <v>45</v>
      </c>
      <c r="C749" t="s">
        <v>32</v>
      </c>
      <c r="D749">
        <v>79.709999999999994</v>
      </c>
    </row>
    <row r="750" spans="1:4" x14ac:dyDescent="0.3">
      <c r="A750" s="2">
        <v>43912</v>
      </c>
      <c r="B750" t="s">
        <v>71</v>
      </c>
      <c r="C750" t="s">
        <v>36</v>
      </c>
      <c r="D750">
        <v>95.06</v>
      </c>
    </row>
    <row r="751" spans="1:4" x14ac:dyDescent="0.3">
      <c r="A751" s="2">
        <v>43912</v>
      </c>
      <c r="B751" t="s">
        <v>51</v>
      </c>
      <c r="C751" t="s">
        <v>32</v>
      </c>
      <c r="D751">
        <v>67.84</v>
      </c>
    </row>
    <row r="752" spans="1:4" x14ac:dyDescent="0.3">
      <c r="A752" s="2">
        <v>43912</v>
      </c>
      <c r="B752" t="s">
        <v>31</v>
      </c>
      <c r="C752" t="s">
        <v>32</v>
      </c>
      <c r="D752">
        <v>32.93</v>
      </c>
    </row>
    <row r="753" spans="1:4" x14ac:dyDescent="0.3">
      <c r="A753" s="2">
        <v>43912</v>
      </c>
      <c r="B753" t="s">
        <v>31</v>
      </c>
      <c r="C753" t="s">
        <v>32</v>
      </c>
      <c r="D753">
        <v>171.04</v>
      </c>
    </row>
    <row r="754" spans="1:4" x14ac:dyDescent="0.3">
      <c r="A754" s="2">
        <v>43912</v>
      </c>
      <c r="B754" t="s">
        <v>65</v>
      </c>
      <c r="C754" t="s">
        <v>66</v>
      </c>
      <c r="D754">
        <v>154.69999999999999</v>
      </c>
    </row>
    <row r="755" spans="1:4" x14ac:dyDescent="0.3">
      <c r="A755" s="2">
        <v>43913</v>
      </c>
      <c r="B755" t="s">
        <v>33</v>
      </c>
      <c r="C755" t="s">
        <v>32</v>
      </c>
      <c r="D755">
        <v>94.1</v>
      </c>
    </row>
    <row r="756" spans="1:4" x14ac:dyDescent="0.3">
      <c r="A756" s="2">
        <v>43913</v>
      </c>
      <c r="B756" t="s">
        <v>39</v>
      </c>
      <c r="C756" t="s">
        <v>19</v>
      </c>
      <c r="D756">
        <v>14.04</v>
      </c>
    </row>
    <row r="757" spans="1:4" x14ac:dyDescent="0.3">
      <c r="A757" s="2">
        <v>43914</v>
      </c>
      <c r="B757" t="s">
        <v>39</v>
      </c>
      <c r="C757" t="s">
        <v>19</v>
      </c>
      <c r="D757">
        <v>23.49</v>
      </c>
    </row>
    <row r="758" spans="1:4" x14ac:dyDescent="0.3">
      <c r="A758" s="2">
        <v>43914</v>
      </c>
      <c r="B758" t="s">
        <v>31</v>
      </c>
      <c r="C758" t="s">
        <v>32</v>
      </c>
      <c r="D758">
        <v>26.27</v>
      </c>
    </row>
    <row r="759" spans="1:4" x14ac:dyDescent="0.3">
      <c r="A759" s="2">
        <v>43914</v>
      </c>
      <c r="B759" t="s">
        <v>37</v>
      </c>
      <c r="C759" t="s">
        <v>19</v>
      </c>
      <c r="D759">
        <v>32</v>
      </c>
    </row>
    <row r="760" spans="1:4" x14ac:dyDescent="0.3">
      <c r="A760" s="2">
        <v>43914</v>
      </c>
      <c r="B760" t="s">
        <v>37</v>
      </c>
      <c r="C760" t="s">
        <v>19</v>
      </c>
      <c r="D760">
        <v>23.04</v>
      </c>
    </row>
    <row r="761" spans="1:4" x14ac:dyDescent="0.3">
      <c r="A761" s="2">
        <v>43915</v>
      </c>
      <c r="B761" t="s">
        <v>30</v>
      </c>
      <c r="C761" t="s">
        <v>19</v>
      </c>
      <c r="D761">
        <v>14.03</v>
      </c>
    </row>
    <row r="762" spans="1:4" x14ac:dyDescent="0.3">
      <c r="A762" s="2">
        <v>43915</v>
      </c>
      <c r="B762" t="s">
        <v>37</v>
      </c>
      <c r="C762" t="s">
        <v>19</v>
      </c>
      <c r="D762">
        <v>42.08</v>
      </c>
    </row>
    <row r="763" spans="1:4" x14ac:dyDescent="0.3">
      <c r="A763" s="2">
        <v>43915</v>
      </c>
      <c r="B763" t="s">
        <v>45</v>
      </c>
      <c r="C763" t="s">
        <v>32</v>
      </c>
      <c r="D763">
        <v>30.94</v>
      </c>
    </row>
    <row r="764" spans="1:4" x14ac:dyDescent="0.3">
      <c r="A764" s="2">
        <v>43915</v>
      </c>
      <c r="B764" t="s">
        <v>46</v>
      </c>
      <c r="C764" t="s">
        <v>29</v>
      </c>
      <c r="D764">
        <v>21.78</v>
      </c>
    </row>
    <row r="765" spans="1:4" x14ac:dyDescent="0.3">
      <c r="A765" s="2">
        <v>43916</v>
      </c>
      <c r="B765" t="s">
        <v>46</v>
      </c>
      <c r="C765" t="s">
        <v>29</v>
      </c>
      <c r="D765">
        <v>25.81</v>
      </c>
    </row>
    <row r="766" spans="1:4" x14ac:dyDescent="0.3">
      <c r="A766" s="2">
        <v>43916</v>
      </c>
      <c r="B766" t="s">
        <v>30</v>
      </c>
      <c r="C766" t="s">
        <v>19</v>
      </c>
      <c r="D766">
        <v>55.64</v>
      </c>
    </row>
    <row r="767" spans="1:4" x14ac:dyDescent="0.3">
      <c r="A767" s="2">
        <v>43916</v>
      </c>
      <c r="B767" t="s">
        <v>39</v>
      </c>
      <c r="C767" t="s">
        <v>19</v>
      </c>
      <c r="D767">
        <v>22.66</v>
      </c>
    </row>
    <row r="768" spans="1:4" x14ac:dyDescent="0.3">
      <c r="A768" s="2">
        <v>43916</v>
      </c>
      <c r="B768" t="s">
        <v>28</v>
      </c>
      <c r="C768" t="s">
        <v>29</v>
      </c>
      <c r="D768">
        <v>38.340000000000003</v>
      </c>
    </row>
    <row r="769" spans="1:4" x14ac:dyDescent="0.3">
      <c r="A769" s="2">
        <v>43916</v>
      </c>
      <c r="B769" t="s">
        <v>37</v>
      </c>
      <c r="C769" t="s">
        <v>19</v>
      </c>
      <c r="D769">
        <v>21.42</v>
      </c>
    </row>
    <row r="770" spans="1:4" x14ac:dyDescent="0.3">
      <c r="A770" s="2">
        <v>43917</v>
      </c>
      <c r="B770" t="s">
        <v>39</v>
      </c>
      <c r="C770" t="s">
        <v>19</v>
      </c>
      <c r="D770">
        <v>66.040000000000006</v>
      </c>
    </row>
    <row r="771" spans="1:4" x14ac:dyDescent="0.3">
      <c r="A771" s="2">
        <v>43917</v>
      </c>
      <c r="B771" t="s">
        <v>86</v>
      </c>
      <c r="C771" t="s">
        <v>43</v>
      </c>
      <c r="D771">
        <v>11.45</v>
      </c>
    </row>
    <row r="772" spans="1:4" x14ac:dyDescent="0.3">
      <c r="A772" s="2">
        <v>43917</v>
      </c>
      <c r="B772" t="s">
        <v>37</v>
      </c>
      <c r="C772" t="s">
        <v>19</v>
      </c>
      <c r="D772">
        <v>80.61</v>
      </c>
    </row>
    <row r="773" spans="1:4" x14ac:dyDescent="0.3">
      <c r="A773" s="2">
        <v>43918</v>
      </c>
      <c r="B773" t="s">
        <v>51</v>
      </c>
      <c r="C773" t="s">
        <v>32</v>
      </c>
      <c r="D773">
        <v>14.85</v>
      </c>
    </row>
    <row r="774" spans="1:4" x14ac:dyDescent="0.3">
      <c r="A774" s="2">
        <v>43919</v>
      </c>
      <c r="B774" t="s">
        <v>44</v>
      </c>
      <c r="C774" t="s">
        <v>19</v>
      </c>
      <c r="D774">
        <v>45.96</v>
      </c>
    </row>
    <row r="775" spans="1:4" x14ac:dyDescent="0.3">
      <c r="A775" s="2">
        <v>43919</v>
      </c>
      <c r="B775" t="s">
        <v>40</v>
      </c>
      <c r="C775" t="s">
        <v>19</v>
      </c>
      <c r="D775">
        <v>21.29</v>
      </c>
    </row>
    <row r="776" spans="1:4" x14ac:dyDescent="0.3">
      <c r="A776" s="2">
        <v>43920</v>
      </c>
      <c r="B776" t="s">
        <v>40</v>
      </c>
      <c r="C776" t="s">
        <v>19</v>
      </c>
      <c r="D776">
        <v>11.73</v>
      </c>
    </row>
    <row r="777" spans="1:4" x14ac:dyDescent="0.3">
      <c r="A777" s="2">
        <v>43920</v>
      </c>
      <c r="B777" t="s">
        <v>46</v>
      </c>
      <c r="C777" t="s">
        <v>29</v>
      </c>
      <c r="D777">
        <v>21.44</v>
      </c>
    </row>
    <row r="778" spans="1:4" x14ac:dyDescent="0.3">
      <c r="A778" s="2">
        <v>43920</v>
      </c>
      <c r="B778" t="s">
        <v>33</v>
      </c>
      <c r="C778" t="s">
        <v>32</v>
      </c>
      <c r="D778">
        <v>132.22999999999999</v>
      </c>
    </row>
    <row r="779" spans="1:4" x14ac:dyDescent="0.3">
      <c r="A779" s="2">
        <v>43920</v>
      </c>
      <c r="B779" t="s">
        <v>78</v>
      </c>
      <c r="C779" t="s">
        <v>19</v>
      </c>
      <c r="D779">
        <v>23.71</v>
      </c>
    </row>
    <row r="780" spans="1:4" x14ac:dyDescent="0.3">
      <c r="A780" s="2">
        <v>43921</v>
      </c>
      <c r="B780" t="s">
        <v>51</v>
      </c>
      <c r="C780" t="s">
        <v>32</v>
      </c>
      <c r="D780">
        <v>95.7</v>
      </c>
    </row>
    <row r="781" spans="1:4" x14ac:dyDescent="0.3">
      <c r="A781" s="2">
        <v>43921</v>
      </c>
      <c r="B781" t="s">
        <v>67</v>
      </c>
      <c r="C781" t="s">
        <v>20</v>
      </c>
      <c r="D781">
        <v>134.96</v>
      </c>
    </row>
    <row r="782" spans="1:4" x14ac:dyDescent="0.3">
      <c r="A782" s="2">
        <v>43921</v>
      </c>
      <c r="B782" t="s">
        <v>45</v>
      </c>
      <c r="C782" t="s">
        <v>32</v>
      </c>
      <c r="D782">
        <v>5.82</v>
      </c>
    </row>
    <row r="783" spans="1:4" x14ac:dyDescent="0.3">
      <c r="A783" s="2">
        <f>DATE(YEAR(A782),MONTH(A782)+1,1)</f>
        <v>43922</v>
      </c>
      <c r="B783" t="s">
        <v>26</v>
      </c>
      <c r="C783" t="s">
        <v>27</v>
      </c>
      <c r="D783">
        <v>1565</v>
      </c>
    </row>
    <row r="784" spans="1:4" x14ac:dyDescent="0.3">
      <c r="A784" s="2">
        <f>DATE(YEAR(A783),MONTH(A783)+1,1)</f>
        <v>43952</v>
      </c>
      <c r="B784" t="s">
        <v>26</v>
      </c>
      <c r="C784" t="s">
        <v>27</v>
      </c>
      <c r="D784">
        <v>1565</v>
      </c>
    </row>
    <row r="785" spans="1:4" x14ac:dyDescent="0.3">
      <c r="A785" s="2">
        <v>43923</v>
      </c>
      <c r="B785" t="s">
        <v>51</v>
      </c>
      <c r="C785" t="s">
        <v>32</v>
      </c>
      <c r="D785">
        <v>75.75</v>
      </c>
    </row>
    <row r="786" spans="1:4" x14ac:dyDescent="0.3">
      <c r="A786" s="2">
        <v>43923</v>
      </c>
      <c r="B786" t="s">
        <v>30</v>
      </c>
      <c r="C786" t="s">
        <v>19</v>
      </c>
      <c r="D786">
        <v>40.020000000000003</v>
      </c>
    </row>
    <row r="787" spans="1:4" x14ac:dyDescent="0.3">
      <c r="A787" s="2">
        <v>43923</v>
      </c>
      <c r="B787" t="s">
        <v>28</v>
      </c>
      <c r="C787" t="s">
        <v>29</v>
      </c>
      <c r="D787">
        <v>22.9</v>
      </c>
    </row>
    <row r="788" spans="1:4" x14ac:dyDescent="0.3">
      <c r="A788" s="2">
        <v>43923</v>
      </c>
      <c r="B788" t="s">
        <v>45</v>
      </c>
      <c r="C788" t="s">
        <v>32</v>
      </c>
      <c r="D788">
        <v>3</v>
      </c>
    </row>
    <row r="789" spans="1:4" x14ac:dyDescent="0.3">
      <c r="A789" s="2">
        <v>43923</v>
      </c>
      <c r="B789" t="s">
        <v>45</v>
      </c>
      <c r="C789" t="s">
        <v>32</v>
      </c>
      <c r="D789">
        <v>95.5</v>
      </c>
    </row>
    <row r="790" spans="1:4" x14ac:dyDescent="0.3">
      <c r="A790" s="2">
        <v>43924</v>
      </c>
      <c r="B790" t="s">
        <v>69</v>
      </c>
      <c r="C790" t="s">
        <v>66</v>
      </c>
      <c r="D790">
        <v>120.06</v>
      </c>
    </row>
    <row r="791" spans="1:4" x14ac:dyDescent="0.3">
      <c r="A791" s="2">
        <v>43924</v>
      </c>
      <c r="B791" t="s">
        <v>38</v>
      </c>
      <c r="C791" t="s">
        <v>32</v>
      </c>
      <c r="D791">
        <v>49.8</v>
      </c>
    </row>
    <row r="792" spans="1:4" x14ac:dyDescent="0.3">
      <c r="A792" s="2">
        <v>43925</v>
      </c>
      <c r="B792" t="s">
        <v>40</v>
      </c>
      <c r="C792" t="s">
        <v>19</v>
      </c>
      <c r="D792">
        <v>32.159999999999997</v>
      </c>
    </row>
    <row r="793" spans="1:4" x14ac:dyDescent="0.3">
      <c r="A793" s="2">
        <v>43925</v>
      </c>
      <c r="B793" t="s">
        <v>33</v>
      </c>
      <c r="C793" t="s">
        <v>32</v>
      </c>
      <c r="D793">
        <v>168.79</v>
      </c>
    </row>
    <row r="794" spans="1:4" x14ac:dyDescent="0.3">
      <c r="A794" s="2">
        <v>43925</v>
      </c>
      <c r="B794" t="s">
        <v>77</v>
      </c>
      <c r="C794" t="s">
        <v>19</v>
      </c>
      <c r="D794">
        <v>36.54</v>
      </c>
    </row>
    <row r="795" spans="1:4" x14ac:dyDescent="0.3">
      <c r="A795" s="2">
        <v>43925</v>
      </c>
      <c r="B795" t="s">
        <v>31</v>
      </c>
      <c r="C795" t="s">
        <v>32</v>
      </c>
      <c r="D795">
        <v>43.36</v>
      </c>
    </row>
    <row r="796" spans="1:4" x14ac:dyDescent="0.3">
      <c r="A796" s="2">
        <v>43927</v>
      </c>
      <c r="B796" t="s">
        <v>52</v>
      </c>
      <c r="C796" t="s">
        <v>53</v>
      </c>
      <c r="D796">
        <v>250.48</v>
      </c>
    </row>
    <row r="797" spans="1:4" x14ac:dyDescent="0.3">
      <c r="A797" s="2">
        <v>43927</v>
      </c>
      <c r="B797" t="s">
        <v>46</v>
      </c>
      <c r="C797" t="s">
        <v>29</v>
      </c>
      <c r="D797">
        <v>4.67</v>
      </c>
    </row>
    <row r="798" spans="1:4" x14ac:dyDescent="0.3">
      <c r="A798" s="2">
        <v>43927</v>
      </c>
      <c r="B798" t="s">
        <v>33</v>
      </c>
      <c r="C798" t="s">
        <v>32</v>
      </c>
      <c r="D798">
        <v>83.01</v>
      </c>
    </row>
    <row r="799" spans="1:4" x14ac:dyDescent="0.3">
      <c r="A799" s="2">
        <v>43927</v>
      </c>
      <c r="B799" t="s">
        <v>67</v>
      </c>
      <c r="C799" t="s">
        <v>20</v>
      </c>
      <c r="D799">
        <v>168.64</v>
      </c>
    </row>
    <row r="800" spans="1:4" x14ac:dyDescent="0.3">
      <c r="A800" s="2">
        <v>43928</v>
      </c>
      <c r="B800" t="s">
        <v>37</v>
      </c>
      <c r="C800" t="s">
        <v>19</v>
      </c>
      <c r="D800">
        <v>38.79</v>
      </c>
    </row>
    <row r="801" spans="1:4" x14ac:dyDescent="0.3">
      <c r="A801" s="2">
        <v>43928</v>
      </c>
      <c r="B801" t="s">
        <v>52</v>
      </c>
      <c r="C801" t="s">
        <v>53</v>
      </c>
      <c r="D801">
        <v>173.6</v>
      </c>
    </row>
    <row r="802" spans="1:4" x14ac:dyDescent="0.3">
      <c r="A802" s="2">
        <v>43928</v>
      </c>
      <c r="B802" t="s">
        <v>45</v>
      </c>
      <c r="C802" t="s">
        <v>32</v>
      </c>
      <c r="D802">
        <v>101.67</v>
      </c>
    </row>
    <row r="803" spans="1:4" x14ac:dyDescent="0.3">
      <c r="A803" s="2">
        <v>43929</v>
      </c>
      <c r="B803" t="s">
        <v>73</v>
      </c>
      <c r="C803" t="s">
        <v>74</v>
      </c>
      <c r="D803">
        <v>13.8</v>
      </c>
    </row>
    <row r="804" spans="1:4" x14ac:dyDescent="0.3">
      <c r="A804" s="2">
        <v>43930</v>
      </c>
      <c r="B804" t="s">
        <v>39</v>
      </c>
      <c r="C804" t="s">
        <v>19</v>
      </c>
      <c r="D804">
        <v>49.02</v>
      </c>
    </row>
    <row r="805" spans="1:4" x14ac:dyDescent="0.3">
      <c r="A805" s="2">
        <v>43930</v>
      </c>
      <c r="B805" t="s">
        <v>45</v>
      </c>
      <c r="C805" t="s">
        <v>32</v>
      </c>
      <c r="D805">
        <v>66.03</v>
      </c>
    </row>
    <row r="806" spans="1:4" x14ac:dyDescent="0.3">
      <c r="A806" s="2">
        <v>43930</v>
      </c>
      <c r="B806" t="s">
        <v>46</v>
      </c>
      <c r="C806" t="s">
        <v>29</v>
      </c>
      <c r="D806">
        <v>7.5</v>
      </c>
    </row>
    <row r="807" spans="1:4" x14ac:dyDescent="0.3">
      <c r="A807" s="2">
        <v>43930</v>
      </c>
      <c r="B807" t="s">
        <v>41</v>
      </c>
      <c r="C807" t="s">
        <v>19</v>
      </c>
      <c r="D807">
        <v>35.869999999999997</v>
      </c>
    </row>
    <row r="808" spans="1:4" x14ac:dyDescent="0.3">
      <c r="A808" s="2">
        <v>43930</v>
      </c>
      <c r="B808" t="s">
        <v>44</v>
      </c>
      <c r="C808" t="s">
        <v>19</v>
      </c>
      <c r="D808">
        <v>27.3</v>
      </c>
    </row>
    <row r="809" spans="1:4" x14ac:dyDescent="0.3">
      <c r="A809" s="2">
        <v>43930</v>
      </c>
      <c r="B809" t="s">
        <v>30</v>
      </c>
      <c r="C809" t="s">
        <v>19</v>
      </c>
      <c r="D809">
        <v>14.26</v>
      </c>
    </row>
    <row r="810" spans="1:4" x14ac:dyDescent="0.3">
      <c r="A810" s="2">
        <v>43931</v>
      </c>
      <c r="B810" t="s">
        <v>44</v>
      </c>
      <c r="C810" t="s">
        <v>19</v>
      </c>
      <c r="D810">
        <v>7.5</v>
      </c>
    </row>
    <row r="811" spans="1:4" x14ac:dyDescent="0.3">
      <c r="A811" s="2">
        <v>43931</v>
      </c>
      <c r="B811" t="s">
        <v>51</v>
      </c>
      <c r="C811" t="s">
        <v>32</v>
      </c>
      <c r="D811">
        <v>33.51</v>
      </c>
    </row>
    <row r="812" spans="1:4" x14ac:dyDescent="0.3">
      <c r="A812" s="2">
        <v>43932</v>
      </c>
      <c r="B812" t="s">
        <v>67</v>
      </c>
      <c r="C812" t="s">
        <v>20</v>
      </c>
      <c r="D812">
        <v>10.31</v>
      </c>
    </row>
    <row r="813" spans="1:4" x14ac:dyDescent="0.3">
      <c r="A813" s="2">
        <v>43932</v>
      </c>
      <c r="B813" t="s">
        <v>39</v>
      </c>
      <c r="C813" t="s">
        <v>19</v>
      </c>
      <c r="D813">
        <v>17.86</v>
      </c>
    </row>
    <row r="814" spans="1:4" x14ac:dyDescent="0.3">
      <c r="A814" s="2">
        <v>43932</v>
      </c>
      <c r="B814" t="s">
        <v>79</v>
      </c>
      <c r="C814" t="s">
        <v>55</v>
      </c>
      <c r="D814">
        <v>271.77999999999997</v>
      </c>
    </row>
    <row r="815" spans="1:4" x14ac:dyDescent="0.3">
      <c r="A815" s="2">
        <v>43932</v>
      </c>
      <c r="B815" t="s">
        <v>73</v>
      </c>
      <c r="C815" t="s">
        <v>74</v>
      </c>
      <c r="D815">
        <v>20.81</v>
      </c>
    </row>
    <row r="816" spans="1:4" x14ac:dyDescent="0.3">
      <c r="A816" s="2">
        <v>43932</v>
      </c>
      <c r="B816" t="s">
        <v>33</v>
      </c>
      <c r="C816" t="s">
        <v>32</v>
      </c>
      <c r="D816">
        <v>34.56</v>
      </c>
    </row>
    <row r="817" spans="1:4" x14ac:dyDescent="0.3">
      <c r="A817" s="2">
        <v>43932</v>
      </c>
      <c r="B817" t="s">
        <v>33</v>
      </c>
      <c r="C817" t="s">
        <v>32</v>
      </c>
      <c r="D817">
        <v>54.33</v>
      </c>
    </row>
    <row r="818" spans="1:4" x14ac:dyDescent="0.3">
      <c r="A818" s="2">
        <v>43932</v>
      </c>
      <c r="B818" t="s">
        <v>58</v>
      </c>
      <c r="C818" t="s">
        <v>32</v>
      </c>
      <c r="D818">
        <v>244.38</v>
      </c>
    </row>
    <row r="819" spans="1:4" x14ac:dyDescent="0.3">
      <c r="A819" s="2">
        <v>43933</v>
      </c>
      <c r="B819" t="s">
        <v>45</v>
      </c>
      <c r="C819" t="s">
        <v>32</v>
      </c>
      <c r="D819">
        <v>46.37</v>
      </c>
    </row>
    <row r="820" spans="1:4" x14ac:dyDescent="0.3">
      <c r="A820" s="2">
        <v>43933</v>
      </c>
      <c r="B820" t="s">
        <v>45</v>
      </c>
      <c r="C820" t="s">
        <v>32</v>
      </c>
      <c r="D820">
        <v>27.01</v>
      </c>
    </row>
    <row r="821" spans="1:4" x14ac:dyDescent="0.3">
      <c r="A821" s="2">
        <v>43933</v>
      </c>
      <c r="B821" t="s">
        <v>51</v>
      </c>
      <c r="C821" t="s">
        <v>32</v>
      </c>
      <c r="D821">
        <v>80.34</v>
      </c>
    </row>
    <row r="822" spans="1:4" x14ac:dyDescent="0.3">
      <c r="A822" s="2">
        <v>43933</v>
      </c>
      <c r="B822" t="s">
        <v>51</v>
      </c>
      <c r="C822" t="s">
        <v>32</v>
      </c>
      <c r="D822">
        <v>359.44</v>
      </c>
    </row>
    <row r="823" spans="1:4" x14ac:dyDescent="0.3">
      <c r="A823" s="2">
        <v>43934</v>
      </c>
      <c r="B823" t="s">
        <v>37</v>
      </c>
      <c r="C823" t="s">
        <v>19</v>
      </c>
      <c r="D823">
        <v>23.72</v>
      </c>
    </row>
    <row r="824" spans="1:4" x14ac:dyDescent="0.3">
      <c r="A824" s="2">
        <v>43935</v>
      </c>
      <c r="B824" t="s">
        <v>41</v>
      </c>
      <c r="C824" t="s">
        <v>19</v>
      </c>
      <c r="D824">
        <v>19.190000000000001</v>
      </c>
    </row>
    <row r="825" spans="1:4" x14ac:dyDescent="0.3">
      <c r="A825" s="2">
        <v>43935</v>
      </c>
      <c r="B825" t="s">
        <v>72</v>
      </c>
      <c r="C825" t="s">
        <v>19</v>
      </c>
      <c r="D825">
        <v>137.15</v>
      </c>
    </row>
    <row r="826" spans="1:4" x14ac:dyDescent="0.3">
      <c r="A826" s="2">
        <v>43935</v>
      </c>
      <c r="B826" t="s">
        <v>58</v>
      </c>
      <c r="C826" t="s">
        <v>32</v>
      </c>
      <c r="D826">
        <v>32.119999999999997</v>
      </c>
    </row>
    <row r="827" spans="1:4" x14ac:dyDescent="0.3">
      <c r="A827" s="2">
        <v>43936</v>
      </c>
      <c r="B827" t="s">
        <v>39</v>
      </c>
      <c r="C827" t="s">
        <v>19</v>
      </c>
      <c r="D827">
        <v>24.89</v>
      </c>
    </row>
    <row r="828" spans="1:4" x14ac:dyDescent="0.3">
      <c r="A828" s="2">
        <v>43937</v>
      </c>
      <c r="B828" t="s">
        <v>51</v>
      </c>
      <c r="C828" t="s">
        <v>32</v>
      </c>
      <c r="D828">
        <v>35.549999999999997</v>
      </c>
    </row>
    <row r="829" spans="1:4" x14ac:dyDescent="0.3">
      <c r="A829" s="2">
        <v>43937</v>
      </c>
      <c r="B829" t="s">
        <v>41</v>
      </c>
      <c r="C829" t="s">
        <v>19</v>
      </c>
      <c r="D829">
        <v>100.17</v>
      </c>
    </row>
    <row r="830" spans="1:4" x14ac:dyDescent="0.3">
      <c r="A830" s="2">
        <v>43937</v>
      </c>
      <c r="B830" t="s">
        <v>58</v>
      </c>
      <c r="C830" t="s">
        <v>32</v>
      </c>
      <c r="D830">
        <v>18.54</v>
      </c>
    </row>
    <row r="831" spans="1:4" x14ac:dyDescent="0.3">
      <c r="A831" s="2">
        <v>43938</v>
      </c>
      <c r="B831" t="s">
        <v>40</v>
      </c>
      <c r="C831" t="s">
        <v>19</v>
      </c>
      <c r="D831">
        <v>16.34</v>
      </c>
    </row>
    <row r="832" spans="1:4" x14ac:dyDescent="0.3">
      <c r="A832" s="2">
        <v>43938</v>
      </c>
      <c r="B832" t="s">
        <v>58</v>
      </c>
      <c r="C832" t="s">
        <v>32</v>
      </c>
      <c r="D832">
        <v>82.13</v>
      </c>
    </row>
    <row r="833" spans="1:4" x14ac:dyDescent="0.3">
      <c r="A833" s="2">
        <v>43939</v>
      </c>
      <c r="B833" t="s">
        <v>39</v>
      </c>
      <c r="C833" t="s">
        <v>19</v>
      </c>
      <c r="D833">
        <v>46.14</v>
      </c>
    </row>
    <row r="834" spans="1:4" x14ac:dyDescent="0.3">
      <c r="A834" s="2">
        <v>43940</v>
      </c>
      <c r="B834" t="s">
        <v>33</v>
      </c>
      <c r="C834" t="s">
        <v>32</v>
      </c>
      <c r="D834">
        <v>47.87</v>
      </c>
    </row>
    <row r="835" spans="1:4" x14ac:dyDescent="0.3">
      <c r="A835" s="2">
        <v>43940</v>
      </c>
      <c r="B835" t="s">
        <v>33</v>
      </c>
      <c r="C835" t="s">
        <v>32</v>
      </c>
      <c r="D835">
        <v>55.63</v>
      </c>
    </row>
    <row r="836" spans="1:4" x14ac:dyDescent="0.3">
      <c r="A836" s="2">
        <v>43940</v>
      </c>
      <c r="B836" t="s">
        <v>85</v>
      </c>
      <c r="C836" t="s">
        <v>76</v>
      </c>
      <c r="D836">
        <v>186.13</v>
      </c>
    </row>
    <row r="837" spans="1:4" x14ac:dyDescent="0.3">
      <c r="A837" s="2">
        <v>43940</v>
      </c>
      <c r="B837" t="s">
        <v>37</v>
      </c>
      <c r="C837" t="s">
        <v>19</v>
      </c>
      <c r="D837">
        <v>36.47</v>
      </c>
    </row>
    <row r="838" spans="1:4" x14ac:dyDescent="0.3">
      <c r="A838" s="2">
        <v>43940</v>
      </c>
      <c r="B838" t="s">
        <v>70</v>
      </c>
      <c r="C838" t="s">
        <v>43</v>
      </c>
      <c r="D838">
        <v>11</v>
      </c>
    </row>
    <row r="839" spans="1:4" x14ac:dyDescent="0.3">
      <c r="A839" s="2">
        <v>43942</v>
      </c>
      <c r="B839" t="s">
        <v>34</v>
      </c>
      <c r="C839" t="s">
        <v>19</v>
      </c>
      <c r="D839">
        <v>23.18</v>
      </c>
    </row>
    <row r="840" spans="1:4" x14ac:dyDescent="0.3">
      <c r="A840" s="2">
        <v>43942</v>
      </c>
      <c r="B840" t="s">
        <v>67</v>
      </c>
      <c r="C840" t="s">
        <v>20</v>
      </c>
      <c r="D840">
        <v>220.92</v>
      </c>
    </row>
    <row r="841" spans="1:4" x14ac:dyDescent="0.3">
      <c r="A841" s="2">
        <v>43942</v>
      </c>
      <c r="B841" t="s">
        <v>56</v>
      </c>
      <c r="C841" t="s">
        <v>19</v>
      </c>
      <c r="D841">
        <v>29.94</v>
      </c>
    </row>
    <row r="842" spans="1:4" x14ac:dyDescent="0.3">
      <c r="A842" s="2">
        <v>43942</v>
      </c>
      <c r="B842" t="s">
        <v>34</v>
      </c>
      <c r="C842" t="s">
        <v>19</v>
      </c>
      <c r="D842">
        <v>30.74</v>
      </c>
    </row>
    <row r="843" spans="1:4" x14ac:dyDescent="0.3">
      <c r="A843" s="2">
        <v>43942</v>
      </c>
      <c r="B843" t="s">
        <v>30</v>
      </c>
      <c r="C843" t="s">
        <v>19</v>
      </c>
      <c r="D843">
        <v>13.73</v>
      </c>
    </row>
    <row r="844" spans="1:4" x14ac:dyDescent="0.3">
      <c r="A844" s="2">
        <v>43942</v>
      </c>
      <c r="B844" t="s">
        <v>46</v>
      </c>
      <c r="C844" t="s">
        <v>29</v>
      </c>
      <c r="D844">
        <v>32.950000000000003</v>
      </c>
    </row>
    <row r="845" spans="1:4" x14ac:dyDescent="0.3">
      <c r="A845" s="2">
        <v>43943</v>
      </c>
      <c r="B845" t="s">
        <v>39</v>
      </c>
      <c r="C845" t="s">
        <v>19</v>
      </c>
      <c r="D845">
        <v>14.35</v>
      </c>
    </row>
    <row r="846" spans="1:4" x14ac:dyDescent="0.3">
      <c r="A846" s="2">
        <v>43943</v>
      </c>
      <c r="B846" t="s">
        <v>51</v>
      </c>
      <c r="C846" t="s">
        <v>32</v>
      </c>
      <c r="D846">
        <v>153.72999999999999</v>
      </c>
    </row>
    <row r="847" spans="1:4" x14ac:dyDescent="0.3">
      <c r="A847" s="2">
        <v>43943</v>
      </c>
      <c r="B847" t="s">
        <v>45</v>
      </c>
      <c r="C847" t="s">
        <v>32</v>
      </c>
      <c r="D847">
        <v>14.13</v>
      </c>
    </row>
    <row r="848" spans="1:4" x14ac:dyDescent="0.3">
      <c r="A848" s="2">
        <v>43944</v>
      </c>
      <c r="B848" t="s">
        <v>70</v>
      </c>
      <c r="C848" t="s">
        <v>43</v>
      </c>
      <c r="D848">
        <v>9.5</v>
      </c>
    </row>
    <row r="849" spans="1:4" x14ac:dyDescent="0.3">
      <c r="A849" s="2">
        <v>43944</v>
      </c>
      <c r="B849" t="s">
        <v>33</v>
      </c>
      <c r="C849" t="s">
        <v>32</v>
      </c>
      <c r="D849">
        <v>10.85</v>
      </c>
    </row>
    <row r="850" spans="1:4" x14ac:dyDescent="0.3">
      <c r="A850" s="2">
        <v>43945</v>
      </c>
      <c r="B850" t="s">
        <v>52</v>
      </c>
      <c r="C850" t="s">
        <v>53</v>
      </c>
      <c r="D850">
        <v>137.88</v>
      </c>
    </row>
    <row r="851" spans="1:4" x14ac:dyDescent="0.3">
      <c r="A851" s="2">
        <v>43945</v>
      </c>
      <c r="B851" t="s">
        <v>33</v>
      </c>
      <c r="C851" t="s">
        <v>32</v>
      </c>
      <c r="D851">
        <v>45.65</v>
      </c>
    </row>
    <row r="852" spans="1:4" x14ac:dyDescent="0.3">
      <c r="A852" s="2">
        <v>43946</v>
      </c>
      <c r="B852" t="s">
        <v>40</v>
      </c>
      <c r="C852" t="s">
        <v>19</v>
      </c>
      <c r="D852">
        <v>42.77</v>
      </c>
    </row>
    <row r="853" spans="1:4" x14ac:dyDescent="0.3">
      <c r="A853" s="2">
        <v>43946</v>
      </c>
      <c r="B853" t="s">
        <v>31</v>
      </c>
      <c r="C853" t="s">
        <v>32</v>
      </c>
      <c r="D853">
        <v>79.16</v>
      </c>
    </row>
    <row r="854" spans="1:4" x14ac:dyDescent="0.3">
      <c r="A854" s="2">
        <v>43946</v>
      </c>
      <c r="B854" t="s">
        <v>31</v>
      </c>
      <c r="C854" t="s">
        <v>32</v>
      </c>
      <c r="D854">
        <v>109.45</v>
      </c>
    </row>
    <row r="855" spans="1:4" x14ac:dyDescent="0.3">
      <c r="A855" s="2">
        <v>43947</v>
      </c>
      <c r="B855" t="s">
        <v>38</v>
      </c>
      <c r="C855" t="s">
        <v>32</v>
      </c>
      <c r="D855">
        <v>125.04</v>
      </c>
    </row>
    <row r="856" spans="1:4" x14ac:dyDescent="0.3">
      <c r="A856" s="2">
        <v>43947</v>
      </c>
      <c r="B856" t="s">
        <v>46</v>
      </c>
      <c r="C856" t="s">
        <v>29</v>
      </c>
      <c r="D856">
        <v>44.16</v>
      </c>
    </row>
    <row r="857" spans="1:4" x14ac:dyDescent="0.3">
      <c r="A857" s="2">
        <v>43947</v>
      </c>
      <c r="B857" t="s">
        <v>40</v>
      </c>
      <c r="C857" t="s">
        <v>19</v>
      </c>
      <c r="D857">
        <v>14.8</v>
      </c>
    </row>
    <row r="858" spans="1:4" x14ac:dyDescent="0.3">
      <c r="A858" s="2">
        <v>43948</v>
      </c>
      <c r="B858" t="s">
        <v>78</v>
      </c>
      <c r="C858" t="s">
        <v>19</v>
      </c>
      <c r="D858">
        <v>37.130000000000003</v>
      </c>
    </row>
    <row r="859" spans="1:4" x14ac:dyDescent="0.3">
      <c r="A859" s="2">
        <v>43949</v>
      </c>
      <c r="B859" t="s">
        <v>38</v>
      </c>
      <c r="C859" t="s">
        <v>32</v>
      </c>
      <c r="D859">
        <v>24.6</v>
      </c>
    </row>
    <row r="860" spans="1:4" x14ac:dyDescent="0.3">
      <c r="A860" s="2">
        <v>43949</v>
      </c>
      <c r="B860" t="s">
        <v>30</v>
      </c>
      <c r="C860" t="s">
        <v>19</v>
      </c>
      <c r="D860">
        <v>14.99</v>
      </c>
    </row>
    <row r="861" spans="1:4" x14ac:dyDescent="0.3">
      <c r="A861" s="2">
        <v>43949</v>
      </c>
      <c r="B861" t="s">
        <v>33</v>
      </c>
      <c r="C861" t="s">
        <v>32</v>
      </c>
      <c r="D861">
        <v>88.16</v>
      </c>
    </row>
    <row r="862" spans="1:4" x14ac:dyDescent="0.3">
      <c r="A862" s="2">
        <v>43949</v>
      </c>
      <c r="B862" t="s">
        <v>61</v>
      </c>
      <c r="C862" t="s">
        <v>18</v>
      </c>
      <c r="D862">
        <v>6.34</v>
      </c>
    </row>
    <row r="863" spans="1:4" x14ac:dyDescent="0.3">
      <c r="A863" s="2">
        <v>43949</v>
      </c>
      <c r="B863" t="s">
        <v>41</v>
      </c>
      <c r="C863" t="s">
        <v>19</v>
      </c>
      <c r="D863">
        <v>22.28</v>
      </c>
    </row>
    <row r="864" spans="1:4" x14ac:dyDescent="0.3">
      <c r="A864" s="2">
        <v>43950</v>
      </c>
      <c r="B864" t="s">
        <v>37</v>
      </c>
      <c r="C864" t="s">
        <v>19</v>
      </c>
      <c r="D864">
        <v>25.78</v>
      </c>
    </row>
    <row r="865" spans="1:4" x14ac:dyDescent="0.3">
      <c r="A865" s="2">
        <v>43951</v>
      </c>
      <c r="B865" t="s">
        <v>37</v>
      </c>
      <c r="C865" t="s">
        <v>19</v>
      </c>
      <c r="D865">
        <v>53.66</v>
      </c>
    </row>
    <row r="866" spans="1:4" x14ac:dyDescent="0.3">
      <c r="A866" s="2">
        <v>43951</v>
      </c>
      <c r="B866" t="s">
        <v>58</v>
      </c>
      <c r="C866" t="s">
        <v>32</v>
      </c>
      <c r="D866">
        <v>114.05</v>
      </c>
    </row>
    <row r="867" spans="1:4" x14ac:dyDescent="0.3">
      <c r="A867" s="2">
        <v>43951</v>
      </c>
      <c r="B867" t="s">
        <v>41</v>
      </c>
      <c r="C867" t="s">
        <v>19</v>
      </c>
      <c r="D867">
        <v>17.11</v>
      </c>
    </row>
    <row r="868" spans="1:4" x14ac:dyDescent="0.3">
      <c r="A868" s="2">
        <v>43952</v>
      </c>
      <c r="B868" t="s">
        <v>51</v>
      </c>
      <c r="C868" t="s">
        <v>32</v>
      </c>
      <c r="D868">
        <v>2.68</v>
      </c>
    </row>
    <row r="869" spans="1:4" x14ac:dyDescent="0.3">
      <c r="A869" s="2">
        <v>43952</v>
      </c>
      <c r="B869" t="s">
        <v>51</v>
      </c>
      <c r="C869" t="s">
        <v>32</v>
      </c>
      <c r="D869">
        <v>38.53</v>
      </c>
    </row>
    <row r="870" spans="1:4" x14ac:dyDescent="0.3">
      <c r="A870" s="2">
        <v>43953</v>
      </c>
      <c r="B870" t="s">
        <v>28</v>
      </c>
      <c r="C870" t="s">
        <v>29</v>
      </c>
      <c r="D870">
        <v>2.42</v>
      </c>
    </row>
    <row r="871" spans="1:4" x14ac:dyDescent="0.3">
      <c r="A871" s="2">
        <v>43953</v>
      </c>
      <c r="B871" t="s">
        <v>38</v>
      </c>
      <c r="C871" t="s">
        <v>32</v>
      </c>
      <c r="D871">
        <v>65.83</v>
      </c>
    </row>
    <row r="872" spans="1:4" x14ac:dyDescent="0.3">
      <c r="A872" s="2">
        <v>43954</v>
      </c>
      <c r="B872" t="s">
        <v>28</v>
      </c>
      <c r="C872" t="s">
        <v>29</v>
      </c>
      <c r="D872">
        <v>26.49</v>
      </c>
    </row>
    <row r="873" spans="1:4" x14ac:dyDescent="0.3">
      <c r="A873" s="2">
        <v>43955</v>
      </c>
      <c r="B873" t="s">
        <v>37</v>
      </c>
      <c r="C873" t="s">
        <v>19</v>
      </c>
      <c r="D873">
        <v>32.35</v>
      </c>
    </row>
    <row r="874" spans="1:4" x14ac:dyDescent="0.3">
      <c r="A874" s="2">
        <v>43955</v>
      </c>
      <c r="B874" t="s">
        <v>31</v>
      </c>
      <c r="C874" t="s">
        <v>32</v>
      </c>
      <c r="D874">
        <v>29.51</v>
      </c>
    </row>
    <row r="875" spans="1:4" x14ac:dyDescent="0.3">
      <c r="A875" s="2">
        <v>43955</v>
      </c>
      <c r="B875" t="s">
        <v>79</v>
      </c>
      <c r="C875" t="s">
        <v>55</v>
      </c>
      <c r="D875">
        <v>28.4</v>
      </c>
    </row>
    <row r="876" spans="1:4" x14ac:dyDescent="0.3">
      <c r="A876" s="2">
        <v>43956</v>
      </c>
      <c r="B876" t="s">
        <v>30</v>
      </c>
      <c r="C876" t="s">
        <v>19</v>
      </c>
      <c r="D876">
        <v>74.5</v>
      </c>
    </row>
    <row r="877" spans="1:4" x14ac:dyDescent="0.3">
      <c r="A877" s="2">
        <v>43957</v>
      </c>
      <c r="B877" t="s">
        <v>69</v>
      </c>
      <c r="C877" t="s">
        <v>66</v>
      </c>
      <c r="D877">
        <v>21.85</v>
      </c>
    </row>
    <row r="878" spans="1:4" x14ac:dyDescent="0.3">
      <c r="A878" s="2">
        <v>43957</v>
      </c>
      <c r="B878" t="s">
        <v>56</v>
      </c>
      <c r="C878" t="s">
        <v>19</v>
      </c>
      <c r="D878">
        <v>17.78</v>
      </c>
    </row>
    <row r="879" spans="1:4" x14ac:dyDescent="0.3">
      <c r="A879" s="2">
        <v>43958</v>
      </c>
      <c r="B879" t="s">
        <v>51</v>
      </c>
      <c r="C879" t="s">
        <v>32</v>
      </c>
      <c r="D879">
        <v>17.11</v>
      </c>
    </row>
    <row r="880" spans="1:4" x14ac:dyDescent="0.3">
      <c r="A880" s="2">
        <v>43958</v>
      </c>
      <c r="B880" t="s">
        <v>28</v>
      </c>
      <c r="C880" t="s">
        <v>29</v>
      </c>
      <c r="D880">
        <v>38</v>
      </c>
    </row>
    <row r="881" spans="1:4" x14ac:dyDescent="0.3">
      <c r="A881" s="2">
        <v>43958</v>
      </c>
      <c r="B881" t="s">
        <v>45</v>
      </c>
      <c r="C881" t="s">
        <v>32</v>
      </c>
      <c r="D881">
        <v>27.86</v>
      </c>
    </row>
    <row r="882" spans="1:4" x14ac:dyDescent="0.3">
      <c r="A882" s="2">
        <v>43959</v>
      </c>
      <c r="B882" t="s">
        <v>72</v>
      </c>
      <c r="C882" t="s">
        <v>19</v>
      </c>
      <c r="D882">
        <v>34.31</v>
      </c>
    </row>
    <row r="883" spans="1:4" x14ac:dyDescent="0.3">
      <c r="A883" s="2">
        <v>43959</v>
      </c>
      <c r="B883" t="s">
        <v>45</v>
      </c>
      <c r="C883" t="s">
        <v>32</v>
      </c>
      <c r="D883">
        <v>21.46</v>
      </c>
    </row>
    <row r="884" spans="1:4" x14ac:dyDescent="0.3">
      <c r="A884" s="2">
        <v>43960</v>
      </c>
      <c r="B884" t="s">
        <v>31</v>
      </c>
      <c r="C884" t="s">
        <v>32</v>
      </c>
      <c r="D884">
        <v>22.93</v>
      </c>
    </row>
    <row r="885" spans="1:4" x14ac:dyDescent="0.3">
      <c r="A885" s="2">
        <v>43960</v>
      </c>
      <c r="B885" t="s">
        <v>31</v>
      </c>
      <c r="C885" t="s">
        <v>32</v>
      </c>
      <c r="D885">
        <v>58.79</v>
      </c>
    </row>
    <row r="886" spans="1:4" x14ac:dyDescent="0.3">
      <c r="A886" s="2">
        <v>43962</v>
      </c>
      <c r="B886" t="s">
        <v>30</v>
      </c>
      <c r="C886" t="s">
        <v>19</v>
      </c>
      <c r="D886">
        <v>10.74</v>
      </c>
    </row>
    <row r="887" spans="1:4" x14ac:dyDescent="0.3">
      <c r="A887" s="2">
        <v>43962</v>
      </c>
      <c r="B887" t="s">
        <v>77</v>
      </c>
      <c r="C887" t="s">
        <v>19</v>
      </c>
      <c r="D887">
        <v>18.39</v>
      </c>
    </row>
    <row r="888" spans="1:4" x14ac:dyDescent="0.3">
      <c r="A888" s="2">
        <v>43962</v>
      </c>
      <c r="B888" t="s">
        <v>33</v>
      </c>
      <c r="C888" t="s">
        <v>32</v>
      </c>
      <c r="D888">
        <v>38.18</v>
      </c>
    </row>
    <row r="889" spans="1:4" x14ac:dyDescent="0.3">
      <c r="A889" s="2">
        <v>43963</v>
      </c>
      <c r="B889" t="s">
        <v>28</v>
      </c>
      <c r="C889" t="s">
        <v>29</v>
      </c>
      <c r="D889">
        <v>13.48</v>
      </c>
    </row>
    <row r="890" spans="1:4" x14ac:dyDescent="0.3">
      <c r="A890" s="2">
        <v>43963</v>
      </c>
      <c r="B890" t="s">
        <v>30</v>
      </c>
      <c r="C890" t="s">
        <v>19</v>
      </c>
      <c r="D890">
        <v>10.68</v>
      </c>
    </row>
    <row r="891" spans="1:4" x14ac:dyDescent="0.3">
      <c r="A891" s="2">
        <v>43963</v>
      </c>
      <c r="B891" t="s">
        <v>39</v>
      </c>
      <c r="C891" t="s">
        <v>19</v>
      </c>
      <c r="D891">
        <v>44.4</v>
      </c>
    </row>
    <row r="892" spans="1:4" x14ac:dyDescent="0.3">
      <c r="A892" s="2">
        <v>43963</v>
      </c>
      <c r="B892" t="s">
        <v>56</v>
      </c>
      <c r="C892" t="s">
        <v>19</v>
      </c>
      <c r="D892">
        <v>49.92</v>
      </c>
    </row>
    <row r="893" spans="1:4" x14ac:dyDescent="0.3">
      <c r="A893" s="2">
        <v>43963</v>
      </c>
      <c r="B893" t="s">
        <v>33</v>
      </c>
      <c r="C893" t="s">
        <v>32</v>
      </c>
      <c r="D893">
        <v>33.06</v>
      </c>
    </row>
    <row r="894" spans="1:4" x14ac:dyDescent="0.3">
      <c r="A894" s="2">
        <v>43964</v>
      </c>
      <c r="B894" t="s">
        <v>33</v>
      </c>
      <c r="C894" t="s">
        <v>32</v>
      </c>
      <c r="D894">
        <v>71.540000000000006</v>
      </c>
    </row>
    <row r="895" spans="1:4" x14ac:dyDescent="0.3">
      <c r="A895" s="2">
        <v>43964</v>
      </c>
      <c r="B895" t="s">
        <v>42</v>
      </c>
      <c r="C895" t="s">
        <v>43</v>
      </c>
      <c r="D895">
        <v>14.65</v>
      </c>
    </row>
    <row r="896" spans="1:4" x14ac:dyDescent="0.3">
      <c r="A896" s="2">
        <v>43964</v>
      </c>
      <c r="B896" t="s">
        <v>31</v>
      </c>
      <c r="C896" t="s">
        <v>32</v>
      </c>
      <c r="D896">
        <v>1.37</v>
      </c>
    </row>
    <row r="897" spans="1:4" x14ac:dyDescent="0.3">
      <c r="A897" s="2">
        <v>43965</v>
      </c>
      <c r="B897" t="s">
        <v>86</v>
      </c>
      <c r="C897" t="s">
        <v>43</v>
      </c>
      <c r="D897">
        <v>10.94</v>
      </c>
    </row>
    <row r="898" spans="1:4" x14ac:dyDescent="0.3">
      <c r="A898" s="2">
        <v>43965</v>
      </c>
      <c r="B898" t="s">
        <v>41</v>
      </c>
      <c r="C898" t="s">
        <v>19</v>
      </c>
      <c r="D898">
        <v>28.92</v>
      </c>
    </row>
    <row r="899" spans="1:4" x14ac:dyDescent="0.3">
      <c r="A899" s="2">
        <v>43965</v>
      </c>
      <c r="B899" t="s">
        <v>40</v>
      </c>
      <c r="C899" t="s">
        <v>19</v>
      </c>
      <c r="D899">
        <v>163.63</v>
      </c>
    </row>
    <row r="900" spans="1:4" x14ac:dyDescent="0.3">
      <c r="A900" s="2">
        <v>43966</v>
      </c>
      <c r="B900" t="s">
        <v>40</v>
      </c>
      <c r="C900" t="s">
        <v>19</v>
      </c>
      <c r="D900">
        <v>37.200000000000003</v>
      </c>
    </row>
    <row r="901" spans="1:4" x14ac:dyDescent="0.3">
      <c r="A901" s="2">
        <v>43967</v>
      </c>
      <c r="B901" t="s">
        <v>31</v>
      </c>
      <c r="C901" t="s">
        <v>32</v>
      </c>
      <c r="D901">
        <v>64.77</v>
      </c>
    </row>
    <row r="902" spans="1:4" x14ac:dyDescent="0.3">
      <c r="A902" s="2">
        <v>43967</v>
      </c>
      <c r="B902" t="s">
        <v>67</v>
      </c>
      <c r="C902" t="s">
        <v>20</v>
      </c>
      <c r="D902">
        <v>212.49</v>
      </c>
    </row>
    <row r="903" spans="1:4" x14ac:dyDescent="0.3">
      <c r="A903" s="2">
        <v>43967</v>
      </c>
      <c r="B903" t="s">
        <v>41</v>
      </c>
      <c r="C903" t="s">
        <v>19</v>
      </c>
      <c r="D903">
        <v>24.51</v>
      </c>
    </row>
    <row r="904" spans="1:4" x14ac:dyDescent="0.3">
      <c r="A904" s="2">
        <v>43967</v>
      </c>
      <c r="B904" t="s">
        <v>80</v>
      </c>
      <c r="C904" t="s">
        <v>18</v>
      </c>
      <c r="D904">
        <v>126.2</v>
      </c>
    </row>
    <row r="905" spans="1:4" x14ac:dyDescent="0.3">
      <c r="A905" s="2">
        <v>43968</v>
      </c>
      <c r="B905" t="s">
        <v>45</v>
      </c>
      <c r="C905" t="s">
        <v>32</v>
      </c>
      <c r="D905">
        <v>69.17</v>
      </c>
    </row>
    <row r="906" spans="1:4" x14ac:dyDescent="0.3">
      <c r="A906" s="2">
        <v>43968</v>
      </c>
      <c r="B906" t="s">
        <v>51</v>
      </c>
      <c r="C906" t="s">
        <v>32</v>
      </c>
      <c r="D906">
        <v>48.75</v>
      </c>
    </row>
    <row r="907" spans="1:4" x14ac:dyDescent="0.3">
      <c r="A907" s="2">
        <v>43968</v>
      </c>
      <c r="B907" t="s">
        <v>33</v>
      </c>
      <c r="C907" t="s">
        <v>32</v>
      </c>
      <c r="D907">
        <v>12.54</v>
      </c>
    </row>
    <row r="908" spans="1:4" x14ac:dyDescent="0.3">
      <c r="A908" s="2">
        <v>43968</v>
      </c>
      <c r="B908" t="s">
        <v>72</v>
      </c>
      <c r="C908" t="s">
        <v>19</v>
      </c>
      <c r="D908">
        <v>26.62</v>
      </c>
    </row>
    <row r="909" spans="1:4" x14ac:dyDescent="0.3">
      <c r="A909" s="2">
        <v>43968</v>
      </c>
      <c r="B909" t="s">
        <v>39</v>
      </c>
      <c r="C909" t="s">
        <v>19</v>
      </c>
      <c r="D909">
        <v>51.35</v>
      </c>
    </row>
    <row r="910" spans="1:4" x14ac:dyDescent="0.3">
      <c r="A910" s="2">
        <v>43969</v>
      </c>
      <c r="B910" t="s">
        <v>67</v>
      </c>
      <c r="C910" t="s">
        <v>20</v>
      </c>
      <c r="D910">
        <v>15.95</v>
      </c>
    </row>
    <row r="911" spans="1:4" x14ac:dyDescent="0.3">
      <c r="A911" s="2">
        <v>43970</v>
      </c>
      <c r="B911" t="s">
        <v>78</v>
      </c>
      <c r="C911" t="s">
        <v>19</v>
      </c>
      <c r="D911">
        <v>33.86</v>
      </c>
    </row>
    <row r="912" spans="1:4" x14ac:dyDescent="0.3">
      <c r="A912" s="2">
        <v>43972</v>
      </c>
      <c r="B912" t="s">
        <v>37</v>
      </c>
      <c r="C912" t="s">
        <v>19</v>
      </c>
      <c r="D912">
        <v>8.11</v>
      </c>
    </row>
    <row r="913" spans="1:4" x14ac:dyDescent="0.3">
      <c r="A913" s="2">
        <v>43973</v>
      </c>
      <c r="B913" t="s">
        <v>38</v>
      </c>
      <c r="C913" t="s">
        <v>32</v>
      </c>
      <c r="D913">
        <v>31.85</v>
      </c>
    </row>
    <row r="914" spans="1:4" x14ac:dyDescent="0.3">
      <c r="A914" s="2">
        <v>43973</v>
      </c>
      <c r="B914" t="s">
        <v>72</v>
      </c>
      <c r="C914" t="s">
        <v>19</v>
      </c>
      <c r="D914">
        <v>7.27</v>
      </c>
    </row>
    <row r="915" spans="1:4" x14ac:dyDescent="0.3">
      <c r="A915" s="2">
        <v>43973</v>
      </c>
      <c r="B915" t="s">
        <v>51</v>
      </c>
      <c r="C915" t="s">
        <v>32</v>
      </c>
      <c r="D915">
        <v>22.22</v>
      </c>
    </row>
    <row r="916" spans="1:4" x14ac:dyDescent="0.3">
      <c r="A916" s="2">
        <v>43973</v>
      </c>
      <c r="B916" t="s">
        <v>47</v>
      </c>
      <c r="C916" t="s">
        <v>29</v>
      </c>
      <c r="D916">
        <v>1102.1300000000001</v>
      </c>
    </row>
    <row r="917" spans="1:4" x14ac:dyDescent="0.3">
      <c r="A917" s="2">
        <v>43973</v>
      </c>
      <c r="B917" t="s">
        <v>75</v>
      </c>
      <c r="C917" t="s">
        <v>76</v>
      </c>
      <c r="D917">
        <v>3.42</v>
      </c>
    </row>
    <row r="918" spans="1:4" x14ac:dyDescent="0.3">
      <c r="A918" s="2">
        <v>43973</v>
      </c>
      <c r="B918" t="s">
        <v>28</v>
      </c>
      <c r="C918" t="s">
        <v>29</v>
      </c>
      <c r="D918">
        <v>51.95</v>
      </c>
    </row>
    <row r="919" spans="1:4" x14ac:dyDescent="0.3">
      <c r="A919" s="2">
        <v>43974</v>
      </c>
      <c r="B919" t="s">
        <v>41</v>
      </c>
      <c r="C919" t="s">
        <v>19</v>
      </c>
      <c r="D919">
        <v>26.84</v>
      </c>
    </row>
    <row r="920" spans="1:4" x14ac:dyDescent="0.3">
      <c r="A920" s="2">
        <v>43974</v>
      </c>
      <c r="B920" t="s">
        <v>89</v>
      </c>
      <c r="C920" t="s">
        <v>43</v>
      </c>
      <c r="D920">
        <v>17.18</v>
      </c>
    </row>
    <row r="921" spans="1:4" x14ac:dyDescent="0.3">
      <c r="A921" s="2">
        <v>43975</v>
      </c>
      <c r="B921" t="s">
        <v>30</v>
      </c>
      <c r="C921" t="s">
        <v>19</v>
      </c>
      <c r="D921">
        <v>12.96</v>
      </c>
    </row>
    <row r="922" spans="1:4" x14ac:dyDescent="0.3">
      <c r="A922" s="2">
        <v>43975</v>
      </c>
      <c r="B922" t="s">
        <v>33</v>
      </c>
      <c r="C922" t="s">
        <v>32</v>
      </c>
      <c r="D922">
        <v>66.45</v>
      </c>
    </row>
    <row r="923" spans="1:4" x14ac:dyDescent="0.3">
      <c r="A923" s="2">
        <v>43975</v>
      </c>
      <c r="B923" t="s">
        <v>58</v>
      </c>
      <c r="C923" t="s">
        <v>32</v>
      </c>
      <c r="D923">
        <v>4.4800000000000004</v>
      </c>
    </row>
    <row r="924" spans="1:4" x14ac:dyDescent="0.3">
      <c r="A924" s="2">
        <v>43975</v>
      </c>
      <c r="B924" t="s">
        <v>39</v>
      </c>
      <c r="C924" t="s">
        <v>19</v>
      </c>
      <c r="D924">
        <v>22</v>
      </c>
    </row>
    <row r="925" spans="1:4" x14ac:dyDescent="0.3">
      <c r="A925" s="2">
        <v>43976</v>
      </c>
      <c r="B925" t="s">
        <v>33</v>
      </c>
      <c r="C925" t="s">
        <v>32</v>
      </c>
      <c r="D925">
        <v>27.31</v>
      </c>
    </row>
    <row r="926" spans="1:4" x14ac:dyDescent="0.3">
      <c r="A926" s="2">
        <v>43977</v>
      </c>
      <c r="B926" t="s">
        <v>67</v>
      </c>
      <c r="C926" t="s">
        <v>20</v>
      </c>
      <c r="D926">
        <v>8.27</v>
      </c>
    </row>
    <row r="927" spans="1:4" x14ac:dyDescent="0.3">
      <c r="A927" s="2">
        <v>43977</v>
      </c>
      <c r="B927" t="s">
        <v>51</v>
      </c>
      <c r="C927" t="s">
        <v>32</v>
      </c>
      <c r="D927">
        <v>72.84</v>
      </c>
    </row>
    <row r="928" spans="1:4" x14ac:dyDescent="0.3">
      <c r="A928" s="2">
        <v>43977</v>
      </c>
      <c r="B928" t="s">
        <v>33</v>
      </c>
      <c r="C928" t="s">
        <v>32</v>
      </c>
      <c r="D928">
        <v>27.98</v>
      </c>
    </row>
    <row r="929" spans="1:4" x14ac:dyDescent="0.3">
      <c r="A929" s="2">
        <v>43977</v>
      </c>
      <c r="B929" t="s">
        <v>46</v>
      </c>
      <c r="C929" t="s">
        <v>29</v>
      </c>
      <c r="D929">
        <v>3.01</v>
      </c>
    </row>
    <row r="930" spans="1:4" x14ac:dyDescent="0.3">
      <c r="A930" s="2">
        <v>43978</v>
      </c>
      <c r="B930" t="s">
        <v>61</v>
      </c>
      <c r="C930" t="s">
        <v>18</v>
      </c>
      <c r="D930">
        <v>3.8</v>
      </c>
    </row>
    <row r="931" spans="1:4" x14ac:dyDescent="0.3">
      <c r="A931" s="2">
        <v>43978</v>
      </c>
      <c r="B931" t="s">
        <v>30</v>
      </c>
      <c r="C931" t="s">
        <v>19</v>
      </c>
      <c r="D931">
        <v>5.63</v>
      </c>
    </row>
    <row r="932" spans="1:4" x14ac:dyDescent="0.3">
      <c r="A932" s="2">
        <v>43979</v>
      </c>
      <c r="B932" t="s">
        <v>34</v>
      </c>
      <c r="C932" t="s">
        <v>19</v>
      </c>
      <c r="D932">
        <v>87</v>
      </c>
    </row>
    <row r="933" spans="1:4" x14ac:dyDescent="0.3">
      <c r="A933" s="2">
        <v>43980</v>
      </c>
      <c r="B933" t="s">
        <v>37</v>
      </c>
      <c r="C933" t="s">
        <v>19</v>
      </c>
      <c r="D933">
        <v>18.32</v>
      </c>
    </row>
    <row r="934" spans="1:4" x14ac:dyDescent="0.3">
      <c r="A934" s="2">
        <v>43980</v>
      </c>
      <c r="B934" t="s">
        <v>52</v>
      </c>
      <c r="C934" t="s">
        <v>53</v>
      </c>
      <c r="D934">
        <v>252.46</v>
      </c>
    </row>
    <row r="935" spans="1:4" x14ac:dyDescent="0.3">
      <c r="A935" s="2">
        <v>43980</v>
      </c>
      <c r="B935" t="s">
        <v>56</v>
      </c>
      <c r="C935" t="s">
        <v>19</v>
      </c>
      <c r="D935">
        <v>13.92</v>
      </c>
    </row>
    <row r="936" spans="1:4" x14ac:dyDescent="0.3">
      <c r="A936" s="2">
        <v>43980</v>
      </c>
      <c r="B936" t="s">
        <v>51</v>
      </c>
      <c r="C936" t="s">
        <v>32</v>
      </c>
      <c r="D936">
        <v>85.8</v>
      </c>
    </row>
    <row r="937" spans="1:4" x14ac:dyDescent="0.3">
      <c r="A937" s="2">
        <v>43980</v>
      </c>
      <c r="B937" t="s">
        <v>31</v>
      </c>
      <c r="C937" t="s">
        <v>32</v>
      </c>
      <c r="D937">
        <v>4.96</v>
      </c>
    </row>
    <row r="938" spans="1:4" x14ac:dyDescent="0.3">
      <c r="A938" s="2">
        <v>43980</v>
      </c>
      <c r="B938" t="s">
        <v>41</v>
      </c>
      <c r="C938" t="s">
        <v>19</v>
      </c>
      <c r="D938">
        <v>29.94</v>
      </c>
    </row>
    <row r="939" spans="1:4" x14ac:dyDescent="0.3">
      <c r="A939" s="2">
        <v>43981</v>
      </c>
      <c r="B939" t="s">
        <v>45</v>
      </c>
      <c r="C939" t="s">
        <v>32</v>
      </c>
      <c r="D939">
        <v>20.8</v>
      </c>
    </row>
    <row r="940" spans="1:4" x14ac:dyDescent="0.3">
      <c r="A940" s="2">
        <v>43981</v>
      </c>
      <c r="B940" t="s">
        <v>57</v>
      </c>
      <c r="C940" t="s">
        <v>55</v>
      </c>
      <c r="D940">
        <v>61.19</v>
      </c>
    </row>
    <row r="941" spans="1:4" x14ac:dyDescent="0.3">
      <c r="A941" s="2">
        <v>43981</v>
      </c>
      <c r="B941" t="s">
        <v>85</v>
      </c>
      <c r="C941" t="s">
        <v>76</v>
      </c>
      <c r="D941">
        <v>91.43</v>
      </c>
    </row>
    <row r="942" spans="1:4" x14ac:dyDescent="0.3">
      <c r="A942" s="2">
        <v>43981</v>
      </c>
      <c r="B942" t="s">
        <v>40</v>
      </c>
      <c r="C942" t="s">
        <v>19</v>
      </c>
      <c r="D942">
        <v>17.96</v>
      </c>
    </row>
    <row r="943" spans="1:4" x14ac:dyDescent="0.3">
      <c r="A943" s="2">
        <v>43981</v>
      </c>
      <c r="B943" t="s">
        <v>41</v>
      </c>
      <c r="C943" t="s">
        <v>19</v>
      </c>
      <c r="D943">
        <v>21.2</v>
      </c>
    </row>
    <row r="944" spans="1:4" x14ac:dyDescent="0.3">
      <c r="A944" s="2">
        <v>43981</v>
      </c>
      <c r="B944" t="s">
        <v>69</v>
      </c>
      <c r="C944" t="s">
        <v>66</v>
      </c>
      <c r="D944">
        <v>32.409999999999997</v>
      </c>
    </row>
    <row r="945" spans="1:4" x14ac:dyDescent="0.3">
      <c r="A945" s="2">
        <v>43981</v>
      </c>
      <c r="B945" t="s">
        <v>38</v>
      </c>
      <c r="C945" t="s">
        <v>32</v>
      </c>
      <c r="D945">
        <v>53.19</v>
      </c>
    </row>
    <row r="946" spans="1:4" x14ac:dyDescent="0.3">
      <c r="A946" s="2">
        <f>DATE(YEAR(A945),MONTH(A945)+1,1)</f>
        <v>43983</v>
      </c>
      <c r="B946" t="s">
        <v>26</v>
      </c>
      <c r="C946" t="s">
        <v>27</v>
      </c>
      <c r="D946">
        <v>1565</v>
      </c>
    </row>
    <row r="947" spans="1:4" x14ac:dyDescent="0.3">
      <c r="A947" s="2">
        <v>43983</v>
      </c>
      <c r="B947" t="s">
        <v>41</v>
      </c>
      <c r="C947" t="s">
        <v>19</v>
      </c>
      <c r="D947">
        <v>11.67</v>
      </c>
    </row>
    <row r="948" spans="1:4" x14ac:dyDescent="0.3">
      <c r="A948" s="2">
        <v>43983</v>
      </c>
      <c r="B948" t="s">
        <v>51</v>
      </c>
      <c r="C948" t="s">
        <v>32</v>
      </c>
      <c r="D948">
        <v>203.01</v>
      </c>
    </row>
    <row r="949" spans="1:4" x14ac:dyDescent="0.3">
      <c r="A949" s="2">
        <v>43983</v>
      </c>
      <c r="B949" t="s">
        <v>38</v>
      </c>
      <c r="C949" t="s">
        <v>32</v>
      </c>
      <c r="D949">
        <v>74.930000000000007</v>
      </c>
    </row>
    <row r="950" spans="1:4" x14ac:dyDescent="0.3">
      <c r="A950" s="2">
        <v>43983</v>
      </c>
      <c r="B950" t="s">
        <v>41</v>
      </c>
      <c r="C950" t="s">
        <v>19</v>
      </c>
      <c r="D950">
        <v>16.22</v>
      </c>
    </row>
    <row r="951" spans="1:4" x14ac:dyDescent="0.3">
      <c r="A951" s="2">
        <v>43984</v>
      </c>
      <c r="B951" t="s">
        <v>56</v>
      </c>
      <c r="C951" t="s">
        <v>19</v>
      </c>
      <c r="D951">
        <v>43.35</v>
      </c>
    </row>
    <row r="952" spans="1:4" x14ac:dyDescent="0.3">
      <c r="A952" s="2">
        <v>43984</v>
      </c>
      <c r="B952" t="s">
        <v>39</v>
      </c>
      <c r="C952" t="s">
        <v>19</v>
      </c>
      <c r="D952">
        <v>31.8</v>
      </c>
    </row>
    <row r="953" spans="1:4" x14ac:dyDescent="0.3">
      <c r="A953" s="2">
        <v>43984</v>
      </c>
      <c r="B953" t="s">
        <v>38</v>
      </c>
      <c r="C953" t="s">
        <v>32</v>
      </c>
      <c r="D953">
        <v>41.75</v>
      </c>
    </row>
    <row r="954" spans="1:4" x14ac:dyDescent="0.3">
      <c r="A954" s="2">
        <v>43985</v>
      </c>
      <c r="B954" t="s">
        <v>60</v>
      </c>
      <c r="C954" t="s">
        <v>19</v>
      </c>
      <c r="D954">
        <v>11</v>
      </c>
    </row>
    <row r="955" spans="1:4" x14ac:dyDescent="0.3">
      <c r="A955" s="2">
        <v>43985</v>
      </c>
      <c r="B955" t="s">
        <v>75</v>
      </c>
      <c r="C955" t="s">
        <v>76</v>
      </c>
      <c r="D955">
        <v>8.4</v>
      </c>
    </row>
    <row r="956" spans="1:4" x14ac:dyDescent="0.3">
      <c r="A956" s="2">
        <v>43985</v>
      </c>
      <c r="B956" t="s">
        <v>45</v>
      </c>
      <c r="C956" t="s">
        <v>32</v>
      </c>
      <c r="D956">
        <v>15</v>
      </c>
    </row>
    <row r="957" spans="1:4" x14ac:dyDescent="0.3">
      <c r="A957" s="2">
        <v>43985</v>
      </c>
      <c r="B957" t="s">
        <v>46</v>
      </c>
      <c r="C957" t="s">
        <v>29</v>
      </c>
      <c r="D957">
        <v>35.630000000000003</v>
      </c>
    </row>
    <row r="958" spans="1:4" x14ac:dyDescent="0.3">
      <c r="A958" s="2">
        <v>43986</v>
      </c>
      <c r="B958" t="s">
        <v>31</v>
      </c>
      <c r="C958" t="s">
        <v>32</v>
      </c>
      <c r="D958">
        <v>13.83</v>
      </c>
    </row>
    <row r="959" spans="1:4" x14ac:dyDescent="0.3">
      <c r="A959" s="2">
        <v>43986</v>
      </c>
      <c r="B959" t="s">
        <v>47</v>
      </c>
      <c r="C959" t="s">
        <v>29</v>
      </c>
      <c r="D959">
        <v>1110.5999999999999</v>
      </c>
    </row>
    <row r="960" spans="1:4" x14ac:dyDescent="0.3">
      <c r="A960" s="2">
        <v>43986</v>
      </c>
      <c r="B960" t="s">
        <v>41</v>
      </c>
      <c r="C960" t="s">
        <v>19</v>
      </c>
      <c r="D960">
        <v>69.959999999999994</v>
      </c>
    </row>
    <row r="961" spans="1:4" x14ac:dyDescent="0.3">
      <c r="A961" s="2">
        <v>43986</v>
      </c>
      <c r="B961" t="s">
        <v>33</v>
      </c>
      <c r="C961" t="s">
        <v>32</v>
      </c>
      <c r="D961">
        <v>28.81</v>
      </c>
    </row>
    <row r="962" spans="1:4" x14ac:dyDescent="0.3">
      <c r="A962" s="2">
        <v>43987</v>
      </c>
      <c r="B962" t="s">
        <v>67</v>
      </c>
      <c r="C962" t="s">
        <v>20</v>
      </c>
      <c r="D962">
        <v>13.31</v>
      </c>
    </row>
    <row r="963" spans="1:4" x14ac:dyDescent="0.3">
      <c r="A963" s="2">
        <v>43987</v>
      </c>
      <c r="B963" t="s">
        <v>37</v>
      </c>
      <c r="C963" t="s">
        <v>19</v>
      </c>
      <c r="D963">
        <v>11.25</v>
      </c>
    </row>
    <row r="964" spans="1:4" x14ac:dyDescent="0.3">
      <c r="A964" s="2">
        <v>43987</v>
      </c>
      <c r="B964" t="s">
        <v>33</v>
      </c>
      <c r="C964" t="s">
        <v>32</v>
      </c>
      <c r="D964">
        <v>107.75</v>
      </c>
    </row>
    <row r="965" spans="1:4" x14ac:dyDescent="0.3">
      <c r="A965" s="2">
        <v>43987</v>
      </c>
      <c r="B965" t="s">
        <v>38</v>
      </c>
      <c r="C965" t="s">
        <v>32</v>
      </c>
      <c r="D965">
        <v>51.16</v>
      </c>
    </row>
    <row r="966" spans="1:4" x14ac:dyDescent="0.3">
      <c r="A966" s="2">
        <v>43987</v>
      </c>
      <c r="B966" t="s">
        <v>51</v>
      </c>
      <c r="C966" t="s">
        <v>32</v>
      </c>
      <c r="D966">
        <v>11.5</v>
      </c>
    </row>
    <row r="967" spans="1:4" x14ac:dyDescent="0.3">
      <c r="A967" s="2">
        <v>43988</v>
      </c>
      <c r="B967" t="s">
        <v>44</v>
      </c>
      <c r="C967" t="s">
        <v>19</v>
      </c>
      <c r="D967">
        <v>8.56</v>
      </c>
    </row>
    <row r="968" spans="1:4" x14ac:dyDescent="0.3">
      <c r="A968" s="2">
        <v>43988</v>
      </c>
      <c r="B968" t="s">
        <v>51</v>
      </c>
      <c r="C968" t="s">
        <v>32</v>
      </c>
      <c r="D968">
        <v>14.9</v>
      </c>
    </row>
    <row r="969" spans="1:4" x14ac:dyDescent="0.3">
      <c r="A969" s="2">
        <v>43988</v>
      </c>
      <c r="B969" t="s">
        <v>45</v>
      </c>
      <c r="C969" t="s">
        <v>32</v>
      </c>
      <c r="D969">
        <v>3.32</v>
      </c>
    </row>
    <row r="970" spans="1:4" x14ac:dyDescent="0.3">
      <c r="A970" s="2">
        <v>43988</v>
      </c>
      <c r="B970" t="s">
        <v>72</v>
      </c>
      <c r="C970" t="s">
        <v>19</v>
      </c>
      <c r="D970">
        <v>39.76</v>
      </c>
    </row>
    <row r="971" spans="1:4" x14ac:dyDescent="0.3">
      <c r="A971" s="2">
        <v>43989</v>
      </c>
      <c r="B971" t="s">
        <v>31</v>
      </c>
      <c r="C971" t="s">
        <v>32</v>
      </c>
      <c r="D971">
        <v>8.01</v>
      </c>
    </row>
    <row r="972" spans="1:4" x14ac:dyDescent="0.3">
      <c r="A972" s="2">
        <v>43990</v>
      </c>
      <c r="B972" t="s">
        <v>28</v>
      </c>
      <c r="C972" t="s">
        <v>29</v>
      </c>
      <c r="D972">
        <v>45.36</v>
      </c>
    </row>
    <row r="973" spans="1:4" x14ac:dyDescent="0.3">
      <c r="A973" s="2">
        <v>43992</v>
      </c>
      <c r="B973" t="s">
        <v>31</v>
      </c>
      <c r="C973" t="s">
        <v>32</v>
      </c>
      <c r="D973">
        <v>15.38</v>
      </c>
    </row>
    <row r="974" spans="1:4" x14ac:dyDescent="0.3">
      <c r="A974" s="2">
        <v>43992</v>
      </c>
      <c r="B974" t="s">
        <v>39</v>
      </c>
      <c r="C974" t="s">
        <v>19</v>
      </c>
      <c r="D974">
        <v>1.84</v>
      </c>
    </row>
    <row r="975" spans="1:4" x14ac:dyDescent="0.3">
      <c r="A975" s="2">
        <v>43993</v>
      </c>
      <c r="B975" t="s">
        <v>39</v>
      </c>
      <c r="C975" t="s">
        <v>19</v>
      </c>
      <c r="D975">
        <v>35.42</v>
      </c>
    </row>
    <row r="976" spans="1:4" x14ac:dyDescent="0.3">
      <c r="A976" s="2">
        <v>43993</v>
      </c>
      <c r="B976" t="s">
        <v>37</v>
      </c>
      <c r="C976" t="s">
        <v>19</v>
      </c>
      <c r="D976">
        <v>3.5</v>
      </c>
    </row>
    <row r="977" spans="1:4" x14ac:dyDescent="0.3">
      <c r="A977" s="2">
        <v>43993</v>
      </c>
      <c r="B977" t="s">
        <v>40</v>
      </c>
      <c r="C977" t="s">
        <v>19</v>
      </c>
      <c r="D977">
        <v>179.13</v>
      </c>
    </row>
    <row r="978" spans="1:4" x14ac:dyDescent="0.3">
      <c r="A978" s="2">
        <v>43993</v>
      </c>
      <c r="B978" t="s">
        <v>40</v>
      </c>
      <c r="C978" t="s">
        <v>19</v>
      </c>
      <c r="D978">
        <v>25.08</v>
      </c>
    </row>
    <row r="979" spans="1:4" x14ac:dyDescent="0.3">
      <c r="A979" s="2">
        <v>43994</v>
      </c>
      <c r="B979" t="s">
        <v>39</v>
      </c>
      <c r="C979" t="s">
        <v>19</v>
      </c>
      <c r="D979">
        <v>52.44</v>
      </c>
    </row>
    <row r="980" spans="1:4" x14ac:dyDescent="0.3">
      <c r="A980" s="2">
        <v>43994</v>
      </c>
      <c r="B980" t="s">
        <v>31</v>
      </c>
      <c r="C980" t="s">
        <v>32</v>
      </c>
      <c r="D980">
        <v>7.18</v>
      </c>
    </row>
    <row r="981" spans="1:4" x14ac:dyDescent="0.3">
      <c r="A981" s="2">
        <v>43994</v>
      </c>
      <c r="B981" t="s">
        <v>71</v>
      </c>
      <c r="C981" t="s">
        <v>55</v>
      </c>
      <c r="D981">
        <v>149.71</v>
      </c>
    </row>
    <row r="982" spans="1:4" x14ac:dyDescent="0.3">
      <c r="A982" s="2">
        <v>43995</v>
      </c>
      <c r="B982" t="s">
        <v>33</v>
      </c>
      <c r="C982" t="s">
        <v>32</v>
      </c>
      <c r="D982">
        <v>41.49</v>
      </c>
    </row>
    <row r="983" spans="1:4" x14ac:dyDescent="0.3">
      <c r="A983" s="2">
        <v>43995</v>
      </c>
      <c r="B983" t="s">
        <v>52</v>
      </c>
      <c r="C983" t="s">
        <v>53</v>
      </c>
      <c r="D983">
        <v>183.74</v>
      </c>
    </row>
    <row r="984" spans="1:4" x14ac:dyDescent="0.3">
      <c r="A984" s="2">
        <v>43995</v>
      </c>
      <c r="B984" t="s">
        <v>48</v>
      </c>
      <c r="C984" t="s">
        <v>10</v>
      </c>
      <c r="D984">
        <v>64.319999999999993</v>
      </c>
    </row>
    <row r="985" spans="1:4" x14ac:dyDescent="0.3">
      <c r="A985" s="2">
        <v>43995</v>
      </c>
      <c r="B985" t="s">
        <v>30</v>
      </c>
      <c r="C985" t="s">
        <v>19</v>
      </c>
      <c r="D985">
        <v>99.28</v>
      </c>
    </row>
    <row r="986" spans="1:4" x14ac:dyDescent="0.3">
      <c r="A986" s="2">
        <v>43995</v>
      </c>
      <c r="B986" t="s">
        <v>46</v>
      </c>
      <c r="C986" t="s">
        <v>29</v>
      </c>
      <c r="D986">
        <v>45.27</v>
      </c>
    </row>
    <row r="987" spans="1:4" x14ac:dyDescent="0.3">
      <c r="A987" s="2">
        <v>43996</v>
      </c>
      <c r="B987" t="s">
        <v>28</v>
      </c>
      <c r="C987" t="s">
        <v>29</v>
      </c>
      <c r="D987">
        <v>1.92</v>
      </c>
    </row>
    <row r="988" spans="1:4" x14ac:dyDescent="0.3">
      <c r="A988" s="2">
        <v>43997</v>
      </c>
      <c r="B988" t="s">
        <v>33</v>
      </c>
      <c r="C988" t="s">
        <v>32</v>
      </c>
      <c r="D988">
        <v>119.17</v>
      </c>
    </row>
    <row r="989" spans="1:4" x14ac:dyDescent="0.3">
      <c r="A989" s="2">
        <v>43997</v>
      </c>
      <c r="B989" t="s">
        <v>39</v>
      </c>
      <c r="C989" t="s">
        <v>19</v>
      </c>
      <c r="D989">
        <v>41.56</v>
      </c>
    </row>
    <row r="990" spans="1:4" x14ac:dyDescent="0.3">
      <c r="A990" s="2">
        <v>43997</v>
      </c>
      <c r="B990" t="s">
        <v>41</v>
      </c>
      <c r="C990" t="s">
        <v>19</v>
      </c>
      <c r="D990">
        <v>12.33</v>
      </c>
    </row>
    <row r="991" spans="1:4" x14ac:dyDescent="0.3">
      <c r="A991" s="2">
        <v>43998</v>
      </c>
      <c r="B991" t="s">
        <v>39</v>
      </c>
      <c r="C991" t="s">
        <v>19</v>
      </c>
      <c r="D991">
        <v>59.21</v>
      </c>
    </row>
    <row r="992" spans="1:4" x14ac:dyDescent="0.3">
      <c r="A992" s="2">
        <v>43998</v>
      </c>
      <c r="B992" t="s">
        <v>30</v>
      </c>
      <c r="C992" t="s">
        <v>19</v>
      </c>
      <c r="D992">
        <v>26.24</v>
      </c>
    </row>
    <row r="993" spans="1:4" x14ac:dyDescent="0.3">
      <c r="A993" s="2">
        <v>43998</v>
      </c>
      <c r="B993" t="s">
        <v>38</v>
      </c>
      <c r="C993" t="s">
        <v>32</v>
      </c>
      <c r="D993">
        <v>37.729999999999997</v>
      </c>
    </row>
    <row r="994" spans="1:4" x14ac:dyDescent="0.3">
      <c r="A994" s="2">
        <v>43998</v>
      </c>
      <c r="B994" t="s">
        <v>45</v>
      </c>
      <c r="C994" t="s">
        <v>32</v>
      </c>
      <c r="D994">
        <v>114.89</v>
      </c>
    </row>
    <row r="995" spans="1:4" x14ac:dyDescent="0.3">
      <c r="A995" s="2">
        <v>43998</v>
      </c>
      <c r="B995" t="s">
        <v>48</v>
      </c>
      <c r="C995" t="s">
        <v>10</v>
      </c>
      <c r="D995">
        <v>109.04</v>
      </c>
    </row>
    <row r="996" spans="1:4" x14ac:dyDescent="0.3">
      <c r="A996" s="2">
        <v>43999</v>
      </c>
      <c r="B996" t="s">
        <v>58</v>
      </c>
      <c r="C996" t="s">
        <v>32</v>
      </c>
      <c r="D996">
        <v>3.21</v>
      </c>
    </row>
    <row r="997" spans="1:4" x14ac:dyDescent="0.3">
      <c r="A997" s="2">
        <v>44000</v>
      </c>
      <c r="B997" t="s">
        <v>28</v>
      </c>
      <c r="C997" t="s">
        <v>29</v>
      </c>
      <c r="D997">
        <v>55.25</v>
      </c>
    </row>
    <row r="998" spans="1:4" x14ac:dyDescent="0.3">
      <c r="A998" s="2">
        <v>44001</v>
      </c>
      <c r="B998" t="s">
        <v>39</v>
      </c>
      <c r="C998" t="s">
        <v>19</v>
      </c>
      <c r="D998">
        <v>59.74</v>
      </c>
    </row>
    <row r="999" spans="1:4" x14ac:dyDescent="0.3">
      <c r="A999" s="2">
        <v>44002</v>
      </c>
      <c r="B999" t="s">
        <v>69</v>
      </c>
      <c r="C999" t="s">
        <v>66</v>
      </c>
      <c r="D999">
        <v>196.25</v>
      </c>
    </row>
    <row r="1000" spans="1:4" x14ac:dyDescent="0.3">
      <c r="A1000" s="2">
        <v>44002</v>
      </c>
      <c r="B1000" t="s">
        <v>51</v>
      </c>
      <c r="C1000" t="s">
        <v>32</v>
      </c>
      <c r="D1000">
        <v>40.49</v>
      </c>
    </row>
    <row r="1001" spans="1:4" x14ac:dyDescent="0.3">
      <c r="A1001" s="2">
        <v>44002</v>
      </c>
      <c r="B1001" t="s">
        <v>48</v>
      </c>
      <c r="C1001" t="s">
        <v>10</v>
      </c>
      <c r="D1001">
        <v>170.84</v>
      </c>
    </row>
    <row r="1002" spans="1:4" x14ac:dyDescent="0.3">
      <c r="A1002" s="2">
        <v>44002</v>
      </c>
      <c r="B1002" t="s">
        <v>60</v>
      </c>
      <c r="C1002" t="s">
        <v>19</v>
      </c>
      <c r="D1002">
        <v>9.6300000000000008</v>
      </c>
    </row>
    <row r="1003" spans="1:4" x14ac:dyDescent="0.3">
      <c r="A1003" s="2">
        <v>44002</v>
      </c>
      <c r="B1003" t="s">
        <v>39</v>
      </c>
      <c r="C1003" t="s">
        <v>19</v>
      </c>
      <c r="D1003">
        <v>20.399999999999999</v>
      </c>
    </row>
    <row r="1004" spans="1:4" x14ac:dyDescent="0.3">
      <c r="A1004" s="2">
        <v>44003</v>
      </c>
      <c r="B1004" t="s">
        <v>82</v>
      </c>
      <c r="C1004" t="s">
        <v>50</v>
      </c>
      <c r="D1004">
        <v>109.39</v>
      </c>
    </row>
    <row r="1005" spans="1:4" x14ac:dyDescent="0.3">
      <c r="A1005" s="2">
        <v>44003</v>
      </c>
      <c r="B1005" t="s">
        <v>41</v>
      </c>
      <c r="C1005" t="s">
        <v>19</v>
      </c>
      <c r="D1005">
        <v>17.440000000000001</v>
      </c>
    </row>
    <row r="1006" spans="1:4" x14ac:dyDescent="0.3">
      <c r="A1006" s="2">
        <v>44003</v>
      </c>
      <c r="B1006" t="s">
        <v>60</v>
      </c>
      <c r="C1006" t="s">
        <v>19</v>
      </c>
      <c r="D1006">
        <v>43.36</v>
      </c>
    </row>
    <row r="1007" spans="1:4" x14ac:dyDescent="0.3">
      <c r="A1007" s="2">
        <v>44004</v>
      </c>
      <c r="B1007" t="s">
        <v>37</v>
      </c>
      <c r="C1007" t="s">
        <v>19</v>
      </c>
      <c r="D1007">
        <v>74.290000000000006</v>
      </c>
    </row>
    <row r="1008" spans="1:4" x14ac:dyDescent="0.3">
      <c r="A1008" s="2">
        <v>44004</v>
      </c>
      <c r="B1008" t="s">
        <v>33</v>
      </c>
      <c r="C1008" t="s">
        <v>32</v>
      </c>
      <c r="D1008">
        <v>210.09</v>
      </c>
    </row>
    <row r="1009" spans="1:4" x14ac:dyDescent="0.3">
      <c r="A1009" s="2">
        <v>44004</v>
      </c>
      <c r="B1009" t="s">
        <v>34</v>
      </c>
      <c r="C1009" t="s">
        <v>19</v>
      </c>
      <c r="D1009">
        <v>64.959999999999994</v>
      </c>
    </row>
    <row r="1010" spans="1:4" x14ac:dyDescent="0.3">
      <c r="A1010" s="2">
        <v>44005</v>
      </c>
      <c r="B1010" t="s">
        <v>46</v>
      </c>
      <c r="C1010" t="s">
        <v>29</v>
      </c>
      <c r="D1010">
        <v>3.93</v>
      </c>
    </row>
    <row r="1011" spans="1:4" x14ac:dyDescent="0.3">
      <c r="A1011" s="2">
        <v>44005</v>
      </c>
      <c r="B1011" t="s">
        <v>40</v>
      </c>
      <c r="C1011" t="s">
        <v>19</v>
      </c>
      <c r="D1011">
        <v>50</v>
      </c>
    </row>
    <row r="1012" spans="1:4" x14ac:dyDescent="0.3">
      <c r="A1012" s="2">
        <v>44006</v>
      </c>
      <c r="B1012" t="s">
        <v>44</v>
      </c>
      <c r="C1012" t="s">
        <v>19</v>
      </c>
      <c r="D1012">
        <v>51.1</v>
      </c>
    </row>
    <row r="1013" spans="1:4" x14ac:dyDescent="0.3">
      <c r="A1013" s="2">
        <v>44006</v>
      </c>
      <c r="B1013" t="s">
        <v>52</v>
      </c>
      <c r="C1013" t="s">
        <v>53</v>
      </c>
      <c r="D1013">
        <v>43.07</v>
      </c>
    </row>
    <row r="1014" spans="1:4" x14ac:dyDescent="0.3">
      <c r="A1014" s="2">
        <v>44006</v>
      </c>
      <c r="B1014" t="s">
        <v>56</v>
      </c>
      <c r="C1014" t="s">
        <v>19</v>
      </c>
      <c r="D1014">
        <v>12.46</v>
      </c>
    </row>
    <row r="1015" spans="1:4" x14ac:dyDescent="0.3">
      <c r="A1015" s="2">
        <v>44006</v>
      </c>
      <c r="B1015" t="s">
        <v>33</v>
      </c>
      <c r="C1015" t="s">
        <v>32</v>
      </c>
      <c r="D1015">
        <v>40.68</v>
      </c>
    </row>
    <row r="1016" spans="1:4" x14ac:dyDescent="0.3">
      <c r="A1016" s="2">
        <v>44007</v>
      </c>
      <c r="B1016" t="s">
        <v>52</v>
      </c>
      <c r="C1016" t="s">
        <v>53</v>
      </c>
      <c r="D1016">
        <v>270.32</v>
      </c>
    </row>
    <row r="1017" spans="1:4" x14ac:dyDescent="0.3">
      <c r="A1017" s="2">
        <v>44007</v>
      </c>
      <c r="B1017" t="s">
        <v>37</v>
      </c>
      <c r="C1017" t="s">
        <v>19</v>
      </c>
      <c r="D1017">
        <v>12.96</v>
      </c>
    </row>
    <row r="1018" spans="1:4" x14ac:dyDescent="0.3">
      <c r="A1018" s="2">
        <v>44007</v>
      </c>
      <c r="B1018" t="s">
        <v>52</v>
      </c>
      <c r="C1018" t="s">
        <v>53</v>
      </c>
      <c r="D1018">
        <v>167.96</v>
      </c>
    </row>
    <row r="1019" spans="1:4" x14ac:dyDescent="0.3">
      <c r="A1019" s="2">
        <v>44008</v>
      </c>
      <c r="B1019" t="s">
        <v>71</v>
      </c>
      <c r="C1019" t="s">
        <v>55</v>
      </c>
      <c r="D1019">
        <v>127.7</v>
      </c>
    </row>
    <row r="1020" spans="1:4" x14ac:dyDescent="0.3">
      <c r="A1020" s="2">
        <v>44008</v>
      </c>
      <c r="B1020" t="s">
        <v>51</v>
      </c>
      <c r="C1020" t="s">
        <v>32</v>
      </c>
      <c r="D1020">
        <v>59.57</v>
      </c>
    </row>
    <row r="1021" spans="1:4" x14ac:dyDescent="0.3">
      <c r="A1021" s="2">
        <v>44009</v>
      </c>
      <c r="B1021" t="s">
        <v>37</v>
      </c>
      <c r="C1021" t="s">
        <v>19</v>
      </c>
      <c r="D1021">
        <v>35.28</v>
      </c>
    </row>
    <row r="1022" spans="1:4" x14ac:dyDescent="0.3">
      <c r="A1022" s="2">
        <v>44009</v>
      </c>
      <c r="B1022" t="s">
        <v>39</v>
      </c>
      <c r="C1022" t="s">
        <v>19</v>
      </c>
      <c r="D1022">
        <v>37.270000000000003</v>
      </c>
    </row>
    <row r="1023" spans="1:4" x14ac:dyDescent="0.3">
      <c r="A1023" s="2">
        <v>44009</v>
      </c>
      <c r="B1023" t="s">
        <v>37</v>
      </c>
      <c r="C1023" t="s">
        <v>19</v>
      </c>
      <c r="D1023">
        <v>31.03</v>
      </c>
    </row>
    <row r="1024" spans="1:4" x14ac:dyDescent="0.3">
      <c r="A1024" s="2">
        <v>44010</v>
      </c>
      <c r="B1024" t="s">
        <v>67</v>
      </c>
      <c r="C1024" t="s">
        <v>20</v>
      </c>
      <c r="D1024">
        <v>6.71</v>
      </c>
    </row>
    <row r="1025" spans="1:4" x14ac:dyDescent="0.3">
      <c r="A1025" s="2">
        <v>44010</v>
      </c>
      <c r="B1025" t="s">
        <v>44</v>
      </c>
      <c r="C1025" t="s">
        <v>19</v>
      </c>
      <c r="D1025">
        <v>14.8</v>
      </c>
    </row>
    <row r="1026" spans="1:4" x14ac:dyDescent="0.3">
      <c r="A1026" s="2">
        <v>44010</v>
      </c>
      <c r="B1026" t="s">
        <v>51</v>
      </c>
      <c r="C1026" t="s">
        <v>32</v>
      </c>
      <c r="D1026">
        <v>28.24</v>
      </c>
    </row>
    <row r="1027" spans="1:4" x14ac:dyDescent="0.3">
      <c r="A1027" s="2">
        <v>44010</v>
      </c>
      <c r="B1027" t="s">
        <v>69</v>
      </c>
      <c r="C1027" t="s">
        <v>66</v>
      </c>
      <c r="D1027">
        <v>140.84</v>
      </c>
    </row>
    <row r="1028" spans="1:4" x14ac:dyDescent="0.3">
      <c r="A1028" s="2">
        <v>44011</v>
      </c>
      <c r="B1028" t="s">
        <v>31</v>
      </c>
      <c r="C1028" t="s">
        <v>32</v>
      </c>
      <c r="D1028">
        <v>100.81</v>
      </c>
    </row>
    <row r="1029" spans="1:4" x14ac:dyDescent="0.3">
      <c r="A1029" s="2">
        <v>44011</v>
      </c>
      <c r="B1029" t="s">
        <v>30</v>
      </c>
      <c r="C1029" t="s">
        <v>19</v>
      </c>
      <c r="D1029">
        <v>56</v>
      </c>
    </row>
    <row r="1030" spans="1:4" x14ac:dyDescent="0.3">
      <c r="A1030" s="2">
        <v>44011</v>
      </c>
      <c r="B1030" t="s">
        <v>30</v>
      </c>
      <c r="C1030" t="s">
        <v>19</v>
      </c>
      <c r="D1030">
        <v>15.41</v>
      </c>
    </row>
    <row r="1031" spans="1:4" x14ac:dyDescent="0.3">
      <c r="A1031" s="2">
        <v>44012</v>
      </c>
      <c r="B1031" t="s">
        <v>47</v>
      </c>
      <c r="C1031" t="s">
        <v>29</v>
      </c>
      <c r="D1031">
        <v>365.68</v>
      </c>
    </row>
    <row r="1032" spans="1:4" x14ac:dyDescent="0.3">
      <c r="A1032" s="2">
        <v>44012</v>
      </c>
      <c r="B1032" t="s">
        <v>44</v>
      </c>
      <c r="C1032" t="s">
        <v>19</v>
      </c>
      <c r="D1032">
        <v>28.75</v>
      </c>
    </row>
    <row r="1033" spans="1:4" x14ac:dyDescent="0.3">
      <c r="A1033" s="2">
        <v>44012</v>
      </c>
      <c r="B1033" t="s">
        <v>46</v>
      </c>
      <c r="C1033" t="s">
        <v>29</v>
      </c>
      <c r="D1033">
        <v>6.9</v>
      </c>
    </row>
    <row r="1034" spans="1:4" x14ac:dyDescent="0.3">
      <c r="A1034" s="2">
        <v>44012</v>
      </c>
      <c r="B1034" t="s">
        <v>37</v>
      </c>
      <c r="C1034" t="s">
        <v>19</v>
      </c>
      <c r="D1034">
        <v>65.180000000000007</v>
      </c>
    </row>
    <row r="1035" spans="1:4" x14ac:dyDescent="0.3">
      <c r="A1035" s="2">
        <f>DATE(YEAR(A1034),MONTH(A1034)+1,1)</f>
        <v>44013</v>
      </c>
      <c r="B1035" t="s">
        <v>26</v>
      </c>
      <c r="C1035" t="s">
        <v>27</v>
      </c>
      <c r="D1035">
        <v>1565</v>
      </c>
    </row>
    <row r="1036" spans="1:4" x14ac:dyDescent="0.3">
      <c r="A1036" s="2">
        <v>44013</v>
      </c>
      <c r="B1036" t="s">
        <v>40</v>
      </c>
      <c r="C1036" t="s">
        <v>19</v>
      </c>
      <c r="D1036">
        <v>12.49</v>
      </c>
    </row>
    <row r="1037" spans="1:4" x14ac:dyDescent="0.3">
      <c r="A1037" s="2">
        <v>44014</v>
      </c>
      <c r="B1037" t="s">
        <v>45</v>
      </c>
      <c r="C1037" t="s">
        <v>32</v>
      </c>
      <c r="D1037">
        <v>20</v>
      </c>
    </row>
    <row r="1038" spans="1:4" x14ac:dyDescent="0.3">
      <c r="A1038" s="2">
        <v>44014</v>
      </c>
      <c r="B1038" t="s">
        <v>31</v>
      </c>
      <c r="C1038" t="s">
        <v>32</v>
      </c>
      <c r="D1038">
        <v>118.37</v>
      </c>
    </row>
    <row r="1039" spans="1:4" x14ac:dyDescent="0.3">
      <c r="A1039" s="2">
        <v>44015</v>
      </c>
      <c r="B1039" t="s">
        <v>39</v>
      </c>
      <c r="C1039" t="s">
        <v>19</v>
      </c>
      <c r="D1039">
        <v>29.94</v>
      </c>
    </row>
    <row r="1040" spans="1:4" x14ac:dyDescent="0.3">
      <c r="A1040" s="2">
        <v>44015</v>
      </c>
      <c r="B1040" t="s">
        <v>31</v>
      </c>
      <c r="C1040" t="s">
        <v>32</v>
      </c>
      <c r="D1040">
        <v>12.32</v>
      </c>
    </row>
    <row r="1041" spans="1:4" x14ac:dyDescent="0.3">
      <c r="A1041" s="2">
        <v>44016</v>
      </c>
      <c r="B1041" t="s">
        <v>51</v>
      </c>
      <c r="C1041" t="s">
        <v>32</v>
      </c>
      <c r="D1041">
        <v>42.12</v>
      </c>
    </row>
    <row r="1042" spans="1:4" x14ac:dyDescent="0.3">
      <c r="A1042" s="2">
        <v>44016</v>
      </c>
      <c r="B1042" t="s">
        <v>90</v>
      </c>
      <c r="C1042" t="s">
        <v>76</v>
      </c>
      <c r="D1042">
        <v>66.239999999999995</v>
      </c>
    </row>
    <row r="1043" spans="1:4" x14ac:dyDescent="0.3">
      <c r="A1043" s="2">
        <v>44016</v>
      </c>
      <c r="B1043" t="s">
        <v>46</v>
      </c>
      <c r="C1043" t="s">
        <v>29</v>
      </c>
      <c r="D1043">
        <v>36.28</v>
      </c>
    </row>
    <row r="1044" spans="1:4" x14ac:dyDescent="0.3">
      <c r="A1044" s="2">
        <v>44016</v>
      </c>
      <c r="B1044" t="s">
        <v>41</v>
      </c>
      <c r="C1044" t="s">
        <v>19</v>
      </c>
      <c r="D1044">
        <v>44.53</v>
      </c>
    </row>
    <row r="1045" spans="1:4" x14ac:dyDescent="0.3">
      <c r="A1045" s="2">
        <v>44017</v>
      </c>
      <c r="B1045" t="s">
        <v>34</v>
      </c>
      <c r="C1045" t="s">
        <v>19</v>
      </c>
      <c r="D1045">
        <v>8.4600000000000009</v>
      </c>
    </row>
    <row r="1046" spans="1:4" x14ac:dyDescent="0.3">
      <c r="A1046" s="2">
        <v>44017</v>
      </c>
      <c r="B1046" t="s">
        <v>52</v>
      </c>
      <c r="C1046" t="s">
        <v>53</v>
      </c>
      <c r="D1046">
        <v>150.66999999999999</v>
      </c>
    </row>
    <row r="1047" spans="1:4" x14ac:dyDescent="0.3">
      <c r="A1047" s="2">
        <v>44018</v>
      </c>
      <c r="B1047" t="s">
        <v>51</v>
      </c>
      <c r="C1047" t="s">
        <v>32</v>
      </c>
      <c r="D1047">
        <v>59.51</v>
      </c>
    </row>
    <row r="1048" spans="1:4" x14ac:dyDescent="0.3">
      <c r="A1048" s="2">
        <v>44018</v>
      </c>
      <c r="B1048" t="s">
        <v>58</v>
      </c>
      <c r="C1048" t="s">
        <v>32</v>
      </c>
      <c r="D1048">
        <v>95.81</v>
      </c>
    </row>
    <row r="1049" spans="1:4" x14ac:dyDescent="0.3">
      <c r="A1049" s="2">
        <v>44018</v>
      </c>
      <c r="B1049" t="s">
        <v>37</v>
      </c>
      <c r="C1049" t="s">
        <v>19</v>
      </c>
      <c r="D1049">
        <v>22.7</v>
      </c>
    </row>
    <row r="1050" spans="1:4" x14ac:dyDescent="0.3">
      <c r="A1050" s="2">
        <v>44019</v>
      </c>
      <c r="B1050" t="s">
        <v>31</v>
      </c>
      <c r="C1050" t="s">
        <v>32</v>
      </c>
      <c r="D1050">
        <v>16.8</v>
      </c>
    </row>
    <row r="1051" spans="1:4" x14ac:dyDescent="0.3">
      <c r="A1051" s="2">
        <v>44019</v>
      </c>
      <c r="B1051" t="s">
        <v>47</v>
      </c>
      <c r="C1051" t="s">
        <v>29</v>
      </c>
      <c r="D1051">
        <v>345.91</v>
      </c>
    </row>
    <row r="1052" spans="1:4" x14ac:dyDescent="0.3">
      <c r="A1052" s="2">
        <v>44019</v>
      </c>
      <c r="B1052" t="s">
        <v>48</v>
      </c>
      <c r="C1052" t="s">
        <v>10</v>
      </c>
      <c r="D1052">
        <v>145.96</v>
      </c>
    </row>
    <row r="1053" spans="1:4" x14ac:dyDescent="0.3">
      <c r="A1053" s="2">
        <v>44019</v>
      </c>
      <c r="B1053" t="s">
        <v>41</v>
      </c>
      <c r="C1053" t="s">
        <v>19</v>
      </c>
      <c r="D1053">
        <v>38.75</v>
      </c>
    </row>
    <row r="1054" spans="1:4" x14ac:dyDescent="0.3">
      <c r="A1054" s="2">
        <v>44019</v>
      </c>
      <c r="B1054" t="s">
        <v>38</v>
      </c>
      <c r="C1054" t="s">
        <v>32</v>
      </c>
      <c r="D1054">
        <v>29.23</v>
      </c>
    </row>
    <row r="1055" spans="1:4" x14ac:dyDescent="0.3">
      <c r="A1055" s="2">
        <v>44020</v>
      </c>
      <c r="B1055" t="s">
        <v>31</v>
      </c>
      <c r="C1055" t="s">
        <v>32</v>
      </c>
      <c r="D1055">
        <v>130.69999999999999</v>
      </c>
    </row>
    <row r="1056" spans="1:4" x14ac:dyDescent="0.3">
      <c r="A1056" s="2">
        <v>44020</v>
      </c>
      <c r="B1056" t="s">
        <v>44</v>
      </c>
      <c r="C1056" t="s">
        <v>19</v>
      </c>
      <c r="D1056">
        <v>77.260000000000005</v>
      </c>
    </row>
    <row r="1057" spans="1:4" x14ac:dyDescent="0.3">
      <c r="A1057" s="2">
        <v>44020</v>
      </c>
      <c r="B1057" t="s">
        <v>57</v>
      </c>
      <c r="C1057" t="s">
        <v>55</v>
      </c>
      <c r="D1057">
        <v>36.590000000000003</v>
      </c>
    </row>
    <row r="1058" spans="1:4" x14ac:dyDescent="0.3">
      <c r="A1058" s="2">
        <v>44020</v>
      </c>
      <c r="B1058" t="s">
        <v>75</v>
      </c>
      <c r="C1058" t="s">
        <v>76</v>
      </c>
      <c r="D1058">
        <v>6.36</v>
      </c>
    </row>
    <row r="1059" spans="1:4" x14ac:dyDescent="0.3">
      <c r="A1059" s="2">
        <v>44020</v>
      </c>
      <c r="B1059" t="s">
        <v>30</v>
      </c>
      <c r="C1059" t="s">
        <v>19</v>
      </c>
      <c r="D1059">
        <v>86.94</v>
      </c>
    </row>
    <row r="1060" spans="1:4" x14ac:dyDescent="0.3">
      <c r="A1060" s="2">
        <v>44021</v>
      </c>
      <c r="B1060" t="s">
        <v>51</v>
      </c>
      <c r="C1060" t="s">
        <v>32</v>
      </c>
      <c r="D1060">
        <v>22.98</v>
      </c>
    </row>
    <row r="1061" spans="1:4" x14ac:dyDescent="0.3">
      <c r="A1061" s="2">
        <v>44021</v>
      </c>
      <c r="B1061" t="s">
        <v>78</v>
      </c>
      <c r="C1061" t="s">
        <v>19</v>
      </c>
      <c r="D1061">
        <v>22.06</v>
      </c>
    </row>
    <row r="1062" spans="1:4" x14ac:dyDescent="0.3">
      <c r="A1062" s="2">
        <v>44022</v>
      </c>
      <c r="B1062" t="s">
        <v>51</v>
      </c>
      <c r="C1062" t="s">
        <v>32</v>
      </c>
      <c r="D1062">
        <v>29.05</v>
      </c>
    </row>
    <row r="1063" spans="1:4" x14ac:dyDescent="0.3">
      <c r="A1063" s="2">
        <v>44023</v>
      </c>
      <c r="B1063" t="s">
        <v>75</v>
      </c>
      <c r="C1063" t="s">
        <v>76</v>
      </c>
      <c r="D1063">
        <v>9.1199999999999992</v>
      </c>
    </row>
    <row r="1064" spans="1:4" x14ac:dyDescent="0.3">
      <c r="A1064" s="2">
        <v>44023</v>
      </c>
      <c r="B1064" t="s">
        <v>45</v>
      </c>
      <c r="C1064" t="s">
        <v>32</v>
      </c>
      <c r="D1064">
        <v>45.96</v>
      </c>
    </row>
    <row r="1065" spans="1:4" x14ac:dyDescent="0.3">
      <c r="A1065" s="2">
        <v>44023</v>
      </c>
      <c r="B1065" t="s">
        <v>45</v>
      </c>
      <c r="C1065" t="s">
        <v>32</v>
      </c>
      <c r="D1065">
        <v>67.83</v>
      </c>
    </row>
    <row r="1066" spans="1:4" x14ac:dyDescent="0.3">
      <c r="A1066" s="2">
        <v>44024</v>
      </c>
      <c r="B1066" t="s">
        <v>38</v>
      </c>
      <c r="C1066" t="s">
        <v>32</v>
      </c>
      <c r="D1066">
        <v>309.43</v>
      </c>
    </row>
    <row r="1067" spans="1:4" x14ac:dyDescent="0.3">
      <c r="A1067" s="2">
        <v>44024</v>
      </c>
      <c r="B1067" t="s">
        <v>46</v>
      </c>
      <c r="C1067" t="s">
        <v>29</v>
      </c>
      <c r="D1067">
        <v>28.09</v>
      </c>
    </row>
    <row r="1068" spans="1:4" x14ac:dyDescent="0.3">
      <c r="A1068" s="2">
        <v>44024</v>
      </c>
      <c r="B1068" t="s">
        <v>70</v>
      </c>
      <c r="C1068" t="s">
        <v>43</v>
      </c>
      <c r="D1068">
        <v>9.1999999999999993</v>
      </c>
    </row>
    <row r="1069" spans="1:4" x14ac:dyDescent="0.3">
      <c r="A1069" s="2">
        <v>44025</v>
      </c>
      <c r="B1069" t="s">
        <v>48</v>
      </c>
      <c r="C1069" t="s">
        <v>10</v>
      </c>
      <c r="D1069">
        <v>109.96</v>
      </c>
    </row>
    <row r="1070" spans="1:4" x14ac:dyDescent="0.3">
      <c r="A1070" s="2">
        <v>44025</v>
      </c>
      <c r="B1070" t="s">
        <v>56</v>
      </c>
      <c r="C1070" t="s">
        <v>19</v>
      </c>
      <c r="D1070">
        <v>9.7899999999999991</v>
      </c>
    </row>
    <row r="1071" spans="1:4" x14ac:dyDescent="0.3">
      <c r="A1071" s="2">
        <v>44025</v>
      </c>
      <c r="B1071" t="s">
        <v>56</v>
      </c>
      <c r="C1071" t="s">
        <v>19</v>
      </c>
      <c r="D1071">
        <v>13.92</v>
      </c>
    </row>
    <row r="1072" spans="1:4" x14ac:dyDescent="0.3">
      <c r="A1072" s="2">
        <v>44026</v>
      </c>
      <c r="B1072" t="s">
        <v>73</v>
      </c>
      <c r="C1072" t="s">
        <v>74</v>
      </c>
      <c r="D1072">
        <v>52.21</v>
      </c>
    </row>
    <row r="1073" spans="1:4" x14ac:dyDescent="0.3">
      <c r="A1073" s="2">
        <v>44026</v>
      </c>
      <c r="B1073" t="s">
        <v>45</v>
      </c>
      <c r="C1073" t="s">
        <v>32</v>
      </c>
      <c r="D1073">
        <v>46.26</v>
      </c>
    </row>
    <row r="1074" spans="1:4" x14ac:dyDescent="0.3">
      <c r="A1074" s="2">
        <v>44026</v>
      </c>
      <c r="B1074" t="s">
        <v>67</v>
      </c>
      <c r="C1074" t="s">
        <v>20</v>
      </c>
      <c r="D1074">
        <v>9.59</v>
      </c>
    </row>
    <row r="1075" spans="1:4" x14ac:dyDescent="0.3">
      <c r="A1075" s="2">
        <v>44027</v>
      </c>
      <c r="B1075" t="s">
        <v>31</v>
      </c>
      <c r="C1075" t="s">
        <v>32</v>
      </c>
      <c r="D1075">
        <v>108.7</v>
      </c>
    </row>
    <row r="1076" spans="1:4" x14ac:dyDescent="0.3">
      <c r="A1076" s="2">
        <v>44027</v>
      </c>
      <c r="B1076" t="s">
        <v>46</v>
      </c>
      <c r="C1076" t="s">
        <v>29</v>
      </c>
      <c r="D1076">
        <v>24.96</v>
      </c>
    </row>
    <row r="1077" spans="1:4" x14ac:dyDescent="0.3">
      <c r="A1077" s="2">
        <v>44027</v>
      </c>
      <c r="B1077" t="s">
        <v>58</v>
      </c>
      <c r="C1077" t="s">
        <v>32</v>
      </c>
      <c r="D1077">
        <v>82.42</v>
      </c>
    </row>
    <row r="1078" spans="1:4" x14ac:dyDescent="0.3">
      <c r="A1078" s="2">
        <v>44027</v>
      </c>
      <c r="B1078" t="s">
        <v>72</v>
      </c>
      <c r="C1078" t="s">
        <v>19</v>
      </c>
      <c r="D1078">
        <v>10.47</v>
      </c>
    </row>
    <row r="1079" spans="1:4" x14ac:dyDescent="0.3">
      <c r="A1079" s="2">
        <v>44027</v>
      </c>
      <c r="B1079" t="s">
        <v>33</v>
      </c>
      <c r="C1079" t="s">
        <v>32</v>
      </c>
      <c r="D1079">
        <v>71.08</v>
      </c>
    </row>
    <row r="1080" spans="1:4" x14ac:dyDescent="0.3">
      <c r="A1080" s="2">
        <v>44027</v>
      </c>
      <c r="B1080" t="s">
        <v>30</v>
      </c>
      <c r="C1080" t="s">
        <v>19</v>
      </c>
      <c r="D1080">
        <v>11.05</v>
      </c>
    </row>
    <row r="1081" spans="1:4" x14ac:dyDescent="0.3">
      <c r="A1081" s="2">
        <v>44027</v>
      </c>
      <c r="B1081" t="s">
        <v>85</v>
      </c>
      <c r="C1081" t="s">
        <v>76</v>
      </c>
      <c r="D1081">
        <v>197.56</v>
      </c>
    </row>
    <row r="1082" spans="1:4" x14ac:dyDescent="0.3">
      <c r="A1082" s="2">
        <v>44028</v>
      </c>
      <c r="B1082" t="s">
        <v>39</v>
      </c>
      <c r="C1082" t="s">
        <v>19</v>
      </c>
      <c r="D1082">
        <v>62.1</v>
      </c>
    </row>
    <row r="1083" spans="1:4" x14ac:dyDescent="0.3">
      <c r="A1083" s="2">
        <v>44029</v>
      </c>
      <c r="B1083" t="s">
        <v>41</v>
      </c>
      <c r="C1083" t="s">
        <v>19</v>
      </c>
      <c r="D1083">
        <v>12.69</v>
      </c>
    </row>
    <row r="1084" spans="1:4" x14ac:dyDescent="0.3">
      <c r="A1084" s="2">
        <v>44029</v>
      </c>
      <c r="B1084" t="s">
        <v>28</v>
      </c>
      <c r="C1084" t="s">
        <v>29</v>
      </c>
      <c r="D1084">
        <v>32.89</v>
      </c>
    </row>
    <row r="1085" spans="1:4" x14ac:dyDescent="0.3">
      <c r="A1085" s="2">
        <v>44030</v>
      </c>
      <c r="B1085" t="s">
        <v>56</v>
      </c>
      <c r="C1085" t="s">
        <v>19</v>
      </c>
      <c r="D1085">
        <v>33.99</v>
      </c>
    </row>
    <row r="1086" spans="1:4" x14ac:dyDescent="0.3">
      <c r="A1086" s="2">
        <v>44030</v>
      </c>
      <c r="B1086" t="s">
        <v>37</v>
      </c>
      <c r="C1086" t="s">
        <v>19</v>
      </c>
      <c r="D1086">
        <v>34.909999999999997</v>
      </c>
    </row>
    <row r="1087" spans="1:4" x14ac:dyDescent="0.3">
      <c r="A1087" s="2">
        <v>44030</v>
      </c>
      <c r="B1087" t="s">
        <v>38</v>
      </c>
      <c r="C1087" t="s">
        <v>32</v>
      </c>
      <c r="D1087">
        <v>30</v>
      </c>
    </row>
    <row r="1088" spans="1:4" x14ac:dyDescent="0.3">
      <c r="A1088" s="2">
        <v>44030</v>
      </c>
      <c r="B1088" t="s">
        <v>40</v>
      </c>
      <c r="C1088" t="s">
        <v>19</v>
      </c>
      <c r="D1088">
        <v>11.59</v>
      </c>
    </row>
    <row r="1089" spans="1:4" x14ac:dyDescent="0.3">
      <c r="A1089" s="2">
        <v>44031</v>
      </c>
      <c r="B1089" t="s">
        <v>38</v>
      </c>
      <c r="C1089" t="s">
        <v>32</v>
      </c>
      <c r="D1089">
        <v>72.97</v>
      </c>
    </row>
    <row r="1090" spans="1:4" x14ac:dyDescent="0.3">
      <c r="A1090" s="2">
        <v>44031</v>
      </c>
      <c r="B1090" t="s">
        <v>71</v>
      </c>
      <c r="C1090" t="s">
        <v>55</v>
      </c>
      <c r="D1090">
        <v>74.34</v>
      </c>
    </row>
    <row r="1091" spans="1:4" x14ac:dyDescent="0.3">
      <c r="A1091" s="2">
        <v>44031</v>
      </c>
      <c r="B1091" t="s">
        <v>77</v>
      </c>
      <c r="C1091" t="s">
        <v>19</v>
      </c>
      <c r="D1091">
        <v>18.39</v>
      </c>
    </row>
    <row r="1092" spans="1:4" x14ac:dyDescent="0.3">
      <c r="A1092" s="2">
        <v>44032</v>
      </c>
      <c r="B1092" t="s">
        <v>31</v>
      </c>
      <c r="C1092" t="s">
        <v>32</v>
      </c>
      <c r="D1092">
        <v>70.16</v>
      </c>
    </row>
    <row r="1093" spans="1:4" x14ac:dyDescent="0.3">
      <c r="A1093" s="2">
        <v>44032</v>
      </c>
      <c r="B1093" t="s">
        <v>33</v>
      </c>
      <c r="C1093" t="s">
        <v>32</v>
      </c>
      <c r="D1093">
        <v>113.12</v>
      </c>
    </row>
    <row r="1094" spans="1:4" x14ac:dyDescent="0.3">
      <c r="A1094" s="2">
        <v>44032</v>
      </c>
      <c r="B1094" t="s">
        <v>49</v>
      </c>
      <c r="C1094" t="s">
        <v>50</v>
      </c>
      <c r="D1094">
        <v>223.38</v>
      </c>
    </row>
    <row r="1095" spans="1:4" x14ac:dyDescent="0.3">
      <c r="A1095" s="2">
        <v>44032</v>
      </c>
      <c r="B1095" t="s">
        <v>34</v>
      </c>
      <c r="C1095" t="s">
        <v>19</v>
      </c>
      <c r="D1095">
        <v>7.06</v>
      </c>
    </row>
    <row r="1096" spans="1:4" x14ac:dyDescent="0.3">
      <c r="A1096" s="2">
        <v>44032</v>
      </c>
      <c r="B1096" t="s">
        <v>45</v>
      </c>
      <c r="C1096" t="s">
        <v>32</v>
      </c>
      <c r="D1096">
        <v>19.98</v>
      </c>
    </row>
    <row r="1097" spans="1:4" x14ac:dyDescent="0.3">
      <c r="A1097" s="2">
        <v>44033</v>
      </c>
      <c r="B1097" t="s">
        <v>51</v>
      </c>
      <c r="C1097" t="s">
        <v>32</v>
      </c>
      <c r="D1097">
        <v>42.85</v>
      </c>
    </row>
    <row r="1098" spans="1:4" x14ac:dyDescent="0.3">
      <c r="A1098" s="2">
        <v>44033</v>
      </c>
      <c r="B1098" t="s">
        <v>37</v>
      </c>
      <c r="C1098" t="s">
        <v>19</v>
      </c>
      <c r="D1098">
        <v>8.65</v>
      </c>
    </row>
    <row r="1099" spans="1:4" x14ac:dyDescent="0.3">
      <c r="A1099" s="2">
        <v>44033</v>
      </c>
      <c r="B1099" t="s">
        <v>38</v>
      </c>
      <c r="C1099" t="s">
        <v>32</v>
      </c>
      <c r="D1099">
        <v>66.900000000000006</v>
      </c>
    </row>
    <row r="1100" spans="1:4" x14ac:dyDescent="0.3">
      <c r="A1100" s="2">
        <v>44033</v>
      </c>
      <c r="B1100" t="s">
        <v>56</v>
      </c>
      <c r="C1100" t="s">
        <v>19</v>
      </c>
      <c r="D1100">
        <v>7.64</v>
      </c>
    </row>
    <row r="1101" spans="1:4" x14ac:dyDescent="0.3">
      <c r="A1101" s="2">
        <v>44033</v>
      </c>
      <c r="B1101" t="s">
        <v>46</v>
      </c>
      <c r="C1101" t="s">
        <v>29</v>
      </c>
      <c r="D1101">
        <v>3.35</v>
      </c>
    </row>
    <row r="1102" spans="1:4" x14ac:dyDescent="0.3">
      <c r="A1102" s="2">
        <v>44034</v>
      </c>
      <c r="B1102" t="s">
        <v>31</v>
      </c>
      <c r="C1102" t="s">
        <v>32</v>
      </c>
      <c r="D1102">
        <v>10.97</v>
      </c>
    </row>
    <row r="1103" spans="1:4" x14ac:dyDescent="0.3">
      <c r="A1103" s="2">
        <v>44034</v>
      </c>
      <c r="B1103" t="s">
        <v>39</v>
      </c>
      <c r="C1103" t="s">
        <v>19</v>
      </c>
      <c r="D1103">
        <v>34</v>
      </c>
    </row>
    <row r="1104" spans="1:4" x14ac:dyDescent="0.3">
      <c r="A1104" s="2">
        <v>44034</v>
      </c>
      <c r="B1104" t="s">
        <v>40</v>
      </c>
      <c r="C1104" t="s">
        <v>19</v>
      </c>
      <c r="D1104">
        <v>18.8</v>
      </c>
    </row>
    <row r="1105" spans="1:4" x14ac:dyDescent="0.3">
      <c r="A1105" s="2">
        <v>44034</v>
      </c>
      <c r="B1105" t="s">
        <v>52</v>
      </c>
      <c r="C1105" t="s">
        <v>53</v>
      </c>
      <c r="D1105">
        <v>305.04000000000002</v>
      </c>
    </row>
    <row r="1106" spans="1:4" x14ac:dyDescent="0.3">
      <c r="A1106" s="2">
        <v>44035</v>
      </c>
      <c r="B1106" t="s">
        <v>31</v>
      </c>
      <c r="C1106" t="s">
        <v>32</v>
      </c>
      <c r="D1106">
        <v>30.29</v>
      </c>
    </row>
    <row r="1107" spans="1:4" x14ac:dyDescent="0.3">
      <c r="A1107" s="2">
        <v>44035</v>
      </c>
      <c r="B1107" t="s">
        <v>33</v>
      </c>
      <c r="C1107" t="s">
        <v>32</v>
      </c>
      <c r="D1107">
        <v>108.76</v>
      </c>
    </row>
    <row r="1108" spans="1:4" x14ac:dyDescent="0.3">
      <c r="A1108" s="2">
        <v>44035</v>
      </c>
      <c r="B1108" t="s">
        <v>40</v>
      </c>
      <c r="C1108" t="s">
        <v>19</v>
      </c>
      <c r="D1108">
        <v>9.92</v>
      </c>
    </row>
    <row r="1109" spans="1:4" x14ac:dyDescent="0.3">
      <c r="A1109" s="2">
        <v>44036</v>
      </c>
      <c r="B1109" t="s">
        <v>41</v>
      </c>
      <c r="C1109" t="s">
        <v>19</v>
      </c>
      <c r="D1109">
        <v>42.22</v>
      </c>
    </row>
    <row r="1110" spans="1:4" x14ac:dyDescent="0.3">
      <c r="A1110" s="2">
        <v>44036</v>
      </c>
      <c r="B1110" t="s">
        <v>31</v>
      </c>
      <c r="C1110" t="s">
        <v>32</v>
      </c>
      <c r="D1110">
        <v>6.15</v>
      </c>
    </row>
    <row r="1111" spans="1:4" x14ac:dyDescent="0.3">
      <c r="A1111" s="2">
        <v>44036</v>
      </c>
      <c r="B1111" t="s">
        <v>46</v>
      </c>
      <c r="C1111" t="s">
        <v>29</v>
      </c>
      <c r="D1111">
        <v>22.63</v>
      </c>
    </row>
    <row r="1112" spans="1:4" x14ac:dyDescent="0.3">
      <c r="A1112" s="2">
        <v>44036</v>
      </c>
      <c r="B1112" t="s">
        <v>51</v>
      </c>
      <c r="C1112" t="s">
        <v>32</v>
      </c>
      <c r="D1112">
        <v>77.650000000000006</v>
      </c>
    </row>
    <row r="1113" spans="1:4" x14ac:dyDescent="0.3">
      <c r="A1113" s="2">
        <v>44036</v>
      </c>
      <c r="B1113" t="s">
        <v>31</v>
      </c>
      <c r="C1113" t="s">
        <v>32</v>
      </c>
      <c r="D1113">
        <v>3.54</v>
      </c>
    </row>
    <row r="1114" spans="1:4" x14ac:dyDescent="0.3">
      <c r="A1114" s="2">
        <v>44036</v>
      </c>
      <c r="B1114" t="s">
        <v>28</v>
      </c>
      <c r="C1114" t="s">
        <v>29</v>
      </c>
      <c r="D1114">
        <v>49.87</v>
      </c>
    </row>
    <row r="1115" spans="1:4" x14ac:dyDescent="0.3">
      <c r="A1115" s="2">
        <v>44037</v>
      </c>
      <c r="B1115" t="s">
        <v>52</v>
      </c>
      <c r="C1115" t="s">
        <v>53</v>
      </c>
      <c r="D1115">
        <v>114.58</v>
      </c>
    </row>
    <row r="1116" spans="1:4" x14ac:dyDescent="0.3">
      <c r="A1116" s="2">
        <v>44038</v>
      </c>
      <c r="B1116" t="s">
        <v>38</v>
      </c>
      <c r="C1116" t="s">
        <v>32</v>
      </c>
      <c r="D1116">
        <v>34.17</v>
      </c>
    </row>
    <row r="1117" spans="1:4" x14ac:dyDescent="0.3">
      <c r="A1117" s="2">
        <v>44039</v>
      </c>
      <c r="B1117" t="s">
        <v>37</v>
      </c>
      <c r="C1117" t="s">
        <v>19</v>
      </c>
      <c r="D1117">
        <v>34.58</v>
      </c>
    </row>
    <row r="1118" spans="1:4" x14ac:dyDescent="0.3">
      <c r="A1118" s="2">
        <v>44039</v>
      </c>
      <c r="B1118" t="s">
        <v>40</v>
      </c>
      <c r="C1118" t="s">
        <v>19</v>
      </c>
      <c r="D1118">
        <v>10.56</v>
      </c>
    </row>
    <row r="1119" spans="1:4" x14ac:dyDescent="0.3">
      <c r="A1119" s="2">
        <v>44039</v>
      </c>
      <c r="B1119" t="s">
        <v>58</v>
      </c>
      <c r="C1119" t="s">
        <v>32</v>
      </c>
      <c r="D1119">
        <v>150.56</v>
      </c>
    </row>
    <row r="1120" spans="1:4" x14ac:dyDescent="0.3">
      <c r="A1120" s="2">
        <v>44040</v>
      </c>
      <c r="B1120" t="s">
        <v>33</v>
      </c>
      <c r="C1120" t="s">
        <v>32</v>
      </c>
      <c r="D1120">
        <v>30.1</v>
      </c>
    </row>
    <row r="1121" spans="1:4" x14ac:dyDescent="0.3">
      <c r="A1121" s="2">
        <v>44040</v>
      </c>
      <c r="B1121" t="s">
        <v>38</v>
      </c>
      <c r="C1121" t="s">
        <v>32</v>
      </c>
      <c r="D1121">
        <v>9.1</v>
      </c>
    </row>
    <row r="1122" spans="1:4" x14ac:dyDescent="0.3">
      <c r="A1122" s="2">
        <v>44040</v>
      </c>
      <c r="B1122" t="s">
        <v>31</v>
      </c>
      <c r="C1122" t="s">
        <v>32</v>
      </c>
      <c r="D1122">
        <v>148.21</v>
      </c>
    </row>
    <row r="1123" spans="1:4" x14ac:dyDescent="0.3">
      <c r="A1123" s="2">
        <v>44040</v>
      </c>
      <c r="B1123" t="s">
        <v>41</v>
      </c>
      <c r="C1123" t="s">
        <v>19</v>
      </c>
      <c r="D1123">
        <v>45.6</v>
      </c>
    </row>
    <row r="1124" spans="1:4" x14ac:dyDescent="0.3">
      <c r="A1124" s="2">
        <v>44040</v>
      </c>
      <c r="B1124" t="s">
        <v>41</v>
      </c>
      <c r="C1124" t="s">
        <v>19</v>
      </c>
      <c r="D1124">
        <v>16.920000000000002</v>
      </c>
    </row>
    <row r="1125" spans="1:4" x14ac:dyDescent="0.3">
      <c r="A1125" s="2">
        <v>44041</v>
      </c>
      <c r="B1125" t="s">
        <v>39</v>
      </c>
      <c r="C1125" t="s">
        <v>19</v>
      </c>
      <c r="D1125">
        <v>24.17</v>
      </c>
    </row>
    <row r="1126" spans="1:4" x14ac:dyDescent="0.3">
      <c r="A1126" s="2">
        <v>44041</v>
      </c>
      <c r="B1126" t="s">
        <v>60</v>
      </c>
      <c r="C1126" t="s">
        <v>19</v>
      </c>
      <c r="D1126">
        <v>38.799999999999997</v>
      </c>
    </row>
    <row r="1127" spans="1:4" x14ac:dyDescent="0.3">
      <c r="A1127" s="2">
        <v>44041</v>
      </c>
      <c r="B1127" t="s">
        <v>58</v>
      </c>
      <c r="C1127" t="s">
        <v>32</v>
      </c>
      <c r="D1127">
        <v>14.33</v>
      </c>
    </row>
    <row r="1128" spans="1:4" x14ac:dyDescent="0.3">
      <c r="A1128" s="2">
        <v>44042</v>
      </c>
      <c r="B1128" t="s">
        <v>33</v>
      </c>
      <c r="C1128" t="s">
        <v>32</v>
      </c>
      <c r="D1128">
        <v>45.13</v>
      </c>
    </row>
    <row r="1129" spans="1:4" x14ac:dyDescent="0.3">
      <c r="A1129" s="2">
        <v>44043</v>
      </c>
      <c r="B1129" t="s">
        <v>44</v>
      </c>
      <c r="C1129" t="s">
        <v>19</v>
      </c>
      <c r="D1129">
        <v>27.29</v>
      </c>
    </row>
    <row r="1130" spans="1:4" x14ac:dyDescent="0.3">
      <c r="A1130" s="2">
        <f>DATE(YEAR(A1129),MONTH(A1129)+1,1)</f>
        <v>44044</v>
      </c>
      <c r="B1130" t="s">
        <v>26</v>
      </c>
      <c r="C1130" t="s">
        <v>27</v>
      </c>
      <c r="D1130">
        <v>1565</v>
      </c>
    </row>
    <row r="1131" spans="1:4" x14ac:dyDescent="0.3">
      <c r="A1131" s="2">
        <v>44044</v>
      </c>
      <c r="B1131" t="s">
        <v>41</v>
      </c>
      <c r="C1131" t="s">
        <v>19</v>
      </c>
      <c r="D1131">
        <v>19.04</v>
      </c>
    </row>
    <row r="1132" spans="1:4" x14ac:dyDescent="0.3">
      <c r="A1132" s="2">
        <v>44044</v>
      </c>
      <c r="B1132" t="s">
        <v>28</v>
      </c>
      <c r="C1132" t="s">
        <v>29</v>
      </c>
      <c r="D1132">
        <v>19.95</v>
      </c>
    </row>
    <row r="1133" spans="1:4" x14ac:dyDescent="0.3">
      <c r="A1133" s="2">
        <v>44045</v>
      </c>
      <c r="B1133" t="s">
        <v>45</v>
      </c>
      <c r="C1133" t="s">
        <v>32</v>
      </c>
      <c r="D1133">
        <v>30</v>
      </c>
    </row>
    <row r="1134" spans="1:4" x14ac:dyDescent="0.3">
      <c r="A1134" s="2">
        <v>44045</v>
      </c>
      <c r="B1134" t="s">
        <v>58</v>
      </c>
      <c r="C1134" t="s">
        <v>32</v>
      </c>
      <c r="D1134">
        <v>51.43</v>
      </c>
    </row>
    <row r="1135" spans="1:4" x14ac:dyDescent="0.3">
      <c r="A1135" s="2">
        <v>44046</v>
      </c>
      <c r="B1135" t="s">
        <v>72</v>
      </c>
      <c r="C1135" t="s">
        <v>19</v>
      </c>
      <c r="D1135">
        <v>175.77</v>
      </c>
    </row>
    <row r="1136" spans="1:4" x14ac:dyDescent="0.3">
      <c r="A1136" s="2">
        <v>44047</v>
      </c>
      <c r="B1136" t="s">
        <v>58</v>
      </c>
      <c r="C1136" t="s">
        <v>32</v>
      </c>
      <c r="D1136">
        <v>45.61</v>
      </c>
    </row>
    <row r="1137" spans="1:4" x14ac:dyDescent="0.3">
      <c r="A1137" s="2">
        <v>44047</v>
      </c>
      <c r="B1137" t="s">
        <v>69</v>
      </c>
      <c r="C1137" t="s">
        <v>66</v>
      </c>
      <c r="D1137">
        <v>111</v>
      </c>
    </row>
    <row r="1138" spans="1:4" x14ac:dyDescent="0.3">
      <c r="A1138" s="2">
        <v>44047</v>
      </c>
      <c r="B1138" t="s">
        <v>33</v>
      </c>
      <c r="C1138" t="s">
        <v>32</v>
      </c>
      <c r="D1138">
        <v>74.61</v>
      </c>
    </row>
    <row r="1139" spans="1:4" x14ac:dyDescent="0.3">
      <c r="A1139" s="2">
        <v>44047</v>
      </c>
      <c r="B1139" t="s">
        <v>40</v>
      </c>
      <c r="C1139" t="s">
        <v>19</v>
      </c>
      <c r="D1139">
        <v>12.05</v>
      </c>
    </row>
    <row r="1140" spans="1:4" x14ac:dyDescent="0.3">
      <c r="A1140" s="2">
        <v>44047</v>
      </c>
      <c r="B1140" t="s">
        <v>58</v>
      </c>
      <c r="C1140" t="s">
        <v>32</v>
      </c>
      <c r="D1140">
        <v>44.04</v>
      </c>
    </row>
    <row r="1141" spans="1:4" x14ac:dyDescent="0.3">
      <c r="A1141" s="2">
        <v>44048</v>
      </c>
      <c r="B1141" t="s">
        <v>51</v>
      </c>
      <c r="C1141" t="s">
        <v>32</v>
      </c>
      <c r="D1141">
        <v>65.05</v>
      </c>
    </row>
    <row r="1142" spans="1:4" x14ac:dyDescent="0.3">
      <c r="A1142" s="2">
        <v>44048</v>
      </c>
      <c r="B1142" t="s">
        <v>31</v>
      </c>
      <c r="C1142" t="s">
        <v>32</v>
      </c>
      <c r="D1142">
        <v>10.15</v>
      </c>
    </row>
    <row r="1143" spans="1:4" x14ac:dyDescent="0.3">
      <c r="A1143" s="2">
        <v>44048</v>
      </c>
      <c r="B1143" t="s">
        <v>70</v>
      </c>
      <c r="C1143" t="s">
        <v>43</v>
      </c>
      <c r="D1143">
        <v>12.9</v>
      </c>
    </row>
    <row r="1144" spans="1:4" x14ac:dyDescent="0.3">
      <c r="A1144" s="2">
        <v>44049</v>
      </c>
      <c r="B1144" t="s">
        <v>58</v>
      </c>
      <c r="C1144" t="s">
        <v>32</v>
      </c>
      <c r="D1144">
        <v>75.290000000000006</v>
      </c>
    </row>
    <row r="1145" spans="1:4" x14ac:dyDescent="0.3">
      <c r="A1145" s="2">
        <v>44049</v>
      </c>
      <c r="B1145" t="s">
        <v>33</v>
      </c>
      <c r="C1145" t="s">
        <v>32</v>
      </c>
      <c r="D1145">
        <v>24.82</v>
      </c>
    </row>
    <row r="1146" spans="1:4" x14ac:dyDescent="0.3">
      <c r="A1146" s="2">
        <v>44049</v>
      </c>
      <c r="B1146" t="s">
        <v>30</v>
      </c>
      <c r="C1146" t="s">
        <v>19</v>
      </c>
      <c r="D1146">
        <v>84.87</v>
      </c>
    </row>
    <row r="1147" spans="1:4" x14ac:dyDescent="0.3">
      <c r="A1147" s="2">
        <v>44050</v>
      </c>
      <c r="B1147" t="s">
        <v>34</v>
      </c>
      <c r="C1147" t="s">
        <v>19</v>
      </c>
      <c r="D1147">
        <v>46</v>
      </c>
    </row>
    <row r="1148" spans="1:4" x14ac:dyDescent="0.3">
      <c r="A1148" s="2">
        <v>44051</v>
      </c>
      <c r="B1148" t="s">
        <v>56</v>
      </c>
      <c r="C1148" t="s">
        <v>19</v>
      </c>
      <c r="D1148">
        <v>34.58</v>
      </c>
    </row>
    <row r="1149" spans="1:4" x14ac:dyDescent="0.3">
      <c r="A1149" s="2">
        <v>44051</v>
      </c>
      <c r="B1149" t="s">
        <v>31</v>
      </c>
      <c r="C1149" t="s">
        <v>32</v>
      </c>
      <c r="D1149">
        <v>21.97</v>
      </c>
    </row>
    <row r="1150" spans="1:4" x14ac:dyDescent="0.3">
      <c r="A1150" s="2">
        <v>44051</v>
      </c>
      <c r="B1150" t="s">
        <v>34</v>
      </c>
      <c r="C1150" t="s">
        <v>19</v>
      </c>
      <c r="D1150">
        <v>71.760000000000005</v>
      </c>
    </row>
    <row r="1151" spans="1:4" x14ac:dyDescent="0.3">
      <c r="A1151" s="2">
        <v>44051</v>
      </c>
      <c r="B1151" t="s">
        <v>44</v>
      </c>
      <c r="C1151" t="s">
        <v>19</v>
      </c>
      <c r="D1151">
        <v>5.04</v>
      </c>
    </row>
    <row r="1152" spans="1:4" x14ac:dyDescent="0.3">
      <c r="A1152" s="2">
        <v>44052</v>
      </c>
      <c r="B1152" t="s">
        <v>69</v>
      </c>
      <c r="C1152" t="s">
        <v>66</v>
      </c>
      <c r="D1152">
        <v>111</v>
      </c>
    </row>
    <row r="1153" spans="1:4" x14ac:dyDescent="0.3">
      <c r="A1153" s="2">
        <v>44052</v>
      </c>
      <c r="B1153" t="s">
        <v>39</v>
      </c>
      <c r="C1153" t="s">
        <v>19</v>
      </c>
      <c r="D1153">
        <v>59.62</v>
      </c>
    </row>
    <row r="1154" spans="1:4" x14ac:dyDescent="0.3">
      <c r="A1154" s="2">
        <v>44053</v>
      </c>
      <c r="B1154" t="s">
        <v>28</v>
      </c>
      <c r="C1154" t="s">
        <v>29</v>
      </c>
      <c r="D1154">
        <v>22.27</v>
      </c>
    </row>
    <row r="1155" spans="1:4" x14ac:dyDescent="0.3">
      <c r="A1155" s="2">
        <v>44053</v>
      </c>
      <c r="B1155" t="s">
        <v>33</v>
      </c>
      <c r="C1155" t="s">
        <v>32</v>
      </c>
      <c r="D1155">
        <v>113.42</v>
      </c>
    </row>
    <row r="1156" spans="1:4" x14ac:dyDescent="0.3">
      <c r="A1156" s="2">
        <v>44054</v>
      </c>
      <c r="B1156" t="s">
        <v>38</v>
      </c>
      <c r="C1156" t="s">
        <v>32</v>
      </c>
      <c r="D1156">
        <v>35.159999999999997</v>
      </c>
    </row>
    <row r="1157" spans="1:4" x14ac:dyDescent="0.3">
      <c r="A1157" s="2">
        <v>44054</v>
      </c>
      <c r="B1157" t="s">
        <v>70</v>
      </c>
      <c r="C1157" t="s">
        <v>43</v>
      </c>
      <c r="D1157">
        <v>6.8</v>
      </c>
    </row>
    <row r="1158" spans="1:4" x14ac:dyDescent="0.3">
      <c r="A1158" s="2">
        <v>44054</v>
      </c>
      <c r="B1158" t="s">
        <v>37</v>
      </c>
      <c r="C1158" t="s">
        <v>19</v>
      </c>
      <c r="D1158">
        <v>68.760000000000005</v>
      </c>
    </row>
    <row r="1159" spans="1:4" x14ac:dyDescent="0.3">
      <c r="A1159" s="2">
        <v>44055</v>
      </c>
      <c r="B1159" t="s">
        <v>37</v>
      </c>
      <c r="C1159" t="s">
        <v>19</v>
      </c>
      <c r="D1159">
        <v>37.729999999999997</v>
      </c>
    </row>
    <row r="1160" spans="1:4" x14ac:dyDescent="0.3">
      <c r="A1160" s="2">
        <v>44055</v>
      </c>
      <c r="B1160" t="s">
        <v>37</v>
      </c>
      <c r="C1160" t="s">
        <v>19</v>
      </c>
      <c r="D1160">
        <v>30.44</v>
      </c>
    </row>
    <row r="1161" spans="1:4" x14ac:dyDescent="0.3">
      <c r="A1161" s="2">
        <v>44055</v>
      </c>
      <c r="B1161" t="s">
        <v>31</v>
      </c>
      <c r="C1161" t="s">
        <v>32</v>
      </c>
      <c r="D1161">
        <v>35.71</v>
      </c>
    </row>
    <row r="1162" spans="1:4" x14ac:dyDescent="0.3">
      <c r="A1162" s="2">
        <v>44055</v>
      </c>
      <c r="B1162" t="s">
        <v>45</v>
      </c>
      <c r="C1162" t="s">
        <v>32</v>
      </c>
      <c r="D1162">
        <v>246.96</v>
      </c>
    </row>
    <row r="1163" spans="1:4" x14ac:dyDescent="0.3">
      <c r="A1163" s="2">
        <v>44056</v>
      </c>
      <c r="B1163" t="s">
        <v>31</v>
      </c>
      <c r="C1163" t="s">
        <v>32</v>
      </c>
      <c r="D1163">
        <v>192.81</v>
      </c>
    </row>
    <row r="1164" spans="1:4" x14ac:dyDescent="0.3">
      <c r="A1164" s="2">
        <v>44056</v>
      </c>
      <c r="B1164" t="s">
        <v>33</v>
      </c>
      <c r="C1164" t="s">
        <v>32</v>
      </c>
      <c r="D1164">
        <v>42.58</v>
      </c>
    </row>
    <row r="1165" spans="1:4" x14ac:dyDescent="0.3">
      <c r="A1165" s="2">
        <v>44056</v>
      </c>
      <c r="B1165" t="s">
        <v>46</v>
      </c>
      <c r="C1165" t="s">
        <v>29</v>
      </c>
      <c r="D1165">
        <v>15.33</v>
      </c>
    </row>
    <row r="1166" spans="1:4" x14ac:dyDescent="0.3">
      <c r="A1166" s="2">
        <v>44056</v>
      </c>
      <c r="B1166" t="s">
        <v>31</v>
      </c>
      <c r="C1166" t="s">
        <v>32</v>
      </c>
      <c r="D1166">
        <v>62.73</v>
      </c>
    </row>
    <row r="1167" spans="1:4" x14ac:dyDescent="0.3">
      <c r="A1167" s="2">
        <v>44057</v>
      </c>
      <c r="B1167" t="s">
        <v>75</v>
      </c>
      <c r="C1167" t="s">
        <v>76</v>
      </c>
      <c r="D1167">
        <v>14.16</v>
      </c>
    </row>
    <row r="1168" spans="1:4" x14ac:dyDescent="0.3">
      <c r="A1168" s="2">
        <v>44057</v>
      </c>
      <c r="B1168" t="s">
        <v>28</v>
      </c>
      <c r="C1168" t="s">
        <v>29</v>
      </c>
      <c r="D1168">
        <v>29.89</v>
      </c>
    </row>
    <row r="1169" spans="1:4" x14ac:dyDescent="0.3">
      <c r="A1169" s="2">
        <v>44057</v>
      </c>
      <c r="B1169" t="s">
        <v>39</v>
      </c>
      <c r="C1169" t="s">
        <v>19</v>
      </c>
      <c r="D1169">
        <v>41.08</v>
      </c>
    </row>
    <row r="1170" spans="1:4" x14ac:dyDescent="0.3">
      <c r="A1170" s="2">
        <v>44057</v>
      </c>
      <c r="B1170" t="s">
        <v>33</v>
      </c>
      <c r="C1170" t="s">
        <v>32</v>
      </c>
      <c r="D1170">
        <v>39.53</v>
      </c>
    </row>
    <row r="1171" spans="1:4" x14ac:dyDescent="0.3">
      <c r="A1171" s="2">
        <v>44057</v>
      </c>
      <c r="B1171" t="s">
        <v>45</v>
      </c>
      <c r="C1171" t="s">
        <v>32</v>
      </c>
      <c r="D1171">
        <v>42.08</v>
      </c>
    </row>
    <row r="1172" spans="1:4" x14ac:dyDescent="0.3">
      <c r="A1172" s="2">
        <v>44058</v>
      </c>
      <c r="B1172" t="s">
        <v>45</v>
      </c>
      <c r="C1172" t="s">
        <v>32</v>
      </c>
      <c r="D1172">
        <v>11.39</v>
      </c>
    </row>
    <row r="1173" spans="1:4" x14ac:dyDescent="0.3">
      <c r="A1173" s="2">
        <v>44058</v>
      </c>
      <c r="B1173" t="s">
        <v>71</v>
      </c>
      <c r="C1173" t="s">
        <v>55</v>
      </c>
      <c r="D1173">
        <v>33.9</v>
      </c>
    </row>
    <row r="1174" spans="1:4" x14ac:dyDescent="0.3">
      <c r="A1174" s="2">
        <v>44058</v>
      </c>
      <c r="B1174" t="s">
        <v>75</v>
      </c>
      <c r="C1174" t="s">
        <v>76</v>
      </c>
      <c r="D1174">
        <v>9.24</v>
      </c>
    </row>
    <row r="1175" spans="1:4" x14ac:dyDescent="0.3">
      <c r="A1175" s="2">
        <v>44059</v>
      </c>
      <c r="B1175" t="s">
        <v>72</v>
      </c>
      <c r="C1175" t="s">
        <v>19</v>
      </c>
      <c r="D1175">
        <v>26.29</v>
      </c>
    </row>
    <row r="1176" spans="1:4" x14ac:dyDescent="0.3">
      <c r="A1176" s="2">
        <v>44059</v>
      </c>
      <c r="B1176" t="s">
        <v>67</v>
      </c>
      <c r="C1176" t="s">
        <v>20</v>
      </c>
      <c r="D1176">
        <v>13.31</v>
      </c>
    </row>
    <row r="1177" spans="1:4" x14ac:dyDescent="0.3">
      <c r="A1177" s="2">
        <v>44059</v>
      </c>
      <c r="B1177" t="s">
        <v>33</v>
      </c>
      <c r="C1177" t="s">
        <v>32</v>
      </c>
      <c r="D1177">
        <v>51.56</v>
      </c>
    </row>
    <row r="1178" spans="1:4" x14ac:dyDescent="0.3">
      <c r="A1178" s="2">
        <v>44059</v>
      </c>
      <c r="B1178" t="s">
        <v>28</v>
      </c>
      <c r="C1178" t="s">
        <v>29</v>
      </c>
      <c r="D1178">
        <v>50.02</v>
      </c>
    </row>
    <row r="1179" spans="1:4" x14ac:dyDescent="0.3">
      <c r="A1179" s="2">
        <v>44060</v>
      </c>
      <c r="B1179" t="s">
        <v>51</v>
      </c>
      <c r="C1179" t="s">
        <v>32</v>
      </c>
      <c r="D1179">
        <v>61.93</v>
      </c>
    </row>
    <row r="1180" spans="1:4" x14ac:dyDescent="0.3">
      <c r="A1180" s="2">
        <v>44060</v>
      </c>
      <c r="B1180" t="s">
        <v>37</v>
      </c>
      <c r="C1180" t="s">
        <v>19</v>
      </c>
      <c r="D1180">
        <v>53.99</v>
      </c>
    </row>
    <row r="1181" spans="1:4" x14ac:dyDescent="0.3">
      <c r="A1181" s="2">
        <v>44061</v>
      </c>
      <c r="B1181" t="s">
        <v>44</v>
      </c>
      <c r="C1181" t="s">
        <v>19</v>
      </c>
      <c r="D1181">
        <v>69.36</v>
      </c>
    </row>
    <row r="1182" spans="1:4" x14ac:dyDescent="0.3">
      <c r="A1182" s="2">
        <v>44061</v>
      </c>
      <c r="B1182" t="s">
        <v>69</v>
      </c>
      <c r="C1182" t="s">
        <v>66</v>
      </c>
      <c r="D1182">
        <v>157</v>
      </c>
    </row>
    <row r="1183" spans="1:4" x14ac:dyDescent="0.3">
      <c r="A1183" s="2">
        <v>44061</v>
      </c>
      <c r="B1183" t="s">
        <v>56</v>
      </c>
      <c r="C1183" t="s">
        <v>19</v>
      </c>
      <c r="D1183">
        <v>10.41</v>
      </c>
    </row>
    <row r="1184" spans="1:4" x14ac:dyDescent="0.3">
      <c r="A1184" s="2">
        <v>44061</v>
      </c>
      <c r="B1184" t="s">
        <v>78</v>
      </c>
      <c r="C1184" t="s">
        <v>19</v>
      </c>
      <c r="D1184">
        <v>90.4</v>
      </c>
    </row>
    <row r="1185" spans="1:4" x14ac:dyDescent="0.3">
      <c r="A1185" s="2">
        <v>44061</v>
      </c>
      <c r="B1185" t="s">
        <v>39</v>
      </c>
      <c r="C1185" t="s">
        <v>19</v>
      </c>
      <c r="D1185">
        <v>52.07</v>
      </c>
    </row>
    <row r="1186" spans="1:4" x14ac:dyDescent="0.3">
      <c r="A1186" s="2">
        <v>44062</v>
      </c>
      <c r="B1186" t="s">
        <v>90</v>
      </c>
      <c r="C1186" t="s">
        <v>76</v>
      </c>
      <c r="D1186">
        <v>67.2</v>
      </c>
    </row>
    <row r="1187" spans="1:4" x14ac:dyDescent="0.3">
      <c r="A1187" s="2">
        <v>44062</v>
      </c>
      <c r="B1187" t="s">
        <v>45</v>
      </c>
      <c r="C1187" t="s">
        <v>32</v>
      </c>
      <c r="D1187">
        <v>67.319999999999993</v>
      </c>
    </row>
    <row r="1188" spans="1:4" x14ac:dyDescent="0.3">
      <c r="A1188" s="2">
        <v>44063</v>
      </c>
      <c r="B1188" t="s">
        <v>31</v>
      </c>
      <c r="C1188" t="s">
        <v>32</v>
      </c>
      <c r="D1188">
        <v>35.9</v>
      </c>
    </row>
    <row r="1189" spans="1:4" x14ac:dyDescent="0.3">
      <c r="A1189" s="2">
        <v>44064</v>
      </c>
      <c r="B1189" t="s">
        <v>51</v>
      </c>
      <c r="C1189" t="s">
        <v>32</v>
      </c>
      <c r="D1189">
        <v>14.88</v>
      </c>
    </row>
    <row r="1190" spans="1:4" x14ac:dyDescent="0.3">
      <c r="A1190" s="2">
        <v>44064</v>
      </c>
      <c r="B1190" t="s">
        <v>39</v>
      </c>
      <c r="C1190" t="s">
        <v>19</v>
      </c>
      <c r="D1190">
        <v>22.2</v>
      </c>
    </row>
    <row r="1191" spans="1:4" x14ac:dyDescent="0.3">
      <c r="A1191" s="2">
        <v>44065</v>
      </c>
      <c r="B1191" t="s">
        <v>38</v>
      </c>
      <c r="C1191" t="s">
        <v>32</v>
      </c>
      <c r="D1191">
        <v>53.19</v>
      </c>
    </row>
    <row r="1192" spans="1:4" x14ac:dyDescent="0.3">
      <c r="A1192" s="2">
        <v>44065</v>
      </c>
      <c r="B1192" t="s">
        <v>58</v>
      </c>
      <c r="C1192" t="s">
        <v>32</v>
      </c>
      <c r="D1192">
        <v>22.67</v>
      </c>
    </row>
    <row r="1193" spans="1:4" x14ac:dyDescent="0.3">
      <c r="A1193" s="2">
        <v>44066</v>
      </c>
      <c r="B1193" t="s">
        <v>31</v>
      </c>
      <c r="C1193" t="s">
        <v>32</v>
      </c>
      <c r="D1193">
        <v>8.23</v>
      </c>
    </row>
    <row r="1194" spans="1:4" x14ac:dyDescent="0.3">
      <c r="A1194" s="2">
        <v>44066</v>
      </c>
      <c r="B1194" t="s">
        <v>41</v>
      </c>
      <c r="C1194" t="s">
        <v>19</v>
      </c>
      <c r="D1194">
        <v>46.23</v>
      </c>
    </row>
    <row r="1195" spans="1:4" x14ac:dyDescent="0.3">
      <c r="A1195" s="2">
        <v>44066</v>
      </c>
      <c r="B1195" t="s">
        <v>71</v>
      </c>
      <c r="C1195" t="s">
        <v>36</v>
      </c>
      <c r="D1195">
        <v>89.24</v>
      </c>
    </row>
    <row r="1196" spans="1:4" x14ac:dyDescent="0.3">
      <c r="A1196" s="2">
        <v>44066</v>
      </c>
      <c r="B1196" t="s">
        <v>40</v>
      </c>
      <c r="C1196" t="s">
        <v>19</v>
      </c>
      <c r="D1196">
        <v>13.16</v>
      </c>
    </row>
    <row r="1197" spans="1:4" x14ac:dyDescent="0.3">
      <c r="A1197" s="2">
        <v>44066</v>
      </c>
      <c r="B1197" t="s">
        <v>70</v>
      </c>
      <c r="C1197" t="s">
        <v>43</v>
      </c>
      <c r="D1197">
        <v>14</v>
      </c>
    </row>
    <row r="1198" spans="1:4" x14ac:dyDescent="0.3">
      <c r="A1198" s="2">
        <v>44067</v>
      </c>
      <c r="B1198" t="s">
        <v>44</v>
      </c>
      <c r="C1198" t="s">
        <v>19</v>
      </c>
      <c r="D1198">
        <v>7.26</v>
      </c>
    </row>
    <row r="1199" spans="1:4" x14ac:dyDescent="0.3">
      <c r="A1199" s="2">
        <v>44067</v>
      </c>
      <c r="B1199" t="s">
        <v>52</v>
      </c>
      <c r="C1199" t="s">
        <v>53</v>
      </c>
      <c r="D1199">
        <v>104.54</v>
      </c>
    </row>
    <row r="1200" spans="1:4" x14ac:dyDescent="0.3">
      <c r="A1200" s="2">
        <v>44068</v>
      </c>
      <c r="B1200" t="s">
        <v>39</v>
      </c>
      <c r="C1200" t="s">
        <v>19</v>
      </c>
      <c r="D1200">
        <v>44.28</v>
      </c>
    </row>
    <row r="1201" spans="1:4" x14ac:dyDescent="0.3">
      <c r="A1201" s="2">
        <v>44068</v>
      </c>
      <c r="B1201" t="s">
        <v>31</v>
      </c>
      <c r="C1201" t="s">
        <v>32</v>
      </c>
      <c r="D1201">
        <v>35.54</v>
      </c>
    </row>
    <row r="1202" spans="1:4" x14ac:dyDescent="0.3">
      <c r="A1202" s="2">
        <v>44069</v>
      </c>
      <c r="B1202" t="s">
        <v>33</v>
      </c>
      <c r="C1202" t="s">
        <v>32</v>
      </c>
      <c r="D1202">
        <v>80.86</v>
      </c>
    </row>
    <row r="1203" spans="1:4" x14ac:dyDescent="0.3">
      <c r="A1203" s="2">
        <v>44069</v>
      </c>
      <c r="B1203" t="s">
        <v>56</v>
      </c>
      <c r="C1203" t="s">
        <v>19</v>
      </c>
      <c r="D1203">
        <v>5.36</v>
      </c>
    </row>
    <row r="1204" spans="1:4" x14ac:dyDescent="0.3">
      <c r="A1204" s="2">
        <v>44069</v>
      </c>
      <c r="B1204" t="s">
        <v>41</v>
      </c>
      <c r="C1204" t="s">
        <v>19</v>
      </c>
      <c r="D1204">
        <v>26.66</v>
      </c>
    </row>
    <row r="1205" spans="1:4" x14ac:dyDescent="0.3">
      <c r="A1205" s="2">
        <v>44070</v>
      </c>
      <c r="B1205" t="s">
        <v>77</v>
      </c>
      <c r="C1205" t="s">
        <v>19</v>
      </c>
      <c r="D1205">
        <v>40.74</v>
      </c>
    </row>
    <row r="1206" spans="1:4" x14ac:dyDescent="0.3">
      <c r="A1206" s="2">
        <v>44071</v>
      </c>
      <c r="B1206" t="s">
        <v>31</v>
      </c>
      <c r="C1206" t="s">
        <v>32</v>
      </c>
      <c r="D1206">
        <v>10.88</v>
      </c>
    </row>
    <row r="1207" spans="1:4" x14ac:dyDescent="0.3">
      <c r="A1207" s="2">
        <v>44071</v>
      </c>
      <c r="B1207" t="s">
        <v>72</v>
      </c>
      <c r="C1207" t="s">
        <v>19</v>
      </c>
      <c r="D1207">
        <v>66.27</v>
      </c>
    </row>
    <row r="1208" spans="1:4" x14ac:dyDescent="0.3">
      <c r="A1208" s="2">
        <v>44072</v>
      </c>
      <c r="B1208" t="s">
        <v>41</v>
      </c>
      <c r="C1208" t="s">
        <v>19</v>
      </c>
      <c r="D1208">
        <v>29.23</v>
      </c>
    </row>
    <row r="1209" spans="1:4" x14ac:dyDescent="0.3">
      <c r="A1209" s="2">
        <v>44072</v>
      </c>
      <c r="B1209" t="s">
        <v>46</v>
      </c>
      <c r="C1209" t="s">
        <v>29</v>
      </c>
      <c r="D1209">
        <v>50.72</v>
      </c>
    </row>
    <row r="1210" spans="1:4" x14ac:dyDescent="0.3">
      <c r="A1210" s="2">
        <v>44073</v>
      </c>
      <c r="B1210" t="s">
        <v>39</v>
      </c>
      <c r="C1210" t="s">
        <v>19</v>
      </c>
      <c r="D1210">
        <v>47.52</v>
      </c>
    </row>
    <row r="1211" spans="1:4" x14ac:dyDescent="0.3">
      <c r="A1211" s="2">
        <v>44074</v>
      </c>
      <c r="B1211" t="s">
        <v>37</v>
      </c>
      <c r="C1211" t="s">
        <v>19</v>
      </c>
      <c r="D1211">
        <v>26.29</v>
      </c>
    </row>
    <row r="1212" spans="1:4" x14ac:dyDescent="0.3">
      <c r="A1212" s="2">
        <v>44074</v>
      </c>
      <c r="B1212" t="s">
        <v>83</v>
      </c>
      <c r="C1212" t="s">
        <v>66</v>
      </c>
      <c r="D1212">
        <v>87.74</v>
      </c>
    </row>
    <row r="1213" spans="1:4" x14ac:dyDescent="0.3">
      <c r="A1213" s="2">
        <v>44074</v>
      </c>
      <c r="B1213" t="s">
        <v>28</v>
      </c>
      <c r="C1213" t="s">
        <v>29</v>
      </c>
      <c r="D1213">
        <v>9.16</v>
      </c>
    </row>
    <row r="1214" spans="1:4" x14ac:dyDescent="0.3">
      <c r="A1214" s="2">
        <f>DATE(YEAR(A1213),MONTH(A1213)+1,1)</f>
        <v>44075</v>
      </c>
      <c r="B1214" t="s">
        <v>26</v>
      </c>
      <c r="C1214" t="s">
        <v>27</v>
      </c>
      <c r="D1214">
        <v>1565</v>
      </c>
    </row>
    <row r="1215" spans="1:4" x14ac:dyDescent="0.3">
      <c r="A1215" s="2">
        <v>44075</v>
      </c>
      <c r="B1215" t="s">
        <v>39</v>
      </c>
      <c r="C1215" t="s">
        <v>19</v>
      </c>
      <c r="D1215">
        <v>29.59</v>
      </c>
    </row>
    <row r="1216" spans="1:4" x14ac:dyDescent="0.3">
      <c r="A1216" s="2">
        <v>44075</v>
      </c>
      <c r="B1216" t="s">
        <v>30</v>
      </c>
      <c r="C1216" t="s">
        <v>19</v>
      </c>
      <c r="D1216">
        <v>10.31</v>
      </c>
    </row>
    <row r="1217" spans="1:4" x14ac:dyDescent="0.3">
      <c r="A1217" s="2">
        <v>44075</v>
      </c>
      <c r="B1217" t="s">
        <v>48</v>
      </c>
      <c r="C1217" t="s">
        <v>10</v>
      </c>
      <c r="D1217">
        <v>121.16</v>
      </c>
    </row>
    <row r="1218" spans="1:4" x14ac:dyDescent="0.3">
      <c r="A1218" s="2">
        <v>44076</v>
      </c>
      <c r="B1218" t="s">
        <v>37</v>
      </c>
      <c r="C1218" t="s">
        <v>19</v>
      </c>
      <c r="D1218">
        <v>52.82</v>
      </c>
    </row>
    <row r="1219" spans="1:4" x14ac:dyDescent="0.3">
      <c r="A1219" s="2">
        <v>44076</v>
      </c>
      <c r="B1219" t="s">
        <v>51</v>
      </c>
      <c r="C1219" t="s">
        <v>32</v>
      </c>
      <c r="D1219">
        <v>18.68</v>
      </c>
    </row>
    <row r="1220" spans="1:4" x14ac:dyDescent="0.3">
      <c r="A1220" s="2">
        <v>44076</v>
      </c>
      <c r="B1220" t="s">
        <v>60</v>
      </c>
      <c r="C1220" t="s">
        <v>19</v>
      </c>
      <c r="D1220">
        <v>196</v>
      </c>
    </row>
    <row r="1221" spans="1:4" x14ac:dyDescent="0.3">
      <c r="A1221" s="2">
        <v>44076</v>
      </c>
      <c r="B1221" t="s">
        <v>38</v>
      </c>
      <c r="C1221" t="s">
        <v>32</v>
      </c>
      <c r="D1221">
        <v>38.659999999999997</v>
      </c>
    </row>
    <row r="1222" spans="1:4" x14ac:dyDescent="0.3">
      <c r="A1222" s="2">
        <v>44077</v>
      </c>
      <c r="B1222" t="s">
        <v>39</v>
      </c>
      <c r="C1222" t="s">
        <v>19</v>
      </c>
      <c r="D1222">
        <v>37.21</v>
      </c>
    </row>
    <row r="1223" spans="1:4" x14ac:dyDescent="0.3">
      <c r="A1223" s="2">
        <v>44077</v>
      </c>
      <c r="B1223" t="s">
        <v>39</v>
      </c>
      <c r="C1223" t="s">
        <v>19</v>
      </c>
      <c r="D1223">
        <v>33.08</v>
      </c>
    </row>
    <row r="1224" spans="1:4" x14ac:dyDescent="0.3">
      <c r="A1224" s="2">
        <v>44077</v>
      </c>
      <c r="B1224" t="s">
        <v>37</v>
      </c>
      <c r="C1224" t="s">
        <v>19</v>
      </c>
      <c r="D1224">
        <v>44.8</v>
      </c>
    </row>
    <row r="1225" spans="1:4" x14ac:dyDescent="0.3">
      <c r="A1225" s="2">
        <v>44078</v>
      </c>
      <c r="B1225" t="s">
        <v>30</v>
      </c>
      <c r="C1225" t="s">
        <v>19</v>
      </c>
      <c r="D1225">
        <v>19.73</v>
      </c>
    </row>
    <row r="1226" spans="1:4" x14ac:dyDescent="0.3">
      <c r="A1226" s="2">
        <v>44078</v>
      </c>
      <c r="B1226" t="s">
        <v>73</v>
      </c>
      <c r="C1226" t="s">
        <v>74</v>
      </c>
      <c r="D1226">
        <v>7.36</v>
      </c>
    </row>
    <row r="1227" spans="1:4" x14ac:dyDescent="0.3">
      <c r="A1227" s="2">
        <v>44079</v>
      </c>
      <c r="B1227" t="s">
        <v>37</v>
      </c>
      <c r="C1227" t="s">
        <v>19</v>
      </c>
      <c r="D1227">
        <v>25.78</v>
      </c>
    </row>
    <row r="1228" spans="1:4" x14ac:dyDescent="0.3">
      <c r="A1228" s="2">
        <v>44079</v>
      </c>
      <c r="B1228" t="s">
        <v>67</v>
      </c>
      <c r="C1228" t="s">
        <v>20</v>
      </c>
      <c r="D1228">
        <v>186.69</v>
      </c>
    </row>
    <row r="1229" spans="1:4" x14ac:dyDescent="0.3">
      <c r="A1229" s="2">
        <v>44079</v>
      </c>
      <c r="B1229" t="s">
        <v>67</v>
      </c>
      <c r="C1229" t="s">
        <v>20</v>
      </c>
      <c r="D1229">
        <v>15.23</v>
      </c>
    </row>
    <row r="1230" spans="1:4" x14ac:dyDescent="0.3">
      <c r="A1230" s="2">
        <v>44079</v>
      </c>
      <c r="B1230" t="s">
        <v>31</v>
      </c>
      <c r="C1230" t="s">
        <v>32</v>
      </c>
      <c r="D1230">
        <v>15.79</v>
      </c>
    </row>
    <row r="1231" spans="1:4" x14ac:dyDescent="0.3">
      <c r="A1231" s="2">
        <v>44080</v>
      </c>
      <c r="B1231" t="s">
        <v>37</v>
      </c>
      <c r="C1231" t="s">
        <v>19</v>
      </c>
      <c r="D1231">
        <v>34.869999999999997</v>
      </c>
    </row>
    <row r="1232" spans="1:4" x14ac:dyDescent="0.3">
      <c r="A1232" s="2">
        <v>44080</v>
      </c>
      <c r="B1232" t="s">
        <v>77</v>
      </c>
      <c r="C1232" t="s">
        <v>19</v>
      </c>
      <c r="D1232">
        <v>41.51</v>
      </c>
    </row>
    <row r="1233" spans="1:4" x14ac:dyDescent="0.3">
      <c r="A1233" s="2">
        <v>44081</v>
      </c>
      <c r="B1233" t="s">
        <v>71</v>
      </c>
      <c r="C1233" t="s">
        <v>55</v>
      </c>
      <c r="D1233">
        <v>118.68</v>
      </c>
    </row>
    <row r="1234" spans="1:4" x14ac:dyDescent="0.3">
      <c r="A1234" s="2">
        <v>44082</v>
      </c>
      <c r="B1234" t="s">
        <v>56</v>
      </c>
      <c r="C1234" t="s">
        <v>19</v>
      </c>
      <c r="D1234">
        <v>15.11</v>
      </c>
    </row>
    <row r="1235" spans="1:4" x14ac:dyDescent="0.3">
      <c r="A1235" s="2">
        <v>44083</v>
      </c>
      <c r="B1235" t="s">
        <v>51</v>
      </c>
      <c r="C1235" t="s">
        <v>32</v>
      </c>
      <c r="D1235">
        <v>60.78</v>
      </c>
    </row>
    <row r="1236" spans="1:4" x14ac:dyDescent="0.3">
      <c r="A1236" s="2">
        <v>44084</v>
      </c>
      <c r="B1236" t="s">
        <v>39</v>
      </c>
      <c r="C1236" t="s">
        <v>19</v>
      </c>
      <c r="D1236">
        <v>27.64</v>
      </c>
    </row>
    <row r="1237" spans="1:4" x14ac:dyDescent="0.3">
      <c r="A1237" s="2">
        <v>44084</v>
      </c>
      <c r="B1237" t="s">
        <v>40</v>
      </c>
      <c r="C1237" t="s">
        <v>19</v>
      </c>
      <c r="D1237">
        <v>31.88</v>
      </c>
    </row>
    <row r="1238" spans="1:4" x14ac:dyDescent="0.3">
      <c r="A1238" s="2">
        <v>44084</v>
      </c>
      <c r="B1238" t="s">
        <v>46</v>
      </c>
      <c r="C1238" t="s">
        <v>29</v>
      </c>
      <c r="D1238">
        <v>52.77</v>
      </c>
    </row>
    <row r="1239" spans="1:4" x14ac:dyDescent="0.3">
      <c r="A1239" s="2">
        <v>44084</v>
      </c>
      <c r="B1239" t="s">
        <v>58</v>
      </c>
      <c r="C1239" t="s">
        <v>32</v>
      </c>
      <c r="D1239">
        <v>49.94</v>
      </c>
    </row>
    <row r="1240" spans="1:4" x14ac:dyDescent="0.3">
      <c r="A1240" s="2">
        <v>44085</v>
      </c>
      <c r="B1240" t="s">
        <v>37</v>
      </c>
      <c r="C1240" t="s">
        <v>19</v>
      </c>
      <c r="D1240">
        <v>12.11</v>
      </c>
    </row>
    <row r="1241" spans="1:4" x14ac:dyDescent="0.3">
      <c r="A1241" s="2">
        <v>44085</v>
      </c>
      <c r="B1241" t="s">
        <v>40</v>
      </c>
      <c r="C1241" t="s">
        <v>19</v>
      </c>
      <c r="D1241">
        <v>10.32</v>
      </c>
    </row>
    <row r="1242" spans="1:4" x14ac:dyDescent="0.3">
      <c r="A1242" s="2">
        <v>44085</v>
      </c>
      <c r="B1242" t="s">
        <v>81</v>
      </c>
      <c r="C1242" t="s">
        <v>55</v>
      </c>
      <c r="D1242">
        <v>390.5</v>
      </c>
    </row>
    <row r="1243" spans="1:4" x14ac:dyDescent="0.3">
      <c r="A1243" s="2">
        <v>44086</v>
      </c>
      <c r="B1243" t="s">
        <v>30</v>
      </c>
      <c r="C1243" t="s">
        <v>19</v>
      </c>
      <c r="D1243">
        <v>13.39</v>
      </c>
    </row>
    <row r="1244" spans="1:4" x14ac:dyDescent="0.3">
      <c r="A1244" s="2">
        <v>44086</v>
      </c>
      <c r="B1244" t="s">
        <v>41</v>
      </c>
      <c r="C1244" t="s">
        <v>19</v>
      </c>
      <c r="D1244">
        <v>25.43</v>
      </c>
    </row>
    <row r="1245" spans="1:4" x14ac:dyDescent="0.3">
      <c r="A1245" s="2">
        <v>44086</v>
      </c>
      <c r="B1245" t="s">
        <v>77</v>
      </c>
      <c r="C1245" t="s">
        <v>19</v>
      </c>
      <c r="D1245">
        <v>52.43</v>
      </c>
    </row>
    <row r="1246" spans="1:4" x14ac:dyDescent="0.3">
      <c r="A1246" s="2">
        <v>44086</v>
      </c>
      <c r="B1246" t="s">
        <v>41</v>
      </c>
      <c r="C1246" t="s">
        <v>19</v>
      </c>
      <c r="D1246">
        <v>11.52</v>
      </c>
    </row>
    <row r="1247" spans="1:4" x14ac:dyDescent="0.3">
      <c r="A1247" s="2">
        <v>44086</v>
      </c>
      <c r="B1247" t="s">
        <v>46</v>
      </c>
      <c r="C1247" t="s">
        <v>29</v>
      </c>
      <c r="D1247">
        <v>40.119999999999997</v>
      </c>
    </row>
    <row r="1248" spans="1:4" x14ac:dyDescent="0.3">
      <c r="A1248" s="2">
        <v>44086</v>
      </c>
      <c r="B1248" t="s">
        <v>77</v>
      </c>
      <c r="C1248" t="s">
        <v>19</v>
      </c>
      <c r="D1248">
        <v>26.8</v>
      </c>
    </row>
    <row r="1249" spans="1:4" x14ac:dyDescent="0.3">
      <c r="A1249" s="2">
        <v>44087</v>
      </c>
      <c r="B1249" t="s">
        <v>31</v>
      </c>
      <c r="C1249" t="s">
        <v>32</v>
      </c>
      <c r="D1249">
        <v>5.44</v>
      </c>
    </row>
    <row r="1250" spans="1:4" x14ac:dyDescent="0.3">
      <c r="A1250" s="2">
        <v>44088</v>
      </c>
      <c r="B1250" t="s">
        <v>31</v>
      </c>
      <c r="C1250" t="s">
        <v>32</v>
      </c>
      <c r="D1250">
        <v>43.94</v>
      </c>
    </row>
    <row r="1251" spans="1:4" x14ac:dyDescent="0.3">
      <c r="A1251" s="2">
        <v>44088</v>
      </c>
      <c r="B1251" t="s">
        <v>31</v>
      </c>
      <c r="C1251" t="s">
        <v>32</v>
      </c>
      <c r="D1251">
        <v>121.79</v>
      </c>
    </row>
    <row r="1252" spans="1:4" x14ac:dyDescent="0.3">
      <c r="A1252" s="2">
        <v>44089</v>
      </c>
      <c r="B1252" t="s">
        <v>58</v>
      </c>
      <c r="C1252" t="s">
        <v>32</v>
      </c>
      <c r="D1252">
        <v>38.76</v>
      </c>
    </row>
    <row r="1253" spans="1:4" x14ac:dyDescent="0.3">
      <c r="A1253" s="2">
        <v>44090</v>
      </c>
      <c r="B1253" t="s">
        <v>67</v>
      </c>
      <c r="C1253" t="s">
        <v>20</v>
      </c>
      <c r="D1253">
        <v>17.149999999999999</v>
      </c>
    </row>
    <row r="1254" spans="1:4" x14ac:dyDescent="0.3">
      <c r="A1254" s="2">
        <v>44090</v>
      </c>
      <c r="B1254" t="s">
        <v>52</v>
      </c>
      <c r="C1254" t="s">
        <v>53</v>
      </c>
      <c r="D1254">
        <v>151.47999999999999</v>
      </c>
    </row>
    <row r="1255" spans="1:4" x14ac:dyDescent="0.3">
      <c r="A1255" s="2">
        <v>44090</v>
      </c>
      <c r="B1255" t="s">
        <v>40</v>
      </c>
      <c r="C1255" t="s">
        <v>19</v>
      </c>
      <c r="D1255">
        <v>15.47</v>
      </c>
    </row>
    <row r="1256" spans="1:4" x14ac:dyDescent="0.3">
      <c r="A1256" s="2">
        <v>44090</v>
      </c>
      <c r="B1256" t="s">
        <v>45</v>
      </c>
      <c r="C1256" t="s">
        <v>32</v>
      </c>
      <c r="D1256">
        <v>30.68</v>
      </c>
    </row>
    <row r="1257" spans="1:4" x14ac:dyDescent="0.3">
      <c r="A1257" s="2">
        <v>44091</v>
      </c>
      <c r="B1257" t="s">
        <v>44</v>
      </c>
      <c r="C1257" t="s">
        <v>19</v>
      </c>
      <c r="D1257">
        <v>69.87</v>
      </c>
    </row>
    <row r="1258" spans="1:4" x14ac:dyDescent="0.3">
      <c r="A1258" s="2">
        <v>44091</v>
      </c>
      <c r="B1258" t="s">
        <v>31</v>
      </c>
      <c r="C1258" t="s">
        <v>32</v>
      </c>
      <c r="D1258">
        <v>126.9</v>
      </c>
    </row>
    <row r="1259" spans="1:4" x14ac:dyDescent="0.3">
      <c r="A1259" s="2">
        <v>44092</v>
      </c>
      <c r="B1259" t="s">
        <v>30</v>
      </c>
      <c r="C1259" t="s">
        <v>19</v>
      </c>
      <c r="D1259">
        <v>29.6</v>
      </c>
    </row>
    <row r="1260" spans="1:4" x14ac:dyDescent="0.3">
      <c r="A1260" s="2">
        <v>44092</v>
      </c>
      <c r="B1260" t="s">
        <v>72</v>
      </c>
      <c r="C1260" t="s">
        <v>19</v>
      </c>
      <c r="D1260">
        <v>119.84</v>
      </c>
    </row>
    <row r="1261" spans="1:4" x14ac:dyDescent="0.3">
      <c r="A1261" s="2">
        <v>44093</v>
      </c>
      <c r="B1261" t="s">
        <v>41</v>
      </c>
      <c r="C1261" t="s">
        <v>19</v>
      </c>
      <c r="D1261">
        <v>30.5</v>
      </c>
    </row>
    <row r="1262" spans="1:4" x14ac:dyDescent="0.3">
      <c r="A1262" s="2">
        <v>44093</v>
      </c>
      <c r="B1262" t="s">
        <v>56</v>
      </c>
      <c r="C1262" t="s">
        <v>19</v>
      </c>
      <c r="D1262">
        <v>41.65</v>
      </c>
    </row>
    <row r="1263" spans="1:4" x14ac:dyDescent="0.3">
      <c r="A1263" s="2">
        <v>44093</v>
      </c>
      <c r="B1263" t="s">
        <v>40</v>
      </c>
      <c r="C1263" t="s">
        <v>19</v>
      </c>
      <c r="D1263">
        <v>21.23</v>
      </c>
    </row>
    <row r="1264" spans="1:4" x14ac:dyDescent="0.3">
      <c r="A1264" s="2">
        <v>44093</v>
      </c>
      <c r="B1264" t="s">
        <v>45</v>
      </c>
      <c r="C1264" t="s">
        <v>32</v>
      </c>
      <c r="D1264">
        <v>49.97</v>
      </c>
    </row>
    <row r="1265" spans="1:4" x14ac:dyDescent="0.3">
      <c r="A1265" s="2">
        <v>44093</v>
      </c>
      <c r="B1265" t="s">
        <v>79</v>
      </c>
      <c r="C1265" t="s">
        <v>55</v>
      </c>
      <c r="D1265">
        <v>60.19</v>
      </c>
    </row>
    <row r="1266" spans="1:4" x14ac:dyDescent="0.3">
      <c r="A1266" s="2">
        <v>44093</v>
      </c>
      <c r="B1266" t="s">
        <v>75</v>
      </c>
      <c r="C1266" t="s">
        <v>76</v>
      </c>
      <c r="D1266">
        <v>8.0399999999999991</v>
      </c>
    </row>
    <row r="1267" spans="1:4" x14ac:dyDescent="0.3">
      <c r="A1267" s="2">
        <v>44093</v>
      </c>
      <c r="B1267" t="s">
        <v>37</v>
      </c>
      <c r="C1267" t="s">
        <v>19</v>
      </c>
      <c r="D1267">
        <v>18.239999999999998</v>
      </c>
    </row>
    <row r="1268" spans="1:4" x14ac:dyDescent="0.3">
      <c r="A1268" s="2">
        <v>44093</v>
      </c>
      <c r="B1268" t="s">
        <v>37</v>
      </c>
      <c r="C1268" t="s">
        <v>19</v>
      </c>
      <c r="D1268">
        <v>32.26</v>
      </c>
    </row>
    <row r="1269" spans="1:4" x14ac:dyDescent="0.3">
      <c r="A1269" s="2">
        <v>44093</v>
      </c>
      <c r="B1269" t="s">
        <v>58</v>
      </c>
      <c r="C1269" t="s">
        <v>32</v>
      </c>
      <c r="D1269">
        <v>143.52000000000001</v>
      </c>
    </row>
    <row r="1270" spans="1:4" x14ac:dyDescent="0.3">
      <c r="A1270" s="2">
        <v>44094</v>
      </c>
      <c r="B1270" t="s">
        <v>58</v>
      </c>
      <c r="C1270" t="s">
        <v>32</v>
      </c>
      <c r="D1270">
        <v>40.82</v>
      </c>
    </row>
    <row r="1271" spans="1:4" x14ac:dyDescent="0.3">
      <c r="A1271" s="2">
        <v>44094</v>
      </c>
      <c r="B1271" t="s">
        <v>31</v>
      </c>
      <c r="C1271" t="s">
        <v>32</v>
      </c>
      <c r="D1271">
        <v>57.81</v>
      </c>
    </row>
    <row r="1272" spans="1:4" x14ac:dyDescent="0.3">
      <c r="A1272" s="2">
        <v>44094</v>
      </c>
      <c r="B1272" t="s">
        <v>45</v>
      </c>
      <c r="C1272" t="s">
        <v>32</v>
      </c>
      <c r="D1272">
        <v>19.260000000000002</v>
      </c>
    </row>
    <row r="1273" spans="1:4" x14ac:dyDescent="0.3">
      <c r="A1273" s="2">
        <v>44095</v>
      </c>
      <c r="B1273" t="s">
        <v>39</v>
      </c>
      <c r="C1273" t="s">
        <v>19</v>
      </c>
      <c r="D1273">
        <v>49.22</v>
      </c>
    </row>
    <row r="1274" spans="1:4" x14ac:dyDescent="0.3">
      <c r="A1274" s="2">
        <v>44095</v>
      </c>
      <c r="B1274" t="s">
        <v>38</v>
      </c>
      <c r="C1274" t="s">
        <v>32</v>
      </c>
      <c r="D1274">
        <v>15.58</v>
      </c>
    </row>
    <row r="1275" spans="1:4" x14ac:dyDescent="0.3">
      <c r="A1275" s="2">
        <v>44095</v>
      </c>
      <c r="B1275" t="s">
        <v>33</v>
      </c>
      <c r="C1275" t="s">
        <v>32</v>
      </c>
      <c r="D1275">
        <v>29.11</v>
      </c>
    </row>
    <row r="1276" spans="1:4" x14ac:dyDescent="0.3">
      <c r="A1276" s="2">
        <v>44096</v>
      </c>
      <c r="B1276" t="s">
        <v>77</v>
      </c>
      <c r="C1276" t="s">
        <v>19</v>
      </c>
      <c r="D1276">
        <v>36.630000000000003</v>
      </c>
    </row>
    <row r="1277" spans="1:4" x14ac:dyDescent="0.3">
      <c r="A1277" s="2">
        <v>44096</v>
      </c>
      <c r="B1277" t="s">
        <v>45</v>
      </c>
      <c r="C1277" t="s">
        <v>32</v>
      </c>
      <c r="D1277">
        <v>144.81</v>
      </c>
    </row>
    <row r="1278" spans="1:4" x14ac:dyDescent="0.3">
      <c r="A1278" s="2">
        <v>44096</v>
      </c>
      <c r="B1278" t="s">
        <v>30</v>
      </c>
      <c r="C1278" t="s">
        <v>19</v>
      </c>
      <c r="D1278">
        <v>18.579999999999998</v>
      </c>
    </row>
    <row r="1279" spans="1:4" x14ac:dyDescent="0.3">
      <c r="A1279" s="2">
        <v>44097</v>
      </c>
      <c r="B1279" t="s">
        <v>60</v>
      </c>
      <c r="C1279" t="s">
        <v>19</v>
      </c>
      <c r="D1279">
        <v>47.02</v>
      </c>
    </row>
    <row r="1280" spans="1:4" x14ac:dyDescent="0.3">
      <c r="A1280" s="2">
        <v>44097</v>
      </c>
      <c r="B1280" t="s">
        <v>31</v>
      </c>
      <c r="C1280" t="s">
        <v>32</v>
      </c>
      <c r="D1280">
        <v>4.29</v>
      </c>
    </row>
    <row r="1281" spans="1:4" x14ac:dyDescent="0.3">
      <c r="A1281" s="2">
        <v>44098</v>
      </c>
      <c r="B1281" t="s">
        <v>44</v>
      </c>
      <c r="C1281" t="s">
        <v>19</v>
      </c>
      <c r="D1281">
        <v>7.64</v>
      </c>
    </row>
    <row r="1282" spans="1:4" x14ac:dyDescent="0.3">
      <c r="A1282" s="2">
        <v>44100</v>
      </c>
      <c r="B1282" t="s">
        <v>39</v>
      </c>
      <c r="C1282" t="s">
        <v>19</v>
      </c>
      <c r="D1282">
        <v>45.67</v>
      </c>
    </row>
    <row r="1283" spans="1:4" x14ac:dyDescent="0.3">
      <c r="A1283" s="2">
        <v>44100</v>
      </c>
      <c r="B1283" t="s">
        <v>34</v>
      </c>
      <c r="C1283" t="s">
        <v>19</v>
      </c>
      <c r="D1283">
        <v>30.83</v>
      </c>
    </row>
    <row r="1284" spans="1:4" x14ac:dyDescent="0.3">
      <c r="A1284" s="2">
        <v>44101</v>
      </c>
      <c r="B1284" t="s">
        <v>51</v>
      </c>
      <c r="C1284" t="s">
        <v>32</v>
      </c>
      <c r="D1284">
        <v>33.590000000000003</v>
      </c>
    </row>
    <row r="1285" spans="1:4" x14ac:dyDescent="0.3">
      <c r="A1285" s="2">
        <v>44101</v>
      </c>
      <c r="B1285" t="s">
        <v>52</v>
      </c>
      <c r="C1285" t="s">
        <v>53</v>
      </c>
      <c r="D1285">
        <v>90.29</v>
      </c>
    </row>
    <row r="1286" spans="1:4" x14ac:dyDescent="0.3">
      <c r="A1286" s="2">
        <v>44102</v>
      </c>
      <c r="B1286" t="s">
        <v>38</v>
      </c>
      <c r="C1286" t="s">
        <v>32</v>
      </c>
      <c r="D1286">
        <v>49.8</v>
      </c>
    </row>
    <row r="1287" spans="1:4" x14ac:dyDescent="0.3">
      <c r="A1287" s="2">
        <v>44102</v>
      </c>
      <c r="B1287" t="s">
        <v>31</v>
      </c>
      <c r="C1287" t="s">
        <v>32</v>
      </c>
      <c r="D1287">
        <v>78.94</v>
      </c>
    </row>
    <row r="1288" spans="1:4" x14ac:dyDescent="0.3">
      <c r="A1288" s="2">
        <v>44102</v>
      </c>
      <c r="B1288" t="s">
        <v>67</v>
      </c>
      <c r="C1288" t="s">
        <v>20</v>
      </c>
      <c r="D1288">
        <v>17.510000000000002</v>
      </c>
    </row>
    <row r="1289" spans="1:4" x14ac:dyDescent="0.3">
      <c r="A1289" s="2">
        <v>44102</v>
      </c>
      <c r="B1289" t="s">
        <v>41</v>
      </c>
      <c r="C1289" t="s">
        <v>19</v>
      </c>
      <c r="D1289">
        <v>18.010000000000002</v>
      </c>
    </row>
    <row r="1290" spans="1:4" x14ac:dyDescent="0.3">
      <c r="A1290" s="2">
        <v>44103</v>
      </c>
      <c r="B1290" t="s">
        <v>52</v>
      </c>
      <c r="C1290" t="s">
        <v>53</v>
      </c>
      <c r="D1290">
        <v>89.1</v>
      </c>
    </row>
    <row r="1291" spans="1:4" x14ac:dyDescent="0.3">
      <c r="A1291" s="2">
        <v>44103</v>
      </c>
      <c r="B1291" t="s">
        <v>44</v>
      </c>
      <c r="C1291" t="s">
        <v>19</v>
      </c>
      <c r="D1291">
        <v>13.16</v>
      </c>
    </row>
    <row r="1292" spans="1:4" x14ac:dyDescent="0.3">
      <c r="A1292" s="2">
        <v>44103</v>
      </c>
      <c r="B1292" t="s">
        <v>37</v>
      </c>
      <c r="C1292" t="s">
        <v>19</v>
      </c>
      <c r="D1292">
        <v>42.22</v>
      </c>
    </row>
    <row r="1293" spans="1:4" x14ac:dyDescent="0.3">
      <c r="A1293" s="2">
        <v>44103</v>
      </c>
      <c r="B1293" t="s">
        <v>57</v>
      </c>
      <c r="C1293" t="s">
        <v>55</v>
      </c>
      <c r="D1293">
        <v>79.790000000000006</v>
      </c>
    </row>
    <row r="1294" spans="1:4" x14ac:dyDescent="0.3">
      <c r="A1294" s="2">
        <v>44103</v>
      </c>
      <c r="B1294" t="s">
        <v>39</v>
      </c>
      <c r="C1294" t="s">
        <v>19</v>
      </c>
      <c r="D1294">
        <v>47.33</v>
      </c>
    </row>
    <row r="1295" spans="1:4" x14ac:dyDescent="0.3">
      <c r="A1295" s="2">
        <v>44103</v>
      </c>
      <c r="B1295" t="s">
        <v>44</v>
      </c>
      <c r="C1295" t="s">
        <v>19</v>
      </c>
      <c r="D1295">
        <v>57.43</v>
      </c>
    </row>
    <row r="1296" spans="1:4" x14ac:dyDescent="0.3">
      <c r="A1296" s="2">
        <v>44103</v>
      </c>
      <c r="B1296" t="s">
        <v>60</v>
      </c>
      <c r="C1296" t="s">
        <v>19</v>
      </c>
      <c r="D1296">
        <v>23.44</v>
      </c>
    </row>
    <row r="1297" spans="1:4" x14ac:dyDescent="0.3">
      <c r="A1297" s="2">
        <v>44104</v>
      </c>
      <c r="B1297" t="s">
        <v>46</v>
      </c>
      <c r="C1297" t="s">
        <v>29</v>
      </c>
      <c r="D1297">
        <v>51.16</v>
      </c>
    </row>
    <row r="1298" spans="1:4" x14ac:dyDescent="0.3">
      <c r="A1298" s="2">
        <v>44104</v>
      </c>
      <c r="B1298" t="s">
        <v>71</v>
      </c>
      <c r="C1298" t="s">
        <v>55</v>
      </c>
      <c r="D1298">
        <v>72.319999999999993</v>
      </c>
    </row>
    <row r="1299" spans="1:4" x14ac:dyDescent="0.3">
      <c r="A1299" s="2">
        <v>44104</v>
      </c>
      <c r="B1299" t="s">
        <v>82</v>
      </c>
      <c r="C1299" t="s">
        <v>50</v>
      </c>
      <c r="D1299">
        <v>119.93</v>
      </c>
    </row>
    <row r="1300" spans="1:4" x14ac:dyDescent="0.3">
      <c r="A1300" s="2">
        <f>DATE(YEAR(A1299),MONTH(A1299)+1,1)</f>
        <v>44105</v>
      </c>
      <c r="B1300" t="s">
        <v>26</v>
      </c>
      <c r="C1300" t="s">
        <v>27</v>
      </c>
      <c r="D1300">
        <v>1565</v>
      </c>
    </row>
    <row r="1301" spans="1:4" x14ac:dyDescent="0.3">
      <c r="A1301" s="2">
        <v>44105</v>
      </c>
      <c r="B1301" t="s">
        <v>51</v>
      </c>
      <c r="C1301" t="s">
        <v>32</v>
      </c>
      <c r="D1301">
        <v>2.59</v>
      </c>
    </row>
    <row r="1302" spans="1:4" x14ac:dyDescent="0.3">
      <c r="A1302" s="2">
        <v>44105</v>
      </c>
      <c r="B1302" t="s">
        <v>38</v>
      </c>
      <c r="C1302" t="s">
        <v>32</v>
      </c>
      <c r="D1302">
        <v>68.33</v>
      </c>
    </row>
    <row r="1303" spans="1:4" x14ac:dyDescent="0.3">
      <c r="A1303" s="2">
        <v>44105</v>
      </c>
      <c r="B1303" t="s">
        <v>51</v>
      </c>
      <c r="C1303" t="s">
        <v>32</v>
      </c>
      <c r="D1303">
        <v>35.78</v>
      </c>
    </row>
    <row r="1304" spans="1:4" x14ac:dyDescent="0.3">
      <c r="A1304" s="2">
        <v>44106</v>
      </c>
      <c r="B1304" t="s">
        <v>40</v>
      </c>
      <c r="C1304" t="s">
        <v>19</v>
      </c>
      <c r="D1304">
        <v>42.12</v>
      </c>
    </row>
    <row r="1305" spans="1:4" x14ac:dyDescent="0.3">
      <c r="A1305" s="2">
        <v>44106</v>
      </c>
      <c r="B1305" t="s">
        <v>56</v>
      </c>
      <c r="C1305" t="s">
        <v>19</v>
      </c>
      <c r="D1305">
        <v>4.38</v>
      </c>
    </row>
    <row r="1306" spans="1:4" x14ac:dyDescent="0.3">
      <c r="A1306" s="2">
        <v>44106</v>
      </c>
      <c r="B1306" t="s">
        <v>73</v>
      </c>
      <c r="C1306" t="s">
        <v>74</v>
      </c>
      <c r="D1306">
        <v>5.62</v>
      </c>
    </row>
    <row r="1307" spans="1:4" x14ac:dyDescent="0.3">
      <c r="A1307" s="2">
        <v>44107</v>
      </c>
      <c r="B1307" t="s">
        <v>60</v>
      </c>
      <c r="C1307" t="s">
        <v>19</v>
      </c>
      <c r="D1307">
        <v>27.2</v>
      </c>
    </row>
    <row r="1308" spans="1:4" x14ac:dyDescent="0.3">
      <c r="A1308" s="2">
        <v>44107</v>
      </c>
      <c r="B1308" t="s">
        <v>80</v>
      </c>
      <c r="C1308" t="s">
        <v>18</v>
      </c>
      <c r="D1308">
        <v>121.88</v>
      </c>
    </row>
    <row r="1309" spans="1:4" x14ac:dyDescent="0.3">
      <c r="A1309" s="2">
        <v>44108</v>
      </c>
      <c r="B1309" t="s">
        <v>70</v>
      </c>
      <c r="C1309" t="s">
        <v>43</v>
      </c>
      <c r="D1309">
        <v>14.9</v>
      </c>
    </row>
    <row r="1310" spans="1:4" x14ac:dyDescent="0.3">
      <c r="A1310" s="2">
        <v>44108</v>
      </c>
      <c r="B1310" t="s">
        <v>33</v>
      </c>
      <c r="C1310" t="s">
        <v>32</v>
      </c>
      <c r="D1310">
        <v>55.89</v>
      </c>
    </row>
    <row r="1311" spans="1:4" x14ac:dyDescent="0.3">
      <c r="A1311" s="2">
        <v>44108</v>
      </c>
      <c r="B1311" t="s">
        <v>71</v>
      </c>
      <c r="C1311" t="s">
        <v>55</v>
      </c>
      <c r="D1311">
        <v>107.38</v>
      </c>
    </row>
    <row r="1312" spans="1:4" x14ac:dyDescent="0.3">
      <c r="A1312" s="2">
        <v>44108</v>
      </c>
      <c r="B1312" t="s">
        <v>51</v>
      </c>
      <c r="C1312" t="s">
        <v>32</v>
      </c>
      <c r="D1312">
        <v>35</v>
      </c>
    </row>
    <row r="1313" spans="1:4" x14ac:dyDescent="0.3">
      <c r="A1313" s="2">
        <v>44109</v>
      </c>
      <c r="B1313" t="s">
        <v>31</v>
      </c>
      <c r="C1313" t="s">
        <v>32</v>
      </c>
      <c r="D1313">
        <v>14.19</v>
      </c>
    </row>
    <row r="1314" spans="1:4" x14ac:dyDescent="0.3">
      <c r="A1314" s="2">
        <v>44109</v>
      </c>
      <c r="B1314" t="s">
        <v>39</v>
      </c>
      <c r="C1314" t="s">
        <v>19</v>
      </c>
      <c r="D1314">
        <v>1.94</v>
      </c>
    </row>
    <row r="1315" spans="1:4" x14ac:dyDescent="0.3">
      <c r="A1315" s="2">
        <v>44109</v>
      </c>
      <c r="B1315" t="s">
        <v>45</v>
      </c>
      <c r="C1315" t="s">
        <v>32</v>
      </c>
      <c r="D1315">
        <v>116.09</v>
      </c>
    </row>
    <row r="1316" spans="1:4" x14ac:dyDescent="0.3">
      <c r="A1316" s="2">
        <v>44110</v>
      </c>
      <c r="B1316" t="s">
        <v>38</v>
      </c>
      <c r="C1316" t="s">
        <v>32</v>
      </c>
      <c r="D1316">
        <v>107</v>
      </c>
    </row>
    <row r="1317" spans="1:4" x14ac:dyDescent="0.3">
      <c r="A1317" s="2">
        <v>44110</v>
      </c>
      <c r="B1317" t="s">
        <v>69</v>
      </c>
      <c r="C1317" t="s">
        <v>66</v>
      </c>
      <c r="D1317">
        <v>19.93</v>
      </c>
    </row>
    <row r="1318" spans="1:4" x14ac:dyDescent="0.3">
      <c r="A1318" s="2">
        <v>44110</v>
      </c>
      <c r="B1318" t="s">
        <v>30</v>
      </c>
      <c r="C1318" t="s">
        <v>19</v>
      </c>
      <c r="D1318">
        <v>82.49</v>
      </c>
    </row>
    <row r="1319" spans="1:4" x14ac:dyDescent="0.3">
      <c r="A1319" s="2">
        <v>44111</v>
      </c>
      <c r="B1319" t="s">
        <v>28</v>
      </c>
      <c r="C1319" t="s">
        <v>29</v>
      </c>
      <c r="D1319">
        <v>8.4</v>
      </c>
    </row>
    <row r="1320" spans="1:4" x14ac:dyDescent="0.3">
      <c r="A1320" s="2">
        <v>44111</v>
      </c>
      <c r="B1320" t="s">
        <v>44</v>
      </c>
      <c r="C1320" t="s">
        <v>19</v>
      </c>
      <c r="D1320">
        <v>51.75</v>
      </c>
    </row>
    <row r="1321" spans="1:4" x14ac:dyDescent="0.3">
      <c r="A1321" s="2">
        <v>44112</v>
      </c>
      <c r="B1321" t="s">
        <v>31</v>
      </c>
      <c r="C1321" t="s">
        <v>32</v>
      </c>
      <c r="D1321">
        <v>64.47</v>
      </c>
    </row>
    <row r="1322" spans="1:4" x14ac:dyDescent="0.3">
      <c r="A1322" s="2">
        <v>44112</v>
      </c>
      <c r="B1322" t="s">
        <v>51</v>
      </c>
      <c r="C1322" t="s">
        <v>32</v>
      </c>
      <c r="D1322">
        <v>51.42</v>
      </c>
    </row>
    <row r="1323" spans="1:4" x14ac:dyDescent="0.3">
      <c r="A1323" s="2">
        <v>44112</v>
      </c>
      <c r="B1323" t="s">
        <v>51</v>
      </c>
      <c r="C1323" t="s">
        <v>32</v>
      </c>
      <c r="D1323">
        <v>77.349999999999994</v>
      </c>
    </row>
    <row r="1324" spans="1:4" x14ac:dyDescent="0.3">
      <c r="A1324" s="2">
        <v>44112</v>
      </c>
      <c r="B1324" t="s">
        <v>37</v>
      </c>
      <c r="C1324" t="s">
        <v>19</v>
      </c>
      <c r="D1324">
        <v>22.78</v>
      </c>
    </row>
    <row r="1325" spans="1:4" x14ac:dyDescent="0.3">
      <c r="A1325" s="2">
        <v>44112</v>
      </c>
      <c r="B1325" t="s">
        <v>67</v>
      </c>
      <c r="C1325" t="s">
        <v>20</v>
      </c>
      <c r="D1325">
        <v>233.36</v>
      </c>
    </row>
    <row r="1326" spans="1:4" x14ac:dyDescent="0.3">
      <c r="A1326" s="2">
        <v>44113</v>
      </c>
      <c r="B1326" t="s">
        <v>51</v>
      </c>
      <c r="C1326" t="s">
        <v>32</v>
      </c>
      <c r="D1326">
        <v>129.37</v>
      </c>
    </row>
    <row r="1327" spans="1:4" x14ac:dyDescent="0.3">
      <c r="A1327" s="2">
        <v>44113</v>
      </c>
      <c r="B1327" t="s">
        <v>39</v>
      </c>
      <c r="C1327" t="s">
        <v>19</v>
      </c>
      <c r="D1327">
        <v>33.86</v>
      </c>
    </row>
    <row r="1328" spans="1:4" x14ac:dyDescent="0.3">
      <c r="A1328" s="2">
        <v>44113</v>
      </c>
      <c r="B1328" t="s">
        <v>67</v>
      </c>
      <c r="C1328" t="s">
        <v>20</v>
      </c>
      <c r="D1328">
        <v>139.97</v>
      </c>
    </row>
    <row r="1329" spans="1:4" x14ac:dyDescent="0.3">
      <c r="A1329" s="2">
        <v>44113</v>
      </c>
      <c r="B1329" t="s">
        <v>33</v>
      </c>
      <c r="C1329" t="s">
        <v>32</v>
      </c>
      <c r="D1329">
        <v>231.63</v>
      </c>
    </row>
    <row r="1330" spans="1:4" x14ac:dyDescent="0.3">
      <c r="A1330" s="2">
        <v>44113</v>
      </c>
      <c r="B1330" t="s">
        <v>37</v>
      </c>
      <c r="C1330" t="s">
        <v>19</v>
      </c>
      <c r="D1330">
        <v>29.14</v>
      </c>
    </row>
    <row r="1331" spans="1:4" x14ac:dyDescent="0.3">
      <c r="A1331" s="2">
        <v>44114</v>
      </c>
      <c r="B1331" t="s">
        <v>39</v>
      </c>
      <c r="C1331" t="s">
        <v>19</v>
      </c>
      <c r="D1331">
        <v>50.6</v>
      </c>
    </row>
    <row r="1332" spans="1:4" x14ac:dyDescent="0.3">
      <c r="A1332" s="2">
        <v>44115</v>
      </c>
      <c r="B1332" t="s">
        <v>78</v>
      </c>
      <c r="C1332" t="s">
        <v>19</v>
      </c>
      <c r="D1332">
        <v>19.920000000000002</v>
      </c>
    </row>
    <row r="1333" spans="1:4" x14ac:dyDescent="0.3">
      <c r="A1333" s="2">
        <v>44115</v>
      </c>
      <c r="B1333" t="s">
        <v>84</v>
      </c>
      <c r="C1333" t="s">
        <v>50</v>
      </c>
      <c r="D1333">
        <v>247.7</v>
      </c>
    </row>
    <row r="1334" spans="1:4" x14ac:dyDescent="0.3">
      <c r="A1334" s="2">
        <v>44115</v>
      </c>
      <c r="B1334" t="s">
        <v>41</v>
      </c>
      <c r="C1334" t="s">
        <v>19</v>
      </c>
      <c r="D1334">
        <v>24.4</v>
      </c>
    </row>
    <row r="1335" spans="1:4" x14ac:dyDescent="0.3">
      <c r="A1335" s="2">
        <v>44116</v>
      </c>
      <c r="B1335" t="s">
        <v>51</v>
      </c>
      <c r="C1335" t="s">
        <v>32</v>
      </c>
      <c r="D1335">
        <v>58.89</v>
      </c>
    </row>
    <row r="1336" spans="1:4" x14ac:dyDescent="0.3">
      <c r="A1336" s="2">
        <v>44116</v>
      </c>
      <c r="B1336" t="s">
        <v>41</v>
      </c>
      <c r="C1336" t="s">
        <v>19</v>
      </c>
      <c r="D1336">
        <v>15.62</v>
      </c>
    </row>
    <row r="1337" spans="1:4" x14ac:dyDescent="0.3">
      <c r="A1337" s="2">
        <v>44116</v>
      </c>
      <c r="B1337" t="s">
        <v>67</v>
      </c>
      <c r="C1337" t="s">
        <v>20</v>
      </c>
      <c r="D1337">
        <v>7.67</v>
      </c>
    </row>
    <row r="1338" spans="1:4" x14ac:dyDescent="0.3">
      <c r="A1338" s="2">
        <v>44116</v>
      </c>
      <c r="B1338" t="s">
        <v>33</v>
      </c>
      <c r="C1338" t="s">
        <v>32</v>
      </c>
      <c r="D1338">
        <v>70.510000000000005</v>
      </c>
    </row>
    <row r="1339" spans="1:4" x14ac:dyDescent="0.3">
      <c r="A1339" s="2">
        <v>44116</v>
      </c>
      <c r="B1339" t="s">
        <v>51</v>
      </c>
      <c r="C1339" t="s">
        <v>32</v>
      </c>
      <c r="D1339">
        <v>39.770000000000003</v>
      </c>
    </row>
    <row r="1340" spans="1:4" x14ac:dyDescent="0.3">
      <c r="A1340" s="2">
        <v>44116</v>
      </c>
      <c r="B1340" t="s">
        <v>87</v>
      </c>
      <c r="C1340" t="s">
        <v>18</v>
      </c>
      <c r="D1340">
        <v>12.06</v>
      </c>
    </row>
    <row r="1341" spans="1:4" x14ac:dyDescent="0.3">
      <c r="A1341" s="2">
        <v>44118</v>
      </c>
      <c r="B1341" t="s">
        <v>38</v>
      </c>
      <c r="C1341" t="s">
        <v>32</v>
      </c>
      <c r="D1341">
        <v>21.9</v>
      </c>
    </row>
    <row r="1342" spans="1:4" x14ac:dyDescent="0.3">
      <c r="A1342" s="2">
        <v>44118</v>
      </c>
      <c r="B1342" t="s">
        <v>28</v>
      </c>
      <c r="C1342" t="s">
        <v>29</v>
      </c>
      <c r="D1342">
        <v>53.29</v>
      </c>
    </row>
    <row r="1343" spans="1:4" x14ac:dyDescent="0.3">
      <c r="A1343" s="2">
        <v>44118</v>
      </c>
      <c r="B1343" t="s">
        <v>33</v>
      </c>
      <c r="C1343" t="s">
        <v>32</v>
      </c>
      <c r="D1343">
        <v>137.30000000000001</v>
      </c>
    </row>
    <row r="1344" spans="1:4" x14ac:dyDescent="0.3">
      <c r="A1344" s="2">
        <v>44119</v>
      </c>
      <c r="B1344" t="s">
        <v>44</v>
      </c>
      <c r="C1344" t="s">
        <v>19</v>
      </c>
      <c r="D1344">
        <v>69.48</v>
      </c>
    </row>
    <row r="1345" spans="1:4" x14ac:dyDescent="0.3">
      <c r="A1345" s="2">
        <v>44119</v>
      </c>
      <c r="B1345" t="s">
        <v>45</v>
      </c>
      <c r="C1345" t="s">
        <v>32</v>
      </c>
      <c r="D1345">
        <v>16.47</v>
      </c>
    </row>
    <row r="1346" spans="1:4" x14ac:dyDescent="0.3">
      <c r="A1346" s="2">
        <v>44120</v>
      </c>
      <c r="B1346" t="s">
        <v>71</v>
      </c>
      <c r="C1346" t="s">
        <v>55</v>
      </c>
      <c r="D1346">
        <v>41.81</v>
      </c>
    </row>
    <row r="1347" spans="1:4" x14ac:dyDescent="0.3">
      <c r="A1347" s="2">
        <v>44121</v>
      </c>
      <c r="B1347" t="s">
        <v>31</v>
      </c>
      <c r="C1347" t="s">
        <v>32</v>
      </c>
      <c r="D1347">
        <v>25.62</v>
      </c>
    </row>
    <row r="1348" spans="1:4" x14ac:dyDescent="0.3">
      <c r="A1348" s="2">
        <v>44121</v>
      </c>
      <c r="B1348" t="s">
        <v>58</v>
      </c>
      <c r="C1348" t="s">
        <v>32</v>
      </c>
      <c r="D1348">
        <v>42.31</v>
      </c>
    </row>
    <row r="1349" spans="1:4" x14ac:dyDescent="0.3">
      <c r="A1349" s="2">
        <v>44121</v>
      </c>
      <c r="B1349" t="s">
        <v>56</v>
      </c>
      <c r="C1349" t="s">
        <v>19</v>
      </c>
      <c r="D1349">
        <v>22.57</v>
      </c>
    </row>
    <row r="1350" spans="1:4" x14ac:dyDescent="0.3">
      <c r="A1350" s="2">
        <v>44121</v>
      </c>
      <c r="B1350" t="s">
        <v>58</v>
      </c>
      <c r="C1350" t="s">
        <v>32</v>
      </c>
      <c r="D1350">
        <v>65.89</v>
      </c>
    </row>
    <row r="1351" spans="1:4" x14ac:dyDescent="0.3">
      <c r="A1351" s="2">
        <v>44121</v>
      </c>
      <c r="B1351" t="s">
        <v>33</v>
      </c>
      <c r="C1351" t="s">
        <v>32</v>
      </c>
      <c r="D1351">
        <v>59.87</v>
      </c>
    </row>
    <row r="1352" spans="1:4" x14ac:dyDescent="0.3">
      <c r="A1352" s="2">
        <v>44122</v>
      </c>
      <c r="B1352" t="s">
        <v>39</v>
      </c>
      <c r="C1352" t="s">
        <v>19</v>
      </c>
      <c r="D1352">
        <v>31.2</v>
      </c>
    </row>
    <row r="1353" spans="1:4" x14ac:dyDescent="0.3">
      <c r="A1353" s="2">
        <v>44123</v>
      </c>
      <c r="B1353" t="s">
        <v>38</v>
      </c>
      <c r="C1353" t="s">
        <v>32</v>
      </c>
      <c r="D1353">
        <v>34.75</v>
      </c>
    </row>
    <row r="1354" spans="1:4" x14ac:dyDescent="0.3">
      <c r="A1354" s="2">
        <v>44124</v>
      </c>
      <c r="B1354" t="s">
        <v>48</v>
      </c>
      <c r="C1354" t="s">
        <v>10</v>
      </c>
      <c r="D1354">
        <v>174.48</v>
      </c>
    </row>
    <row r="1355" spans="1:4" x14ac:dyDescent="0.3">
      <c r="A1355" s="2">
        <v>44125</v>
      </c>
      <c r="B1355" t="s">
        <v>75</v>
      </c>
      <c r="C1355" t="s">
        <v>76</v>
      </c>
      <c r="D1355">
        <v>16.8</v>
      </c>
    </row>
    <row r="1356" spans="1:4" x14ac:dyDescent="0.3">
      <c r="A1356" s="2">
        <v>44125</v>
      </c>
      <c r="B1356" t="s">
        <v>70</v>
      </c>
      <c r="C1356" t="s">
        <v>43</v>
      </c>
      <c r="D1356">
        <v>5.6</v>
      </c>
    </row>
    <row r="1357" spans="1:4" x14ac:dyDescent="0.3">
      <c r="A1357" s="2">
        <v>44126</v>
      </c>
      <c r="B1357" t="s">
        <v>40</v>
      </c>
      <c r="C1357" t="s">
        <v>19</v>
      </c>
      <c r="D1357">
        <v>22.39</v>
      </c>
    </row>
    <row r="1358" spans="1:4" x14ac:dyDescent="0.3">
      <c r="A1358" s="2">
        <v>44126</v>
      </c>
      <c r="B1358" t="s">
        <v>33</v>
      </c>
      <c r="C1358" t="s">
        <v>32</v>
      </c>
      <c r="D1358">
        <v>20.79</v>
      </c>
    </row>
    <row r="1359" spans="1:4" x14ac:dyDescent="0.3">
      <c r="A1359" s="2">
        <v>44126</v>
      </c>
      <c r="B1359" t="s">
        <v>51</v>
      </c>
      <c r="C1359" t="s">
        <v>32</v>
      </c>
      <c r="D1359">
        <v>126.07</v>
      </c>
    </row>
    <row r="1360" spans="1:4" x14ac:dyDescent="0.3">
      <c r="A1360" s="2">
        <v>44126</v>
      </c>
      <c r="B1360" t="s">
        <v>67</v>
      </c>
      <c r="C1360" t="s">
        <v>20</v>
      </c>
      <c r="D1360">
        <v>9.9499999999999993</v>
      </c>
    </row>
    <row r="1361" spans="1:4" x14ac:dyDescent="0.3">
      <c r="A1361" s="2">
        <v>44127</v>
      </c>
      <c r="B1361" t="s">
        <v>28</v>
      </c>
      <c r="C1361" t="s">
        <v>29</v>
      </c>
      <c r="D1361">
        <v>9.31</v>
      </c>
    </row>
    <row r="1362" spans="1:4" x14ac:dyDescent="0.3">
      <c r="A1362" s="2">
        <v>44127</v>
      </c>
      <c r="B1362" t="s">
        <v>60</v>
      </c>
      <c r="C1362" t="s">
        <v>19</v>
      </c>
      <c r="D1362">
        <v>27.3</v>
      </c>
    </row>
    <row r="1363" spans="1:4" x14ac:dyDescent="0.3">
      <c r="A1363" s="2">
        <v>44128</v>
      </c>
      <c r="B1363" t="s">
        <v>45</v>
      </c>
      <c r="C1363" t="s">
        <v>32</v>
      </c>
      <c r="D1363">
        <v>7.65</v>
      </c>
    </row>
    <row r="1364" spans="1:4" x14ac:dyDescent="0.3">
      <c r="A1364" s="2">
        <v>44128</v>
      </c>
      <c r="B1364" t="s">
        <v>75</v>
      </c>
      <c r="C1364" t="s">
        <v>76</v>
      </c>
      <c r="D1364">
        <v>6.78</v>
      </c>
    </row>
    <row r="1365" spans="1:4" x14ac:dyDescent="0.3">
      <c r="A1365" s="2">
        <v>44128</v>
      </c>
      <c r="B1365" t="s">
        <v>46</v>
      </c>
      <c r="C1365" t="s">
        <v>29</v>
      </c>
      <c r="D1365">
        <v>17.8</v>
      </c>
    </row>
    <row r="1366" spans="1:4" x14ac:dyDescent="0.3">
      <c r="A1366" s="2">
        <v>44129</v>
      </c>
      <c r="B1366" t="s">
        <v>51</v>
      </c>
      <c r="C1366" t="s">
        <v>32</v>
      </c>
      <c r="D1366">
        <v>49.16</v>
      </c>
    </row>
    <row r="1367" spans="1:4" x14ac:dyDescent="0.3">
      <c r="A1367" s="2">
        <v>44129</v>
      </c>
      <c r="B1367" t="s">
        <v>33</v>
      </c>
      <c r="C1367" t="s">
        <v>32</v>
      </c>
      <c r="D1367">
        <v>54.67</v>
      </c>
    </row>
    <row r="1368" spans="1:4" x14ac:dyDescent="0.3">
      <c r="A1368" s="2">
        <v>44130</v>
      </c>
      <c r="B1368" t="s">
        <v>44</v>
      </c>
      <c r="C1368" t="s">
        <v>19</v>
      </c>
      <c r="D1368">
        <v>24.79</v>
      </c>
    </row>
    <row r="1369" spans="1:4" x14ac:dyDescent="0.3">
      <c r="A1369" s="2">
        <v>44130</v>
      </c>
      <c r="B1369" t="s">
        <v>59</v>
      </c>
      <c r="C1369" t="s">
        <v>43</v>
      </c>
      <c r="D1369">
        <v>65.959999999999994</v>
      </c>
    </row>
    <row r="1370" spans="1:4" x14ac:dyDescent="0.3">
      <c r="A1370" s="2">
        <v>44130</v>
      </c>
      <c r="B1370" t="s">
        <v>52</v>
      </c>
      <c r="C1370" t="s">
        <v>53</v>
      </c>
      <c r="D1370">
        <v>124</v>
      </c>
    </row>
    <row r="1371" spans="1:4" x14ac:dyDescent="0.3">
      <c r="A1371" s="2">
        <v>44130</v>
      </c>
      <c r="B1371" t="s">
        <v>37</v>
      </c>
      <c r="C1371" t="s">
        <v>19</v>
      </c>
      <c r="D1371">
        <v>36.15</v>
      </c>
    </row>
    <row r="1372" spans="1:4" x14ac:dyDescent="0.3">
      <c r="A1372" s="2">
        <v>44130</v>
      </c>
      <c r="B1372" t="s">
        <v>38</v>
      </c>
      <c r="C1372" t="s">
        <v>32</v>
      </c>
      <c r="D1372">
        <v>49.02</v>
      </c>
    </row>
    <row r="1373" spans="1:4" x14ac:dyDescent="0.3">
      <c r="A1373" s="2">
        <v>44131</v>
      </c>
      <c r="B1373" t="s">
        <v>34</v>
      </c>
      <c r="C1373" t="s">
        <v>19</v>
      </c>
      <c r="D1373">
        <v>4.17</v>
      </c>
    </row>
    <row r="1374" spans="1:4" x14ac:dyDescent="0.3">
      <c r="A1374" s="2">
        <v>44131</v>
      </c>
      <c r="B1374" t="s">
        <v>70</v>
      </c>
      <c r="C1374" t="s">
        <v>43</v>
      </c>
      <c r="D1374">
        <v>14.6</v>
      </c>
    </row>
    <row r="1375" spans="1:4" x14ac:dyDescent="0.3">
      <c r="A1375" s="2">
        <v>44132</v>
      </c>
      <c r="B1375" t="s">
        <v>30</v>
      </c>
      <c r="C1375" t="s">
        <v>19</v>
      </c>
      <c r="D1375">
        <v>33.090000000000003</v>
      </c>
    </row>
    <row r="1376" spans="1:4" x14ac:dyDescent="0.3">
      <c r="A1376" s="2">
        <v>44132</v>
      </c>
      <c r="B1376" t="s">
        <v>41</v>
      </c>
      <c r="C1376" t="s">
        <v>19</v>
      </c>
      <c r="D1376">
        <v>41.66</v>
      </c>
    </row>
    <row r="1377" spans="1:4" x14ac:dyDescent="0.3">
      <c r="A1377" s="2">
        <v>44132</v>
      </c>
      <c r="B1377" t="s">
        <v>31</v>
      </c>
      <c r="C1377" t="s">
        <v>32</v>
      </c>
      <c r="D1377">
        <v>58.79</v>
      </c>
    </row>
    <row r="1378" spans="1:4" x14ac:dyDescent="0.3">
      <c r="A1378" s="2">
        <v>44132</v>
      </c>
      <c r="B1378" t="s">
        <v>60</v>
      </c>
      <c r="C1378" t="s">
        <v>19</v>
      </c>
      <c r="D1378">
        <v>31.15</v>
      </c>
    </row>
    <row r="1379" spans="1:4" x14ac:dyDescent="0.3">
      <c r="A1379" s="2">
        <v>44132</v>
      </c>
      <c r="B1379" t="s">
        <v>28</v>
      </c>
      <c r="C1379" t="s">
        <v>29</v>
      </c>
      <c r="D1379">
        <v>57.58</v>
      </c>
    </row>
    <row r="1380" spans="1:4" x14ac:dyDescent="0.3">
      <c r="A1380" s="2">
        <v>44132</v>
      </c>
      <c r="B1380" t="s">
        <v>51</v>
      </c>
      <c r="C1380" t="s">
        <v>32</v>
      </c>
      <c r="D1380">
        <v>20.440000000000001</v>
      </c>
    </row>
    <row r="1381" spans="1:4" x14ac:dyDescent="0.3">
      <c r="A1381" s="2">
        <v>44132</v>
      </c>
      <c r="B1381" t="s">
        <v>69</v>
      </c>
      <c r="C1381" t="s">
        <v>66</v>
      </c>
      <c r="D1381">
        <v>16.329999999999998</v>
      </c>
    </row>
    <row r="1382" spans="1:4" x14ac:dyDescent="0.3">
      <c r="A1382" s="2">
        <v>44133</v>
      </c>
      <c r="B1382" t="s">
        <v>46</v>
      </c>
      <c r="C1382" t="s">
        <v>29</v>
      </c>
      <c r="D1382">
        <v>28.48</v>
      </c>
    </row>
    <row r="1383" spans="1:4" x14ac:dyDescent="0.3">
      <c r="A1383" s="2">
        <v>44133</v>
      </c>
      <c r="B1383" t="s">
        <v>39</v>
      </c>
      <c r="C1383" t="s">
        <v>19</v>
      </c>
      <c r="D1383">
        <v>19.829999999999998</v>
      </c>
    </row>
    <row r="1384" spans="1:4" x14ac:dyDescent="0.3">
      <c r="A1384" s="2">
        <v>44133</v>
      </c>
      <c r="B1384" t="s">
        <v>45</v>
      </c>
      <c r="C1384" t="s">
        <v>32</v>
      </c>
      <c r="D1384">
        <v>59.28</v>
      </c>
    </row>
    <row r="1385" spans="1:4" x14ac:dyDescent="0.3">
      <c r="A1385" s="2">
        <v>44133</v>
      </c>
      <c r="B1385" t="s">
        <v>30</v>
      </c>
      <c r="C1385" t="s">
        <v>19</v>
      </c>
      <c r="D1385">
        <v>19.97</v>
      </c>
    </row>
    <row r="1386" spans="1:4" x14ac:dyDescent="0.3">
      <c r="A1386" s="2">
        <v>44133</v>
      </c>
      <c r="B1386" t="s">
        <v>77</v>
      </c>
      <c r="C1386" t="s">
        <v>19</v>
      </c>
      <c r="D1386">
        <v>32.83</v>
      </c>
    </row>
    <row r="1387" spans="1:4" x14ac:dyDescent="0.3">
      <c r="A1387" s="2">
        <v>44134</v>
      </c>
      <c r="B1387" t="s">
        <v>80</v>
      </c>
      <c r="C1387" t="s">
        <v>18</v>
      </c>
      <c r="D1387">
        <v>127.27</v>
      </c>
    </row>
    <row r="1388" spans="1:4" x14ac:dyDescent="0.3">
      <c r="A1388" s="2">
        <v>44134</v>
      </c>
      <c r="B1388" t="s">
        <v>31</v>
      </c>
      <c r="C1388" t="s">
        <v>32</v>
      </c>
      <c r="D1388">
        <v>192.09</v>
      </c>
    </row>
    <row r="1389" spans="1:4" x14ac:dyDescent="0.3">
      <c r="A1389" s="2">
        <v>44134</v>
      </c>
      <c r="B1389" t="s">
        <v>44</v>
      </c>
      <c r="C1389" t="s">
        <v>19</v>
      </c>
      <c r="D1389">
        <v>31.25</v>
      </c>
    </row>
    <row r="1390" spans="1:4" x14ac:dyDescent="0.3">
      <c r="A1390" s="2">
        <v>44134</v>
      </c>
      <c r="B1390" t="s">
        <v>51</v>
      </c>
      <c r="C1390" t="s">
        <v>32</v>
      </c>
      <c r="D1390">
        <v>73.14</v>
      </c>
    </row>
    <row r="1391" spans="1:4" x14ac:dyDescent="0.3">
      <c r="A1391" s="2">
        <f>DATE(YEAR(A1390),MONTH(A1390)+1,1)</f>
        <v>44136</v>
      </c>
      <c r="B1391" t="s">
        <v>26</v>
      </c>
      <c r="C1391" t="s">
        <v>27</v>
      </c>
      <c r="D1391">
        <v>1565</v>
      </c>
    </row>
    <row r="1392" spans="1:4" x14ac:dyDescent="0.3">
      <c r="A1392" s="2">
        <v>44136</v>
      </c>
      <c r="B1392" t="s">
        <v>41</v>
      </c>
      <c r="C1392" t="s">
        <v>19</v>
      </c>
      <c r="D1392">
        <v>14.77</v>
      </c>
    </row>
    <row r="1393" spans="1:4" x14ac:dyDescent="0.3">
      <c r="A1393" s="2">
        <v>44136</v>
      </c>
      <c r="B1393" t="s">
        <v>44</v>
      </c>
      <c r="C1393" t="s">
        <v>19</v>
      </c>
      <c r="D1393">
        <v>3.21</v>
      </c>
    </row>
    <row r="1394" spans="1:4" x14ac:dyDescent="0.3">
      <c r="A1394" s="2">
        <v>44137</v>
      </c>
      <c r="B1394" t="s">
        <v>31</v>
      </c>
      <c r="C1394" t="s">
        <v>32</v>
      </c>
      <c r="D1394">
        <v>190.23</v>
      </c>
    </row>
    <row r="1395" spans="1:4" x14ac:dyDescent="0.3">
      <c r="A1395" s="2">
        <v>44137</v>
      </c>
      <c r="B1395" t="s">
        <v>33</v>
      </c>
      <c r="C1395" t="s">
        <v>32</v>
      </c>
      <c r="D1395">
        <v>81.36</v>
      </c>
    </row>
    <row r="1396" spans="1:4" x14ac:dyDescent="0.3">
      <c r="A1396" s="2">
        <v>44137</v>
      </c>
      <c r="B1396" t="s">
        <v>60</v>
      </c>
      <c r="C1396" t="s">
        <v>19</v>
      </c>
      <c r="D1396">
        <v>176.4</v>
      </c>
    </row>
    <row r="1397" spans="1:4" x14ac:dyDescent="0.3">
      <c r="A1397" s="2">
        <v>44137</v>
      </c>
      <c r="B1397" t="s">
        <v>82</v>
      </c>
      <c r="C1397" t="s">
        <v>50</v>
      </c>
      <c r="D1397">
        <v>62.8</v>
      </c>
    </row>
    <row r="1398" spans="1:4" x14ac:dyDescent="0.3">
      <c r="A1398" s="2">
        <v>44137</v>
      </c>
      <c r="B1398" t="s">
        <v>31</v>
      </c>
      <c r="C1398" t="s">
        <v>32</v>
      </c>
      <c r="D1398">
        <v>112.6</v>
      </c>
    </row>
    <row r="1399" spans="1:4" x14ac:dyDescent="0.3">
      <c r="A1399" s="2">
        <v>44138</v>
      </c>
      <c r="B1399" t="s">
        <v>30</v>
      </c>
      <c r="C1399" t="s">
        <v>19</v>
      </c>
      <c r="D1399">
        <v>61.5</v>
      </c>
    </row>
    <row r="1400" spans="1:4" x14ac:dyDescent="0.3">
      <c r="A1400" s="2">
        <v>44138</v>
      </c>
      <c r="B1400" t="s">
        <v>31</v>
      </c>
      <c r="C1400" t="s">
        <v>32</v>
      </c>
      <c r="D1400">
        <v>0.89</v>
      </c>
    </row>
    <row r="1401" spans="1:4" x14ac:dyDescent="0.3">
      <c r="A1401" s="2">
        <v>44139</v>
      </c>
      <c r="B1401" t="s">
        <v>28</v>
      </c>
      <c r="C1401" t="s">
        <v>29</v>
      </c>
      <c r="D1401">
        <v>8.67</v>
      </c>
    </row>
    <row r="1402" spans="1:4" x14ac:dyDescent="0.3">
      <c r="A1402" s="2">
        <v>44139</v>
      </c>
      <c r="B1402" t="s">
        <v>60</v>
      </c>
      <c r="C1402" t="s">
        <v>19</v>
      </c>
      <c r="D1402">
        <v>13.89</v>
      </c>
    </row>
    <row r="1403" spans="1:4" x14ac:dyDescent="0.3">
      <c r="A1403" s="2">
        <v>44139</v>
      </c>
      <c r="B1403" t="s">
        <v>31</v>
      </c>
      <c r="C1403" t="s">
        <v>32</v>
      </c>
      <c r="D1403">
        <v>66.28</v>
      </c>
    </row>
    <row r="1404" spans="1:4" x14ac:dyDescent="0.3">
      <c r="A1404" s="2">
        <v>44140</v>
      </c>
      <c r="B1404" t="s">
        <v>44</v>
      </c>
      <c r="C1404" t="s">
        <v>19</v>
      </c>
      <c r="D1404">
        <v>20.85</v>
      </c>
    </row>
    <row r="1405" spans="1:4" x14ac:dyDescent="0.3">
      <c r="A1405" s="2">
        <v>44140</v>
      </c>
      <c r="B1405" t="s">
        <v>51</v>
      </c>
      <c r="C1405" t="s">
        <v>32</v>
      </c>
      <c r="D1405">
        <v>12.56</v>
      </c>
    </row>
    <row r="1406" spans="1:4" x14ac:dyDescent="0.3">
      <c r="A1406" s="2">
        <v>44141</v>
      </c>
      <c r="B1406" t="s">
        <v>38</v>
      </c>
      <c r="C1406" t="s">
        <v>32</v>
      </c>
      <c r="D1406">
        <v>64.86</v>
      </c>
    </row>
    <row r="1407" spans="1:4" x14ac:dyDescent="0.3">
      <c r="A1407" s="2">
        <v>44141</v>
      </c>
      <c r="B1407" t="s">
        <v>39</v>
      </c>
      <c r="C1407" t="s">
        <v>19</v>
      </c>
      <c r="D1407">
        <v>53.1</v>
      </c>
    </row>
    <row r="1408" spans="1:4" x14ac:dyDescent="0.3">
      <c r="A1408" s="2">
        <v>44141</v>
      </c>
      <c r="B1408" t="s">
        <v>31</v>
      </c>
      <c r="C1408" t="s">
        <v>32</v>
      </c>
      <c r="D1408">
        <v>69.06</v>
      </c>
    </row>
    <row r="1409" spans="1:4" x14ac:dyDescent="0.3">
      <c r="A1409" s="2">
        <v>44141</v>
      </c>
      <c r="B1409" t="s">
        <v>45</v>
      </c>
      <c r="C1409" t="s">
        <v>32</v>
      </c>
      <c r="D1409">
        <v>87.77</v>
      </c>
    </row>
    <row r="1410" spans="1:4" x14ac:dyDescent="0.3">
      <c r="A1410" s="2">
        <v>44142</v>
      </c>
      <c r="B1410">
        <v>0</v>
      </c>
      <c r="C1410" t="s">
        <v>68</v>
      </c>
      <c r="D1410">
        <v>0</v>
      </c>
    </row>
    <row r="1411" spans="1:4" x14ac:dyDescent="0.3">
      <c r="A1411" s="2">
        <v>44143</v>
      </c>
      <c r="B1411" t="s">
        <v>30</v>
      </c>
      <c r="C1411" t="s">
        <v>19</v>
      </c>
      <c r="D1411">
        <v>8.89</v>
      </c>
    </row>
    <row r="1412" spans="1:4" x14ac:dyDescent="0.3">
      <c r="A1412" s="2">
        <v>44144</v>
      </c>
      <c r="B1412" t="s">
        <v>39</v>
      </c>
      <c r="C1412" t="s">
        <v>19</v>
      </c>
      <c r="D1412">
        <v>21.75</v>
      </c>
    </row>
    <row r="1413" spans="1:4" x14ac:dyDescent="0.3">
      <c r="A1413" s="2">
        <v>44144</v>
      </c>
      <c r="B1413" t="s">
        <v>48</v>
      </c>
      <c r="C1413" t="s">
        <v>10</v>
      </c>
      <c r="D1413">
        <v>130.44</v>
      </c>
    </row>
    <row r="1414" spans="1:4" x14ac:dyDescent="0.3">
      <c r="A1414" s="2">
        <v>44145</v>
      </c>
      <c r="B1414" t="s">
        <v>33</v>
      </c>
      <c r="C1414" t="s">
        <v>32</v>
      </c>
      <c r="D1414">
        <v>66.400000000000006</v>
      </c>
    </row>
    <row r="1415" spans="1:4" x14ac:dyDescent="0.3">
      <c r="A1415" s="2">
        <v>44145</v>
      </c>
      <c r="B1415" t="s">
        <v>49</v>
      </c>
      <c r="C1415" t="s">
        <v>50</v>
      </c>
      <c r="D1415">
        <v>82.62</v>
      </c>
    </row>
    <row r="1416" spans="1:4" x14ac:dyDescent="0.3">
      <c r="A1416" s="2">
        <v>44145</v>
      </c>
      <c r="B1416" t="s">
        <v>51</v>
      </c>
      <c r="C1416" t="s">
        <v>32</v>
      </c>
      <c r="D1416">
        <v>45.7</v>
      </c>
    </row>
    <row r="1417" spans="1:4" x14ac:dyDescent="0.3">
      <c r="A1417" s="2">
        <v>44145</v>
      </c>
      <c r="B1417" t="s">
        <v>84</v>
      </c>
      <c r="C1417" t="s">
        <v>50</v>
      </c>
      <c r="D1417">
        <v>229.21</v>
      </c>
    </row>
    <row r="1418" spans="1:4" x14ac:dyDescent="0.3">
      <c r="A1418" s="2">
        <v>44146</v>
      </c>
      <c r="B1418" t="s">
        <v>67</v>
      </c>
      <c r="C1418" t="s">
        <v>20</v>
      </c>
      <c r="D1418">
        <v>197.31</v>
      </c>
    </row>
    <row r="1419" spans="1:4" x14ac:dyDescent="0.3">
      <c r="A1419" s="2">
        <v>44146</v>
      </c>
      <c r="B1419" t="s">
        <v>70</v>
      </c>
      <c r="C1419" t="s">
        <v>43</v>
      </c>
      <c r="D1419">
        <v>11.1</v>
      </c>
    </row>
    <row r="1420" spans="1:4" x14ac:dyDescent="0.3">
      <c r="A1420" s="2">
        <v>44147</v>
      </c>
      <c r="B1420" t="s">
        <v>28</v>
      </c>
      <c r="C1420" t="s">
        <v>29</v>
      </c>
      <c r="D1420">
        <v>66.05</v>
      </c>
    </row>
    <row r="1421" spans="1:4" x14ac:dyDescent="0.3">
      <c r="A1421" s="2">
        <v>44147</v>
      </c>
      <c r="B1421" t="s">
        <v>51</v>
      </c>
      <c r="C1421" t="s">
        <v>32</v>
      </c>
      <c r="D1421">
        <v>39.869999999999997</v>
      </c>
    </row>
    <row r="1422" spans="1:4" x14ac:dyDescent="0.3">
      <c r="A1422" s="2">
        <v>44147</v>
      </c>
      <c r="B1422" t="s">
        <v>56</v>
      </c>
      <c r="C1422" t="s">
        <v>19</v>
      </c>
      <c r="D1422">
        <v>11.98</v>
      </c>
    </row>
    <row r="1423" spans="1:4" x14ac:dyDescent="0.3">
      <c r="A1423" s="2">
        <v>44148</v>
      </c>
      <c r="B1423" t="s">
        <v>71</v>
      </c>
      <c r="C1423" t="s">
        <v>55</v>
      </c>
      <c r="D1423">
        <v>67.56</v>
      </c>
    </row>
    <row r="1424" spans="1:4" x14ac:dyDescent="0.3">
      <c r="A1424" s="2">
        <v>44148</v>
      </c>
      <c r="B1424" t="s">
        <v>45</v>
      </c>
      <c r="C1424" t="s">
        <v>32</v>
      </c>
      <c r="D1424">
        <v>21.8</v>
      </c>
    </row>
    <row r="1425" spans="1:4" x14ac:dyDescent="0.3">
      <c r="A1425" s="2">
        <v>44148</v>
      </c>
      <c r="B1425" t="s">
        <v>51</v>
      </c>
      <c r="C1425" t="s">
        <v>32</v>
      </c>
      <c r="D1425">
        <v>114.5</v>
      </c>
    </row>
    <row r="1426" spans="1:4" x14ac:dyDescent="0.3">
      <c r="A1426" s="2">
        <v>44148</v>
      </c>
      <c r="B1426" t="s">
        <v>33</v>
      </c>
      <c r="C1426" t="s">
        <v>32</v>
      </c>
      <c r="D1426">
        <v>51.47</v>
      </c>
    </row>
    <row r="1427" spans="1:4" x14ac:dyDescent="0.3">
      <c r="A1427" s="2">
        <v>44148</v>
      </c>
      <c r="B1427" t="s">
        <v>44</v>
      </c>
      <c r="C1427" t="s">
        <v>19</v>
      </c>
      <c r="D1427">
        <v>16.670000000000002</v>
      </c>
    </row>
    <row r="1428" spans="1:4" x14ac:dyDescent="0.3">
      <c r="A1428" s="2">
        <v>44148</v>
      </c>
      <c r="B1428" t="s">
        <v>51</v>
      </c>
      <c r="C1428" t="s">
        <v>32</v>
      </c>
      <c r="D1428">
        <v>57.9</v>
      </c>
    </row>
    <row r="1429" spans="1:4" x14ac:dyDescent="0.3">
      <c r="A1429" s="2">
        <v>44149</v>
      </c>
      <c r="B1429" t="s">
        <v>39</v>
      </c>
      <c r="C1429" t="s">
        <v>19</v>
      </c>
      <c r="D1429">
        <v>33.22</v>
      </c>
    </row>
    <row r="1430" spans="1:4" x14ac:dyDescent="0.3">
      <c r="A1430" s="2">
        <v>44150</v>
      </c>
      <c r="B1430" t="s">
        <v>56</v>
      </c>
      <c r="C1430" t="s">
        <v>19</v>
      </c>
      <c r="D1430">
        <v>23.93</v>
      </c>
    </row>
    <row r="1431" spans="1:4" x14ac:dyDescent="0.3">
      <c r="A1431" s="2">
        <v>44150</v>
      </c>
      <c r="B1431" t="s">
        <v>58</v>
      </c>
      <c r="C1431" t="s">
        <v>32</v>
      </c>
      <c r="D1431">
        <v>10.19</v>
      </c>
    </row>
    <row r="1432" spans="1:4" x14ac:dyDescent="0.3">
      <c r="A1432" s="2">
        <v>44151</v>
      </c>
      <c r="B1432" t="s">
        <v>28</v>
      </c>
      <c r="C1432" t="s">
        <v>29</v>
      </c>
      <c r="D1432">
        <v>185.59</v>
      </c>
    </row>
    <row r="1433" spans="1:4" x14ac:dyDescent="0.3">
      <c r="A1433" s="2">
        <v>44151</v>
      </c>
      <c r="B1433" t="s">
        <v>65</v>
      </c>
      <c r="C1433" t="s">
        <v>66</v>
      </c>
      <c r="D1433">
        <v>178.5</v>
      </c>
    </row>
    <row r="1434" spans="1:4" x14ac:dyDescent="0.3">
      <c r="A1434" s="2">
        <v>44151</v>
      </c>
      <c r="B1434" t="s">
        <v>67</v>
      </c>
      <c r="C1434" t="s">
        <v>20</v>
      </c>
      <c r="D1434">
        <v>112.94</v>
      </c>
    </row>
    <row r="1435" spans="1:4" x14ac:dyDescent="0.3">
      <c r="A1435" s="2">
        <v>44151</v>
      </c>
      <c r="B1435" t="s">
        <v>31</v>
      </c>
      <c r="C1435" t="s">
        <v>32</v>
      </c>
      <c r="D1435">
        <v>31.49</v>
      </c>
    </row>
    <row r="1436" spans="1:4" x14ac:dyDescent="0.3">
      <c r="A1436" s="2">
        <v>44151</v>
      </c>
      <c r="B1436" t="s">
        <v>39</v>
      </c>
      <c r="C1436" t="s">
        <v>19</v>
      </c>
      <c r="D1436">
        <v>21.98</v>
      </c>
    </row>
    <row r="1437" spans="1:4" x14ac:dyDescent="0.3">
      <c r="A1437" s="2">
        <v>44152</v>
      </c>
      <c r="B1437" t="s">
        <v>31</v>
      </c>
      <c r="C1437" t="s">
        <v>32</v>
      </c>
      <c r="D1437">
        <v>55.88</v>
      </c>
    </row>
    <row r="1438" spans="1:4" x14ac:dyDescent="0.3">
      <c r="A1438" s="2">
        <v>44152</v>
      </c>
      <c r="B1438" t="s">
        <v>48</v>
      </c>
      <c r="C1438" t="s">
        <v>10</v>
      </c>
      <c r="D1438">
        <v>66.92</v>
      </c>
    </row>
    <row r="1439" spans="1:4" x14ac:dyDescent="0.3">
      <c r="A1439" s="2">
        <v>44152</v>
      </c>
      <c r="B1439" t="s">
        <v>48</v>
      </c>
      <c r="C1439" t="s">
        <v>10</v>
      </c>
      <c r="D1439">
        <v>133.28</v>
      </c>
    </row>
    <row r="1440" spans="1:4" x14ac:dyDescent="0.3">
      <c r="A1440" s="2">
        <v>44152</v>
      </c>
      <c r="B1440" t="s">
        <v>31</v>
      </c>
      <c r="C1440" t="s">
        <v>32</v>
      </c>
      <c r="D1440">
        <v>6.12</v>
      </c>
    </row>
    <row r="1441" spans="1:4" x14ac:dyDescent="0.3">
      <c r="A1441" s="2">
        <v>44153</v>
      </c>
      <c r="B1441" t="s">
        <v>33</v>
      </c>
      <c r="C1441" t="s">
        <v>32</v>
      </c>
      <c r="D1441">
        <v>13.7</v>
      </c>
    </row>
    <row r="1442" spans="1:4" x14ac:dyDescent="0.3">
      <c r="A1442" s="2">
        <v>44153</v>
      </c>
      <c r="B1442" t="s">
        <v>58</v>
      </c>
      <c r="C1442" t="s">
        <v>32</v>
      </c>
      <c r="D1442">
        <v>65.17</v>
      </c>
    </row>
    <row r="1443" spans="1:4" x14ac:dyDescent="0.3">
      <c r="A1443" s="2">
        <v>44153</v>
      </c>
      <c r="B1443" t="s">
        <v>77</v>
      </c>
      <c r="C1443" t="s">
        <v>19</v>
      </c>
      <c r="D1443">
        <v>26.26</v>
      </c>
    </row>
    <row r="1444" spans="1:4" x14ac:dyDescent="0.3">
      <c r="A1444" s="2">
        <v>44153</v>
      </c>
      <c r="B1444" t="s">
        <v>37</v>
      </c>
      <c r="C1444" t="s">
        <v>19</v>
      </c>
      <c r="D1444">
        <v>58.04</v>
      </c>
    </row>
    <row r="1445" spans="1:4" x14ac:dyDescent="0.3">
      <c r="A1445" s="2">
        <v>44154</v>
      </c>
      <c r="B1445" t="s">
        <v>34</v>
      </c>
      <c r="C1445" t="s">
        <v>19</v>
      </c>
      <c r="D1445">
        <v>39.44</v>
      </c>
    </row>
    <row r="1446" spans="1:4" x14ac:dyDescent="0.3">
      <c r="A1446" s="2">
        <v>44155</v>
      </c>
      <c r="B1446" t="s">
        <v>44</v>
      </c>
      <c r="C1446" t="s">
        <v>19</v>
      </c>
      <c r="D1446">
        <v>71.900000000000006</v>
      </c>
    </row>
    <row r="1447" spans="1:4" x14ac:dyDescent="0.3">
      <c r="A1447" s="2">
        <v>44155</v>
      </c>
      <c r="B1447" t="s">
        <v>46</v>
      </c>
      <c r="C1447" t="s">
        <v>29</v>
      </c>
      <c r="D1447">
        <v>49.91</v>
      </c>
    </row>
    <row r="1448" spans="1:4" x14ac:dyDescent="0.3">
      <c r="A1448" s="2">
        <v>44156</v>
      </c>
      <c r="B1448" t="s">
        <v>31</v>
      </c>
      <c r="C1448" t="s">
        <v>32</v>
      </c>
      <c r="D1448">
        <v>19.27</v>
      </c>
    </row>
    <row r="1449" spans="1:4" x14ac:dyDescent="0.3">
      <c r="A1449" s="2">
        <v>44156</v>
      </c>
      <c r="B1449" t="s">
        <v>70</v>
      </c>
      <c r="C1449" t="s">
        <v>43</v>
      </c>
      <c r="D1449">
        <v>11.3</v>
      </c>
    </row>
    <row r="1450" spans="1:4" x14ac:dyDescent="0.3">
      <c r="A1450" s="2">
        <v>44156</v>
      </c>
      <c r="B1450" t="s">
        <v>41</v>
      </c>
      <c r="C1450" t="s">
        <v>19</v>
      </c>
      <c r="D1450">
        <v>21.71</v>
      </c>
    </row>
    <row r="1451" spans="1:4" x14ac:dyDescent="0.3">
      <c r="A1451" s="2">
        <v>44156</v>
      </c>
      <c r="B1451" t="s">
        <v>58</v>
      </c>
      <c r="C1451" t="s">
        <v>32</v>
      </c>
      <c r="D1451">
        <v>39.119999999999997</v>
      </c>
    </row>
    <row r="1452" spans="1:4" x14ac:dyDescent="0.3">
      <c r="A1452" s="2">
        <v>44157</v>
      </c>
      <c r="B1452" t="s">
        <v>39</v>
      </c>
      <c r="C1452" t="s">
        <v>19</v>
      </c>
      <c r="D1452">
        <v>25.52</v>
      </c>
    </row>
    <row r="1453" spans="1:4" x14ac:dyDescent="0.3">
      <c r="A1453" s="2">
        <v>44157</v>
      </c>
      <c r="B1453" t="s">
        <v>39</v>
      </c>
      <c r="C1453" t="s">
        <v>19</v>
      </c>
      <c r="D1453">
        <v>44.41</v>
      </c>
    </row>
    <row r="1454" spans="1:4" x14ac:dyDescent="0.3">
      <c r="A1454" s="2">
        <v>44157</v>
      </c>
      <c r="B1454" t="s">
        <v>38</v>
      </c>
      <c r="C1454" t="s">
        <v>32</v>
      </c>
      <c r="D1454">
        <v>49.45</v>
      </c>
    </row>
    <row r="1455" spans="1:4" x14ac:dyDescent="0.3">
      <c r="A1455" s="2">
        <v>44157</v>
      </c>
      <c r="B1455" t="s">
        <v>28</v>
      </c>
      <c r="C1455" t="s">
        <v>29</v>
      </c>
      <c r="D1455">
        <v>22.35</v>
      </c>
    </row>
    <row r="1456" spans="1:4" x14ac:dyDescent="0.3">
      <c r="A1456" s="2">
        <v>44157</v>
      </c>
      <c r="B1456" t="s">
        <v>33</v>
      </c>
      <c r="C1456" t="s">
        <v>32</v>
      </c>
      <c r="D1456">
        <v>142.80000000000001</v>
      </c>
    </row>
    <row r="1457" spans="1:4" x14ac:dyDescent="0.3">
      <c r="A1457" s="2">
        <v>44159</v>
      </c>
      <c r="B1457" t="s">
        <v>45</v>
      </c>
      <c r="C1457" t="s">
        <v>32</v>
      </c>
      <c r="D1457">
        <v>29.7</v>
      </c>
    </row>
    <row r="1458" spans="1:4" x14ac:dyDescent="0.3">
      <c r="A1458" s="2">
        <v>44160</v>
      </c>
      <c r="B1458" t="s">
        <v>38</v>
      </c>
      <c r="C1458" t="s">
        <v>32</v>
      </c>
      <c r="D1458">
        <v>33.28</v>
      </c>
    </row>
    <row r="1459" spans="1:4" x14ac:dyDescent="0.3">
      <c r="A1459" s="2">
        <v>44160</v>
      </c>
      <c r="B1459" t="s">
        <v>40</v>
      </c>
      <c r="C1459" t="s">
        <v>19</v>
      </c>
      <c r="D1459">
        <v>14.3</v>
      </c>
    </row>
    <row r="1460" spans="1:4" x14ac:dyDescent="0.3">
      <c r="A1460" s="2">
        <v>44160</v>
      </c>
      <c r="B1460" t="s">
        <v>56</v>
      </c>
      <c r="C1460" t="s">
        <v>19</v>
      </c>
      <c r="D1460">
        <v>9.89</v>
      </c>
    </row>
    <row r="1461" spans="1:4" x14ac:dyDescent="0.3">
      <c r="A1461" s="2">
        <v>44160</v>
      </c>
      <c r="B1461" t="s">
        <v>77</v>
      </c>
      <c r="C1461" t="s">
        <v>19</v>
      </c>
      <c r="D1461">
        <v>18.440000000000001</v>
      </c>
    </row>
    <row r="1462" spans="1:4" x14ac:dyDescent="0.3">
      <c r="A1462" s="2">
        <v>44160</v>
      </c>
      <c r="B1462" t="s">
        <v>28</v>
      </c>
      <c r="C1462" t="s">
        <v>29</v>
      </c>
      <c r="D1462">
        <v>330.74</v>
      </c>
    </row>
    <row r="1463" spans="1:4" x14ac:dyDescent="0.3">
      <c r="A1463" s="2">
        <v>44160</v>
      </c>
      <c r="B1463" t="s">
        <v>46</v>
      </c>
      <c r="C1463" t="s">
        <v>29</v>
      </c>
      <c r="D1463">
        <v>44.94</v>
      </c>
    </row>
    <row r="1464" spans="1:4" x14ac:dyDescent="0.3">
      <c r="A1464" s="2">
        <v>44160</v>
      </c>
      <c r="B1464" t="s">
        <v>78</v>
      </c>
      <c r="C1464" t="s">
        <v>19</v>
      </c>
      <c r="D1464">
        <v>13.7</v>
      </c>
    </row>
    <row r="1465" spans="1:4" x14ac:dyDescent="0.3">
      <c r="A1465" s="2">
        <v>44161</v>
      </c>
      <c r="B1465" t="s">
        <v>33</v>
      </c>
      <c r="C1465" t="s">
        <v>32</v>
      </c>
      <c r="D1465">
        <v>51.72</v>
      </c>
    </row>
    <row r="1466" spans="1:4" x14ac:dyDescent="0.3">
      <c r="A1466" s="2">
        <v>44161</v>
      </c>
      <c r="B1466" t="s">
        <v>44</v>
      </c>
      <c r="C1466" t="s">
        <v>19</v>
      </c>
      <c r="D1466">
        <v>16.87</v>
      </c>
    </row>
    <row r="1467" spans="1:4" x14ac:dyDescent="0.3">
      <c r="A1467" s="2">
        <v>44161</v>
      </c>
      <c r="B1467" t="s">
        <v>30</v>
      </c>
      <c r="C1467" t="s">
        <v>19</v>
      </c>
      <c r="D1467">
        <v>16.57</v>
      </c>
    </row>
    <row r="1468" spans="1:4" x14ac:dyDescent="0.3">
      <c r="A1468" s="2">
        <v>44162</v>
      </c>
      <c r="B1468" t="s">
        <v>31</v>
      </c>
      <c r="C1468" t="s">
        <v>32</v>
      </c>
      <c r="D1468">
        <v>12.21</v>
      </c>
    </row>
    <row r="1469" spans="1:4" x14ac:dyDescent="0.3">
      <c r="A1469" s="2">
        <v>44162</v>
      </c>
      <c r="B1469" t="s">
        <v>60</v>
      </c>
      <c r="C1469" t="s">
        <v>19</v>
      </c>
      <c r="D1469">
        <v>40.17</v>
      </c>
    </row>
    <row r="1470" spans="1:4" x14ac:dyDescent="0.3">
      <c r="A1470" s="2">
        <v>44163</v>
      </c>
      <c r="B1470" t="s">
        <v>37</v>
      </c>
      <c r="C1470" t="s">
        <v>19</v>
      </c>
      <c r="D1470">
        <v>37.840000000000003</v>
      </c>
    </row>
    <row r="1471" spans="1:4" x14ac:dyDescent="0.3">
      <c r="A1471" s="2">
        <v>44163</v>
      </c>
      <c r="B1471" t="s">
        <v>44</v>
      </c>
      <c r="C1471" t="s">
        <v>19</v>
      </c>
      <c r="D1471">
        <v>22.54</v>
      </c>
    </row>
    <row r="1472" spans="1:4" x14ac:dyDescent="0.3">
      <c r="A1472" s="2">
        <v>44163</v>
      </c>
      <c r="B1472" t="s">
        <v>31</v>
      </c>
      <c r="C1472" t="s">
        <v>32</v>
      </c>
      <c r="D1472">
        <v>46.24</v>
      </c>
    </row>
    <row r="1473" spans="1:4" x14ac:dyDescent="0.3">
      <c r="A1473" s="2">
        <v>44163</v>
      </c>
      <c r="B1473" t="s">
        <v>51</v>
      </c>
      <c r="C1473" t="s">
        <v>32</v>
      </c>
      <c r="D1473">
        <v>119.68</v>
      </c>
    </row>
    <row r="1474" spans="1:4" x14ac:dyDescent="0.3">
      <c r="A1474" s="2">
        <v>44164</v>
      </c>
      <c r="B1474" t="s">
        <v>45</v>
      </c>
      <c r="C1474" t="s">
        <v>32</v>
      </c>
      <c r="D1474">
        <v>115.02</v>
      </c>
    </row>
    <row r="1475" spans="1:4" x14ac:dyDescent="0.3">
      <c r="A1475" s="2">
        <v>44164</v>
      </c>
      <c r="B1475" t="s">
        <v>41</v>
      </c>
      <c r="C1475" t="s">
        <v>19</v>
      </c>
      <c r="D1475">
        <v>117.04</v>
      </c>
    </row>
    <row r="1476" spans="1:4" x14ac:dyDescent="0.3">
      <c r="A1476" s="2">
        <v>44164</v>
      </c>
      <c r="B1476" t="s">
        <v>56</v>
      </c>
      <c r="C1476" t="s">
        <v>19</v>
      </c>
      <c r="D1476">
        <v>11.4</v>
      </c>
    </row>
    <row r="1477" spans="1:4" x14ac:dyDescent="0.3">
      <c r="A1477" s="2">
        <v>44165</v>
      </c>
      <c r="B1477" t="s">
        <v>52</v>
      </c>
      <c r="C1477" t="s">
        <v>53</v>
      </c>
      <c r="D1477">
        <v>153.65</v>
      </c>
    </row>
    <row r="1478" spans="1:4" x14ac:dyDescent="0.3">
      <c r="A1478" s="2">
        <f>DATE(YEAR(A1477),MONTH(A1477)+1,1)</f>
        <v>44166</v>
      </c>
      <c r="B1478" t="s">
        <v>26</v>
      </c>
      <c r="C1478" t="s">
        <v>27</v>
      </c>
      <c r="D1478">
        <v>1565</v>
      </c>
    </row>
    <row r="1479" spans="1:4" x14ac:dyDescent="0.3">
      <c r="A1479" s="2">
        <v>44166</v>
      </c>
      <c r="B1479" t="s">
        <v>70</v>
      </c>
      <c r="C1479" t="s">
        <v>43</v>
      </c>
      <c r="D1479">
        <v>6.9</v>
      </c>
    </row>
    <row r="1480" spans="1:4" x14ac:dyDescent="0.3">
      <c r="A1480" s="2">
        <v>44166</v>
      </c>
      <c r="B1480" t="s">
        <v>60</v>
      </c>
      <c r="C1480" t="s">
        <v>19</v>
      </c>
      <c r="D1480">
        <v>69.78</v>
      </c>
    </row>
    <row r="1481" spans="1:4" x14ac:dyDescent="0.3">
      <c r="A1481" s="2">
        <v>44167</v>
      </c>
      <c r="B1481" t="s">
        <v>28</v>
      </c>
      <c r="C1481" t="s">
        <v>29</v>
      </c>
      <c r="D1481">
        <v>54.05</v>
      </c>
    </row>
    <row r="1482" spans="1:4" x14ac:dyDescent="0.3">
      <c r="A1482" s="2">
        <v>44167</v>
      </c>
      <c r="B1482" t="s">
        <v>30</v>
      </c>
      <c r="C1482" t="s">
        <v>19</v>
      </c>
      <c r="D1482">
        <v>21.21</v>
      </c>
    </row>
    <row r="1483" spans="1:4" x14ac:dyDescent="0.3">
      <c r="A1483" s="2">
        <v>44167</v>
      </c>
      <c r="B1483" t="s">
        <v>56</v>
      </c>
      <c r="C1483" t="s">
        <v>19</v>
      </c>
      <c r="D1483">
        <v>57.37</v>
      </c>
    </row>
    <row r="1484" spans="1:4" x14ac:dyDescent="0.3">
      <c r="A1484" s="2">
        <v>44168</v>
      </c>
      <c r="B1484" t="s">
        <v>33</v>
      </c>
      <c r="C1484" t="s">
        <v>32</v>
      </c>
      <c r="D1484">
        <v>20.39</v>
      </c>
    </row>
    <row r="1485" spans="1:4" x14ac:dyDescent="0.3">
      <c r="A1485" s="2">
        <v>44168</v>
      </c>
      <c r="B1485" t="s">
        <v>51</v>
      </c>
      <c r="C1485" t="s">
        <v>32</v>
      </c>
      <c r="D1485">
        <v>28.24</v>
      </c>
    </row>
    <row r="1486" spans="1:4" x14ac:dyDescent="0.3">
      <c r="A1486" s="2">
        <v>44168</v>
      </c>
      <c r="B1486" t="s">
        <v>31</v>
      </c>
      <c r="C1486" t="s">
        <v>32</v>
      </c>
      <c r="D1486">
        <v>6.53</v>
      </c>
    </row>
    <row r="1487" spans="1:4" x14ac:dyDescent="0.3">
      <c r="A1487" s="2">
        <v>44170</v>
      </c>
      <c r="B1487" t="s">
        <v>33</v>
      </c>
      <c r="C1487" t="s">
        <v>32</v>
      </c>
      <c r="D1487">
        <v>17.489999999999998</v>
      </c>
    </row>
    <row r="1488" spans="1:4" x14ac:dyDescent="0.3">
      <c r="A1488" s="2">
        <v>44170</v>
      </c>
      <c r="B1488" t="s">
        <v>44</v>
      </c>
      <c r="C1488" t="s">
        <v>19</v>
      </c>
      <c r="D1488">
        <v>3.22</v>
      </c>
    </row>
    <row r="1489" spans="1:4" x14ac:dyDescent="0.3">
      <c r="A1489" s="2">
        <v>44170</v>
      </c>
      <c r="B1489" t="s">
        <v>39</v>
      </c>
      <c r="C1489" t="s">
        <v>19</v>
      </c>
      <c r="D1489">
        <v>2.1</v>
      </c>
    </row>
    <row r="1490" spans="1:4" x14ac:dyDescent="0.3">
      <c r="A1490" s="2">
        <v>44171</v>
      </c>
      <c r="B1490" t="s">
        <v>51</v>
      </c>
      <c r="C1490" t="s">
        <v>32</v>
      </c>
      <c r="D1490">
        <v>38.53</v>
      </c>
    </row>
    <row r="1491" spans="1:4" x14ac:dyDescent="0.3">
      <c r="A1491" s="2">
        <v>44171</v>
      </c>
      <c r="B1491" t="s">
        <v>48</v>
      </c>
      <c r="C1491" t="s">
        <v>10</v>
      </c>
      <c r="D1491">
        <v>63.72</v>
      </c>
    </row>
    <row r="1492" spans="1:4" x14ac:dyDescent="0.3">
      <c r="A1492" s="2">
        <v>44171</v>
      </c>
      <c r="B1492" t="s">
        <v>38</v>
      </c>
      <c r="C1492" t="s">
        <v>32</v>
      </c>
      <c r="D1492">
        <v>45.86</v>
      </c>
    </row>
    <row r="1493" spans="1:4" x14ac:dyDescent="0.3">
      <c r="A1493" s="2">
        <v>44172</v>
      </c>
      <c r="B1493" t="s">
        <v>33</v>
      </c>
      <c r="C1493" t="s">
        <v>32</v>
      </c>
      <c r="D1493">
        <v>54.1</v>
      </c>
    </row>
    <row r="1494" spans="1:4" x14ac:dyDescent="0.3">
      <c r="A1494" s="2">
        <v>44172</v>
      </c>
      <c r="B1494" t="s">
        <v>45</v>
      </c>
      <c r="C1494" t="s">
        <v>32</v>
      </c>
      <c r="D1494">
        <v>10.199999999999999</v>
      </c>
    </row>
    <row r="1495" spans="1:4" x14ac:dyDescent="0.3">
      <c r="A1495" s="2">
        <v>44173</v>
      </c>
      <c r="B1495" t="s">
        <v>45</v>
      </c>
      <c r="C1495" t="s">
        <v>32</v>
      </c>
      <c r="D1495">
        <v>76.069999999999993</v>
      </c>
    </row>
    <row r="1496" spans="1:4" x14ac:dyDescent="0.3">
      <c r="A1496" s="2">
        <v>44175</v>
      </c>
      <c r="B1496" t="s">
        <v>83</v>
      </c>
      <c r="C1496" t="s">
        <v>66</v>
      </c>
      <c r="D1496">
        <v>59.86</v>
      </c>
    </row>
    <row r="1497" spans="1:4" x14ac:dyDescent="0.3">
      <c r="A1497" s="2">
        <v>44175</v>
      </c>
      <c r="B1497" t="s">
        <v>51</v>
      </c>
      <c r="C1497" t="s">
        <v>32</v>
      </c>
      <c r="D1497">
        <v>63.99</v>
      </c>
    </row>
    <row r="1498" spans="1:4" x14ac:dyDescent="0.3">
      <c r="A1498" s="2">
        <v>44175</v>
      </c>
      <c r="B1498" t="s">
        <v>51</v>
      </c>
      <c r="C1498" t="s">
        <v>32</v>
      </c>
      <c r="D1498">
        <v>94.25</v>
      </c>
    </row>
    <row r="1499" spans="1:4" x14ac:dyDescent="0.3">
      <c r="A1499" s="2">
        <v>44176</v>
      </c>
      <c r="B1499" t="s">
        <v>72</v>
      </c>
      <c r="C1499" t="s">
        <v>19</v>
      </c>
      <c r="D1499">
        <v>51</v>
      </c>
    </row>
    <row r="1500" spans="1:4" x14ac:dyDescent="0.3">
      <c r="A1500" s="2">
        <v>44176</v>
      </c>
      <c r="B1500" t="s">
        <v>31</v>
      </c>
      <c r="C1500" t="s">
        <v>32</v>
      </c>
      <c r="D1500">
        <v>15.49</v>
      </c>
    </row>
    <row r="1501" spans="1:4" x14ac:dyDescent="0.3">
      <c r="A1501" s="2">
        <v>44176</v>
      </c>
      <c r="B1501" t="s">
        <v>52</v>
      </c>
      <c r="C1501" t="s">
        <v>53</v>
      </c>
      <c r="D1501">
        <v>88.5</v>
      </c>
    </row>
    <row r="1502" spans="1:4" x14ac:dyDescent="0.3">
      <c r="A1502" s="2">
        <v>44176</v>
      </c>
      <c r="B1502" t="s">
        <v>40</v>
      </c>
      <c r="C1502" t="s">
        <v>19</v>
      </c>
      <c r="D1502">
        <v>14.93</v>
      </c>
    </row>
    <row r="1503" spans="1:4" x14ac:dyDescent="0.3">
      <c r="A1503" s="2">
        <v>44177</v>
      </c>
      <c r="B1503" t="s">
        <v>85</v>
      </c>
      <c r="C1503" t="s">
        <v>76</v>
      </c>
      <c r="D1503">
        <v>128.97999999999999</v>
      </c>
    </row>
    <row r="1504" spans="1:4" x14ac:dyDescent="0.3">
      <c r="A1504" s="2">
        <v>44177</v>
      </c>
      <c r="B1504" t="s">
        <v>31</v>
      </c>
      <c r="C1504" t="s">
        <v>32</v>
      </c>
      <c r="D1504">
        <v>14.89</v>
      </c>
    </row>
    <row r="1505" spans="1:4" x14ac:dyDescent="0.3">
      <c r="A1505" s="2">
        <v>44177</v>
      </c>
      <c r="B1505" t="s">
        <v>73</v>
      </c>
      <c r="C1505" t="s">
        <v>74</v>
      </c>
      <c r="D1505">
        <v>35.56</v>
      </c>
    </row>
    <row r="1506" spans="1:4" x14ac:dyDescent="0.3">
      <c r="A1506" s="2">
        <v>44179</v>
      </c>
      <c r="B1506" t="s">
        <v>33</v>
      </c>
      <c r="C1506" t="s">
        <v>32</v>
      </c>
      <c r="D1506">
        <v>74.12</v>
      </c>
    </row>
    <row r="1507" spans="1:4" x14ac:dyDescent="0.3">
      <c r="A1507" s="2">
        <v>44179</v>
      </c>
      <c r="B1507" t="s">
        <v>31</v>
      </c>
      <c r="C1507" t="s">
        <v>32</v>
      </c>
      <c r="D1507">
        <v>23.27</v>
      </c>
    </row>
    <row r="1508" spans="1:4" x14ac:dyDescent="0.3">
      <c r="A1508" s="2">
        <v>44180</v>
      </c>
      <c r="B1508" t="s">
        <v>51</v>
      </c>
      <c r="C1508" t="s">
        <v>32</v>
      </c>
      <c r="D1508">
        <v>33.51</v>
      </c>
    </row>
    <row r="1509" spans="1:4" x14ac:dyDescent="0.3">
      <c r="A1509" s="2">
        <v>44181</v>
      </c>
      <c r="B1509" t="s">
        <v>46</v>
      </c>
      <c r="C1509" t="s">
        <v>29</v>
      </c>
      <c r="D1509">
        <v>41.86</v>
      </c>
    </row>
    <row r="1510" spans="1:4" x14ac:dyDescent="0.3">
      <c r="A1510" s="2">
        <v>44181</v>
      </c>
      <c r="B1510" t="s">
        <v>44</v>
      </c>
      <c r="C1510" t="s">
        <v>19</v>
      </c>
      <c r="D1510">
        <v>29.41</v>
      </c>
    </row>
    <row r="1511" spans="1:4" x14ac:dyDescent="0.3">
      <c r="A1511" s="2">
        <v>44181</v>
      </c>
      <c r="B1511" t="s">
        <v>51</v>
      </c>
      <c r="C1511" t="s">
        <v>32</v>
      </c>
      <c r="D1511">
        <v>62.77</v>
      </c>
    </row>
    <row r="1512" spans="1:4" x14ac:dyDescent="0.3">
      <c r="A1512" s="2">
        <v>44181</v>
      </c>
      <c r="B1512" t="s">
        <v>46</v>
      </c>
      <c r="C1512" t="s">
        <v>29</v>
      </c>
      <c r="D1512">
        <v>21.85</v>
      </c>
    </row>
    <row r="1513" spans="1:4" x14ac:dyDescent="0.3">
      <c r="A1513" s="2">
        <v>44182</v>
      </c>
      <c r="B1513" t="s">
        <v>44</v>
      </c>
      <c r="C1513" t="s">
        <v>19</v>
      </c>
      <c r="D1513">
        <v>60.44</v>
      </c>
    </row>
    <row r="1514" spans="1:4" x14ac:dyDescent="0.3">
      <c r="A1514" s="2">
        <v>44183</v>
      </c>
      <c r="B1514" t="s">
        <v>31</v>
      </c>
      <c r="C1514" t="s">
        <v>32</v>
      </c>
      <c r="D1514">
        <v>99.95</v>
      </c>
    </row>
    <row r="1515" spans="1:4" x14ac:dyDescent="0.3">
      <c r="A1515" s="2">
        <v>44183</v>
      </c>
      <c r="B1515" t="s">
        <v>37</v>
      </c>
      <c r="C1515" t="s">
        <v>19</v>
      </c>
      <c r="D1515">
        <v>63.84</v>
      </c>
    </row>
    <row r="1516" spans="1:4" x14ac:dyDescent="0.3">
      <c r="A1516" s="2">
        <v>44184</v>
      </c>
      <c r="B1516" t="s">
        <v>71</v>
      </c>
      <c r="C1516" t="s">
        <v>36</v>
      </c>
      <c r="D1516">
        <v>123.19</v>
      </c>
    </row>
    <row r="1517" spans="1:4" x14ac:dyDescent="0.3">
      <c r="A1517" s="2">
        <v>44184</v>
      </c>
      <c r="B1517" t="s">
        <v>33</v>
      </c>
      <c r="C1517" t="s">
        <v>32</v>
      </c>
      <c r="D1517">
        <v>54.82</v>
      </c>
    </row>
    <row r="1518" spans="1:4" x14ac:dyDescent="0.3">
      <c r="A1518" s="2">
        <v>44184</v>
      </c>
      <c r="B1518" t="s">
        <v>34</v>
      </c>
      <c r="C1518" t="s">
        <v>19</v>
      </c>
      <c r="D1518">
        <v>80.040000000000006</v>
      </c>
    </row>
    <row r="1519" spans="1:4" x14ac:dyDescent="0.3">
      <c r="A1519" s="2">
        <v>44184</v>
      </c>
      <c r="B1519" t="s">
        <v>51</v>
      </c>
      <c r="C1519" t="s">
        <v>32</v>
      </c>
      <c r="D1519">
        <v>241.19</v>
      </c>
    </row>
    <row r="1520" spans="1:4" x14ac:dyDescent="0.3">
      <c r="A1520" s="2">
        <v>44185</v>
      </c>
      <c r="B1520" t="s">
        <v>58</v>
      </c>
      <c r="C1520" t="s">
        <v>32</v>
      </c>
      <c r="D1520">
        <v>13.04</v>
      </c>
    </row>
    <row r="1521" spans="1:4" x14ac:dyDescent="0.3">
      <c r="A1521" s="2">
        <v>44185</v>
      </c>
      <c r="B1521" t="s">
        <v>40</v>
      </c>
      <c r="C1521" t="s">
        <v>19</v>
      </c>
      <c r="D1521">
        <v>98.18</v>
      </c>
    </row>
    <row r="1522" spans="1:4" x14ac:dyDescent="0.3">
      <c r="A1522" s="2">
        <v>44185</v>
      </c>
      <c r="B1522" t="s">
        <v>35</v>
      </c>
      <c r="C1522" t="s">
        <v>36</v>
      </c>
      <c r="D1522">
        <v>136</v>
      </c>
    </row>
    <row r="1523" spans="1:4" x14ac:dyDescent="0.3">
      <c r="A1523" s="2">
        <v>44185</v>
      </c>
      <c r="B1523" t="s">
        <v>46</v>
      </c>
      <c r="C1523" t="s">
        <v>29</v>
      </c>
      <c r="D1523">
        <v>43.83</v>
      </c>
    </row>
    <row r="1524" spans="1:4" x14ac:dyDescent="0.3">
      <c r="A1524" s="2">
        <v>44186</v>
      </c>
      <c r="B1524" t="s">
        <v>45</v>
      </c>
      <c r="C1524" t="s">
        <v>32</v>
      </c>
      <c r="D1524">
        <v>132.06</v>
      </c>
    </row>
    <row r="1525" spans="1:4" x14ac:dyDescent="0.3">
      <c r="A1525" s="2">
        <v>44186</v>
      </c>
      <c r="B1525" t="s">
        <v>30</v>
      </c>
      <c r="C1525" t="s">
        <v>19</v>
      </c>
      <c r="D1525">
        <v>20.92</v>
      </c>
    </row>
    <row r="1526" spans="1:4" x14ac:dyDescent="0.3">
      <c r="A1526" s="2">
        <v>44186</v>
      </c>
      <c r="B1526" t="s">
        <v>30</v>
      </c>
      <c r="C1526" t="s">
        <v>19</v>
      </c>
      <c r="D1526">
        <v>34.72</v>
      </c>
    </row>
    <row r="1527" spans="1:4" x14ac:dyDescent="0.3">
      <c r="A1527" s="2">
        <v>44187</v>
      </c>
      <c r="B1527">
        <v>0</v>
      </c>
      <c r="C1527" t="s">
        <v>68</v>
      </c>
      <c r="D1527">
        <v>0</v>
      </c>
    </row>
    <row r="1528" spans="1:4" x14ac:dyDescent="0.3">
      <c r="A1528" s="2">
        <v>44187</v>
      </c>
      <c r="B1528" t="s">
        <v>38</v>
      </c>
      <c r="C1528" t="s">
        <v>32</v>
      </c>
      <c r="D1528">
        <v>6.27</v>
      </c>
    </row>
    <row r="1529" spans="1:4" x14ac:dyDescent="0.3">
      <c r="A1529" s="2">
        <v>44188</v>
      </c>
      <c r="B1529" t="s">
        <v>31</v>
      </c>
      <c r="C1529" t="s">
        <v>32</v>
      </c>
      <c r="D1529">
        <v>104.55</v>
      </c>
    </row>
    <row r="1530" spans="1:4" x14ac:dyDescent="0.3">
      <c r="A1530" s="2">
        <v>44189</v>
      </c>
      <c r="B1530" t="s">
        <v>44</v>
      </c>
      <c r="C1530" t="s">
        <v>19</v>
      </c>
      <c r="D1530">
        <v>7.91</v>
      </c>
    </row>
    <row r="1531" spans="1:4" x14ac:dyDescent="0.3">
      <c r="A1531" s="2">
        <v>44189</v>
      </c>
      <c r="B1531" t="s">
        <v>46</v>
      </c>
      <c r="C1531" t="s">
        <v>29</v>
      </c>
      <c r="D1531">
        <v>38.67</v>
      </c>
    </row>
    <row r="1532" spans="1:4" x14ac:dyDescent="0.3">
      <c r="A1532" s="2">
        <v>44189</v>
      </c>
      <c r="B1532" t="s">
        <v>46</v>
      </c>
      <c r="C1532" t="s">
        <v>29</v>
      </c>
      <c r="D1532">
        <v>19.579999999999998</v>
      </c>
    </row>
    <row r="1533" spans="1:4" x14ac:dyDescent="0.3">
      <c r="A1533" s="2">
        <v>44190</v>
      </c>
      <c r="B1533" t="s">
        <v>47</v>
      </c>
      <c r="C1533" t="s">
        <v>29</v>
      </c>
      <c r="D1533">
        <v>1017.35</v>
      </c>
    </row>
    <row r="1534" spans="1:4" x14ac:dyDescent="0.3">
      <c r="A1534" s="2">
        <v>44190</v>
      </c>
      <c r="B1534" t="s">
        <v>44</v>
      </c>
      <c r="C1534" t="s">
        <v>19</v>
      </c>
      <c r="D1534">
        <v>48.88</v>
      </c>
    </row>
    <row r="1535" spans="1:4" x14ac:dyDescent="0.3">
      <c r="A1535" s="2">
        <v>44191</v>
      </c>
      <c r="B1535" t="s">
        <v>62</v>
      </c>
      <c r="C1535" t="s">
        <v>43</v>
      </c>
      <c r="D1535">
        <v>27.99</v>
      </c>
    </row>
    <row r="1536" spans="1:4" x14ac:dyDescent="0.3">
      <c r="A1536" s="2">
        <v>44191</v>
      </c>
      <c r="B1536" t="s">
        <v>39</v>
      </c>
      <c r="C1536" t="s">
        <v>19</v>
      </c>
      <c r="D1536">
        <v>14.7</v>
      </c>
    </row>
    <row r="1537" spans="1:4" x14ac:dyDescent="0.3">
      <c r="A1537" s="2">
        <v>44191</v>
      </c>
      <c r="B1537" t="s">
        <v>64</v>
      </c>
      <c r="C1537" t="s">
        <v>43</v>
      </c>
      <c r="D1537">
        <v>589.16</v>
      </c>
    </row>
    <row r="1538" spans="1:4" x14ac:dyDescent="0.3">
      <c r="A1538" s="2">
        <v>44191</v>
      </c>
      <c r="B1538" t="s">
        <v>45</v>
      </c>
      <c r="C1538" t="s">
        <v>32</v>
      </c>
      <c r="D1538">
        <v>38.5</v>
      </c>
    </row>
    <row r="1539" spans="1:4" x14ac:dyDescent="0.3">
      <c r="A1539" s="2">
        <v>44192</v>
      </c>
      <c r="B1539" t="s">
        <v>42</v>
      </c>
      <c r="C1539" t="s">
        <v>43</v>
      </c>
      <c r="D1539">
        <v>6.71</v>
      </c>
    </row>
    <row r="1540" spans="1:4" x14ac:dyDescent="0.3">
      <c r="A1540" s="2">
        <v>44192</v>
      </c>
      <c r="B1540" t="s">
        <v>51</v>
      </c>
      <c r="C1540" t="s">
        <v>32</v>
      </c>
      <c r="D1540">
        <v>47.85</v>
      </c>
    </row>
    <row r="1541" spans="1:4" x14ac:dyDescent="0.3">
      <c r="A1541" s="2">
        <v>44193</v>
      </c>
      <c r="B1541" t="s">
        <v>34</v>
      </c>
      <c r="C1541" t="s">
        <v>19</v>
      </c>
      <c r="D1541">
        <v>135.24</v>
      </c>
    </row>
    <row r="1542" spans="1:4" x14ac:dyDescent="0.3">
      <c r="A1542" s="2">
        <v>44193</v>
      </c>
      <c r="B1542" t="s">
        <v>33</v>
      </c>
      <c r="C1542" t="s">
        <v>32</v>
      </c>
      <c r="D1542">
        <v>95.47</v>
      </c>
    </row>
    <row r="1543" spans="1:4" x14ac:dyDescent="0.3">
      <c r="A1543" s="2">
        <v>44193</v>
      </c>
      <c r="B1543" t="s">
        <v>60</v>
      </c>
      <c r="C1543" t="s">
        <v>19</v>
      </c>
      <c r="D1543">
        <v>41.3</v>
      </c>
    </row>
    <row r="1544" spans="1:4" x14ac:dyDescent="0.3">
      <c r="A1544" s="2">
        <v>44194</v>
      </c>
      <c r="B1544" t="s">
        <v>37</v>
      </c>
      <c r="C1544" t="s">
        <v>19</v>
      </c>
      <c r="D1544">
        <v>27.2</v>
      </c>
    </row>
    <row r="1545" spans="1:4" x14ac:dyDescent="0.3">
      <c r="A1545" s="2">
        <v>44195</v>
      </c>
      <c r="B1545" t="s">
        <v>38</v>
      </c>
      <c r="C1545" t="s">
        <v>32</v>
      </c>
      <c r="D1545">
        <v>80.53</v>
      </c>
    </row>
    <row r="1546" spans="1:4" x14ac:dyDescent="0.3">
      <c r="A1546" s="2">
        <v>44195</v>
      </c>
      <c r="B1546" t="s">
        <v>41</v>
      </c>
      <c r="C1546" t="s">
        <v>19</v>
      </c>
      <c r="D1546">
        <v>40.78</v>
      </c>
    </row>
    <row r="1547" spans="1:4" x14ac:dyDescent="0.3">
      <c r="A1547" s="2">
        <v>44196</v>
      </c>
      <c r="B1547" t="s">
        <v>70</v>
      </c>
      <c r="C1547" t="s">
        <v>43</v>
      </c>
      <c r="D1547">
        <v>6.4</v>
      </c>
    </row>
    <row r="1548" spans="1:4" x14ac:dyDescent="0.3">
      <c r="A1548" s="2">
        <f>DATE(YEAR(A1547),MONTH(A1547)+1,1)</f>
        <v>44197</v>
      </c>
      <c r="B1548" t="s">
        <v>26</v>
      </c>
      <c r="C1548" t="s">
        <v>27</v>
      </c>
      <c r="D1548">
        <v>1565</v>
      </c>
    </row>
    <row r="1549" spans="1:4" x14ac:dyDescent="0.3">
      <c r="A1549" s="2">
        <v>44197</v>
      </c>
      <c r="B1549" t="s">
        <v>45</v>
      </c>
      <c r="C1549" t="s">
        <v>32</v>
      </c>
      <c r="D1549">
        <v>32.19</v>
      </c>
    </row>
    <row r="1550" spans="1:4" x14ac:dyDescent="0.3">
      <c r="A1550" s="2">
        <v>44199</v>
      </c>
      <c r="B1550" t="s">
        <v>38</v>
      </c>
      <c r="C1550" t="s">
        <v>32</v>
      </c>
      <c r="D1550">
        <v>75.28</v>
      </c>
    </row>
    <row r="1551" spans="1:4" x14ac:dyDescent="0.3">
      <c r="A1551" s="2">
        <v>44199</v>
      </c>
      <c r="B1551" t="s">
        <v>62</v>
      </c>
      <c r="C1551" t="s">
        <v>43</v>
      </c>
      <c r="D1551">
        <v>13.99</v>
      </c>
    </row>
    <row r="1552" spans="1:4" x14ac:dyDescent="0.3">
      <c r="A1552" s="2">
        <v>44200</v>
      </c>
      <c r="B1552" t="s">
        <v>45</v>
      </c>
      <c r="C1552" t="s">
        <v>32</v>
      </c>
      <c r="D1552">
        <v>6.09</v>
      </c>
    </row>
    <row r="1553" spans="1:4" x14ac:dyDescent="0.3">
      <c r="A1553" s="2">
        <v>44201</v>
      </c>
      <c r="B1553" t="s">
        <v>30</v>
      </c>
      <c r="C1553" t="s">
        <v>19</v>
      </c>
      <c r="D1553">
        <v>16.420000000000002</v>
      </c>
    </row>
    <row r="1554" spans="1:4" x14ac:dyDescent="0.3">
      <c r="A1554" s="2">
        <v>44201</v>
      </c>
      <c r="B1554" t="s">
        <v>39</v>
      </c>
      <c r="C1554" t="s">
        <v>19</v>
      </c>
      <c r="D1554">
        <v>52.92</v>
      </c>
    </row>
    <row r="1555" spans="1:4" x14ac:dyDescent="0.3">
      <c r="A1555" s="2">
        <v>44201</v>
      </c>
      <c r="B1555" t="s">
        <v>46</v>
      </c>
      <c r="C1555" t="s">
        <v>29</v>
      </c>
      <c r="D1555">
        <v>18.940000000000001</v>
      </c>
    </row>
    <row r="1556" spans="1:4" x14ac:dyDescent="0.3">
      <c r="A1556" s="2">
        <v>44201</v>
      </c>
      <c r="B1556" t="s">
        <v>40</v>
      </c>
      <c r="C1556" t="s">
        <v>19</v>
      </c>
      <c r="D1556">
        <v>12.1</v>
      </c>
    </row>
    <row r="1557" spans="1:4" x14ac:dyDescent="0.3">
      <c r="A1557" s="2">
        <v>44202</v>
      </c>
      <c r="B1557" t="s">
        <v>31</v>
      </c>
      <c r="C1557" t="s">
        <v>32</v>
      </c>
      <c r="D1557">
        <v>1.44</v>
      </c>
    </row>
    <row r="1558" spans="1:4" x14ac:dyDescent="0.3">
      <c r="A1558" s="2">
        <v>44203</v>
      </c>
      <c r="B1558" t="s">
        <v>75</v>
      </c>
      <c r="C1558" t="s">
        <v>76</v>
      </c>
      <c r="D1558">
        <v>3.3</v>
      </c>
    </row>
    <row r="1559" spans="1:4" x14ac:dyDescent="0.3">
      <c r="A1559" s="2">
        <v>44203</v>
      </c>
      <c r="B1559" t="s">
        <v>56</v>
      </c>
      <c r="C1559" t="s">
        <v>19</v>
      </c>
      <c r="D1559">
        <v>33.11</v>
      </c>
    </row>
    <row r="1560" spans="1:4" x14ac:dyDescent="0.3">
      <c r="A1560" s="2">
        <v>44203</v>
      </c>
      <c r="B1560" t="s">
        <v>52</v>
      </c>
      <c r="C1560" t="s">
        <v>53</v>
      </c>
      <c r="D1560">
        <v>215.56</v>
      </c>
    </row>
    <row r="1561" spans="1:4" x14ac:dyDescent="0.3">
      <c r="A1561" s="2">
        <v>44203</v>
      </c>
      <c r="B1561" t="s">
        <v>51</v>
      </c>
      <c r="C1561" t="s">
        <v>32</v>
      </c>
      <c r="D1561">
        <v>79.52</v>
      </c>
    </row>
    <row r="1562" spans="1:4" x14ac:dyDescent="0.3">
      <c r="A1562" s="2">
        <v>44203</v>
      </c>
      <c r="B1562" t="s">
        <v>31</v>
      </c>
      <c r="C1562" t="s">
        <v>32</v>
      </c>
      <c r="D1562">
        <v>37.68</v>
      </c>
    </row>
    <row r="1563" spans="1:4" x14ac:dyDescent="0.3">
      <c r="A1563" s="2">
        <v>44204</v>
      </c>
      <c r="B1563" t="s">
        <v>56</v>
      </c>
      <c r="C1563" t="s">
        <v>19</v>
      </c>
      <c r="D1563">
        <v>5.37</v>
      </c>
    </row>
    <row r="1564" spans="1:4" x14ac:dyDescent="0.3">
      <c r="A1564" s="2">
        <v>44204</v>
      </c>
      <c r="B1564" t="s">
        <v>46</v>
      </c>
      <c r="C1564" t="s">
        <v>29</v>
      </c>
      <c r="D1564">
        <v>4.28</v>
      </c>
    </row>
    <row r="1565" spans="1:4" x14ac:dyDescent="0.3">
      <c r="A1565" s="2">
        <v>44204</v>
      </c>
      <c r="B1565" t="s">
        <v>39</v>
      </c>
      <c r="C1565" t="s">
        <v>19</v>
      </c>
      <c r="D1565">
        <v>54.57</v>
      </c>
    </row>
    <row r="1566" spans="1:4" x14ac:dyDescent="0.3">
      <c r="A1566" s="2">
        <v>44205</v>
      </c>
      <c r="B1566" t="s">
        <v>31</v>
      </c>
      <c r="C1566" t="s">
        <v>32</v>
      </c>
      <c r="D1566">
        <v>31.74</v>
      </c>
    </row>
    <row r="1567" spans="1:4" x14ac:dyDescent="0.3">
      <c r="A1567" s="2">
        <v>44205</v>
      </c>
      <c r="B1567" t="s">
        <v>34</v>
      </c>
      <c r="C1567" t="s">
        <v>19</v>
      </c>
      <c r="D1567">
        <v>54.22</v>
      </c>
    </row>
    <row r="1568" spans="1:4" x14ac:dyDescent="0.3">
      <c r="A1568" s="2">
        <v>44205</v>
      </c>
      <c r="B1568" t="s">
        <v>34</v>
      </c>
      <c r="C1568" t="s">
        <v>19</v>
      </c>
      <c r="D1568">
        <v>103.6</v>
      </c>
    </row>
    <row r="1569" spans="1:4" x14ac:dyDescent="0.3">
      <c r="A1569" s="2">
        <v>44206</v>
      </c>
      <c r="B1569" t="s">
        <v>73</v>
      </c>
      <c r="C1569" t="s">
        <v>74</v>
      </c>
      <c r="D1569">
        <v>24.55</v>
      </c>
    </row>
    <row r="1570" spans="1:4" x14ac:dyDescent="0.3">
      <c r="A1570" s="2">
        <v>44207</v>
      </c>
      <c r="B1570" t="s">
        <v>39</v>
      </c>
      <c r="C1570" t="s">
        <v>19</v>
      </c>
      <c r="D1570">
        <v>36.18</v>
      </c>
    </row>
    <row r="1571" spans="1:4" x14ac:dyDescent="0.3">
      <c r="A1571" s="2">
        <v>44207</v>
      </c>
      <c r="B1571" t="s">
        <v>82</v>
      </c>
      <c r="C1571" t="s">
        <v>50</v>
      </c>
      <c r="D1571">
        <v>149.13999999999999</v>
      </c>
    </row>
    <row r="1572" spans="1:4" x14ac:dyDescent="0.3">
      <c r="A1572" s="2">
        <v>44207</v>
      </c>
      <c r="B1572" t="s">
        <v>38</v>
      </c>
      <c r="C1572" t="s">
        <v>32</v>
      </c>
      <c r="D1572">
        <v>41.7</v>
      </c>
    </row>
    <row r="1573" spans="1:4" x14ac:dyDescent="0.3">
      <c r="A1573" s="2">
        <v>44207</v>
      </c>
      <c r="B1573" t="s">
        <v>88</v>
      </c>
      <c r="C1573" t="s">
        <v>43</v>
      </c>
      <c r="D1573">
        <v>102.08</v>
      </c>
    </row>
    <row r="1574" spans="1:4" x14ac:dyDescent="0.3">
      <c r="A1574" s="2">
        <v>44207</v>
      </c>
      <c r="B1574" t="s">
        <v>52</v>
      </c>
      <c r="C1574" t="s">
        <v>53</v>
      </c>
      <c r="D1574">
        <v>125.73</v>
      </c>
    </row>
    <row r="1575" spans="1:4" x14ac:dyDescent="0.3">
      <c r="A1575" s="2">
        <v>44208</v>
      </c>
      <c r="B1575" t="s">
        <v>51</v>
      </c>
      <c r="C1575" t="s">
        <v>32</v>
      </c>
      <c r="D1575">
        <v>55.72</v>
      </c>
    </row>
    <row r="1576" spans="1:4" x14ac:dyDescent="0.3">
      <c r="A1576" s="2">
        <v>44208</v>
      </c>
      <c r="B1576" t="s">
        <v>72</v>
      </c>
      <c r="C1576" t="s">
        <v>19</v>
      </c>
      <c r="D1576">
        <v>190.42</v>
      </c>
    </row>
    <row r="1577" spans="1:4" x14ac:dyDescent="0.3">
      <c r="A1577" s="2">
        <v>44208</v>
      </c>
      <c r="B1577" t="s">
        <v>80</v>
      </c>
      <c r="C1577" t="s">
        <v>18</v>
      </c>
      <c r="D1577">
        <v>151</v>
      </c>
    </row>
    <row r="1578" spans="1:4" x14ac:dyDescent="0.3">
      <c r="A1578" s="2">
        <v>44208</v>
      </c>
      <c r="B1578" t="s">
        <v>30</v>
      </c>
      <c r="C1578" t="s">
        <v>19</v>
      </c>
      <c r="D1578">
        <v>12.12</v>
      </c>
    </row>
    <row r="1579" spans="1:4" x14ac:dyDescent="0.3">
      <c r="A1579" s="2">
        <v>44208</v>
      </c>
      <c r="B1579" t="s">
        <v>46</v>
      </c>
      <c r="C1579" t="s">
        <v>29</v>
      </c>
      <c r="D1579">
        <v>60.11</v>
      </c>
    </row>
    <row r="1580" spans="1:4" x14ac:dyDescent="0.3">
      <c r="A1580" s="2">
        <v>44208</v>
      </c>
      <c r="B1580" t="s">
        <v>77</v>
      </c>
      <c r="C1580" t="s">
        <v>19</v>
      </c>
      <c r="D1580">
        <v>35.51</v>
      </c>
    </row>
    <row r="1581" spans="1:4" x14ac:dyDescent="0.3">
      <c r="A1581" s="2">
        <v>44209</v>
      </c>
      <c r="B1581" t="s">
        <v>75</v>
      </c>
      <c r="C1581" t="s">
        <v>76</v>
      </c>
      <c r="D1581">
        <v>5.76</v>
      </c>
    </row>
    <row r="1582" spans="1:4" x14ac:dyDescent="0.3">
      <c r="A1582" s="2">
        <v>44210</v>
      </c>
      <c r="B1582" t="s">
        <v>46</v>
      </c>
      <c r="C1582" t="s">
        <v>29</v>
      </c>
      <c r="D1582">
        <v>22.01</v>
      </c>
    </row>
    <row r="1583" spans="1:4" x14ac:dyDescent="0.3">
      <c r="A1583" s="2">
        <v>44210</v>
      </c>
      <c r="B1583" t="s">
        <v>31</v>
      </c>
      <c r="C1583" t="s">
        <v>32</v>
      </c>
      <c r="D1583">
        <v>5.17</v>
      </c>
    </row>
    <row r="1584" spans="1:4" x14ac:dyDescent="0.3">
      <c r="A1584" s="2">
        <v>44210</v>
      </c>
      <c r="B1584" t="s">
        <v>51</v>
      </c>
      <c r="C1584" t="s">
        <v>32</v>
      </c>
      <c r="D1584">
        <v>92.03</v>
      </c>
    </row>
    <row r="1585" spans="1:4" x14ac:dyDescent="0.3">
      <c r="A1585" s="2">
        <v>44212</v>
      </c>
      <c r="B1585" t="s">
        <v>37</v>
      </c>
      <c r="C1585" t="s">
        <v>19</v>
      </c>
      <c r="D1585">
        <v>8.0500000000000007</v>
      </c>
    </row>
    <row r="1586" spans="1:4" x14ac:dyDescent="0.3">
      <c r="A1586" s="2">
        <v>44212</v>
      </c>
      <c r="B1586" t="s">
        <v>59</v>
      </c>
      <c r="C1586" t="s">
        <v>43</v>
      </c>
      <c r="D1586">
        <v>36.72</v>
      </c>
    </row>
    <row r="1587" spans="1:4" x14ac:dyDescent="0.3">
      <c r="A1587" s="2">
        <v>44213</v>
      </c>
      <c r="B1587" t="s">
        <v>31</v>
      </c>
      <c r="C1587" t="s">
        <v>32</v>
      </c>
      <c r="D1587">
        <v>6.39</v>
      </c>
    </row>
    <row r="1588" spans="1:4" x14ac:dyDescent="0.3">
      <c r="A1588" s="2">
        <v>44213</v>
      </c>
      <c r="B1588" t="s">
        <v>41</v>
      </c>
      <c r="C1588" t="s">
        <v>19</v>
      </c>
      <c r="D1588">
        <v>14.21</v>
      </c>
    </row>
    <row r="1589" spans="1:4" x14ac:dyDescent="0.3">
      <c r="A1589" s="2">
        <v>44213</v>
      </c>
      <c r="B1589" t="s">
        <v>69</v>
      </c>
      <c r="C1589" t="s">
        <v>66</v>
      </c>
      <c r="D1589">
        <v>77</v>
      </c>
    </row>
    <row r="1590" spans="1:4" x14ac:dyDescent="0.3">
      <c r="A1590" s="2">
        <v>44215</v>
      </c>
      <c r="B1590" t="s">
        <v>51</v>
      </c>
      <c r="C1590" t="s">
        <v>32</v>
      </c>
      <c r="D1590">
        <v>40.950000000000003</v>
      </c>
    </row>
    <row r="1591" spans="1:4" x14ac:dyDescent="0.3">
      <c r="A1591" s="2">
        <v>44216</v>
      </c>
      <c r="B1591" t="s">
        <v>30</v>
      </c>
      <c r="C1591" t="s">
        <v>19</v>
      </c>
      <c r="D1591">
        <v>11.06</v>
      </c>
    </row>
    <row r="1592" spans="1:4" x14ac:dyDescent="0.3">
      <c r="A1592" s="2">
        <v>44216</v>
      </c>
      <c r="B1592" t="s">
        <v>71</v>
      </c>
      <c r="C1592" t="s">
        <v>55</v>
      </c>
      <c r="D1592">
        <v>84.64</v>
      </c>
    </row>
    <row r="1593" spans="1:4" x14ac:dyDescent="0.3">
      <c r="A1593" s="2">
        <v>44216</v>
      </c>
      <c r="B1593" t="s">
        <v>37</v>
      </c>
      <c r="C1593" t="s">
        <v>19</v>
      </c>
      <c r="D1593">
        <v>11.05</v>
      </c>
    </row>
    <row r="1594" spans="1:4" x14ac:dyDescent="0.3">
      <c r="A1594" s="2">
        <v>44218</v>
      </c>
      <c r="B1594" t="s">
        <v>30</v>
      </c>
      <c r="C1594" t="s">
        <v>19</v>
      </c>
      <c r="D1594">
        <v>18.579999999999998</v>
      </c>
    </row>
    <row r="1595" spans="1:4" x14ac:dyDescent="0.3">
      <c r="A1595" s="2">
        <v>44218</v>
      </c>
      <c r="B1595" t="s">
        <v>46</v>
      </c>
      <c r="C1595" t="s">
        <v>29</v>
      </c>
      <c r="D1595">
        <v>45.29</v>
      </c>
    </row>
    <row r="1596" spans="1:4" x14ac:dyDescent="0.3">
      <c r="A1596" s="2">
        <v>44218</v>
      </c>
      <c r="B1596" t="s">
        <v>67</v>
      </c>
      <c r="C1596" t="s">
        <v>20</v>
      </c>
      <c r="D1596">
        <v>17.149999999999999</v>
      </c>
    </row>
    <row r="1597" spans="1:4" x14ac:dyDescent="0.3">
      <c r="A1597" s="2">
        <v>44219</v>
      </c>
      <c r="B1597" t="s">
        <v>28</v>
      </c>
      <c r="C1597" t="s">
        <v>29</v>
      </c>
      <c r="D1597">
        <v>34.549999999999997</v>
      </c>
    </row>
    <row r="1598" spans="1:4" x14ac:dyDescent="0.3">
      <c r="A1598" s="2">
        <v>44219</v>
      </c>
      <c r="B1598" t="s">
        <v>31</v>
      </c>
      <c r="C1598" t="s">
        <v>32</v>
      </c>
      <c r="D1598">
        <v>150.08000000000001</v>
      </c>
    </row>
    <row r="1599" spans="1:4" x14ac:dyDescent="0.3">
      <c r="A1599" s="2">
        <v>44219</v>
      </c>
      <c r="B1599" t="s">
        <v>33</v>
      </c>
      <c r="C1599" t="s">
        <v>32</v>
      </c>
      <c r="D1599">
        <v>62.17</v>
      </c>
    </row>
    <row r="1600" spans="1:4" x14ac:dyDescent="0.3">
      <c r="A1600" s="2">
        <v>44219</v>
      </c>
      <c r="B1600" t="s">
        <v>33</v>
      </c>
      <c r="C1600" t="s">
        <v>32</v>
      </c>
      <c r="D1600">
        <v>41.71</v>
      </c>
    </row>
    <row r="1601" spans="1:4" x14ac:dyDescent="0.3">
      <c r="A1601" s="2">
        <v>44219</v>
      </c>
      <c r="B1601" t="s">
        <v>37</v>
      </c>
      <c r="C1601" t="s">
        <v>19</v>
      </c>
      <c r="D1601">
        <v>69.650000000000006</v>
      </c>
    </row>
    <row r="1602" spans="1:4" x14ac:dyDescent="0.3">
      <c r="A1602" s="2">
        <v>44220</v>
      </c>
      <c r="B1602" t="s">
        <v>45</v>
      </c>
      <c r="C1602" t="s">
        <v>32</v>
      </c>
      <c r="D1602">
        <v>59.3</v>
      </c>
    </row>
    <row r="1603" spans="1:4" x14ac:dyDescent="0.3">
      <c r="A1603" s="2">
        <v>44220</v>
      </c>
      <c r="B1603" t="s">
        <v>30</v>
      </c>
      <c r="C1603" t="s">
        <v>19</v>
      </c>
      <c r="D1603">
        <v>47.88</v>
      </c>
    </row>
    <row r="1604" spans="1:4" x14ac:dyDescent="0.3">
      <c r="A1604" s="2">
        <v>44220</v>
      </c>
      <c r="B1604" t="s">
        <v>31</v>
      </c>
      <c r="C1604" t="s">
        <v>32</v>
      </c>
      <c r="D1604">
        <v>7.38</v>
      </c>
    </row>
    <row r="1605" spans="1:4" x14ac:dyDescent="0.3">
      <c r="A1605" s="2">
        <v>44220</v>
      </c>
      <c r="B1605" t="s">
        <v>31</v>
      </c>
      <c r="C1605" t="s">
        <v>32</v>
      </c>
      <c r="D1605">
        <v>19.329999999999998</v>
      </c>
    </row>
    <row r="1606" spans="1:4" x14ac:dyDescent="0.3">
      <c r="A1606" s="2">
        <v>44221</v>
      </c>
      <c r="B1606" t="s">
        <v>39</v>
      </c>
      <c r="C1606" t="s">
        <v>19</v>
      </c>
      <c r="D1606">
        <v>80.94</v>
      </c>
    </row>
    <row r="1607" spans="1:4" x14ac:dyDescent="0.3">
      <c r="A1607" s="2">
        <v>44221</v>
      </c>
      <c r="B1607" t="s">
        <v>28</v>
      </c>
      <c r="C1607" t="s">
        <v>29</v>
      </c>
      <c r="D1607">
        <v>7.53</v>
      </c>
    </row>
    <row r="1608" spans="1:4" x14ac:dyDescent="0.3">
      <c r="A1608" s="2">
        <v>44221</v>
      </c>
      <c r="B1608" t="s">
        <v>39</v>
      </c>
      <c r="C1608" t="s">
        <v>19</v>
      </c>
      <c r="D1608">
        <v>17.86</v>
      </c>
    </row>
    <row r="1609" spans="1:4" x14ac:dyDescent="0.3">
      <c r="A1609" s="2">
        <v>44221</v>
      </c>
      <c r="B1609" t="s">
        <v>67</v>
      </c>
      <c r="C1609" t="s">
        <v>20</v>
      </c>
      <c r="D1609">
        <v>9.35</v>
      </c>
    </row>
    <row r="1610" spans="1:4" x14ac:dyDescent="0.3">
      <c r="A1610" s="2">
        <v>44222</v>
      </c>
      <c r="B1610" t="s">
        <v>38</v>
      </c>
      <c r="C1610" t="s">
        <v>32</v>
      </c>
      <c r="D1610">
        <v>22.76</v>
      </c>
    </row>
    <row r="1611" spans="1:4" x14ac:dyDescent="0.3">
      <c r="A1611" s="2">
        <v>44222</v>
      </c>
      <c r="B1611" t="s">
        <v>31</v>
      </c>
      <c r="C1611" t="s">
        <v>32</v>
      </c>
      <c r="D1611">
        <v>47.94</v>
      </c>
    </row>
    <row r="1612" spans="1:4" x14ac:dyDescent="0.3">
      <c r="A1612" s="2">
        <v>44223</v>
      </c>
      <c r="B1612" t="s">
        <v>48</v>
      </c>
      <c r="C1612" t="s">
        <v>10</v>
      </c>
      <c r="D1612">
        <v>144.76</v>
      </c>
    </row>
    <row r="1613" spans="1:4" x14ac:dyDescent="0.3">
      <c r="A1613" s="2">
        <v>44223</v>
      </c>
      <c r="B1613" t="s">
        <v>47</v>
      </c>
      <c r="C1613" t="s">
        <v>29</v>
      </c>
      <c r="D1613">
        <v>958</v>
      </c>
    </row>
    <row r="1614" spans="1:4" x14ac:dyDescent="0.3">
      <c r="A1614" s="2">
        <v>44223</v>
      </c>
      <c r="B1614" t="s">
        <v>39</v>
      </c>
      <c r="C1614" t="s">
        <v>19</v>
      </c>
      <c r="D1614">
        <v>31.84</v>
      </c>
    </row>
    <row r="1615" spans="1:4" x14ac:dyDescent="0.3">
      <c r="A1615" s="2">
        <v>44223</v>
      </c>
      <c r="B1615" t="s">
        <v>38</v>
      </c>
      <c r="C1615" t="s">
        <v>32</v>
      </c>
      <c r="D1615">
        <v>53.64</v>
      </c>
    </row>
    <row r="1616" spans="1:4" x14ac:dyDescent="0.3">
      <c r="A1616" s="2">
        <v>44224</v>
      </c>
      <c r="B1616" t="s">
        <v>39</v>
      </c>
      <c r="C1616" t="s">
        <v>19</v>
      </c>
      <c r="D1616">
        <v>48.83</v>
      </c>
    </row>
    <row r="1617" spans="1:4" x14ac:dyDescent="0.3">
      <c r="A1617" s="2">
        <v>44224</v>
      </c>
      <c r="B1617" t="s">
        <v>33</v>
      </c>
      <c r="C1617" t="s">
        <v>32</v>
      </c>
      <c r="D1617">
        <v>106.42</v>
      </c>
    </row>
    <row r="1618" spans="1:4" x14ac:dyDescent="0.3">
      <c r="A1618" s="2">
        <v>44224</v>
      </c>
      <c r="B1618" t="s">
        <v>38</v>
      </c>
      <c r="C1618" t="s">
        <v>32</v>
      </c>
      <c r="D1618">
        <v>25.94</v>
      </c>
    </row>
    <row r="1619" spans="1:4" x14ac:dyDescent="0.3">
      <c r="A1619" s="2">
        <v>44224</v>
      </c>
      <c r="B1619" t="s">
        <v>31</v>
      </c>
      <c r="C1619" t="s">
        <v>32</v>
      </c>
      <c r="D1619">
        <v>10.67</v>
      </c>
    </row>
    <row r="1620" spans="1:4" x14ac:dyDescent="0.3">
      <c r="A1620" s="2">
        <v>44225</v>
      </c>
      <c r="B1620" t="s">
        <v>44</v>
      </c>
      <c r="C1620" t="s">
        <v>19</v>
      </c>
      <c r="D1620">
        <v>48.56</v>
      </c>
    </row>
    <row r="1621" spans="1:4" x14ac:dyDescent="0.3">
      <c r="A1621" s="2">
        <v>44225</v>
      </c>
      <c r="B1621" t="s">
        <v>56</v>
      </c>
      <c r="C1621" t="s">
        <v>19</v>
      </c>
      <c r="D1621">
        <v>26.18</v>
      </c>
    </row>
    <row r="1622" spans="1:4" x14ac:dyDescent="0.3">
      <c r="A1622" s="2">
        <v>44225</v>
      </c>
      <c r="B1622" t="s">
        <v>47</v>
      </c>
      <c r="C1622" t="s">
        <v>29</v>
      </c>
      <c r="D1622">
        <v>338.5</v>
      </c>
    </row>
    <row r="1623" spans="1:4" x14ac:dyDescent="0.3">
      <c r="A1623" s="2">
        <v>44225</v>
      </c>
      <c r="B1623" t="s">
        <v>37</v>
      </c>
      <c r="C1623" t="s">
        <v>19</v>
      </c>
      <c r="D1623">
        <v>22.57</v>
      </c>
    </row>
    <row r="1624" spans="1:4" x14ac:dyDescent="0.3">
      <c r="A1624" s="2">
        <v>44225</v>
      </c>
      <c r="B1624" t="s">
        <v>81</v>
      </c>
      <c r="C1624" t="s">
        <v>55</v>
      </c>
      <c r="D1624">
        <v>621.5</v>
      </c>
    </row>
    <row r="1625" spans="1:4" x14ac:dyDescent="0.3">
      <c r="A1625" s="2">
        <v>44225</v>
      </c>
      <c r="B1625" t="s">
        <v>39</v>
      </c>
      <c r="C1625" t="s">
        <v>19</v>
      </c>
      <c r="D1625">
        <v>22.06</v>
      </c>
    </row>
    <row r="1626" spans="1:4" x14ac:dyDescent="0.3">
      <c r="A1626" s="2">
        <v>44225</v>
      </c>
      <c r="B1626" t="s">
        <v>46</v>
      </c>
      <c r="C1626" t="s">
        <v>29</v>
      </c>
      <c r="D1626">
        <v>36.92</v>
      </c>
    </row>
    <row r="1627" spans="1:4" x14ac:dyDescent="0.3">
      <c r="A1627" s="2">
        <v>44227</v>
      </c>
      <c r="B1627" t="s">
        <v>46</v>
      </c>
      <c r="C1627" t="s">
        <v>29</v>
      </c>
      <c r="D1627">
        <v>4.3600000000000003</v>
      </c>
    </row>
    <row r="1628" spans="1:4" x14ac:dyDescent="0.3">
      <c r="A1628" s="2">
        <v>44227</v>
      </c>
      <c r="B1628" t="s">
        <v>51</v>
      </c>
      <c r="C1628" t="s">
        <v>32</v>
      </c>
      <c r="D1628">
        <v>32.520000000000003</v>
      </c>
    </row>
    <row r="1629" spans="1:4" x14ac:dyDescent="0.3">
      <c r="A1629" s="2">
        <v>44227</v>
      </c>
      <c r="B1629" t="s">
        <v>33</v>
      </c>
      <c r="C1629" t="s">
        <v>32</v>
      </c>
      <c r="D1629">
        <v>42.24</v>
      </c>
    </row>
    <row r="1630" spans="1:4" x14ac:dyDescent="0.3">
      <c r="A1630" s="2">
        <f>DATE(YEAR(A1629),MONTH(A1629)+1,1)</f>
        <v>44228</v>
      </c>
      <c r="B1630" t="s">
        <v>26</v>
      </c>
      <c r="C1630" t="s">
        <v>27</v>
      </c>
      <c r="D1630">
        <v>1565</v>
      </c>
    </row>
    <row r="1631" spans="1:4" x14ac:dyDescent="0.3">
      <c r="A1631" s="2">
        <v>44228</v>
      </c>
      <c r="B1631" t="s">
        <v>40</v>
      </c>
      <c r="C1631" t="s">
        <v>19</v>
      </c>
      <c r="D1631">
        <v>29.85</v>
      </c>
    </row>
    <row r="1632" spans="1:4" x14ac:dyDescent="0.3">
      <c r="A1632" s="2">
        <v>44228</v>
      </c>
      <c r="B1632" t="s">
        <v>40</v>
      </c>
      <c r="C1632" t="s">
        <v>19</v>
      </c>
      <c r="D1632">
        <v>12.17</v>
      </c>
    </row>
    <row r="1633" spans="1:4" x14ac:dyDescent="0.3">
      <c r="A1633" s="2">
        <v>44229</v>
      </c>
      <c r="B1633" t="s">
        <v>58</v>
      </c>
      <c r="C1633" t="s">
        <v>32</v>
      </c>
      <c r="D1633">
        <v>2.04</v>
      </c>
    </row>
    <row r="1634" spans="1:4" x14ac:dyDescent="0.3">
      <c r="A1634" s="2">
        <v>44229</v>
      </c>
      <c r="B1634" t="s">
        <v>28</v>
      </c>
      <c r="C1634" t="s">
        <v>29</v>
      </c>
      <c r="D1634">
        <v>14.55</v>
      </c>
    </row>
    <row r="1635" spans="1:4" x14ac:dyDescent="0.3">
      <c r="A1635" s="2">
        <v>44230</v>
      </c>
      <c r="B1635" t="s">
        <v>41</v>
      </c>
      <c r="C1635" t="s">
        <v>19</v>
      </c>
      <c r="D1635">
        <v>114.4</v>
      </c>
    </row>
    <row r="1636" spans="1:4" x14ac:dyDescent="0.3">
      <c r="A1636" s="2">
        <v>44230</v>
      </c>
      <c r="B1636" t="s">
        <v>44</v>
      </c>
      <c r="C1636" t="s">
        <v>19</v>
      </c>
      <c r="D1636">
        <v>12.73</v>
      </c>
    </row>
    <row r="1637" spans="1:4" x14ac:dyDescent="0.3">
      <c r="A1637" s="2">
        <v>44230</v>
      </c>
      <c r="B1637" t="s">
        <v>37</v>
      </c>
      <c r="C1637" t="s">
        <v>19</v>
      </c>
      <c r="D1637">
        <v>19.2</v>
      </c>
    </row>
    <row r="1638" spans="1:4" x14ac:dyDescent="0.3">
      <c r="A1638" s="2">
        <v>44231</v>
      </c>
      <c r="B1638" t="s">
        <v>31</v>
      </c>
      <c r="C1638" t="s">
        <v>32</v>
      </c>
      <c r="D1638">
        <v>1.36</v>
      </c>
    </row>
    <row r="1639" spans="1:4" x14ac:dyDescent="0.3">
      <c r="A1639" s="2">
        <v>44231</v>
      </c>
      <c r="B1639" t="s">
        <v>72</v>
      </c>
      <c r="C1639" t="s">
        <v>19</v>
      </c>
      <c r="D1639">
        <v>9.3000000000000007</v>
      </c>
    </row>
    <row r="1640" spans="1:4" x14ac:dyDescent="0.3">
      <c r="A1640" s="2">
        <v>44231</v>
      </c>
      <c r="B1640" t="s">
        <v>39</v>
      </c>
      <c r="C1640" t="s">
        <v>19</v>
      </c>
      <c r="D1640">
        <v>29.91</v>
      </c>
    </row>
    <row r="1641" spans="1:4" x14ac:dyDescent="0.3">
      <c r="A1641" s="2">
        <v>44231</v>
      </c>
      <c r="B1641" t="s">
        <v>40</v>
      </c>
      <c r="C1641" t="s">
        <v>19</v>
      </c>
      <c r="D1641">
        <v>31.52</v>
      </c>
    </row>
    <row r="1642" spans="1:4" x14ac:dyDescent="0.3">
      <c r="A1642" s="2">
        <v>44231</v>
      </c>
      <c r="B1642" t="s">
        <v>39</v>
      </c>
      <c r="C1642" t="s">
        <v>19</v>
      </c>
      <c r="D1642">
        <v>43.27</v>
      </c>
    </row>
    <row r="1643" spans="1:4" x14ac:dyDescent="0.3">
      <c r="A1643" s="2">
        <v>44233</v>
      </c>
      <c r="B1643" t="s">
        <v>31</v>
      </c>
      <c r="C1643" t="s">
        <v>32</v>
      </c>
      <c r="D1643">
        <v>20.84</v>
      </c>
    </row>
    <row r="1644" spans="1:4" x14ac:dyDescent="0.3">
      <c r="A1644" s="2">
        <v>44233</v>
      </c>
      <c r="B1644" t="s">
        <v>45</v>
      </c>
      <c r="C1644" t="s">
        <v>32</v>
      </c>
      <c r="D1644">
        <v>10.5</v>
      </c>
    </row>
    <row r="1645" spans="1:4" x14ac:dyDescent="0.3">
      <c r="A1645" s="2">
        <v>44233</v>
      </c>
      <c r="B1645" t="s">
        <v>37</v>
      </c>
      <c r="C1645" t="s">
        <v>19</v>
      </c>
      <c r="D1645">
        <v>29.22</v>
      </c>
    </row>
    <row r="1646" spans="1:4" x14ac:dyDescent="0.3">
      <c r="A1646" s="2">
        <v>44233</v>
      </c>
      <c r="B1646" t="s">
        <v>45</v>
      </c>
      <c r="C1646" t="s">
        <v>32</v>
      </c>
      <c r="D1646">
        <v>63.44</v>
      </c>
    </row>
    <row r="1647" spans="1:4" x14ac:dyDescent="0.3">
      <c r="A1647" s="2">
        <v>44233</v>
      </c>
      <c r="B1647" t="s">
        <v>38</v>
      </c>
      <c r="C1647" t="s">
        <v>32</v>
      </c>
      <c r="D1647">
        <v>133.52000000000001</v>
      </c>
    </row>
    <row r="1648" spans="1:4" x14ac:dyDescent="0.3">
      <c r="A1648" s="2">
        <v>44234</v>
      </c>
      <c r="B1648" t="s">
        <v>31</v>
      </c>
      <c r="C1648" t="s">
        <v>32</v>
      </c>
      <c r="D1648">
        <v>9.76</v>
      </c>
    </row>
    <row r="1649" spans="1:4" x14ac:dyDescent="0.3">
      <c r="A1649" s="2">
        <v>44234</v>
      </c>
      <c r="B1649" t="s">
        <v>58</v>
      </c>
      <c r="C1649" t="s">
        <v>32</v>
      </c>
      <c r="D1649">
        <v>76.86</v>
      </c>
    </row>
    <row r="1650" spans="1:4" x14ac:dyDescent="0.3">
      <c r="A1650" s="2">
        <v>44234</v>
      </c>
      <c r="B1650" t="s">
        <v>58</v>
      </c>
      <c r="C1650" t="s">
        <v>32</v>
      </c>
      <c r="D1650">
        <v>4.92</v>
      </c>
    </row>
    <row r="1651" spans="1:4" x14ac:dyDescent="0.3">
      <c r="A1651" s="2">
        <v>44234</v>
      </c>
      <c r="B1651" t="s">
        <v>75</v>
      </c>
      <c r="C1651" t="s">
        <v>76</v>
      </c>
      <c r="D1651">
        <v>18</v>
      </c>
    </row>
    <row r="1652" spans="1:4" x14ac:dyDescent="0.3">
      <c r="A1652" s="2">
        <v>44234</v>
      </c>
      <c r="B1652" t="s">
        <v>46</v>
      </c>
      <c r="C1652" t="s">
        <v>29</v>
      </c>
      <c r="D1652">
        <v>29.12</v>
      </c>
    </row>
    <row r="1653" spans="1:4" x14ac:dyDescent="0.3">
      <c r="A1653" s="2">
        <v>44235</v>
      </c>
      <c r="B1653" t="s">
        <v>46</v>
      </c>
      <c r="C1653" t="s">
        <v>29</v>
      </c>
      <c r="D1653">
        <v>46.72</v>
      </c>
    </row>
    <row r="1654" spans="1:4" x14ac:dyDescent="0.3">
      <c r="A1654" s="2">
        <v>44236</v>
      </c>
      <c r="B1654" t="s">
        <v>37</v>
      </c>
      <c r="C1654" t="s">
        <v>19</v>
      </c>
      <c r="D1654">
        <v>46.31</v>
      </c>
    </row>
    <row r="1655" spans="1:4" x14ac:dyDescent="0.3">
      <c r="A1655" s="2">
        <v>44236</v>
      </c>
      <c r="B1655" t="s">
        <v>37</v>
      </c>
      <c r="C1655" t="s">
        <v>19</v>
      </c>
      <c r="D1655">
        <v>26.1</v>
      </c>
    </row>
    <row r="1656" spans="1:4" x14ac:dyDescent="0.3">
      <c r="A1656" s="2">
        <v>44236</v>
      </c>
      <c r="B1656" t="s">
        <v>30</v>
      </c>
      <c r="C1656" t="s">
        <v>19</v>
      </c>
      <c r="D1656">
        <v>7.87</v>
      </c>
    </row>
    <row r="1657" spans="1:4" x14ac:dyDescent="0.3">
      <c r="A1657" s="2">
        <v>44236</v>
      </c>
      <c r="B1657" t="s">
        <v>62</v>
      </c>
      <c r="C1657" t="s">
        <v>43</v>
      </c>
      <c r="D1657">
        <v>12.99</v>
      </c>
    </row>
    <row r="1658" spans="1:4" x14ac:dyDescent="0.3">
      <c r="A1658" s="2">
        <v>44236</v>
      </c>
      <c r="B1658" t="s">
        <v>45</v>
      </c>
      <c r="C1658" t="s">
        <v>32</v>
      </c>
      <c r="D1658">
        <v>163.62</v>
      </c>
    </row>
    <row r="1659" spans="1:4" x14ac:dyDescent="0.3">
      <c r="A1659" s="2">
        <v>44237</v>
      </c>
      <c r="B1659" t="s">
        <v>82</v>
      </c>
      <c r="C1659" t="s">
        <v>50</v>
      </c>
      <c r="D1659">
        <v>210.64</v>
      </c>
    </row>
    <row r="1660" spans="1:4" x14ac:dyDescent="0.3">
      <c r="A1660" s="2">
        <v>44237</v>
      </c>
      <c r="B1660" t="s">
        <v>51</v>
      </c>
      <c r="C1660" t="s">
        <v>32</v>
      </c>
      <c r="D1660">
        <v>47.45</v>
      </c>
    </row>
    <row r="1661" spans="1:4" x14ac:dyDescent="0.3">
      <c r="A1661" s="2">
        <v>44238</v>
      </c>
      <c r="B1661" t="s">
        <v>33</v>
      </c>
      <c r="C1661" t="s">
        <v>32</v>
      </c>
      <c r="D1661">
        <v>42.64</v>
      </c>
    </row>
    <row r="1662" spans="1:4" x14ac:dyDescent="0.3">
      <c r="A1662" s="2">
        <v>44239</v>
      </c>
      <c r="B1662" t="s">
        <v>30</v>
      </c>
      <c r="C1662" t="s">
        <v>19</v>
      </c>
      <c r="D1662">
        <v>11.27</v>
      </c>
    </row>
    <row r="1663" spans="1:4" x14ac:dyDescent="0.3">
      <c r="A1663" s="2">
        <v>44239</v>
      </c>
      <c r="B1663" t="s">
        <v>37</v>
      </c>
      <c r="C1663" t="s">
        <v>19</v>
      </c>
      <c r="D1663">
        <v>55.58</v>
      </c>
    </row>
    <row r="1664" spans="1:4" x14ac:dyDescent="0.3">
      <c r="A1664" s="2">
        <v>44240</v>
      </c>
      <c r="B1664" t="s">
        <v>51</v>
      </c>
      <c r="C1664" t="s">
        <v>32</v>
      </c>
      <c r="D1664">
        <v>58.5</v>
      </c>
    </row>
    <row r="1665" spans="1:4" x14ac:dyDescent="0.3">
      <c r="A1665" s="2">
        <v>44240</v>
      </c>
      <c r="B1665" t="s">
        <v>77</v>
      </c>
      <c r="C1665" t="s">
        <v>19</v>
      </c>
      <c r="D1665">
        <v>39.29</v>
      </c>
    </row>
    <row r="1666" spans="1:4" x14ac:dyDescent="0.3">
      <c r="A1666" s="2">
        <v>44240</v>
      </c>
      <c r="B1666" t="s">
        <v>38</v>
      </c>
      <c r="C1666" t="s">
        <v>32</v>
      </c>
      <c r="D1666">
        <v>37.44</v>
      </c>
    </row>
    <row r="1667" spans="1:4" x14ac:dyDescent="0.3">
      <c r="A1667" s="2">
        <v>44240</v>
      </c>
      <c r="B1667" t="s">
        <v>56</v>
      </c>
      <c r="C1667" t="s">
        <v>19</v>
      </c>
      <c r="D1667">
        <v>9.7899999999999991</v>
      </c>
    </row>
    <row r="1668" spans="1:4" x14ac:dyDescent="0.3">
      <c r="A1668" s="2">
        <v>44240</v>
      </c>
      <c r="B1668" t="s">
        <v>39</v>
      </c>
      <c r="C1668" t="s">
        <v>19</v>
      </c>
      <c r="D1668">
        <v>45</v>
      </c>
    </row>
    <row r="1669" spans="1:4" x14ac:dyDescent="0.3">
      <c r="A1669" s="2">
        <v>44241</v>
      </c>
      <c r="B1669" t="s">
        <v>41</v>
      </c>
      <c r="C1669" t="s">
        <v>19</v>
      </c>
      <c r="D1669">
        <v>23.45</v>
      </c>
    </row>
    <row r="1670" spans="1:4" x14ac:dyDescent="0.3">
      <c r="A1670" s="2">
        <v>44241</v>
      </c>
      <c r="B1670" t="s">
        <v>31</v>
      </c>
      <c r="C1670" t="s">
        <v>32</v>
      </c>
      <c r="D1670">
        <v>147.53</v>
      </c>
    </row>
    <row r="1671" spans="1:4" x14ac:dyDescent="0.3">
      <c r="A1671" s="2">
        <v>44242</v>
      </c>
      <c r="B1671" t="s">
        <v>58</v>
      </c>
      <c r="C1671" t="s">
        <v>32</v>
      </c>
      <c r="D1671">
        <v>20.09</v>
      </c>
    </row>
    <row r="1672" spans="1:4" x14ac:dyDescent="0.3">
      <c r="A1672" s="2">
        <v>44243</v>
      </c>
      <c r="B1672" t="s">
        <v>48</v>
      </c>
      <c r="C1672" t="s">
        <v>10</v>
      </c>
      <c r="D1672">
        <v>127.32</v>
      </c>
    </row>
    <row r="1673" spans="1:4" x14ac:dyDescent="0.3">
      <c r="A1673" s="2">
        <v>44244</v>
      </c>
      <c r="B1673" t="s">
        <v>51</v>
      </c>
      <c r="C1673" t="s">
        <v>32</v>
      </c>
      <c r="D1673">
        <v>58.39</v>
      </c>
    </row>
    <row r="1674" spans="1:4" x14ac:dyDescent="0.3">
      <c r="A1674" s="2">
        <v>44245</v>
      </c>
      <c r="B1674" t="s">
        <v>58</v>
      </c>
      <c r="C1674" t="s">
        <v>32</v>
      </c>
      <c r="D1674">
        <v>49.22</v>
      </c>
    </row>
    <row r="1675" spans="1:4" x14ac:dyDescent="0.3">
      <c r="A1675" s="2">
        <v>44245</v>
      </c>
      <c r="B1675" t="s">
        <v>41</v>
      </c>
      <c r="C1675" t="s">
        <v>19</v>
      </c>
      <c r="D1675">
        <v>23.65</v>
      </c>
    </row>
    <row r="1676" spans="1:4" x14ac:dyDescent="0.3">
      <c r="A1676" s="2">
        <v>44245</v>
      </c>
      <c r="B1676" t="s">
        <v>45</v>
      </c>
      <c r="C1676" t="s">
        <v>32</v>
      </c>
      <c r="D1676">
        <v>28.37</v>
      </c>
    </row>
    <row r="1677" spans="1:4" x14ac:dyDescent="0.3">
      <c r="A1677" s="2">
        <v>44245</v>
      </c>
      <c r="B1677" t="s">
        <v>38</v>
      </c>
      <c r="C1677" t="s">
        <v>32</v>
      </c>
      <c r="D1677">
        <v>116.57</v>
      </c>
    </row>
    <row r="1678" spans="1:4" x14ac:dyDescent="0.3">
      <c r="A1678" s="2">
        <v>44246</v>
      </c>
      <c r="B1678" t="s">
        <v>30</v>
      </c>
      <c r="C1678" t="s">
        <v>19</v>
      </c>
      <c r="D1678">
        <v>9.67</v>
      </c>
    </row>
    <row r="1679" spans="1:4" x14ac:dyDescent="0.3">
      <c r="A1679" s="2">
        <v>44246</v>
      </c>
      <c r="B1679" t="s">
        <v>56</v>
      </c>
      <c r="C1679" t="s">
        <v>19</v>
      </c>
      <c r="D1679">
        <v>30.76</v>
      </c>
    </row>
    <row r="1680" spans="1:4" x14ac:dyDescent="0.3">
      <c r="A1680" s="2">
        <v>44246</v>
      </c>
      <c r="B1680" t="s">
        <v>30</v>
      </c>
      <c r="C1680" t="s">
        <v>19</v>
      </c>
      <c r="D1680">
        <v>19.54</v>
      </c>
    </row>
    <row r="1681" spans="1:4" x14ac:dyDescent="0.3">
      <c r="A1681" s="2">
        <v>44246</v>
      </c>
      <c r="B1681" t="s">
        <v>33</v>
      </c>
      <c r="C1681" t="s">
        <v>32</v>
      </c>
      <c r="D1681">
        <v>79.790000000000006</v>
      </c>
    </row>
    <row r="1682" spans="1:4" x14ac:dyDescent="0.3">
      <c r="A1682" s="2">
        <v>44246</v>
      </c>
      <c r="B1682" t="s">
        <v>31</v>
      </c>
      <c r="C1682" t="s">
        <v>32</v>
      </c>
      <c r="D1682">
        <v>64.37</v>
      </c>
    </row>
    <row r="1683" spans="1:4" x14ac:dyDescent="0.3">
      <c r="A1683" s="2">
        <v>44246</v>
      </c>
      <c r="B1683" t="s">
        <v>45</v>
      </c>
      <c r="C1683" t="s">
        <v>32</v>
      </c>
      <c r="D1683">
        <v>36.46</v>
      </c>
    </row>
    <row r="1684" spans="1:4" x14ac:dyDescent="0.3">
      <c r="A1684" s="2">
        <v>44247</v>
      </c>
      <c r="B1684" t="s">
        <v>56</v>
      </c>
      <c r="C1684" t="s">
        <v>19</v>
      </c>
      <c r="D1684">
        <v>8.0399999999999991</v>
      </c>
    </row>
    <row r="1685" spans="1:4" x14ac:dyDescent="0.3">
      <c r="A1685" s="2">
        <v>44247</v>
      </c>
      <c r="B1685" t="s">
        <v>37</v>
      </c>
      <c r="C1685" t="s">
        <v>19</v>
      </c>
      <c r="D1685">
        <v>51.66</v>
      </c>
    </row>
    <row r="1686" spans="1:4" x14ac:dyDescent="0.3">
      <c r="A1686" s="2">
        <v>44247</v>
      </c>
      <c r="B1686" t="s">
        <v>31</v>
      </c>
      <c r="C1686" t="s">
        <v>32</v>
      </c>
      <c r="D1686">
        <v>37.68</v>
      </c>
    </row>
    <row r="1687" spans="1:4" x14ac:dyDescent="0.3">
      <c r="A1687" s="2">
        <v>44247</v>
      </c>
      <c r="B1687" t="s">
        <v>39</v>
      </c>
      <c r="C1687" t="s">
        <v>19</v>
      </c>
      <c r="D1687">
        <v>40.479999999999997</v>
      </c>
    </row>
    <row r="1688" spans="1:4" x14ac:dyDescent="0.3">
      <c r="A1688" s="2">
        <v>44247</v>
      </c>
      <c r="B1688" t="s">
        <v>39</v>
      </c>
      <c r="C1688" t="s">
        <v>19</v>
      </c>
      <c r="D1688">
        <v>2.72</v>
      </c>
    </row>
    <row r="1689" spans="1:4" x14ac:dyDescent="0.3">
      <c r="A1689" s="2">
        <v>44247</v>
      </c>
      <c r="B1689" t="s">
        <v>34</v>
      </c>
      <c r="C1689" t="s">
        <v>19</v>
      </c>
      <c r="D1689">
        <v>57.34</v>
      </c>
    </row>
    <row r="1690" spans="1:4" x14ac:dyDescent="0.3">
      <c r="A1690" s="2">
        <v>44248</v>
      </c>
      <c r="B1690" t="s">
        <v>51</v>
      </c>
      <c r="C1690" t="s">
        <v>32</v>
      </c>
      <c r="D1690">
        <v>62.55</v>
      </c>
    </row>
    <row r="1691" spans="1:4" x14ac:dyDescent="0.3">
      <c r="A1691" s="2">
        <v>44249</v>
      </c>
      <c r="B1691" t="s">
        <v>39</v>
      </c>
      <c r="C1691" t="s">
        <v>19</v>
      </c>
      <c r="D1691">
        <v>56.12</v>
      </c>
    </row>
    <row r="1692" spans="1:4" x14ac:dyDescent="0.3">
      <c r="A1692" s="2">
        <v>44249</v>
      </c>
      <c r="B1692" t="s">
        <v>33</v>
      </c>
      <c r="C1692" t="s">
        <v>32</v>
      </c>
      <c r="D1692">
        <v>137.05000000000001</v>
      </c>
    </row>
    <row r="1693" spans="1:4" x14ac:dyDescent="0.3">
      <c r="A1693" s="2">
        <v>44250</v>
      </c>
      <c r="B1693" t="s">
        <v>41</v>
      </c>
      <c r="C1693" t="s">
        <v>19</v>
      </c>
      <c r="D1693">
        <v>33.86</v>
      </c>
    </row>
    <row r="1694" spans="1:4" x14ac:dyDescent="0.3">
      <c r="A1694" s="2">
        <v>44250</v>
      </c>
      <c r="B1694" t="s">
        <v>51</v>
      </c>
      <c r="C1694" t="s">
        <v>32</v>
      </c>
      <c r="D1694">
        <v>53.41</v>
      </c>
    </row>
    <row r="1695" spans="1:4" x14ac:dyDescent="0.3">
      <c r="A1695" s="2">
        <v>44251</v>
      </c>
      <c r="B1695" t="s">
        <v>46</v>
      </c>
      <c r="C1695" t="s">
        <v>29</v>
      </c>
      <c r="D1695">
        <v>33.6</v>
      </c>
    </row>
    <row r="1696" spans="1:4" x14ac:dyDescent="0.3">
      <c r="A1696" s="2">
        <v>44251</v>
      </c>
      <c r="B1696" t="s">
        <v>58</v>
      </c>
      <c r="C1696" t="s">
        <v>32</v>
      </c>
      <c r="D1696">
        <v>37.22</v>
      </c>
    </row>
    <row r="1697" spans="1:4" x14ac:dyDescent="0.3">
      <c r="A1697" s="2">
        <v>44251</v>
      </c>
      <c r="B1697" t="s">
        <v>45</v>
      </c>
      <c r="C1697" t="s">
        <v>32</v>
      </c>
      <c r="D1697">
        <v>98.99</v>
      </c>
    </row>
    <row r="1698" spans="1:4" x14ac:dyDescent="0.3">
      <c r="A1698" s="2">
        <v>44251</v>
      </c>
      <c r="B1698" t="s">
        <v>39</v>
      </c>
      <c r="C1698" t="s">
        <v>19</v>
      </c>
      <c r="D1698">
        <v>57.03</v>
      </c>
    </row>
    <row r="1699" spans="1:4" x14ac:dyDescent="0.3">
      <c r="A1699" s="2">
        <v>44251</v>
      </c>
      <c r="B1699" t="s">
        <v>70</v>
      </c>
      <c r="C1699" t="s">
        <v>43</v>
      </c>
      <c r="D1699">
        <v>6.4</v>
      </c>
    </row>
    <row r="1700" spans="1:4" x14ac:dyDescent="0.3">
      <c r="A1700" s="2">
        <v>44252</v>
      </c>
      <c r="B1700" t="s">
        <v>37</v>
      </c>
      <c r="C1700" t="s">
        <v>19</v>
      </c>
      <c r="D1700">
        <v>34.4</v>
      </c>
    </row>
    <row r="1701" spans="1:4" x14ac:dyDescent="0.3">
      <c r="A1701" s="2">
        <v>44252</v>
      </c>
      <c r="B1701" t="s">
        <v>39</v>
      </c>
      <c r="C1701" t="s">
        <v>19</v>
      </c>
      <c r="D1701">
        <v>31.39</v>
      </c>
    </row>
    <row r="1702" spans="1:4" x14ac:dyDescent="0.3">
      <c r="A1702" s="2">
        <v>44253</v>
      </c>
      <c r="B1702" t="s">
        <v>31</v>
      </c>
      <c r="C1702" t="s">
        <v>32</v>
      </c>
      <c r="D1702">
        <v>4.33</v>
      </c>
    </row>
    <row r="1703" spans="1:4" x14ac:dyDescent="0.3">
      <c r="A1703" s="2">
        <v>44253</v>
      </c>
      <c r="B1703" t="s">
        <v>28</v>
      </c>
      <c r="C1703" t="s">
        <v>29</v>
      </c>
      <c r="D1703">
        <v>356.91</v>
      </c>
    </row>
    <row r="1704" spans="1:4" x14ac:dyDescent="0.3">
      <c r="A1704" s="2">
        <v>44253</v>
      </c>
      <c r="B1704" t="s">
        <v>51</v>
      </c>
      <c r="C1704" t="s">
        <v>32</v>
      </c>
      <c r="D1704">
        <v>18.920000000000002</v>
      </c>
    </row>
    <row r="1705" spans="1:4" x14ac:dyDescent="0.3">
      <c r="A1705" s="2">
        <v>44254</v>
      </c>
      <c r="B1705" t="s">
        <v>38</v>
      </c>
      <c r="C1705" t="s">
        <v>32</v>
      </c>
      <c r="D1705">
        <v>24.75</v>
      </c>
    </row>
    <row r="1706" spans="1:4" x14ac:dyDescent="0.3">
      <c r="A1706" s="2">
        <v>44254</v>
      </c>
      <c r="B1706" t="s">
        <v>75</v>
      </c>
      <c r="C1706" t="s">
        <v>76</v>
      </c>
      <c r="D1706">
        <v>8.76</v>
      </c>
    </row>
    <row r="1707" spans="1:4" x14ac:dyDescent="0.3">
      <c r="A1707" s="2">
        <v>44254</v>
      </c>
      <c r="B1707" t="s">
        <v>39</v>
      </c>
      <c r="C1707" t="s">
        <v>19</v>
      </c>
      <c r="D1707">
        <v>27.6</v>
      </c>
    </row>
    <row r="1708" spans="1:4" x14ac:dyDescent="0.3">
      <c r="A1708" s="2">
        <v>44254</v>
      </c>
      <c r="B1708" t="s">
        <v>33</v>
      </c>
      <c r="C1708" t="s">
        <v>32</v>
      </c>
      <c r="D1708">
        <v>155.1</v>
      </c>
    </row>
    <row r="1709" spans="1:4" x14ac:dyDescent="0.3">
      <c r="A1709" s="2">
        <v>44255</v>
      </c>
      <c r="B1709" t="s">
        <v>31</v>
      </c>
      <c r="C1709" t="s">
        <v>32</v>
      </c>
      <c r="D1709">
        <v>22.43</v>
      </c>
    </row>
    <row r="1710" spans="1:4" x14ac:dyDescent="0.3">
      <c r="A1710" s="2">
        <v>44255</v>
      </c>
      <c r="B1710" t="s">
        <v>70</v>
      </c>
      <c r="C1710" t="s">
        <v>43</v>
      </c>
      <c r="D1710">
        <v>9.4</v>
      </c>
    </row>
    <row r="1711" spans="1:4" x14ac:dyDescent="0.3">
      <c r="A1711" s="2">
        <v>44255</v>
      </c>
      <c r="B1711" t="s">
        <v>40</v>
      </c>
      <c r="C1711" t="s">
        <v>19</v>
      </c>
      <c r="D1711">
        <v>22.82</v>
      </c>
    </row>
    <row r="1712" spans="1:4" x14ac:dyDescent="0.3">
      <c r="A1712" s="2">
        <v>44255</v>
      </c>
      <c r="B1712" t="s">
        <v>44</v>
      </c>
      <c r="C1712" t="s">
        <v>19</v>
      </c>
      <c r="D1712">
        <v>47.55</v>
      </c>
    </row>
    <row r="1713" spans="1:4" x14ac:dyDescent="0.3">
      <c r="A1713" s="2">
        <f>DATE(YEAR(A1712),MONTH(A1712)+1,1)</f>
        <v>44256</v>
      </c>
      <c r="B1713" t="s">
        <v>26</v>
      </c>
      <c r="C1713" t="s">
        <v>27</v>
      </c>
      <c r="D1713">
        <v>1565</v>
      </c>
    </row>
    <row r="1714" spans="1:4" x14ac:dyDescent="0.3">
      <c r="A1714" s="2">
        <v>44256</v>
      </c>
      <c r="B1714" t="s">
        <v>28</v>
      </c>
      <c r="C1714" t="s">
        <v>29</v>
      </c>
      <c r="D1714">
        <v>58.96</v>
      </c>
    </row>
    <row r="1715" spans="1:4" x14ac:dyDescent="0.3">
      <c r="A1715" s="2">
        <v>44256</v>
      </c>
      <c r="B1715" t="s">
        <v>39</v>
      </c>
      <c r="C1715" t="s">
        <v>19</v>
      </c>
      <c r="D1715">
        <v>13.2</v>
      </c>
    </row>
    <row r="1716" spans="1:4" x14ac:dyDescent="0.3">
      <c r="A1716" s="2">
        <v>44257</v>
      </c>
      <c r="B1716" t="s">
        <v>39</v>
      </c>
      <c r="C1716" t="s">
        <v>19</v>
      </c>
      <c r="D1716">
        <v>18.21</v>
      </c>
    </row>
    <row r="1717" spans="1:4" x14ac:dyDescent="0.3">
      <c r="A1717" s="2">
        <v>44257</v>
      </c>
      <c r="B1717" t="s">
        <v>31</v>
      </c>
      <c r="C1717" t="s">
        <v>32</v>
      </c>
      <c r="D1717">
        <v>12.62</v>
      </c>
    </row>
    <row r="1718" spans="1:4" x14ac:dyDescent="0.3">
      <c r="A1718" s="2">
        <v>44257</v>
      </c>
      <c r="B1718" t="s">
        <v>67</v>
      </c>
      <c r="C1718" t="s">
        <v>20</v>
      </c>
      <c r="D1718">
        <v>15.95</v>
      </c>
    </row>
    <row r="1719" spans="1:4" x14ac:dyDescent="0.3">
      <c r="A1719" s="2">
        <v>44257</v>
      </c>
      <c r="B1719" t="s">
        <v>37</v>
      </c>
      <c r="C1719" t="s">
        <v>19</v>
      </c>
      <c r="D1719">
        <v>71.819999999999993</v>
      </c>
    </row>
    <row r="1720" spans="1:4" x14ac:dyDescent="0.3">
      <c r="A1720" s="2">
        <v>44257</v>
      </c>
      <c r="B1720">
        <v>0</v>
      </c>
      <c r="C1720" t="s">
        <v>68</v>
      </c>
      <c r="D1720">
        <v>0</v>
      </c>
    </row>
    <row r="1721" spans="1:4" x14ac:dyDescent="0.3">
      <c r="A1721" s="2">
        <v>44258</v>
      </c>
      <c r="B1721" t="s">
        <v>37</v>
      </c>
      <c r="C1721" t="s">
        <v>19</v>
      </c>
      <c r="D1721">
        <v>36.18</v>
      </c>
    </row>
    <row r="1722" spans="1:4" x14ac:dyDescent="0.3">
      <c r="A1722" s="2">
        <v>44258</v>
      </c>
      <c r="B1722" t="s">
        <v>58</v>
      </c>
      <c r="C1722" t="s">
        <v>32</v>
      </c>
      <c r="D1722">
        <v>35.81</v>
      </c>
    </row>
    <row r="1723" spans="1:4" x14ac:dyDescent="0.3">
      <c r="A1723" s="2">
        <v>44259</v>
      </c>
      <c r="B1723" t="s">
        <v>51</v>
      </c>
      <c r="C1723" t="s">
        <v>32</v>
      </c>
      <c r="D1723">
        <v>105.78</v>
      </c>
    </row>
    <row r="1724" spans="1:4" x14ac:dyDescent="0.3">
      <c r="A1724" s="2">
        <v>44259</v>
      </c>
      <c r="B1724" t="s">
        <v>60</v>
      </c>
      <c r="C1724" t="s">
        <v>19</v>
      </c>
      <c r="D1724">
        <v>31.59</v>
      </c>
    </row>
    <row r="1725" spans="1:4" x14ac:dyDescent="0.3">
      <c r="A1725" s="2">
        <v>44260</v>
      </c>
      <c r="B1725" t="s">
        <v>31</v>
      </c>
      <c r="C1725" t="s">
        <v>32</v>
      </c>
      <c r="D1725">
        <v>49.03</v>
      </c>
    </row>
    <row r="1726" spans="1:4" x14ac:dyDescent="0.3">
      <c r="A1726" s="2">
        <v>44260</v>
      </c>
      <c r="B1726" t="s">
        <v>56</v>
      </c>
      <c r="C1726" t="s">
        <v>19</v>
      </c>
      <c r="D1726">
        <v>20.420000000000002</v>
      </c>
    </row>
    <row r="1727" spans="1:4" x14ac:dyDescent="0.3">
      <c r="A1727" s="2">
        <v>44261</v>
      </c>
      <c r="B1727" t="s">
        <v>72</v>
      </c>
      <c r="C1727" t="s">
        <v>19</v>
      </c>
      <c r="D1727">
        <v>9.32</v>
      </c>
    </row>
    <row r="1728" spans="1:4" x14ac:dyDescent="0.3">
      <c r="A1728" s="2">
        <v>44261</v>
      </c>
      <c r="B1728" t="s">
        <v>30</v>
      </c>
      <c r="C1728" t="s">
        <v>19</v>
      </c>
      <c r="D1728">
        <v>42.69</v>
      </c>
    </row>
    <row r="1729" spans="1:4" x14ac:dyDescent="0.3">
      <c r="A1729" s="2">
        <v>44262</v>
      </c>
      <c r="B1729" t="s">
        <v>87</v>
      </c>
      <c r="C1729" t="s">
        <v>18</v>
      </c>
      <c r="D1729">
        <v>18</v>
      </c>
    </row>
    <row r="1730" spans="1:4" x14ac:dyDescent="0.3">
      <c r="A1730" s="2">
        <v>44262</v>
      </c>
      <c r="B1730" t="s">
        <v>51</v>
      </c>
      <c r="C1730" t="s">
        <v>32</v>
      </c>
      <c r="D1730">
        <v>66.86</v>
      </c>
    </row>
    <row r="1731" spans="1:4" x14ac:dyDescent="0.3">
      <c r="A1731" s="2">
        <v>44262</v>
      </c>
      <c r="B1731" t="s">
        <v>33</v>
      </c>
      <c r="C1731" t="s">
        <v>32</v>
      </c>
      <c r="D1731">
        <v>38.119999999999997</v>
      </c>
    </row>
    <row r="1732" spans="1:4" x14ac:dyDescent="0.3">
      <c r="A1732" s="2">
        <v>44264</v>
      </c>
      <c r="B1732" t="s">
        <v>45</v>
      </c>
      <c r="C1732" t="s">
        <v>32</v>
      </c>
      <c r="D1732">
        <v>4.74</v>
      </c>
    </row>
    <row r="1733" spans="1:4" x14ac:dyDescent="0.3">
      <c r="A1733" s="2">
        <v>44264</v>
      </c>
      <c r="B1733" t="s">
        <v>31</v>
      </c>
      <c r="C1733" t="s">
        <v>32</v>
      </c>
      <c r="D1733">
        <v>38.21</v>
      </c>
    </row>
    <row r="1734" spans="1:4" x14ac:dyDescent="0.3">
      <c r="A1734" s="2">
        <v>44264</v>
      </c>
      <c r="B1734" t="s">
        <v>33</v>
      </c>
      <c r="C1734" t="s">
        <v>32</v>
      </c>
      <c r="D1734">
        <v>102.26</v>
      </c>
    </row>
    <row r="1735" spans="1:4" x14ac:dyDescent="0.3">
      <c r="A1735" s="2">
        <v>44264</v>
      </c>
      <c r="B1735" t="s">
        <v>41</v>
      </c>
      <c r="C1735" t="s">
        <v>19</v>
      </c>
      <c r="D1735">
        <v>38.99</v>
      </c>
    </row>
    <row r="1736" spans="1:4" x14ac:dyDescent="0.3">
      <c r="A1736" s="2">
        <v>44264</v>
      </c>
      <c r="B1736" t="s">
        <v>88</v>
      </c>
      <c r="C1736" t="s">
        <v>43</v>
      </c>
      <c r="D1736">
        <v>245.69</v>
      </c>
    </row>
    <row r="1737" spans="1:4" x14ac:dyDescent="0.3">
      <c r="A1737" s="2">
        <v>44264</v>
      </c>
      <c r="B1737" t="s">
        <v>67</v>
      </c>
      <c r="C1737" t="s">
        <v>20</v>
      </c>
      <c r="D1737">
        <v>139.91</v>
      </c>
    </row>
    <row r="1738" spans="1:4" x14ac:dyDescent="0.3">
      <c r="A1738" s="2">
        <v>44265</v>
      </c>
      <c r="B1738" t="s">
        <v>51</v>
      </c>
      <c r="C1738" t="s">
        <v>32</v>
      </c>
      <c r="D1738">
        <v>57.06</v>
      </c>
    </row>
    <row r="1739" spans="1:4" x14ac:dyDescent="0.3">
      <c r="A1739" s="2">
        <v>44266</v>
      </c>
      <c r="B1739" t="s">
        <v>41</v>
      </c>
      <c r="C1739" t="s">
        <v>19</v>
      </c>
      <c r="D1739">
        <v>22.81</v>
      </c>
    </row>
    <row r="1740" spans="1:4" x14ac:dyDescent="0.3">
      <c r="A1740" s="2">
        <v>44266</v>
      </c>
      <c r="B1740" t="s">
        <v>51</v>
      </c>
      <c r="C1740" t="s">
        <v>32</v>
      </c>
      <c r="D1740">
        <v>109.31</v>
      </c>
    </row>
    <row r="1741" spans="1:4" x14ac:dyDescent="0.3">
      <c r="A1741" s="2">
        <v>44266</v>
      </c>
      <c r="B1741" t="s">
        <v>28</v>
      </c>
      <c r="C1741" t="s">
        <v>29</v>
      </c>
      <c r="D1741">
        <v>187.97</v>
      </c>
    </row>
    <row r="1742" spans="1:4" x14ac:dyDescent="0.3">
      <c r="A1742" s="2">
        <v>44266</v>
      </c>
      <c r="B1742" t="s">
        <v>52</v>
      </c>
      <c r="C1742" t="s">
        <v>53</v>
      </c>
      <c r="D1742">
        <v>79.06</v>
      </c>
    </row>
    <row r="1743" spans="1:4" x14ac:dyDescent="0.3">
      <c r="A1743" s="2">
        <v>44266</v>
      </c>
      <c r="B1743" t="s">
        <v>31</v>
      </c>
      <c r="C1743" t="s">
        <v>32</v>
      </c>
      <c r="D1743">
        <v>22.89</v>
      </c>
    </row>
    <row r="1744" spans="1:4" x14ac:dyDescent="0.3">
      <c r="A1744" s="2">
        <v>44267</v>
      </c>
      <c r="B1744" t="s">
        <v>33</v>
      </c>
      <c r="C1744" t="s">
        <v>32</v>
      </c>
      <c r="D1744">
        <v>84.26</v>
      </c>
    </row>
    <row r="1745" spans="1:4" x14ac:dyDescent="0.3">
      <c r="A1745" s="2">
        <v>44267</v>
      </c>
      <c r="B1745" t="s">
        <v>45</v>
      </c>
      <c r="C1745" t="s">
        <v>32</v>
      </c>
      <c r="D1745">
        <v>11.28</v>
      </c>
    </row>
    <row r="1746" spans="1:4" x14ac:dyDescent="0.3">
      <c r="A1746" s="2">
        <v>44267</v>
      </c>
      <c r="B1746" t="s">
        <v>37</v>
      </c>
      <c r="C1746" t="s">
        <v>19</v>
      </c>
      <c r="D1746">
        <v>19.04</v>
      </c>
    </row>
    <row r="1747" spans="1:4" x14ac:dyDescent="0.3">
      <c r="A1747" s="2">
        <v>44268</v>
      </c>
      <c r="B1747" t="s">
        <v>58</v>
      </c>
      <c r="C1747" t="s">
        <v>32</v>
      </c>
      <c r="D1747">
        <v>16.75</v>
      </c>
    </row>
    <row r="1748" spans="1:4" x14ac:dyDescent="0.3">
      <c r="A1748" s="2">
        <v>44270</v>
      </c>
      <c r="B1748" t="s">
        <v>67</v>
      </c>
      <c r="C1748" t="s">
        <v>20</v>
      </c>
      <c r="D1748">
        <v>87.69</v>
      </c>
    </row>
    <row r="1749" spans="1:4" x14ac:dyDescent="0.3">
      <c r="A1749" s="2">
        <v>44270</v>
      </c>
      <c r="B1749" t="s">
        <v>30</v>
      </c>
      <c r="C1749" t="s">
        <v>19</v>
      </c>
      <c r="D1749">
        <v>12.54</v>
      </c>
    </row>
    <row r="1750" spans="1:4" x14ac:dyDescent="0.3">
      <c r="A1750" s="2">
        <v>44270</v>
      </c>
      <c r="B1750" t="s">
        <v>44</v>
      </c>
      <c r="C1750" t="s">
        <v>19</v>
      </c>
      <c r="D1750">
        <v>40.520000000000003</v>
      </c>
    </row>
    <row r="1751" spans="1:4" x14ac:dyDescent="0.3">
      <c r="A1751" s="2">
        <v>44270</v>
      </c>
      <c r="B1751" t="s">
        <v>41</v>
      </c>
      <c r="C1751" t="s">
        <v>19</v>
      </c>
      <c r="D1751">
        <v>26.09</v>
      </c>
    </row>
    <row r="1752" spans="1:4" x14ac:dyDescent="0.3">
      <c r="A1752" s="2">
        <v>44270</v>
      </c>
      <c r="B1752" t="s">
        <v>41</v>
      </c>
      <c r="C1752" t="s">
        <v>19</v>
      </c>
      <c r="D1752">
        <v>44.85</v>
      </c>
    </row>
    <row r="1753" spans="1:4" x14ac:dyDescent="0.3">
      <c r="A1753" s="2">
        <v>44270</v>
      </c>
      <c r="B1753" t="s">
        <v>56</v>
      </c>
      <c r="C1753" t="s">
        <v>19</v>
      </c>
      <c r="D1753">
        <v>10.19</v>
      </c>
    </row>
    <row r="1754" spans="1:4" x14ac:dyDescent="0.3">
      <c r="A1754" s="2">
        <v>44271</v>
      </c>
      <c r="B1754" t="s">
        <v>52</v>
      </c>
      <c r="C1754" t="s">
        <v>53</v>
      </c>
      <c r="D1754">
        <v>256.88</v>
      </c>
    </row>
    <row r="1755" spans="1:4" x14ac:dyDescent="0.3">
      <c r="A1755" s="2">
        <v>44271</v>
      </c>
      <c r="B1755" t="s">
        <v>41</v>
      </c>
      <c r="C1755" t="s">
        <v>19</v>
      </c>
      <c r="D1755">
        <v>34.08</v>
      </c>
    </row>
    <row r="1756" spans="1:4" x14ac:dyDescent="0.3">
      <c r="A1756" s="2">
        <v>44271</v>
      </c>
      <c r="B1756" t="s">
        <v>78</v>
      </c>
      <c r="C1756" t="s">
        <v>19</v>
      </c>
      <c r="D1756">
        <v>37.1</v>
      </c>
    </row>
    <row r="1757" spans="1:4" x14ac:dyDescent="0.3">
      <c r="A1757" s="2">
        <v>44272</v>
      </c>
      <c r="B1757" t="s">
        <v>51</v>
      </c>
      <c r="C1757" t="s">
        <v>32</v>
      </c>
      <c r="D1757">
        <v>67.73</v>
      </c>
    </row>
    <row r="1758" spans="1:4" x14ac:dyDescent="0.3">
      <c r="A1758" s="2">
        <v>44272</v>
      </c>
      <c r="B1758" t="s">
        <v>51</v>
      </c>
      <c r="C1758" t="s">
        <v>32</v>
      </c>
      <c r="D1758">
        <v>40.56</v>
      </c>
    </row>
    <row r="1759" spans="1:4" x14ac:dyDescent="0.3">
      <c r="A1759" s="2">
        <v>44273</v>
      </c>
      <c r="B1759" t="s">
        <v>70</v>
      </c>
      <c r="C1759" t="s">
        <v>43</v>
      </c>
      <c r="D1759">
        <v>14.6</v>
      </c>
    </row>
    <row r="1760" spans="1:4" x14ac:dyDescent="0.3">
      <c r="A1760" s="2">
        <v>44273</v>
      </c>
      <c r="B1760" t="s">
        <v>44</v>
      </c>
      <c r="C1760" t="s">
        <v>19</v>
      </c>
      <c r="D1760">
        <v>25.51</v>
      </c>
    </row>
    <row r="1761" spans="1:4" x14ac:dyDescent="0.3">
      <c r="A1761" s="2">
        <v>44273</v>
      </c>
      <c r="B1761" t="s">
        <v>78</v>
      </c>
      <c r="C1761" t="s">
        <v>19</v>
      </c>
      <c r="D1761">
        <v>79.42</v>
      </c>
    </row>
    <row r="1762" spans="1:4" x14ac:dyDescent="0.3">
      <c r="A1762" s="2">
        <v>44273</v>
      </c>
      <c r="B1762" t="s">
        <v>34</v>
      </c>
      <c r="C1762" t="s">
        <v>19</v>
      </c>
      <c r="D1762">
        <v>3.61</v>
      </c>
    </row>
    <row r="1763" spans="1:4" x14ac:dyDescent="0.3">
      <c r="A1763" s="2">
        <v>44273</v>
      </c>
      <c r="B1763" t="s">
        <v>89</v>
      </c>
      <c r="C1763" t="s">
        <v>43</v>
      </c>
      <c r="D1763">
        <v>14.01</v>
      </c>
    </row>
    <row r="1764" spans="1:4" x14ac:dyDescent="0.3">
      <c r="A1764" s="2">
        <v>44274</v>
      </c>
      <c r="B1764" t="s">
        <v>58</v>
      </c>
      <c r="C1764" t="s">
        <v>32</v>
      </c>
      <c r="D1764">
        <v>10.4</v>
      </c>
    </row>
    <row r="1765" spans="1:4" x14ac:dyDescent="0.3">
      <c r="A1765" s="2">
        <v>44274</v>
      </c>
      <c r="B1765" t="s">
        <v>33</v>
      </c>
      <c r="C1765" t="s">
        <v>32</v>
      </c>
      <c r="D1765">
        <v>50.91</v>
      </c>
    </row>
    <row r="1766" spans="1:4" x14ac:dyDescent="0.3">
      <c r="A1766" s="2">
        <v>44275</v>
      </c>
      <c r="B1766" t="s">
        <v>33</v>
      </c>
      <c r="C1766" t="s">
        <v>32</v>
      </c>
      <c r="D1766">
        <v>56.78</v>
      </c>
    </row>
    <row r="1767" spans="1:4" x14ac:dyDescent="0.3">
      <c r="A1767" s="2">
        <v>44275</v>
      </c>
      <c r="B1767" t="s">
        <v>33</v>
      </c>
      <c r="C1767" t="s">
        <v>32</v>
      </c>
      <c r="D1767">
        <v>65.44</v>
      </c>
    </row>
    <row r="1768" spans="1:4" x14ac:dyDescent="0.3">
      <c r="A1768" s="2">
        <v>44275</v>
      </c>
      <c r="B1768" t="s">
        <v>31</v>
      </c>
      <c r="C1768" t="s">
        <v>32</v>
      </c>
      <c r="D1768">
        <v>23.96</v>
      </c>
    </row>
    <row r="1769" spans="1:4" x14ac:dyDescent="0.3">
      <c r="A1769" s="2">
        <v>44276</v>
      </c>
      <c r="B1769" t="s">
        <v>46</v>
      </c>
      <c r="C1769" t="s">
        <v>29</v>
      </c>
      <c r="D1769">
        <v>47.6</v>
      </c>
    </row>
    <row r="1770" spans="1:4" x14ac:dyDescent="0.3">
      <c r="A1770" s="2">
        <v>44276</v>
      </c>
      <c r="B1770" t="s">
        <v>34</v>
      </c>
      <c r="C1770" t="s">
        <v>19</v>
      </c>
      <c r="D1770">
        <v>84.1</v>
      </c>
    </row>
    <row r="1771" spans="1:4" x14ac:dyDescent="0.3">
      <c r="A1771" s="2">
        <v>44277</v>
      </c>
      <c r="B1771" t="s">
        <v>30</v>
      </c>
      <c r="C1771" t="s">
        <v>19</v>
      </c>
      <c r="D1771">
        <v>43.7</v>
      </c>
    </row>
    <row r="1772" spans="1:4" x14ac:dyDescent="0.3">
      <c r="A1772" s="2">
        <v>44278</v>
      </c>
      <c r="B1772" t="s">
        <v>45</v>
      </c>
      <c r="C1772" t="s">
        <v>32</v>
      </c>
      <c r="D1772">
        <v>39.549999999999997</v>
      </c>
    </row>
    <row r="1773" spans="1:4" x14ac:dyDescent="0.3">
      <c r="A1773" s="2">
        <v>44278</v>
      </c>
      <c r="B1773" t="s">
        <v>33</v>
      </c>
      <c r="C1773" t="s">
        <v>32</v>
      </c>
      <c r="D1773">
        <v>21.48</v>
      </c>
    </row>
    <row r="1774" spans="1:4" x14ac:dyDescent="0.3">
      <c r="A1774" s="2">
        <v>44281</v>
      </c>
      <c r="B1774" t="s">
        <v>31</v>
      </c>
      <c r="C1774" t="s">
        <v>32</v>
      </c>
      <c r="D1774">
        <v>13.56</v>
      </c>
    </row>
    <row r="1775" spans="1:4" x14ac:dyDescent="0.3">
      <c r="A1775" s="2">
        <v>44281</v>
      </c>
      <c r="B1775" t="s">
        <v>60</v>
      </c>
      <c r="C1775" t="s">
        <v>19</v>
      </c>
      <c r="D1775">
        <v>53.1</v>
      </c>
    </row>
    <row r="1776" spans="1:4" x14ac:dyDescent="0.3">
      <c r="A1776" s="2">
        <v>44281</v>
      </c>
      <c r="B1776" t="s">
        <v>67</v>
      </c>
      <c r="C1776" t="s">
        <v>20</v>
      </c>
      <c r="D1776">
        <v>198.98</v>
      </c>
    </row>
    <row r="1777" spans="1:4" x14ac:dyDescent="0.3">
      <c r="A1777" s="2">
        <v>44281</v>
      </c>
      <c r="B1777" t="s">
        <v>46</v>
      </c>
      <c r="C1777" t="s">
        <v>29</v>
      </c>
      <c r="D1777">
        <v>4.3600000000000003</v>
      </c>
    </row>
    <row r="1778" spans="1:4" x14ac:dyDescent="0.3">
      <c r="A1778" s="2">
        <v>44281</v>
      </c>
      <c r="B1778" t="s">
        <v>37</v>
      </c>
      <c r="C1778" t="s">
        <v>19</v>
      </c>
      <c r="D1778">
        <v>4.4800000000000004</v>
      </c>
    </row>
    <row r="1779" spans="1:4" x14ac:dyDescent="0.3">
      <c r="A1779" s="2">
        <v>44282</v>
      </c>
      <c r="B1779" t="s">
        <v>72</v>
      </c>
      <c r="C1779" t="s">
        <v>19</v>
      </c>
      <c r="D1779">
        <v>28.59</v>
      </c>
    </row>
    <row r="1780" spans="1:4" x14ac:dyDescent="0.3">
      <c r="A1780" s="2">
        <v>44282</v>
      </c>
      <c r="B1780" t="s">
        <v>75</v>
      </c>
      <c r="C1780" t="s">
        <v>76</v>
      </c>
      <c r="D1780">
        <v>11.88</v>
      </c>
    </row>
    <row r="1781" spans="1:4" x14ac:dyDescent="0.3">
      <c r="A1781" s="2">
        <v>44282</v>
      </c>
      <c r="B1781" t="s">
        <v>46</v>
      </c>
      <c r="C1781" t="s">
        <v>29</v>
      </c>
      <c r="D1781">
        <v>43.9</v>
      </c>
    </row>
    <row r="1782" spans="1:4" x14ac:dyDescent="0.3">
      <c r="A1782" s="2">
        <v>44282</v>
      </c>
      <c r="B1782" t="s">
        <v>33</v>
      </c>
      <c r="C1782" t="s">
        <v>32</v>
      </c>
      <c r="D1782">
        <v>125.29</v>
      </c>
    </row>
    <row r="1783" spans="1:4" x14ac:dyDescent="0.3">
      <c r="A1783" s="2">
        <v>44283</v>
      </c>
      <c r="B1783" t="s">
        <v>45</v>
      </c>
      <c r="C1783" t="s">
        <v>32</v>
      </c>
      <c r="D1783">
        <v>12.9</v>
      </c>
    </row>
    <row r="1784" spans="1:4" x14ac:dyDescent="0.3">
      <c r="A1784" s="2">
        <v>44283</v>
      </c>
      <c r="B1784" t="s">
        <v>67</v>
      </c>
      <c r="C1784" t="s">
        <v>20</v>
      </c>
      <c r="D1784">
        <v>17.03</v>
      </c>
    </row>
    <row r="1785" spans="1:4" x14ac:dyDescent="0.3">
      <c r="A1785" s="2">
        <v>44283</v>
      </c>
      <c r="B1785" t="s">
        <v>31</v>
      </c>
      <c r="C1785" t="s">
        <v>32</v>
      </c>
      <c r="D1785">
        <v>18.61</v>
      </c>
    </row>
    <row r="1786" spans="1:4" x14ac:dyDescent="0.3">
      <c r="A1786" s="2">
        <v>44284</v>
      </c>
      <c r="B1786" t="s">
        <v>37</v>
      </c>
      <c r="C1786" t="s">
        <v>19</v>
      </c>
      <c r="D1786">
        <v>6.17</v>
      </c>
    </row>
    <row r="1787" spans="1:4" x14ac:dyDescent="0.3">
      <c r="A1787" s="2">
        <v>44285</v>
      </c>
      <c r="B1787" t="s">
        <v>39</v>
      </c>
      <c r="C1787" t="s">
        <v>19</v>
      </c>
      <c r="D1787">
        <v>33.58</v>
      </c>
    </row>
    <row r="1788" spans="1:4" x14ac:dyDescent="0.3">
      <c r="A1788" s="2">
        <v>44285</v>
      </c>
      <c r="B1788" t="s">
        <v>31</v>
      </c>
      <c r="C1788" t="s">
        <v>32</v>
      </c>
      <c r="D1788">
        <v>150.33000000000001</v>
      </c>
    </row>
    <row r="1789" spans="1:4" x14ac:dyDescent="0.3">
      <c r="A1789" s="2">
        <v>44285</v>
      </c>
      <c r="B1789" t="s">
        <v>70</v>
      </c>
      <c r="C1789" t="s">
        <v>43</v>
      </c>
      <c r="D1789">
        <v>12.1</v>
      </c>
    </row>
    <row r="1790" spans="1:4" x14ac:dyDescent="0.3">
      <c r="A1790" s="2">
        <v>44286</v>
      </c>
      <c r="B1790" t="s">
        <v>67</v>
      </c>
      <c r="C1790" t="s">
        <v>20</v>
      </c>
      <c r="D1790">
        <v>198.91</v>
      </c>
    </row>
    <row r="1791" spans="1:4" x14ac:dyDescent="0.3">
      <c r="A1791" s="2">
        <v>44286</v>
      </c>
      <c r="B1791" t="s">
        <v>84</v>
      </c>
      <c r="C1791" t="s">
        <v>50</v>
      </c>
      <c r="D1791">
        <v>258.79000000000002</v>
      </c>
    </row>
    <row r="1792" spans="1:4" x14ac:dyDescent="0.3">
      <c r="A1792" s="2">
        <v>44286</v>
      </c>
      <c r="B1792" t="s">
        <v>51</v>
      </c>
      <c r="C1792" t="s">
        <v>32</v>
      </c>
      <c r="D1792">
        <v>202.75</v>
      </c>
    </row>
    <row r="1793" spans="1:4" x14ac:dyDescent="0.3">
      <c r="A1793" s="2">
        <f>DATE(YEAR(A1792),MONTH(A1792)+1,1)</f>
        <v>44287</v>
      </c>
      <c r="B1793" t="s">
        <v>26</v>
      </c>
      <c r="C1793" t="s">
        <v>27</v>
      </c>
      <c r="D1793">
        <v>1565</v>
      </c>
    </row>
    <row r="1794" spans="1:4" x14ac:dyDescent="0.3">
      <c r="A1794" s="2">
        <v>44287</v>
      </c>
      <c r="B1794" t="s">
        <v>28</v>
      </c>
      <c r="C1794" t="s">
        <v>29</v>
      </c>
      <c r="D1794">
        <v>45.97</v>
      </c>
    </row>
    <row r="1795" spans="1:4" x14ac:dyDescent="0.3">
      <c r="A1795" s="2">
        <v>44287</v>
      </c>
      <c r="B1795" t="s">
        <v>41</v>
      </c>
      <c r="C1795" t="s">
        <v>19</v>
      </c>
      <c r="D1795">
        <v>17.36</v>
      </c>
    </row>
    <row r="1796" spans="1:4" x14ac:dyDescent="0.3">
      <c r="A1796" s="2">
        <v>44288</v>
      </c>
      <c r="B1796" t="s">
        <v>51</v>
      </c>
      <c r="C1796" t="s">
        <v>32</v>
      </c>
      <c r="D1796">
        <v>14.77</v>
      </c>
    </row>
    <row r="1797" spans="1:4" x14ac:dyDescent="0.3">
      <c r="A1797" s="2">
        <v>44288</v>
      </c>
      <c r="B1797" t="s">
        <v>51</v>
      </c>
      <c r="C1797" t="s">
        <v>32</v>
      </c>
      <c r="D1797">
        <v>77.3</v>
      </c>
    </row>
    <row r="1798" spans="1:4" x14ac:dyDescent="0.3">
      <c r="A1798" s="2">
        <v>44289</v>
      </c>
      <c r="B1798" t="s">
        <v>69</v>
      </c>
      <c r="C1798" t="s">
        <v>66</v>
      </c>
      <c r="D1798">
        <v>182.4</v>
      </c>
    </row>
    <row r="1799" spans="1:4" x14ac:dyDescent="0.3">
      <c r="A1799" s="2">
        <v>44289</v>
      </c>
      <c r="B1799" t="s">
        <v>30</v>
      </c>
      <c r="C1799" t="s">
        <v>19</v>
      </c>
      <c r="D1799">
        <v>8.1300000000000008</v>
      </c>
    </row>
    <row r="1800" spans="1:4" x14ac:dyDescent="0.3">
      <c r="A1800" s="2">
        <v>44289</v>
      </c>
      <c r="B1800" t="s">
        <v>45</v>
      </c>
      <c r="C1800" t="s">
        <v>32</v>
      </c>
      <c r="D1800">
        <v>16.73</v>
      </c>
    </row>
    <row r="1801" spans="1:4" x14ac:dyDescent="0.3">
      <c r="A1801" s="2">
        <v>44289</v>
      </c>
      <c r="B1801" t="s">
        <v>56</v>
      </c>
      <c r="C1801" t="s">
        <v>19</v>
      </c>
      <c r="D1801">
        <v>66.459999999999994</v>
      </c>
    </row>
    <row r="1802" spans="1:4" x14ac:dyDescent="0.3">
      <c r="A1802" s="2">
        <v>44290</v>
      </c>
      <c r="B1802" t="s">
        <v>51</v>
      </c>
      <c r="C1802" t="s">
        <v>32</v>
      </c>
      <c r="D1802">
        <v>319.5</v>
      </c>
    </row>
    <row r="1803" spans="1:4" x14ac:dyDescent="0.3">
      <c r="A1803" s="2">
        <v>44290</v>
      </c>
      <c r="B1803" t="s">
        <v>90</v>
      </c>
      <c r="C1803" t="s">
        <v>76</v>
      </c>
      <c r="D1803">
        <v>37.44</v>
      </c>
    </row>
    <row r="1804" spans="1:4" x14ac:dyDescent="0.3">
      <c r="A1804" s="2">
        <v>44291</v>
      </c>
      <c r="B1804" t="s">
        <v>37</v>
      </c>
      <c r="C1804" t="s">
        <v>19</v>
      </c>
      <c r="D1804">
        <v>14.38</v>
      </c>
    </row>
    <row r="1805" spans="1:4" x14ac:dyDescent="0.3">
      <c r="A1805" s="2">
        <v>44291</v>
      </c>
      <c r="B1805" t="s">
        <v>39</v>
      </c>
      <c r="C1805" t="s">
        <v>19</v>
      </c>
      <c r="D1805">
        <v>47.81</v>
      </c>
    </row>
    <row r="1806" spans="1:4" x14ac:dyDescent="0.3">
      <c r="A1806" s="2">
        <v>44293</v>
      </c>
      <c r="B1806" t="s">
        <v>41</v>
      </c>
      <c r="C1806" t="s">
        <v>19</v>
      </c>
      <c r="D1806">
        <v>40.26</v>
      </c>
    </row>
    <row r="1807" spans="1:4" x14ac:dyDescent="0.3">
      <c r="A1807" s="2">
        <v>44293</v>
      </c>
      <c r="B1807" t="s">
        <v>46</v>
      </c>
      <c r="C1807" t="s">
        <v>29</v>
      </c>
      <c r="D1807">
        <v>32.950000000000003</v>
      </c>
    </row>
    <row r="1808" spans="1:4" x14ac:dyDescent="0.3">
      <c r="A1808" s="2">
        <v>44293</v>
      </c>
      <c r="B1808" t="s">
        <v>63</v>
      </c>
      <c r="C1808" t="s">
        <v>36</v>
      </c>
      <c r="D1808">
        <v>641.75</v>
      </c>
    </row>
    <row r="1809" spans="1:4" x14ac:dyDescent="0.3">
      <c r="A1809" s="2">
        <v>44293</v>
      </c>
      <c r="B1809" t="s">
        <v>72</v>
      </c>
      <c r="C1809" t="s">
        <v>19</v>
      </c>
      <c r="D1809">
        <v>9.2100000000000009</v>
      </c>
    </row>
    <row r="1810" spans="1:4" x14ac:dyDescent="0.3">
      <c r="A1810" s="2">
        <v>44294</v>
      </c>
      <c r="B1810" t="s">
        <v>37</v>
      </c>
      <c r="C1810" t="s">
        <v>19</v>
      </c>
      <c r="D1810">
        <v>10.85</v>
      </c>
    </row>
    <row r="1811" spans="1:4" x14ac:dyDescent="0.3">
      <c r="A1811" s="2">
        <v>44294</v>
      </c>
      <c r="B1811" t="s">
        <v>33</v>
      </c>
      <c r="C1811" t="s">
        <v>32</v>
      </c>
      <c r="D1811">
        <v>59.79</v>
      </c>
    </row>
    <row r="1812" spans="1:4" x14ac:dyDescent="0.3">
      <c r="A1812" s="2">
        <v>44296</v>
      </c>
      <c r="B1812" t="s">
        <v>70</v>
      </c>
      <c r="C1812" t="s">
        <v>43</v>
      </c>
      <c r="D1812">
        <v>5.9</v>
      </c>
    </row>
    <row r="1813" spans="1:4" x14ac:dyDescent="0.3">
      <c r="A1813" s="2">
        <v>44296</v>
      </c>
      <c r="B1813" t="s">
        <v>40</v>
      </c>
      <c r="C1813" t="s">
        <v>19</v>
      </c>
      <c r="D1813">
        <v>15.47</v>
      </c>
    </row>
    <row r="1814" spans="1:4" x14ac:dyDescent="0.3">
      <c r="A1814" s="2">
        <v>44296</v>
      </c>
      <c r="B1814" t="s">
        <v>56</v>
      </c>
      <c r="C1814" t="s">
        <v>19</v>
      </c>
      <c r="D1814">
        <v>50.82</v>
      </c>
    </row>
    <row r="1815" spans="1:4" x14ac:dyDescent="0.3">
      <c r="A1815" s="2">
        <v>44296</v>
      </c>
      <c r="B1815" t="s">
        <v>44</v>
      </c>
      <c r="C1815" t="s">
        <v>19</v>
      </c>
      <c r="D1815">
        <v>29.79</v>
      </c>
    </row>
    <row r="1816" spans="1:4" x14ac:dyDescent="0.3">
      <c r="A1816" s="2">
        <v>44296</v>
      </c>
      <c r="B1816" t="s">
        <v>31</v>
      </c>
      <c r="C1816" t="s">
        <v>32</v>
      </c>
      <c r="D1816">
        <v>8.85</v>
      </c>
    </row>
    <row r="1817" spans="1:4" x14ac:dyDescent="0.3">
      <c r="A1817" s="2">
        <v>44297</v>
      </c>
      <c r="B1817" t="s">
        <v>31</v>
      </c>
      <c r="C1817" t="s">
        <v>32</v>
      </c>
      <c r="D1817">
        <v>16.61</v>
      </c>
    </row>
    <row r="1818" spans="1:4" x14ac:dyDescent="0.3">
      <c r="A1818" s="2">
        <v>44297</v>
      </c>
      <c r="B1818" t="s">
        <v>58</v>
      </c>
      <c r="C1818" t="s">
        <v>32</v>
      </c>
      <c r="D1818">
        <v>12.95</v>
      </c>
    </row>
    <row r="1819" spans="1:4" x14ac:dyDescent="0.3">
      <c r="A1819" s="2">
        <v>44297</v>
      </c>
      <c r="B1819" t="s">
        <v>41</v>
      </c>
      <c r="C1819" t="s">
        <v>19</v>
      </c>
      <c r="D1819">
        <v>31.23</v>
      </c>
    </row>
    <row r="1820" spans="1:4" x14ac:dyDescent="0.3">
      <c r="A1820" s="2">
        <v>44298</v>
      </c>
      <c r="B1820" t="s">
        <v>63</v>
      </c>
      <c r="C1820" t="s">
        <v>36</v>
      </c>
      <c r="D1820">
        <v>570.44000000000005</v>
      </c>
    </row>
    <row r="1821" spans="1:4" x14ac:dyDescent="0.3">
      <c r="A1821" s="2">
        <v>44298</v>
      </c>
      <c r="B1821" t="s">
        <v>33</v>
      </c>
      <c r="C1821" t="s">
        <v>32</v>
      </c>
      <c r="D1821">
        <v>35.119999999999997</v>
      </c>
    </row>
    <row r="1822" spans="1:4" x14ac:dyDescent="0.3">
      <c r="A1822" s="2">
        <v>44298</v>
      </c>
      <c r="B1822" t="s">
        <v>51</v>
      </c>
      <c r="C1822" t="s">
        <v>32</v>
      </c>
      <c r="D1822">
        <v>7.2</v>
      </c>
    </row>
    <row r="1823" spans="1:4" x14ac:dyDescent="0.3">
      <c r="A1823" s="2">
        <v>44298</v>
      </c>
      <c r="B1823" t="s">
        <v>67</v>
      </c>
      <c r="C1823" t="s">
        <v>20</v>
      </c>
      <c r="D1823">
        <v>6.35</v>
      </c>
    </row>
    <row r="1824" spans="1:4" x14ac:dyDescent="0.3">
      <c r="A1824" s="2">
        <v>44298</v>
      </c>
      <c r="B1824" t="s">
        <v>89</v>
      </c>
      <c r="C1824" t="s">
        <v>43</v>
      </c>
      <c r="D1824">
        <v>20.22</v>
      </c>
    </row>
    <row r="1825" spans="1:4" x14ac:dyDescent="0.3">
      <c r="A1825" s="2">
        <v>44299</v>
      </c>
      <c r="B1825" t="s">
        <v>31</v>
      </c>
      <c r="C1825" t="s">
        <v>32</v>
      </c>
      <c r="D1825">
        <v>147.86000000000001</v>
      </c>
    </row>
    <row r="1826" spans="1:4" x14ac:dyDescent="0.3">
      <c r="A1826" s="2">
        <v>44299</v>
      </c>
      <c r="B1826" t="s">
        <v>30</v>
      </c>
      <c r="C1826" t="s">
        <v>19</v>
      </c>
      <c r="D1826">
        <v>8.06</v>
      </c>
    </row>
    <row r="1827" spans="1:4" x14ac:dyDescent="0.3">
      <c r="A1827" s="2">
        <v>44300</v>
      </c>
      <c r="B1827" t="s">
        <v>30</v>
      </c>
      <c r="C1827" t="s">
        <v>19</v>
      </c>
      <c r="D1827">
        <v>17.39</v>
      </c>
    </row>
    <row r="1828" spans="1:4" x14ac:dyDescent="0.3">
      <c r="A1828" s="2">
        <v>44300</v>
      </c>
      <c r="B1828" t="s">
        <v>28</v>
      </c>
      <c r="C1828" t="s">
        <v>29</v>
      </c>
      <c r="D1828">
        <v>15.25</v>
      </c>
    </row>
    <row r="1829" spans="1:4" x14ac:dyDescent="0.3">
      <c r="A1829" s="2">
        <v>44300</v>
      </c>
      <c r="B1829" t="s">
        <v>28</v>
      </c>
      <c r="C1829" t="s">
        <v>29</v>
      </c>
      <c r="D1829">
        <v>333.12</v>
      </c>
    </row>
    <row r="1830" spans="1:4" x14ac:dyDescent="0.3">
      <c r="A1830" s="2">
        <v>44301</v>
      </c>
      <c r="B1830" t="s">
        <v>44</v>
      </c>
      <c r="C1830" t="s">
        <v>19</v>
      </c>
      <c r="D1830">
        <v>14.1</v>
      </c>
    </row>
    <row r="1831" spans="1:4" x14ac:dyDescent="0.3">
      <c r="A1831" s="2">
        <v>44302</v>
      </c>
      <c r="B1831" t="s">
        <v>45</v>
      </c>
      <c r="C1831" t="s">
        <v>32</v>
      </c>
      <c r="D1831">
        <v>26.97</v>
      </c>
    </row>
    <row r="1832" spans="1:4" x14ac:dyDescent="0.3">
      <c r="A1832" s="2">
        <v>44302</v>
      </c>
      <c r="B1832" t="s">
        <v>71</v>
      </c>
      <c r="C1832" t="s">
        <v>55</v>
      </c>
      <c r="D1832">
        <v>166.19</v>
      </c>
    </row>
    <row r="1833" spans="1:4" x14ac:dyDescent="0.3">
      <c r="A1833" s="2">
        <v>44302</v>
      </c>
      <c r="B1833" t="s">
        <v>38</v>
      </c>
      <c r="C1833" t="s">
        <v>32</v>
      </c>
      <c r="D1833">
        <v>66.010000000000005</v>
      </c>
    </row>
    <row r="1834" spans="1:4" x14ac:dyDescent="0.3">
      <c r="A1834" s="2">
        <v>44302</v>
      </c>
      <c r="B1834" t="s">
        <v>34</v>
      </c>
      <c r="C1834" t="s">
        <v>19</v>
      </c>
      <c r="D1834">
        <v>14.7</v>
      </c>
    </row>
    <row r="1835" spans="1:4" x14ac:dyDescent="0.3">
      <c r="A1835" s="2">
        <v>44302</v>
      </c>
      <c r="B1835" t="s">
        <v>52</v>
      </c>
      <c r="C1835" t="s">
        <v>53</v>
      </c>
      <c r="D1835">
        <v>96.62</v>
      </c>
    </row>
    <row r="1836" spans="1:4" x14ac:dyDescent="0.3">
      <c r="A1836" s="2">
        <v>44303</v>
      </c>
      <c r="B1836" t="s">
        <v>77</v>
      </c>
      <c r="C1836" t="s">
        <v>19</v>
      </c>
      <c r="D1836">
        <v>33.26</v>
      </c>
    </row>
    <row r="1837" spans="1:4" x14ac:dyDescent="0.3">
      <c r="A1837" s="2">
        <v>44303</v>
      </c>
      <c r="B1837" t="s">
        <v>39</v>
      </c>
      <c r="C1837" t="s">
        <v>19</v>
      </c>
      <c r="D1837">
        <v>72.87</v>
      </c>
    </row>
    <row r="1838" spans="1:4" x14ac:dyDescent="0.3">
      <c r="A1838" s="2">
        <v>44303</v>
      </c>
      <c r="B1838" t="s">
        <v>30</v>
      </c>
      <c r="C1838" t="s">
        <v>19</v>
      </c>
      <c r="D1838">
        <v>20.45</v>
      </c>
    </row>
    <row r="1839" spans="1:4" x14ac:dyDescent="0.3">
      <c r="A1839" s="2">
        <v>44304</v>
      </c>
      <c r="B1839" t="s">
        <v>45</v>
      </c>
      <c r="C1839" t="s">
        <v>32</v>
      </c>
      <c r="D1839">
        <v>54.02</v>
      </c>
    </row>
    <row r="1840" spans="1:4" x14ac:dyDescent="0.3">
      <c r="A1840" s="2">
        <v>44304</v>
      </c>
      <c r="B1840" t="s">
        <v>51</v>
      </c>
      <c r="C1840" t="s">
        <v>32</v>
      </c>
      <c r="D1840">
        <v>40.06</v>
      </c>
    </row>
    <row r="1841" spans="1:4" x14ac:dyDescent="0.3">
      <c r="A1841" s="2">
        <v>44305</v>
      </c>
      <c r="B1841" t="s">
        <v>70</v>
      </c>
      <c r="C1841" t="s">
        <v>43</v>
      </c>
      <c r="D1841">
        <v>7.5</v>
      </c>
    </row>
    <row r="1842" spans="1:4" x14ac:dyDescent="0.3">
      <c r="A1842" s="2">
        <v>44306</v>
      </c>
      <c r="B1842" t="s">
        <v>39</v>
      </c>
      <c r="C1842" t="s">
        <v>19</v>
      </c>
      <c r="D1842">
        <v>10.029999999999999</v>
      </c>
    </row>
    <row r="1843" spans="1:4" x14ac:dyDescent="0.3">
      <c r="A1843" s="2">
        <v>44306</v>
      </c>
      <c r="B1843" t="s">
        <v>37</v>
      </c>
      <c r="C1843" t="s">
        <v>19</v>
      </c>
      <c r="D1843">
        <v>56.48</v>
      </c>
    </row>
    <row r="1844" spans="1:4" x14ac:dyDescent="0.3">
      <c r="A1844" s="2">
        <v>44306</v>
      </c>
      <c r="B1844" t="s">
        <v>30</v>
      </c>
      <c r="C1844" t="s">
        <v>19</v>
      </c>
      <c r="D1844">
        <v>75.900000000000006</v>
      </c>
    </row>
    <row r="1845" spans="1:4" x14ac:dyDescent="0.3">
      <c r="A1845" s="2">
        <v>44306</v>
      </c>
      <c r="B1845" t="s">
        <v>33</v>
      </c>
      <c r="C1845" t="s">
        <v>32</v>
      </c>
      <c r="D1845">
        <v>81.58</v>
      </c>
    </row>
    <row r="1846" spans="1:4" x14ac:dyDescent="0.3">
      <c r="A1846" s="2">
        <v>44306</v>
      </c>
      <c r="B1846" t="s">
        <v>33</v>
      </c>
      <c r="C1846" t="s">
        <v>32</v>
      </c>
      <c r="D1846">
        <v>63.03</v>
      </c>
    </row>
    <row r="1847" spans="1:4" x14ac:dyDescent="0.3">
      <c r="A1847" s="2">
        <v>44307</v>
      </c>
      <c r="B1847" t="s">
        <v>51</v>
      </c>
      <c r="C1847" t="s">
        <v>32</v>
      </c>
      <c r="D1847">
        <v>383.4</v>
      </c>
    </row>
    <row r="1848" spans="1:4" x14ac:dyDescent="0.3">
      <c r="A1848" s="2">
        <v>44307</v>
      </c>
      <c r="B1848" t="s">
        <v>39</v>
      </c>
      <c r="C1848" t="s">
        <v>19</v>
      </c>
      <c r="D1848">
        <v>43.03</v>
      </c>
    </row>
    <row r="1849" spans="1:4" x14ac:dyDescent="0.3">
      <c r="A1849" s="2">
        <v>44307</v>
      </c>
      <c r="B1849" t="s">
        <v>60</v>
      </c>
      <c r="C1849" t="s">
        <v>19</v>
      </c>
      <c r="D1849">
        <v>48</v>
      </c>
    </row>
    <row r="1850" spans="1:4" x14ac:dyDescent="0.3">
      <c r="A1850" s="2">
        <v>44307</v>
      </c>
      <c r="B1850" t="s">
        <v>37</v>
      </c>
      <c r="C1850" t="s">
        <v>19</v>
      </c>
      <c r="D1850">
        <v>22.8</v>
      </c>
    </row>
    <row r="1851" spans="1:4" x14ac:dyDescent="0.3">
      <c r="A1851" s="2">
        <v>44307</v>
      </c>
      <c r="B1851" t="s">
        <v>45</v>
      </c>
      <c r="C1851" t="s">
        <v>32</v>
      </c>
      <c r="D1851">
        <v>4.2300000000000004</v>
      </c>
    </row>
    <row r="1852" spans="1:4" x14ac:dyDescent="0.3">
      <c r="A1852" s="2">
        <v>44307</v>
      </c>
      <c r="B1852" t="s">
        <v>45</v>
      </c>
      <c r="C1852" t="s">
        <v>32</v>
      </c>
      <c r="D1852">
        <v>45.86</v>
      </c>
    </row>
    <row r="1853" spans="1:4" x14ac:dyDescent="0.3">
      <c r="A1853" s="2">
        <v>44307</v>
      </c>
      <c r="B1853" t="s">
        <v>60</v>
      </c>
      <c r="C1853" t="s">
        <v>19</v>
      </c>
      <c r="D1853">
        <v>33.39</v>
      </c>
    </row>
    <row r="1854" spans="1:4" x14ac:dyDescent="0.3">
      <c r="A1854" s="2">
        <v>44308</v>
      </c>
      <c r="B1854" t="s">
        <v>82</v>
      </c>
      <c r="C1854" t="s">
        <v>50</v>
      </c>
      <c r="D1854">
        <v>104.33</v>
      </c>
    </row>
    <row r="1855" spans="1:4" x14ac:dyDescent="0.3">
      <c r="A1855" s="2">
        <v>44308</v>
      </c>
      <c r="B1855" t="s">
        <v>48</v>
      </c>
      <c r="C1855" t="s">
        <v>10</v>
      </c>
      <c r="D1855">
        <v>120</v>
      </c>
    </row>
    <row r="1856" spans="1:4" x14ac:dyDescent="0.3">
      <c r="A1856" s="2">
        <v>44308</v>
      </c>
      <c r="B1856" t="s">
        <v>31</v>
      </c>
      <c r="C1856" t="s">
        <v>32</v>
      </c>
      <c r="D1856">
        <v>14.54</v>
      </c>
    </row>
    <row r="1857" spans="1:4" x14ac:dyDescent="0.3">
      <c r="A1857" s="2">
        <v>44308</v>
      </c>
      <c r="B1857" t="s">
        <v>40</v>
      </c>
      <c r="C1857" t="s">
        <v>19</v>
      </c>
      <c r="D1857">
        <v>148.13</v>
      </c>
    </row>
    <row r="1858" spans="1:4" x14ac:dyDescent="0.3">
      <c r="A1858" s="2">
        <v>44309</v>
      </c>
      <c r="B1858" t="s">
        <v>52</v>
      </c>
      <c r="C1858" t="s">
        <v>53</v>
      </c>
      <c r="D1858">
        <v>87.12</v>
      </c>
    </row>
    <row r="1859" spans="1:4" x14ac:dyDescent="0.3">
      <c r="A1859" s="2">
        <v>44309</v>
      </c>
      <c r="B1859" t="s">
        <v>37</v>
      </c>
      <c r="C1859" t="s">
        <v>19</v>
      </c>
      <c r="D1859">
        <v>61</v>
      </c>
    </row>
    <row r="1860" spans="1:4" x14ac:dyDescent="0.3">
      <c r="A1860" s="2">
        <v>44309</v>
      </c>
      <c r="B1860" t="s">
        <v>51</v>
      </c>
      <c r="C1860" t="s">
        <v>32</v>
      </c>
      <c r="D1860">
        <v>33.96</v>
      </c>
    </row>
    <row r="1861" spans="1:4" x14ac:dyDescent="0.3">
      <c r="A1861" s="2">
        <v>44310</v>
      </c>
      <c r="B1861" t="s">
        <v>78</v>
      </c>
      <c r="C1861" t="s">
        <v>19</v>
      </c>
      <c r="D1861">
        <v>56.82</v>
      </c>
    </row>
    <row r="1862" spans="1:4" x14ac:dyDescent="0.3">
      <c r="A1862" s="2">
        <v>44311</v>
      </c>
      <c r="B1862" t="s">
        <v>44</v>
      </c>
      <c r="C1862" t="s">
        <v>19</v>
      </c>
      <c r="D1862">
        <v>60.66</v>
      </c>
    </row>
    <row r="1863" spans="1:4" x14ac:dyDescent="0.3">
      <c r="A1863" s="2">
        <v>44312</v>
      </c>
      <c r="B1863" t="s">
        <v>38</v>
      </c>
      <c r="C1863" t="s">
        <v>32</v>
      </c>
      <c r="D1863">
        <v>35.15</v>
      </c>
    </row>
    <row r="1864" spans="1:4" x14ac:dyDescent="0.3">
      <c r="A1864" s="2">
        <v>44312</v>
      </c>
      <c r="B1864" t="s">
        <v>40</v>
      </c>
      <c r="C1864" t="s">
        <v>19</v>
      </c>
      <c r="D1864">
        <v>19.54</v>
      </c>
    </row>
    <row r="1865" spans="1:4" x14ac:dyDescent="0.3">
      <c r="A1865" s="2">
        <v>44312</v>
      </c>
      <c r="B1865" t="s">
        <v>37</v>
      </c>
      <c r="C1865" t="s">
        <v>19</v>
      </c>
      <c r="D1865">
        <v>25.16</v>
      </c>
    </row>
    <row r="1866" spans="1:4" x14ac:dyDescent="0.3">
      <c r="A1866" s="2">
        <v>44313</v>
      </c>
      <c r="B1866" t="s">
        <v>37</v>
      </c>
      <c r="C1866" t="s">
        <v>19</v>
      </c>
      <c r="D1866">
        <v>23.96</v>
      </c>
    </row>
    <row r="1867" spans="1:4" x14ac:dyDescent="0.3">
      <c r="A1867" s="2">
        <v>44313</v>
      </c>
      <c r="B1867" t="s">
        <v>57</v>
      </c>
      <c r="C1867" t="s">
        <v>55</v>
      </c>
      <c r="D1867">
        <v>50.99</v>
      </c>
    </row>
    <row r="1868" spans="1:4" x14ac:dyDescent="0.3">
      <c r="A1868" s="2">
        <v>44313</v>
      </c>
      <c r="B1868" t="s">
        <v>33</v>
      </c>
      <c r="C1868" t="s">
        <v>32</v>
      </c>
      <c r="D1868">
        <v>33.01</v>
      </c>
    </row>
    <row r="1869" spans="1:4" x14ac:dyDescent="0.3">
      <c r="A1869" s="2">
        <v>44313</v>
      </c>
      <c r="B1869" t="s">
        <v>31</v>
      </c>
      <c r="C1869" t="s">
        <v>32</v>
      </c>
      <c r="D1869">
        <v>207.52</v>
      </c>
    </row>
    <row r="1870" spans="1:4" x14ac:dyDescent="0.3">
      <c r="A1870" s="2">
        <v>44314</v>
      </c>
      <c r="B1870" t="s">
        <v>38</v>
      </c>
      <c r="C1870" t="s">
        <v>32</v>
      </c>
      <c r="D1870">
        <v>33.5</v>
      </c>
    </row>
    <row r="1871" spans="1:4" x14ac:dyDescent="0.3">
      <c r="A1871" s="2">
        <v>44314</v>
      </c>
      <c r="B1871" t="s">
        <v>51</v>
      </c>
      <c r="C1871" t="s">
        <v>32</v>
      </c>
      <c r="D1871">
        <v>39.340000000000003</v>
      </c>
    </row>
    <row r="1872" spans="1:4" x14ac:dyDescent="0.3">
      <c r="A1872" s="2">
        <v>44314</v>
      </c>
      <c r="B1872" t="s">
        <v>38</v>
      </c>
      <c r="C1872" t="s">
        <v>32</v>
      </c>
      <c r="D1872">
        <v>38.19</v>
      </c>
    </row>
    <row r="1873" spans="1:4" x14ac:dyDescent="0.3">
      <c r="A1873" s="2">
        <v>44314</v>
      </c>
      <c r="B1873" t="s">
        <v>40</v>
      </c>
      <c r="C1873" t="s">
        <v>19</v>
      </c>
      <c r="D1873">
        <v>105.07</v>
      </c>
    </row>
    <row r="1874" spans="1:4" x14ac:dyDescent="0.3">
      <c r="A1874" s="2">
        <v>44314</v>
      </c>
      <c r="B1874" t="s">
        <v>39</v>
      </c>
      <c r="C1874" t="s">
        <v>19</v>
      </c>
      <c r="D1874">
        <v>48.65</v>
      </c>
    </row>
    <row r="1875" spans="1:4" x14ac:dyDescent="0.3">
      <c r="A1875" s="2">
        <v>44315</v>
      </c>
      <c r="B1875" t="s">
        <v>52</v>
      </c>
      <c r="C1875" t="s">
        <v>53</v>
      </c>
      <c r="D1875">
        <v>90.29</v>
      </c>
    </row>
    <row r="1876" spans="1:4" x14ac:dyDescent="0.3">
      <c r="A1876" s="2">
        <v>44315</v>
      </c>
      <c r="B1876" t="s">
        <v>33</v>
      </c>
      <c r="C1876" t="s">
        <v>32</v>
      </c>
      <c r="D1876">
        <v>33.840000000000003</v>
      </c>
    </row>
    <row r="1877" spans="1:4" x14ac:dyDescent="0.3">
      <c r="A1877" s="2">
        <v>44316</v>
      </c>
      <c r="B1877" t="s">
        <v>41</v>
      </c>
      <c r="C1877" t="s">
        <v>19</v>
      </c>
      <c r="D1877">
        <v>9.11</v>
      </c>
    </row>
    <row r="1878" spans="1:4" x14ac:dyDescent="0.3">
      <c r="A1878" s="2">
        <v>44316</v>
      </c>
      <c r="B1878" t="s">
        <v>48</v>
      </c>
      <c r="C1878" t="s">
        <v>10</v>
      </c>
      <c r="D1878">
        <v>60.32</v>
      </c>
    </row>
    <row r="1879" spans="1:4" x14ac:dyDescent="0.3">
      <c r="A1879" s="2">
        <v>44316</v>
      </c>
      <c r="B1879" t="s">
        <v>31</v>
      </c>
      <c r="C1879" t="s">
        <v>32</v>
      </c>
      <c r="D1879">
        <v>17.04</v>
      </c>
    </row>
    <row r="1880" spans="1:4" x14ac:dyDescent="0.3">
      <c r="A1880" s="2">
        <v>44316</v>
      </c>
      <c r="B1880" t="s">
        <v>70</v>
      </c>
      <c r="C1880" t="s">
        <v>43</v>
      </c>
      <c r="D1880">
        <v>13.4</v>
      </c>
    </row>
    <row r="1881" spans="1:4" x14ac:dyDescent="0.3">
      <c r="A1881" s="2">
        <f>DATE(YEAR(A1880),MONTH(A1880)+1,1)</f>
        <v>44317</v>
      </c>
      <c r="B1881" t="s">
        <v>26</v>
      </c>
      <c r="C1881" t="s">
        <v>27</v>
      </c>
      <c r="D1881">
        <v>1565</v>
      </c>
    </row>
    <row r="1882" spans="1:4" x14ac:dyDescent="0.3">
      <c r="A1882" s="2">
        <v>44317</v>
      </c>
      <c r="B1882" t="s">
        <v>51</v>
      </c>
      <c r="C1882" t="s">
        <v>32</v>
      </c>
      <c r="D1882">
        <v>17.28</v>
      </c>
    </row>
    <row r="1883" spans="1:4" x14ac:dyDescent="0.3">
      <c r="A1883" s="2">
        <v>44317</v>
      </c>
      <c r="B1883" t="s">
        <v>58</v>
      </c>
      <c r="C1883" t="s">
        <v>32</v>
      </c>
      <c r="D1883">
        <v>16.5</v>
      </c>
    </row>
    <row r="1884" spans="1:4" x14ac:dyDescent="0.3">
      <c r="A1884" s="2">
        <v>44318</v>
      </c>
      <c r="B1884" t="s">
        <v>46</v>
      </c>
      <c r="C1884" t="s">
        <v>29</v>
      </c>
      <c r="D1884">
        <v>19.2</v>
      </c>
    </row>
    <row r="1885" spans="1:4" x14ac:dyDescent="0.3">
      <c r="A1885" s="2">
        <v>44318</v>
      </c>
      <c r="B1885" t="s">
        <v>33</v>
      </c>
      <c r="C1885" t="s">
        <v>32</v>
      </c>
      <c r="D1885">
        <v>20.79</v>
      </c>
    </row>
    <row r="1886" spans="1:4" x14ac:dyDescent="0.3">
      <c r="A1886" s="2">
        <v>44320</v>
      </c>
      <c r="B1886" t="s">
        <v>41</v>
      </c>
      <c r="C1886" t="s">
        <v>19</v>
      </c>
      <c r="D1886">
        <v>11.95</v>
      </c>
    </row>
    <row r="1887" spans="1:4" x14ac:dyDescent="0.3">
      <c r="A1887" s="2">
        <v>44321</v>
      </c>
      <c r="B1887" t="s">
        <v>77</v>
      </c>
      <c r="C1887" t="s">
        <v>19</v>
      </c>
      <c r="D1887">
        <v>38.71</v>
      </c>
    </row>
    <row r="1888" spans="1:4" x14ac:dyDescent="0.3">
      <c r="A1888" s="2">
        <v>44322</v>
      </c>
      <c r="B1888" t="s">
        <v>39</v>
      </c>
      <c r="C1888" t="s">
        <v>19</v>
      </c>
      <c r="D1888">
        <v>46.38</v>
      </c>
    </row>
    <row r="1889" spans="1:4" x14ac:dyDescent="0.3">
      <c r="A1889" s="2">
        <v>44322</v>
      </c>
      <c r="B1889" t="s">
        <v>51</v>
      </c>
      <c r="C1889" t="s">
        <v>32</v>
      </c>
      <c r="D1889">
        <v>30.49</v>
      </c>
    </row>
    <row r="1890" spans="1:4" x14ac:dyDescent="0.3">
      <c r="A1890" s="2">
        <v>44322</v>
      </c>
      <c r="B1890" t="s">
        <v>60</v>
      </c>
      <c r="C1890" t="s">
        <v>19</v>
      </c>
      <c r="D1890">
        <v>37.6</v>
      </c>
    </row>
    <row r="1891" spans="1:4" x14ac:dyDescent="0.3">
      <c r="A1891" s="2">
        <v>44323</v>
      </c>
      <c r="B1891" t="s">
        <v>52</v>
      </c>
      <c r="C1891" t="s">
        <v>53</v>
      </c>
      <c r="D1891">
        <v>51.92</v>
      </c>
    </row>
    <row r="1892" spans="1:4" x14ac:dyDescent="0.3">
      <c r="A1892" s="2">
        <v>44323</v>
      </c>
      <c r="B1892" t="s">
        <v>58</v>
      </c>
      <c r="C1892" t="s">
        <v>32</v>
      </c>
      <c r="D1892">
        <v>72.39</v>
      </c>
    </row>
    <row r="1893" spans="1:4" x14ac:dyDescent="0.3">
      <c r="A1893" s="2">
        <v>44323</v>
      </c>
      <c r="B1893" t="s">
        <v>52</v>
      </c>
      <c r="C1893" t="s">
        <v>53</v>
      </c>
      <c r="D1893">
        <v>277.70999999999998</v>
      </c>
    </row>
    <row r="1894" spans="1:4" x14ac:dyDescent="0.3">
      <c r="A1894" s="2">
        <v>44324</v>
      </c>
      <c r="B1894" t="s">
        <v>60</v>
      </c>
      <c r="C1894" t="s">
        <v>19</v>
      </c>
      <c r="D1894">
        <v>52.19</v>
      </c>
    </row>
    <row r="1895" spans="1:4" x14ac:dyDescent="0.3">
      <c r="A1895" s="2">
        <v>44324</v>
      </c>
      <c r="B1895" t="s">
        <v>38</v>
      </c>
      <c r="C1895" t="s">
        <v>32</v>
      </c>
      <c r="D1895">
        <v>13.15</v>
      </c>
    </row>
    <row r="1896" spans="1:4" x14ac:dyDescent="0.3">
      <c r="A1896" s="2">
        <v>44326</v>
      </c>
      <c r="B1896" t="s">
        <v>45</v>
      </c>
      <c r="C1896" t="s">
        <v>32</v>
      </c>
      <c r="D1896">
        <v>7.36</v>
      </c>
    </row>
    <row r="1897" spans="1:4" x14ac:dyDescent="0.3">
      <c r="A1897" s="2">
        <v>44326</v>
      </c>
      <c r="B1897" t="s">
        <v>51</v>
      </c>
      <c r="C1897" t="s">
        <v>32</v>
      </c>
      <c r="D1897">
        <v>10.199999999999999</v>
      </c>
    </row>
    <row r="1898" spans="1:4" x14ac:dyDescent="0.3">
      <c r="A1898" s="2">
        <v>44328</v>
      </c>
      <c r="B1898" t="s">
        <v>51</v>
      </c>
      <c r="C1898" t="s">
        <v>32</v>
      </c>
      <c r="D1898">
        <v>79.09</v>
      </c>
    </row>
    <row r="1899" spans="1:4" x14ac:dyDescent="0.3">
      <c r="A1899" s="2">
        <v>44329</v>
      </c>
      <c r="B1899" t="s">
        <v>30</v>
      </c>
      <c r="C1899" t="s">
        <v>19</v>
      </c>
      <c r="D1899">
        <v>13.07</v>
      </c>
    </row>
    <row r="1900" spans="1:4" x14ac:dyDescent="0.3">
      <c r="A1900" s="2">
        <v>44330</v>
      </c>
      <c r="B1900" t="s">
        <v>58</v>
      </c>
      <c r="C1900" t="s">
        <v>32</v>
      </c>
      <c r="D1900">
        <v>41.98</v>
      </c>
    </row>
    <row r="1901" spans="1:4" x14ac:dyDescent="0.3">
      <c r="A1901" s="2">
        <v>44330</v>
      </c>
      <c r="B1901" t="s">
        <v>65</v>
      </c>
      <c r="C1901" t="s">
        <v>66</v>
      </c>
      <c r="D1901">
        <v>157.08000000000001</v>
      </c>
    </row>
    <row r="1902" spans="1:4" x14ac:dyDescent="0.3">
      <c r="A1902" s="2">
        <v>44330</v>
      </c>
      <c r="B1902">
        <v>0</v>
      </c>
      <c r="C1902" t="s">
        <v>68</v>
      </c>
      <c r="D1902">
        <v>0</v>
      </c>
    </row>
    <row r="1903" spans="1:4" x14ac:dyDescent="0.3">
      <c r="A1903" s="2">
        <v>44330</v>
      </c>
      <c r="B1903" t="s">
        <v>46</v>
      </c>
      <c r="C1903" t="s">
        <v>29</v>
      </c>
      <c r="D1903">
        <v>44.73</v>
      </c>
    </row>
    <row r="1904" spans="1:4" x14ac:dyDescent="0.3">
      <c r="A1904" s="2">
        <v>44330</v>
      </c>
      <c r="B1904" t="s">
        <v>41</v>
      </c>
      <c r="C1904" t="s">
        <v>19</v>
      </c>
      <c r="D1904">
        <v>14.96</v>
      </c>
    </row>
    <row r="1905" spans="1:4" x14ac:dyDescent="0.3">
      <c r="A1905" s="2">
        <v>44331</v>
      </c>
      <c r="B1905" t="s">
        <v>42</v>
      </c>
      <c r="C1905" t="s">
        <v>43</v>
      </c>
      <c r="D1905">
        <v>10.73</v>
      </c>
    </row>
    <row r="1906" spans="1:4" x14ac:dyDescent="0.3">
      <c r="A1906" s="2">
        <v>44332</v>
      </c>
      <c r="B1906" t="s">
        <v>37</v>
      </c>
      <c r="C1906" t="s">
        <v>19</v>
      </c>
      <c r="D1906">
        <v>40.19</v>
      </c>
    </row>
    <row r="1907" spans="1:4" x14ac:dyDescent="0.3">
      <c r="A1907" s="2">
        <v>44332</v>
      </c>
      <c r="B1907" t="s">
        <v>71</v>
      </c>
      <c r="C1907" t="s">
        <v>55</v>
      </c>
      <c r="D1907">
        <v>55.94</v>
      </c>
    </row>
    <row r="1908" spans="1:4" x14ac:dyDescent="0.3">
      <c r="A1908" s="2">
        <v>44333</v>
      </c>
      <c r="B1908" t="s">
        <v>67</v>
      </c>
      <c r="C1908" t="s">
        <v>20</v>
      </c>
      <c r="D1908">
        <v>200.71</v>
      </c>
    </row>
    <row r="1909" spans="1:4" x14ac:dyDescent="0.3">
      <c r="A1909" s="2">
        <v>44333</v>
      </c>
      <c r="B1909" t="s">
        <v>46</v>
      </c>
      <c r="C1909" t="s">
        <v>29</v>
      </c>
      <c r="D1909">
        <v>2.2599999999999998</v>
      </c>
    </row>
    <row r="1910" spans="1:4" x14ac:dyDescent="0.3">
      <c r="A1910" s="2">
        <v>44333</v>
      </c>
      <c r="B1910" t="s">
        <v>40</v>
      </c>
      <c r="C1910" t="s">
        <v>19</v>
      </c>
      <c r="D1910">
        <v>9.99</v>
      </c>
    </row>
    <row r="1911" spans="1:4" x14ac:dyDescent="0.3">
      <c r="A1911" s="2">
        <v>44334</v>
      </c>
      <c r="B1911" t="s">
        <v>28</v>
      </c>
      <c r="C1911" t="s">
        <v>29</v>
      </c>
      <c r="D1911">
        <v>23.75</v>
      </c>
    </row>
    <row r="1912" spans="1:4" x14ac:dyDescent="0.3">
      <c r="A1912" s="2">
        <v>44334</v>
      </c>
      <c r="B1912" t="s">
        <v>33</v>
      </c>
      <c r="C1912" t="s">
        <v>32</v>
      </c>
      <c r="D1912">
        <v>73.8</v>
      </c>
    </row>
    <row r="1913" spans="1:4" x14ac:dyDescent="0.3">
      <c r="A1913" s="2">
        <v>44334</v>
      </c>
      <c r="B1913" t="s">
        <v>48</v>
      </c>
      <c r="C1913" t="s">
        <v>10</v>
      </c>
      <c r="D1913">
        <v>163.56</v>
      </c>
    </row>
    <row r="1914" spans="1:4" x14ac:dyDescent="0.3">
      <c r="A1914" s="2">
        <v>44334</v>
      </c>
      <c r="B1914" t="s">
        <v>38</v>
      </c>
      <c r="C1914" t="s">
        <v>32</v>
      </c>
      <c r="D1914">
        <v>22.3</v>
      </c>
    </row>
    <row r="1915" spans="1:4" x14ac:dyDescent="0.3">
      <c r="A1915" s="2">
        <v>44334</v>
      </c>
      <c r="B1915" t="s">
        <v>56</v>
      </c>
      <c r="C1915" t="s">
        <v>19</v>
      </c>
      <c r="D1915">
        <v>41.34</v>
      </c>
    </row>
    <row r="1916" spans="1:4" x14ac:dyDescent="0.3">
      <c r="A1916" s="2">
        <v>44334</v>
      </c>
      <c r="B1916" t="s">
        <v>44</v>
      </c>
      <c r="C1916" t="s">
        <v>19</v>
      </c>
      <c r="D1916">
        <v>23.9</v>
      </c>
    </row>
    <row r="1917" spans="1:4" x14ac:dyDescent="0.3">
      <c r="A1917" s="2">
        <v>44334</v>
      </c>
      <c r="B1917" t="s">
        <v>79</v>
      </c>
      <c r="C1917" t="s">
        <v>55</v>
      </c>
      <c r="D1917">
        <v>54.68</v>
      </c>
    </row>
    <row r="1918" spans="1:4" x14ac:dyDescent="0.3">
      <c r="A1918" s="2">
        <v>44334</v>
      </c>
      <c r="B1918" t="s">
        <v>52</v>
      </c>
      <c r="C1918" t="s">
        <v>53</v>
      </c>
      <c r="D1918">
        <v>234.43</v>
      </c>
    </row>
    <row r="1919" spans="1:4" x14ac:dyDescent="0.3">
      <c r="A1919" s="2">
        <v>44335</v>
      </c>
      <c r="B1919" t="s">
        <v>51</v>
      </c>
      <c r="C1919" t="s">
        <v>32</v>
      </c>
      <c r="D1919">
        <v>87.03</v>
      </c>
    </row>
    <row r="1920" spans="1:4" x14ac:dyDescent="0.3">
      <c r="A1920" s="2">
        <v>44336</v>
      </c>
      <c r="B1920" t="s">
        <v>31</v>
      </c>
      <c r="C1920" t="s">
        <v>32</v>
      </c>
      <c r="D1920">
        <v>73.86</v>
      </c>
    </row>
    <row r="1921" spans="1:4" x14ac:dyDescent="0.3">
      <c r="A1921" s="2">
        <v>44336</v>
      </c>
      <c r="B1921" t="s">
        <v>30</v>
      </c>
      <c r="C1921" t="s">
        <v>19</v>
      </c>
      <c r="D1921">
        <v>8.5</v>
      </c>
    </row>
    <row r="1922" spans="1:4" x14ac:dyDescent="0.3">
      <c r="A1922" s="2">
        <v>44337</v>
      </c>
      <c r="B1922" t="s">
        <v>33</v>
      </c>
      <c r="C1922" t="s">
        <v>32</v>
      </c>
      <c r="D1922">
        <v>85.1</v>
      </c>
    </row>
    <row r="1923" spans="1:4" x14ac:dyDescent="0.3">
      <c r="A1923" s="2">
        <v>44338</v>
      </c>
      <c r="B1923" t="s">
        <v>33</v>
      </c>
      <c r="C1923" t="s">
        <v>32</v>
      </c>
      <c r="D1923">
        <v>66.11</v>
      </c>
    </row>
    <row r="1924" spans="1:4" x14ac:dyDescent="0.3">
      <c r="A1924" s="2">
        <v>44338</v>
      </c>
      <c r="B1924" t="s">
        <v>58</v>
      </c>
      <c r="C1924" t="s">
        <v>32</v>
      </c>
      <c r="D1924">
        <v>12.03</v>
      </c>
    </row>
    <row r="1925" spans="1:4" x14ac:dyDescent="0.3">
      <c r="A1925" s="2">
        <v>44338</v>
      </c>
      <c r="B1925" t="s">
        <v>58</v>
      </c>
      <c r="C1925" t="s">
        <v>32</v>
      </c>
      <c r="D1925">
        <v>54.94</v>
      </c>
    </row>
    <row r="1926" spans="1:4" x14ac:dyDescent="0.3">
      <c r="A1926" s="2">
        <v>44338</v>
      </c>
      <c r="B1926" t="s">
        <v>51</v>
      </c>
      <c r="C1926" t="s">
        <v>32</v>
      </c>
      <c r="D1926">
        <v>53.8</v>
      </c>
    </row>
    <row r="1927" spans="1:4" x14ac:dyDescent="0.3">
      <c r="A1927" s="2">
        <v>44338</v>
      </c>
      <c r="B1927" t="s">
        <v>45</v>
      </c>
      <c r="C1927" t="s">
        <v>32</v>
      </c>
      <c r="D1927">
        <v>49.43</v>
      </c>
    </row>
    <row r="1928" spans="1:4" x14ac:dyDescent="0.3">
      <c r="A1928" s="2">
        <v>44339</v>
      </c>
      <c r="B1928" t="s">
        <v>46</v>
      </c>
      <c r="C1928" t="s">
        <v>29</v>
      </c>
      <c r="D1928">
        <v>36.549999999999997</v>
      </c>
    </row>
    <row r="1929" spans="1:4" x14ac:dyDescent="0.3">
      <c r="A1929" s="2">
        <v>44339</v>
      </c>
      <c r="B1929" t="s">
        <v>30</v>
      </c>
      <c r="C1929" t="s">
        <v>19</v>
      </c>
      <c r="D1929">
        <v>5.86</v>
      </c>
    </row>
    <row r="1930" spans="1:4" x14ac:dyDescent="0.3">
      <c r="A1930" s="2">
        <v>44341</v>
      </c>
      <c r="B1930" t="s">
        <v>58</v>
      </c>
      <c r="C1930" t="s">
        <v>32</v>
      </c>
      <c r="D1930">
        <v>98.91</v>
      </c>
    </row>
    <row r="1931" spans="1:4" x14ac:dyDescent="0.3">
      <c r="A1931" s="2">
        <v>44342</v>
      </c>
      <c r="B1931" t="s">
        <v>46</v>
      </c>
      <c r="C1931" t="s">
        <v>29</v>
      </c>
      <c r="D1931">
        <v>17.82</v>
      </c>
    </row>
    <row r="1932" spans="1:4" x14ac:dyDescent="0.3">
      <c r="A1932" s="2">
        <v>44342</v>
      </c>
      <c r="B1932" t="s">
        <v>38</v>
      </c>
      <c r="C1932" t="s">
        <v>32</v>
      </c>
      <c r="D1932">
        <v>42.74</v>
      </c>
    </row>
    <row r="1933" spans="1:4" x14ac:dyDescent="0.3">
      <c r="A1933" s="2">
        <v>44342</v>
      </c>
      <c r="B1933" t="s">
        <v>37</v>
      </c>
      <c r="C1933" t="s">
        <v>19</v>
      </c>
      <c r="D1933">
        <v>39.619999999999997</v>
      </c>
    </row>
    <row r="1934" spans="1:4" x14ac:dyDescent="0.3">
      <c r="A1934" s="2">
        <v>44343</v>
      </c>
      <c r="B1934" t="s">
        <v>30</v>
      </c>
      <c r="C1934" t="s">
        <v>19</v>
      </c>
      <c r="D1934">
        <v>5.42</v>
      </c>
    </row>
    <row r="1935" spans="1:4" x14ac:dyDescent="0.3">
      <c r="A1935" s="2">
        <v>44343</v>
      </c>
      <c r="B1935" t="s">
        <v>87</v>
      </c>
      <c r="C1935" t="s">
        <v>18</v>
      </c>
      <c r="D1935">
        <v>13.14</v>
      </c>
    </row>
    <row r="1936" spans="1:4" x14ac:dyDescent="0.3">
      <c r="A1936" s="2">
        <v>44344</v>
      </c>
      <c r="B1936" t="s">
        <v>77</v>
      </c>
      <c r="C1936" t="s">
        <v>19</v>
      </c>
      <c r="D1936">
        <v>21.64</v>
      </c>
    </row>
    <row r="1937" spans="1:4" x14ac:dyDescent="0.3">
      <c r="A1937" s="2">
        <v>44345</v>
      </c>
      <c r="B1937" t="s">
        <v>33</v>
      </c>
      <c r="C1937" t="s">
        <v>32</v>
      </c>
      <c r="D1937">
        <v>50.44</v>
      </c>
    </row>
    <row r="1938" spans="1:4" x14ac:dyDescent="0.3">
      <c r="A1938" s="2">
        <v>44345</v>
      </c>
      <c r="B1938" t="s">
        <v>44</v>
      </c>
      <c r="C1938" t="s">
        <v>19</v>
      </c>
      <c r="D1938">
        <v>30.55</v>
      </c>
    </row>
    <row r="1939" spans="1:4" x14ac:dyDescent="0.3">
      <c r="A1939" s="2">
        <v>44346</v>
      </c>
      <c r="B1939" t="s">
        <v>30</v>
      </c>
      <c r="C1939" t="s">
        <v>19</v>
      </c>
      <c r="D1939">
        <v>9.58</v>
      </c>
    </row>
    <row r="1940" spans="1:4" x14ac:dyDescent="0.3">
      <c r="A1940" s="2">
        <v>44347</v>
      </c>
      <c r="B1940" t="s">
        <v>31</v>
      </c>
      <c r="C1940" t="s">
        <v>32</v>
      </c>
      <c r="D1940">
        <v>39.799999999999997</v>
      </c>
    </row>
    <row r="1941" spans="1:4" x14ac:dyDescent="0.3">
      <c r="A1941" s="2">
        <v>44347</v>
      </c>
      <c r="B1941" t="s">
        <v>45</v>
      </c>
      <c r="C1941" t="s">
        <v>32</v>
      </c>
      <c r="D1941">
        <v>65.319999999999993</v>
      </c>
    </row>
    <row r="1942" spans="1:4" x14ac:dyDescent="0.3">
      <c r="A1942" s="2">
        <v>44347</v>
      </c>
      <c r="B1942" t="s">
        <v>67</v>
      </c>
      <c r="C1942" t="s">
        <v>20</v>
      </c>
      <c r="D1942">
        <v>148.66</v>
      </c>
    </row>
    <row r="1943" spans="1:4" x14ac:dyDescent="0.3">
      <c r="A1943" s="2">
        <v>44347</v>
      </c>
      <c r="B1943" t="s">
        <v>33</v>
      </c>
      <c r="C1943" t="s">
        <v>32</v>
      </c>
      <c r="D1943">
        <v>90.67</v>
      </c>
    </row>
    <row r="1944" spans="1:4" x14ac:dyDescent="0.3">
      <c r="A1944" s="2">
        <f>DATE(YEAR(A1943),MONTH(A1943)+1,1)</f>
        <v>44348</v>
      </c>
      <c r="B1944" t="s">
        <v>26</v>
      </c>
      <c r="C1944" t="s">
        <v>27</v>
      </c>
      <c r="D1944">
        <v>1565</v>
      </c>
    </row>
    <row r="1945" spans="1:4" x14ac:dyDescent="0.3">
      <c r="A1945" s="2">
        <v>44348</v>
      </c>
      <c r="B1945" t="s">
        <v>40</v>
      </c>
      <c r="C1945" t="s">
        <v>19</v>
      </c>
      <c r="D1945">
        <v>21.71</v>
      </c>
    </row>
    <row r="1946" spans="1:4" x14ac:dyDescent="0.3">
      <c r="A1946" s="2">
        <v>44348</v>
      </c>
      <c r="B1946" t="s">
        <v>45</v>
      </c>
      <c r="C1946" t="s">
        <v>32</v>
      </c>
      <c r="D1946">
        <v>3.68</v>
      </c>
    </row>
    <row r="1947" spans="1:4" x14ac:dyDescent="0.3">
      <c r="A1947" s="2">
        <v>44348</v>
      </c>
      <c r="B1947" t="s">
        <v>67</v>
      </c>
      <c r="C1947" t="s">
        <v>20</v>
      </c>
      <c r="D1947">
        <v>7.55</v>
      </c>
    </row>
    <row r="1948" spans="1:4" x14ac:dyDescent="0.3">
      <c r="A1948" s="2">
        <v>44350</v>
      </c>
      <c r="B1948" t="s">
        <v>34</v>
      </c>
      <c r="C1948" t="s">
        <v>19</v>
      </c>
      <c r="D1948">
        <v>71.400000000000006</v>
      </c>
    </row>
    <row r="1949" spans="1:4" x14ac:dyDescent="0.3">
      <c r="A1949" s="2">
        <v>44351</v>
      </c>
      <c r="B1949" t="s">
        <v>51</v>
      </c>
      <c r="C1949" t="s">
        <v>32</v>
      </c>
      <c r="D1949">
        <v>30.49</v>
      </c>
    </row>
    <row r="1950" spans="1:4" x14ac:dyDescent="0.3">
      <c r="A1950" s="2">
        <v>44351</v>
      </c>
      <c r="B1950" t="s">
        <v>58</v>
      </c>
      <c r="C1950" t="s">
        <v>32</v>
      </c>
      <c r="D1950">
        <v>148.46</v>
      </c>
    </row>
    <row r="1951" spans="1:4" x14ac:dyDescent="0.3">
      <c r="A1951" s="2">
        <v>44351</v>
      </c>
      <c r="B1951" t="s">
        <v>45</v>
      </c>
      <c r="C1951" t="s">
        <v>32</v>
      </c>
      <c r="D1951">
        <v>5.54</v>
      </c>
    </row>
    <row r="1952" spans="1:4" x14ac:dyDescent="0.3">
      <c r="A1952" s="2">
        <v>44351</v>
      </c>
      <c r="B1952" t="s">
        <v>70</v>
      </c>
      <c r="C1952" t="s">
        <v>43</v>
      </c>
      <c r="D1952">
        <v>14.8</v>
      </c>
    </row>
    <row r="1953" spans="1:4" x14ac:dyDescent="0.3">
      <c r="A1953" s="2">
        <v>44351</v>
      </c>
      <c r="B1953" t="s">
        <v>33</v>
      </c>
      <c r="C1953" t="s">
        <v>32</v>
      </c>
      <c r="D1953">
        <v>48.15</v>
      </c>
    </row>
    <row r="1954" spans="1:4" x14ac:dyDescent="0.3">
      <c r="A1954" s="2">
        <v>44351</v>
      </c>
      <c r="B1954" t="s">
        <v>38</v>
      </c>
      <c r="C1954" t="s">
        <v>32</v>
      </c>
      <c r="D1954">
        <v>87.02</v>
      </c>
    </row>
    <row r="1955" spans="1:4" x14ac:dyDescent="0.3">
      <c r="A1955" s="2">
        <v>44352</v>
      </c>
      <c r="B1955" t="s">
        <v>28</v>
      </c>
      <c r="C1955" t="s">
        <v>29</v>
      </c>
      <c r="D1955">
        <v>24.99</v>
      </c>
    </row>
    <row r="1956" spans="1:4" x14ac:dyDescent="0.3">
      <c r="A1956" s="2">
        <v>44352</v>
      </c>
      <c r="B1956">
        <v>0</v>
      </c>
      <c r="C1956" t="s">
        <v>68</v>
      </c>
      <c r="D1956">
        <v>0</v>
      </c>
    </row>
    <row r="1957" spans="1:4" x14ac:dyDescent="0.3">
      <c r="A1957" s="2">
        <v>44352</v>
      </c>
      <c r="B1957">
        <v>0</v>
      </c>
      <c r="C1957" t="s">
        <v>68</v>
      </c>
      <c r="D1957">
        <v>0</v>
      </c>
    </row>
    <row r="1958" spans="1:4" x14ac:dyDescent="0.3">
      <c r="A1958" s="2">
        <v>44353</v>
      </c>
      <c r="B1958" t="s">
        <v>34</v>
      </c>
      <c r="C1958" t="s">
        <v>19</v>
      </c>
      <c r="D1958">
        <v>42.58</v>
      </c>
    </row>
    <row r="1959" spans="1:4" x14ac:dyDescent="0.3">
      <c r="A1959" s="2">
        <v>44353</v>
      </c>
      <c r="B1959" t="s">
        <v>51</v>
      </c>
      <c r="C1959" t="s">
        <v>32</v>
      </c>
      <c r="D1959">
        <v>67.58</v>
      </c>
    </row>
    <row r="1960" spans="1:4" x14ac:dyDescent="0.3">
      <c r="A1960" s="2">
        <v>44353</v>
      </c>
      <c r="B1960" t="s">
        <v>60</v>
      </c>
      <c r="C1960" t="s">
        <v>19</v>
      </c>
      <c r="D1960">
        <v>59.51</v>
      </c>
    </row>
    <row r="1961" spans="1:4" x14ac:dyDescent="0.3">
      <c r="A1961" s="2">
        <v>44355</v>
      </c>
      <c r="B1961" t="s">
        <v>33</v>
      </c>
      <c r="C1961" t="s">
        <v>32</v>
      </c>
      <c r="D1961">
        <v>52.05</v>
      </c>
    </row>
    <row r="1962" spans="1:4" x14ac:dyDescent="0.3">
      <c r="A1962" s="2">
        <v>44355</v>
      </c>
      <c r="B1962" t="s">
        <v>48</v>
      </c>
      <c r="C1962" t="s">
        <v>10</v>
      </c>
      <c r="D1962">
        <v>63.36</v>
      </c>
    </row>
    <row r="1963" spans="1:4" x14ac:dyDescent="0.3">
      <c r="A1963" s="2">
        <v>44356</v>
      </c>
      <c r="B1963" t="s">
        <v>31</v>
      </c>
      <c r="C1963" t="s">
        <v>32</v>
      </c>
      <c r="D1963">
        <v>119.36</v>
      </c>
    </row>
    <row r="1964" spans="1:4" x14ac:dyDescent="0.3">
      <c r="A1964" s="2">
        <v>44356</v>
      </c>
      <c r="B1964" t="s">
        <v>60</v>
      </c>
      <c r="C1964" t="s">
        <v>19</v>
      </c>
      <c r="D1964">
        <v>190.4</v>
      </c>
    </row>
    <row r="1965" spans="1:4" x14ac:dyDescent="0.3">
      <c r="A1965" s="2">
        <v>44356</v>
      </c>
      <c r="B1965" t="s">
        <v>31</v>
      </c>
      <c r="C1965" t="s">
        <v>32</v>
      </c>
      <c r="D1965">
        <v>17.62</v>
      </c>
    </row>
    <row r="1966" spans="1:4" x14ac:dyDescent="0.3">
      <c r="A1966" s="2">
        <v>44356</v>
      </c>
      <c r="B1966" t="s">
        <v>34</v>
      </c>
      <c r="C1966" t="s">
        <v>19</v>
      </c>
      <c r="D1966">
        <v>49.85</v>
      </c>
    </row>
    <row r="1967" spans="1:4" x14ac:dyDescent="0.3">
      <c r="A1967" s="2">
        <v>44356</v>
      </c>
      <c r="B1967" t="s">
        <v>28</v>
      </c>
      <c r="C1967" t="s">
        <v>29</v>
      </c>
      <c r="D1967">
        <v>15.57</v>
      </c>
    </row>
    <row r="1968" spans="1:4" x14ac:dyDescent="0.3">
      <c r="A1968" s="2">
        <v>44356</v>
      </c>
      <c r="B1968" t="s">
        <v>31</v>
      </c>
      <c r="C1968" t="s">
        <v>32</v>
      </c>
      <c r="D1968">
        <v>98.78</v>
      </c>
    </row>
    <row r="1969" spans="1:4" x14ac:dyDescent="0.3">
      <c r="A1969" s="2">
        <v>44358</v>
      </c>
      <c r="B1969" t="s">
        <v>46</v>
      </c>
      <c r="C1969" t="s">
        <v>29</v>
      </c>
      <c r="D1969">
        <v>45.9</v>
      </c>
    </row>
    <row r="1970" spans="1:4" x14ac:dyDescent="0.3">
      <c r="A1970" s="2">
        <v>44359</v>
      </c>
      <c r="B1970" t="s">
        <v>70</v>
      </c>
      <c r="C1970" t="s">
        <v>43</v>
      </c>
      <c r="D1970">
        <v>10.3</v>
      </c>
    </row>
    <row r="1971" spans="1:4" x14ac:dyDescent="0.3">
      <c r="A1971" s="2">
        <v>44359</v>
      </c>
      <c r="B1971" t="s">
        <v>41</v>
      </c>
      <c r="C1971" t="s">
        <v>19</v>
      </c>
      <c r="D1971">
        <v>21.15</v>
      </c>
    </row>
    <row r="1972" spans="1:4" x14ac:dyDescent="0.3">
      <c r="A1972" s="2">
        <v>44359</v>
      </c>
      <c r="B1972" t="s">
        <v>33</v>
      </c>
      <c r="C1972" t="s">
        <v>32</v>
      </c>
      <c r="D1972">
        <v>99.52</v>
      </c>
    </row>
    <row r="1973" spans="1:4" x14ac:dyDescent="0.3">
      <c r="A1973" s="2">
        <v>44359</v>
      </c>
      <c r="B1973" t="s">
        <v>56</v>
      </c>
      <c r="C1973" t="s">
        <v>19</v>
      </c>
      <c r="D1973">
        <v>55.38</v>
      </c>
    </row>
    <row r="1974" spans="1:4" x14ac:dyDescent="0.3">
      <c r="A1974" s="2">
        <v>44359</v>
      </c>
      <c r="B1974" t="s">
        <v>38</v>
      </c>
      <c r="C1974" t="s">
        <v>32</v>
      </c>
      <c r="D1974">
        <v>71.23</v>
      </c>
    </row>
    <row r="1975" spans="1:4" x14ac:dyDescent="0.3">
      <c r="A1975" s="2">
        <v>44359</v>
      </c>
      <c r="B1975" t="s">
        <v>33</v>
      </c>
      <c r="C1975" t="s">
        <v>32</v>
      </c>
      <c r="D1975">
        <v>23.48</v>
      </c>
    </row>
    <row r="1976" spans="1:4" x14ac:dyDescent="0.3">
      <c r="A1976" s="2">
        <v>44359</v>
      </c>
      <c r="B1976" t="s">
        <v>37</v>
      </c>
      <c r="C1976" t="s">
        <v>19</v>
      </c>
      <c r="D1976">
        <v>53.32</v>
      </c>
    </row>
    <row r="1977" spans="1:4" x14ac:dyDescent="0.3">
      <c r="A1977" s="2">
        <v>44360</v>
      </c>
      <c r="B1977" t="s">
        <v>38</v>
      </c>
      <c r="C1977" t="s">
        <v>32</v>
      </c>
      <c r="D1977">
        <v>30.21</v>
      </c>
    </row>
    <row r="1978" spans="1:4" x14ac:dyDescent="0.3">
      <c r="A1978" s="2">
        <v>44360</v>
      </c>
      <c r="B1978" t="s">
        <v>39</v>
      </c>
      <c r="C1978" t="s">
        <v>19</v>
      </c>
      <c r="D1978">
        <v>28.76</v>
      </c>
    </row>
    <row r="1979" spans="1:4" x14ac:dyDescent="0.3">
      <c r="A1979" s="2">
        <v>44361</v>
      </c>
      <c r="B1979" t="s">
        <v>45</v>
      </c>
      <c r="C1979" t="s">
        <v>32</v>
      </c>
      <c r="D1979">
        <v>8.0399999999999991</v>
      </c>
    </row>
    <row r="1980" spans="1:4" x14ac:dyDescent="0.3">
      <c r="A1980" s="2">
        <v>44361</v>
      </c>
      <c r="B1980" t="s">
        <v>38</v>
      </c>
      <c r="C1980" t="s">
        <v>32</v>
      </c>
      <c r="D1980">
        <v>78.23</v>
      </c>
    </row>
    <row r="1981" spans="1:4" x14ac:dyDescent="0.3">
      <c r="A1981" s="2">
        <v>44361</v>
      </c>
      <c r="B1981" t="s">
        <v>38</v>
      </c>
      <c r="C1981" t="s">
        <v>32</v>
      </c>
      <c r="D1981">
        <v>8.77</v>
      </c>
    </row>
    <row r="1982" spans="1:4" x14ac:dyDescent="0.3">
      <c r="A1982" s="2">
        <v>44362</v>
      </c>
      <c r="B1982" t="s">
        <v>40</v>
      </c>
      <c r="C1982" t="s">
        <v>19</v>
      </c>
      <c r="D1982">
        <v>16.8</v>
      </c>
    </row>
    <row r="1983" spans="1:4" x14ac:dyDescent="0.3">
      <c r="A1983" s="2">
        <v>44362</v>
      </c>
      <c r="B1983" t="s">
        <v>33</v>
      </c>
      <c r="C1983" t="s">
        <v>32</v>
      </c>
      <c r="D1983">
        <v>83.82</v>
      </c>
    </row>
    <row r="1984" spans="1:4" x14ac:dyDescent="0.3">
      <c r="A1984" s="2">
        <v>44362</v>
      </c>
      <c r="B1984" t="s">
        <v>34</v>
      </c>
      <c r="C1984" t="s">
        <v>19</v>
      </c>
      <c r="D1984">
        <v>8.6199999999999992</v>
      </c>
    </row>
    <row r="1985" spans="1:4" x14ac:dyDescent="0.3">
      <c r="A1985" s="2">
        <v>44362</v>
      </c>
      <c r="B1985" t="s">
        <v>44</v>
      </c>
      <c r="C1985" t="s">
        <v>19</v>
      </c>
      <c r="D1985">
        <v>72.42</v>
      </c>
    </row>
    <row r="1986" spans="1:4" x14ac:dyDescent="0.3">
      <c r="A1986" s="2">
        <v>44363</v>
      </c>
      <c r="B1986" t="s">
        <v>31</v>
      </c>
      <c r="C1986" t="s">
        <v>32</v>
      </c>
      <c r="D1986">
        <v>42.25</v>
      </c>
    </row>
    <row r="1987" spans="1:4" x14ac:dyDescent="0.3">
      <c r="A1987" s="2">
        <v>44364</v>
      </c>
      <c r="B1987" t="s">
        <v>84</v>
      </c>
      <c r="C1987" t="s">
        <v>50</v>
      </c>
      <c r="D1987">
        <v>247.7</v>
      </c>
    </row>
    <row r="1988" spans="1:4" x14ac:dyDescent="0.3">
      <c r="A1988" s="2">
        <v>44364</v>
      </c>
      <c r="B1988" t="s">
        <v>41</v>
      </c>
      <c r="C1988" t="s">
        <v>19</v>
      </c>
      <c r="D1988">
        <v>15.37</v>
      </c>
    </row>
    <row r="1989" spans="1:4" x14ac:dyDescent="0.3">
      <c r="A1989" s="2">
        <v>44364</v>
      </c>
      <c r="B1989" t="s">
        <v>38</v>
      </c>
      <c r="C1989" t="s">
        <v>32</v>
      </c>
      <c r="D1989">
        <v>56.17</v>
      </c>
    </row>
    <row r="1990" spans="1:4" x14ac:dyDescent="0.3">
      <c r="A1990" s="2">
        <v>44364</v>
      </c>
      <c r="B1990" t="s">
        <v>31</v>
      </c>
      <c r="C1990" t="s">
        <v>32</v>
      </c>
      <c r="D1990">
        <v>29.58</v>
      </c>
    </row>
    <row r="1991" spans="1:4" x14ac:dyDescent="0.3">
      <c r="A1991" s="2">
        <v>44364</v>
      </c>
      <c r="B1991" t="s">
        <v>51</v>
      </c>
      <c r="C1991" t="s">
        <v>32</v>
      </c>
      <c r="D1991">
        <v>235.45</v>
      </c>
    </row>
    <row r="1992" spans="1:4" x14ac:dyDescent="0.3">
      <c r="A1992" s="2">
        <v>44365</v>
      </c>
      <c r="B1992" t="s">
        <v>58</v>
      </c>
      <c r="C1992" t="s">
        <v>32</v>
      </c>
      <c r="D1992">
        <v>28.57</v>
      </c>
    </row>
    <row r="1993" spans="1:4" x14ac:dyDescent="0.3">
      <c r="A1993" s="2">
        <v>44365</v>
      </c>
      <c r="B1993" t="s">
        <v>45</v>
      </c>
      <c r="C1993" t="s">
        <v>32</v>
      </c>
      <c r="D1993">
        <v>15.29</v>
      </c>
    </row>
    <row r="1994" spans="1:4" x14ac:dyDescent="0.3">
      <c r="A1994" s="2">
        <v>44365</v>
      </c>
      <c r="B1994" t="s">
        <v>37</v>
      </c>
      <c r="C1994" t="s">
        <v>19</v>
      </c>
      <c r="D1994">
        <v>41.47</v>
      </c>
    </row>
    <row r="1995" spans="1:4" x14ac:dyDescent="0.3">
      <c r="A1995" s="2">
        <v>44365</v>
      </c>
      <c r="B1995" t="s">
        <v>39</v>
      </c>
      <c r="C1995" t="s">
        <v>19</v>
      </c>
      <c r="D1995">
        <v>63.84</v>
      </c>
    </row>
    <row r="1996" spans="1:4" x14ac:dyDescent="0.3">
      <c r="A1996" s="2">
        <v>44366</v>
      </c>
      <c r="B1996" t="s">
        <v>37</v>
      </c>
      <c r="C1996" t="s">
        <v>19</v>
      </c>
      <c r="D1996">
        <v>13.82</v>
      </c>
    </row>
    <row r="1997" spans="1:4" x14ac:dyDescent="0.3">
      <c r="A1997" s="2">
        <v>44366</v>
      </c>
      <c r="B1997" t="s">
        <v>73</v>
      </c>
      <c r="C1997" t="s">
        <v>74</v>
      </c>
      <c r="D1997">
        <v>6.75</v>
      </c>
    </row>
    <row r="1998" spans="1:4" x14ac:dyDescent="0.3">
      <c r="A1998" s="2">
        <v>44367</v>
      </c>
      <c r="B1998" t="s">
        <v>44</v>
      </c>
      <c r="C1998" t="s">
        <v>19</v>
      </c>
      <c r="D1998">
        <v>26.15</v>
      </c>
    </row>
    <row r="1999" spans="1:4" x14ac:dyDescent="0.3">
      <c r="A1999" s="2">
        <v>44367</v>
      </c>
      <c r="B1999" t="s">
        <v>37</v>
      </c>
      <c r="C1999" t="s">
        <v>19</v>
      </c>
      <c r="D1999">
        <v>56.8</v>
      </c>
    </row>
    <row r="2000" spans="1:4" x14ac:dyDescent="0.3">
      <c r="A2000" s="2">
        <v>44368</v>
      </c>
      <c r="B2000" t="s">
        <v>44</v>
      </c>
      <c r="C2000" t="s">
        <v>19</v>
      </c>
      <c r="D2000">
        <v>5.86</v>
      </c>
    </row>
    <row r="2001" spans="1:4" x14ac:dyDescent="0.3">
      <c r="A2001" s="2">
        <v>44368</v>
      </c>
      <c r="B2001" t="s">
        <v>51</v>
      </c>
      <c r="C2001" t="s">
        <v>32</v>
      </c>
      <c r="D2001">
        <v>69.790000000000006</v>
      </c>
    </row>
    <row r="2002" spans="1:4" x14ac:dyDescent="0.3">
      <c r="A2002" s="2">
        <v>44368</v>
      </c>
      <c r="B2002" t="s">
        <v>56</v>
      </c>
      <c r="C2002" t="s">
        <v>19</v>
      </c>
      <c r="D2002">
        <v>24.28</v>
      </c>
    </row>
    <row r="2003" spans="1:4" x14ac:dyDescent="0.3">
      <c r="A2003" s="2">
        <v>44369</v>
      </c>
      <c r="B2003" t="s">
        <v>45</v>
      </c>
      <c r="C2003" t="s">
        <v>32</v>
      </c>
      <c r="D2003">
        <v>189.53</v>
      </c>
    </row>
    <row r="2004" spans="1:4" x14ac:dyDescent="0.3">
      <c r="A2004" s="2">
        <v>44369</v>
      </c>
      <c r="B2004" t="s">
        <v>39</v>
      </c>
      <c r="C2004" t="s">
        <v>19</v>
      </c>
      <c r="D2004">
        <v>1.4</v>
      </c>
    </row>
    <row r="2005" spans="1:4" x14ac:dyDescent="0.3">
      <c r="A2005" s="2">
        <v>44369</v>
      </c>
      <c r="B2005" t="s">
        <v>33</v>
      </c>
      <c r="C2005" t="s">
        <v>32</v>
      </c>
      <c r="D2005">
        <v>27.84</v>
      </c>
    </row>
    <row r="2006" spans="1:4" x14ac:dyDescent="0.3">
      <c r="A2006" s="2">
        <v>44369</v>
      </c>
      <c r="B2006" t="s">
        <v>33</v>
      </c>
      <c r="C2006" t="s">
        <v>32</v>
      </c>
      <c r="D2006">
        <v>74.91</v>
      </c>
    </row>
    <row r="2007" spans="1:4" x14ac:dyDescent="0.3">
      <c r="A2007" s="2">
        <v>44369</v>
      </c>
      <c r="B2007" t="s">
        <v>35</v>
      </c>
      <c r="C2007" t="s">
        <v>36</v>
      </c>
      <c r="D2007">
        <v>104</v>
      </c>
    </row>
    <row r="2008" spans="1:4" x14ac:dyDescent="0.3">
      <c r="A2008" s="2">
        <v>44369</v>
      </c>
      <c r="B2008" t="s">
        <v>30</v>
      </c>
      <c r="C2008" t="s">
        <v>19</v>
      </c>
      <c r="D2008">
        <v>11.16</v>
      </c>
    </row>
    <row r="2009" spans="1:4" x14ac:dyDescent="0.3">
      <c r="A2009" s="2">
        <v>44369</v>
      </c>
      <c r="B2009" t="s">
        <v>39</v>
      </c>
      <c r="C2009" t="s">
        <v>19</v>
      </c>
      <c r="D2009">
        <v>20.149999999999999</v>
      </c>
    </row>
    <row r="2010" spans="1:4" x14ac:dyDescent="0.3">
      <c r="A2010" s="2">
        <v>44370</v>
      </c>
      <c r="B2010" t="s">
        <v>30</v>
      </c>
      <c r="C2010" t="s">
        <v>19</v>
      </c>
      <c r="D2010">
        <v>14.85</v>
      </c>
    </row>
    <row r="2011" spans="1:4" x14ac:dyDescent="0.3">
      <c r="A2011" s="2">
        <v>44370</v>
      </c>
      <c r="B2011" t="s">
        <v>88</v>
      </c>
      <c r="C2011" t="s">
        <v>43</v>
      </c>
      <c r="D2011">
        <v>235.31</v>
      </c>
    </row>
    <row r="2012" spans="1:4" x14ac:dyDescent="0.3">
      <c r="A2012" s="2">
        <v>44370</v>
      </c>
      <c r="B2012" t="s">
        <v>30</v>
      </c>
      <c r="C2012" t="s">
        <v>19</v>
      </c>
      <c r="D2012">
        <v>44.05</v>
      </c>
    </row>
    <row r="2013" spans="1:4" x14ac:dyDescent="0.3">
      <c r="A2013" s="2">
        <v>44371</v>
      </c>
      <c r="B2013" t="s">
        <v>56</v>
      </c>
      <c r="C2013" t="s">
        <v>19</v>
      </c>
      <c r="D2013">
        <v>7.24</v>
      </c>
    </row>
    <row r="2014" spans="1:4" x14ac:dyDescent="0.3">
      <c r="A2014" s="2">
        <v>44371</v>
      </c>
      <c r="B2014" t="s">
        <v>86</v>
      </c>
      <c r="C2014" t="s">
        <v>43</v>
      </c>
      <c r="D2014">
        <v>13.36</v>
      </c>
    </row>
    <row r="2015" spans="1:4" x14ac:dyDescent="0.3">
      <c r="A2015" s="2">
        <v>44371</v>
      </c>
      <c r="B2015" t="s">
        <v>39</v>
      </c>
      <c r="C2015" t="s">
        <v>19</v>
      </c>
      <c r="D2015">
        <v>62.04</v>
      </c>
    </row>
    <row r="2016" spans="1:4" x14ac:dyDescent="0.3">
      <c r="A2016" s="2">
        <v>44371</v>
      </c>
      <c r="B2016" t="s">
        <v>33</v>
      </c>
      <c r="C2016" t="s">
        <v>32</v>
      </c>
      <c r="D2016">
        <v>129.34</v>
      </c>
    </row>
    <row r="2017" spans="1:4" x14ac:dyDescent="0.3">
      <c r="A2017" s="2">
        <v>44371</v>
      </c>
      <c r="B2017" t="s">
        <v>72</v>
      </c>
      <c r="C2017" t="s">
        <v>19</v>
      </c>
      <c r="D2017">
        <v>7.68</v>
      </c>
    </row>
    <row r="2018" spans="1:4" x14ac:dyDescent="0.3">
      <c r="A2018" s="2">
        <v>44372</v>
      </c>
      <c r="B2018" t="s">
        <v>37</v>
      </c>
      <c r="C2018" t="s">
        <v>19</v>
      </c>
      <c r="D2018">
        <v>76.23</v>
      </c>
    </row>
    <row r="2019" spans="1:4" x14ac:dyDescent="0.3">
      <c r="A2019" s="2">
        <v>44373</v>
      </c>
      <c r="B2019" t="s">
        <v>37</v>
      </c>
      <c r="C2019" t="s">
        <v>19</v>
      </c>
      <c r="D2019">
        <v>17.32</v>
      </c>
    </row>
    <row r="2020" spans="1:4" x14ac:dyDescent="0.3">
      <c r="A2020" s="2">
        <v>44373</v>
      </c>
      <c r="B2020" t="s">
        <v>28</v>
      </c>
      <c r="C2020" t="s">
        <v>29</v>
      </c>
      <c r="D2020">
        <v>15</v>
      </c>
    </row>
    <row r="2021" spans="1:4" x14ac:dyDescent="0.3">
      <c r="A2021" s="2">
        <v>44373</v>
      </c>
      <c r="B2021" t="s">
        <v>45</v>
      </c>
      <c r="C2021" t="s">
        <v>32</v>
      </c>
      <c r="D2021">
        <v>23.67</v>
      </c>
    </row>
    <row r="2022" spans="1:4" x14ac:dyDescent="0.3">
      <c r="A2022" s="2">
        <v>44373</v>
      </c>
      <c r="B2022" t="s">
        <v>40</v>
      </c>
      <c r="C2022" t="s">
        <v>19</v>
      </c>
      <c r="D2022">
        <v>7.74</v>
      </c>
    </row>
    <row r="2023" spans="1:4" x14ac:dyDescent="0.3">
      <c r="A2023" s="2">
        <v>44374</v>
      </c>
      <c r="B2023" t="s">
        <v>30</v>
      </c>
      <c r="C2023" t="s">
        <v>19</v>
      </c>
      <c r="D2023">
        <v>25.04</v>
      </c>
    </row>
    <row r="2024" spans="1:4" x14ac:dyDescent="0.3">
      <c r="A2024" s="2">
        <v>44374</v>
      </c>
      <c r="B2024" t="s">
        <v>30</v>
      </c>
      <c r="C2024" t="s">
        <v>19</v>
      </c>
      <c r="D2024">
        <v>71</v>
      </c>
    </row>
    <row r="2025" spans="1:4" x14ac:dyDescent="0.3">
      <c r="A2025" s="2">
        <v>44374</v>
      </c>
      <c r="B2025" t="s">
        <v>33</v>
      </c>
      <c r="C2025" t="s">
        <v>32</v>
      </c>
      <c r="D2025">
        <v>80.25</v>
      </c>
    </row>
    <row r="2026" spans="1:4" x14ac:dyDescent="0.3">
      <c r="A2026" s="2">
        <v>44375</v>
      </c>
      <c r="B2026" t="s">
        <v>30</v>
      </c>
      <c r="C2026" t="s">
        <v>19</v>
      </c>
      <c r="D2026">
        <v>35.86</v>
      </c>
    </row>
    <row r="2027" spans="1:4" x14ac:dyDescent="0.3">
      <c r="A2027" s="2">
        <v>44375</v>
      </c>
      <c r="B2027" t="s">
        <v>51</v>
      </c>
      <c r="C2027" t="s">
        <v>32</v>
      </c>
      <c r="D2027">
        <v>45.18</v>
      </c>
    </row>
    <row r="2028" spans="1:4" x14ac:dyDescent="0.3">
      <c r="A2028" s="2">
        <v>44377</v>
      </c>
      <c r="B2028" t="s">
        <v>46</v>
      </c>
      <c r="C2028" t="s">
        <v>29</v>
      </c>
      <c r="D2028">
        <v>19.440000000000001</v>
      </c>
    </row>
    <row r="2029" spans="1:4" x14ac:dyDescent="0.3">
      <c r="A2029" s="2">
        <f>DATE(YEAR(A2028),MONTH(A2028)+1,1)</f>
        <v>44378</v>
      </c>
      <c r="B2029" t="s">
        <v>26</v>
      </c>
      <c r="C2029" t="s">
        <v>27</v>
      </c>
      <c r="D2029">
        <v>1565</v>
      </c>
    </row>
    <row r="2030" spans="1:4" x14ac:dyDescent="0.3">
      <c r="A2030" s="2">
        <v>44378</v>
      </c>
      <c r="B2030" t="s">
        <v>31</v>
      </c>
      <c r="C2030" t="s">
        <v>32</v>
      </c>
      <c r="D2030">
        <v>98.09</v>
      </c>
    </row>
    <row r="2031" spans="1:4" x14ac:dyDescent="0.3">
      <c r="A2031" s="2">
        <v>44378</v>
      </c>
      <c r="B2031" t="s">
        <v>35</v>
      </c>
      <c r="C2031" t="s">
        <v>36</v>
      </c>
      <c r="D2031">
        <v>66</v>
      </c>
    </row>
    <row r="2032" spans="1:4" x14ac:dyDescent="0.3">
      <c r="A2032" s="2">
        <v>44379</v>
      </c>
      <c r="B2032" t="s">
        <v>33</v>
      </c>
      <c r="C2032" t="s">
        <v>32</v>
      </c>
      <c r="D2032">
        <v>42.45</v>
      </c>
    </row>
    <row r="2033" spans="1:4" x14ac:dyDescent="0.3">
      <c r="A2033" s="2">
        <v>44379</v>
      </c>
      <c r="B2033" t="s">
        <v>71</v>
      </c>
      <c r="C2033" t="s">
        <v>55</v>
      </c>
      <c r="D2033">
        <v>69.180000000000007</v>
      </c>
    </row>
    <row r="2034" spans="1:4" x14ac:dyDescent="0.3">
      <c r="A2034" s="2">
        <v>44379</v>
      </c>
      <c r="B2034" t="s">
        <v>37</v>
      </c>
      <c r="C2034" t="s">
        <v>19</v>
      </c>
      <c r="D2034">
        <v>74.5</v>
      </c>
    </row>
    <row r="2035" spans="1:4" x14ac:dyDescent="0.3">
      <c r="A2035" s="2">
        <v>44379</v>
      </c>
      <c r="B2035" t="s">
        <v>46</v>
      </c>
      <c r="C2035" t="s">
        <v>29</v>
      </c>
      <c r="D2035">
        <v>16.350000000000001</v>
      </c>
    </row>
    <row r="2036" spans="1:4" x14ac:dyDescent="0.3">
      <c r="A2036" s="2">
        <v>44380</v>
      </c>
      <c r="B2036" t="s">
        <v>72</v>
      </c>
      <c r="C2036" t="s">
        <v>19</v>
      </c>
      <c r="D2036">
        <v>12.8</v>
      </c>
    </row>
    <row r="2037" spans="1:4" x14ac:dyDescent="0.3">
      <c r="A2037" s="2">
        <v>44383</v>
      </c>
      <c r="B2037" t="s">
        <v>46</v>
      </c>
      <c r="C2037" t="s">
        <v>29</v>
      </c>
      <c r="D2037">
        <v>21.88</v>
      </c>
    </row>
    <row r="2038" spans="1:4" x14ac:dyDescent="0.3">
      <c r="A2038" s="2">
        <v>44383</v>
      </c>
      <c r="B2038" t="s">
        <v>45</v>
      </c>
      <c r="C2038" t="s">
        <v>32</v>
      </c>
      <c r="D2038">
        <v>322.95</v>
      </c>
    </row>
    <row r="2039" spans="1:4" x14ac:dyDescent="0.3">
      <c r="A2039" s="2">
        <v>44383</v>
      </c>
      <c r="B2039" t="s">
        <v>33</v>
      </c>
      <c r="C2039" t="s">
        <v>32</v>
      </c>
      <c r="D2039">
        <v>31.1</v>
      </c>
    </row>
    <row r="2040" spans="1:4" x14ac:dyDescent="0.3">
      <c r="A2040" s="2">
        <v>44383</v>
      </c>
      <c r="B2040" t="s">
        <v>39</v>
      </c>
      <c r="C2040" t="s">
        <v>19</v>
      </c>
      <c r="D2040">
        <v>32.76</v>
      </c>
    </row>
    <row r="2041" spans="1:4" x14ac:dyDescent="0.3">
      <c r="A2041" s="2">
        <v>44384</v>
      </c>
      <c r="B2041" t="s">
        <v>51</v>
      </c>
      <c r="C2041" t="s">
        <v>32</v>
      </c>
      <c r="D2041">
        <v>71.58</v>
      </c>
    </row>
    <row r="2042" spans="1:4" x14ac:dyDescent="0.3">
      <c r="A2042" s="2">
        <v>44385</v>
      </c>
      <c r="B2042" t="s">
        <v>33</v>
      </c>
      <c r="C2042" t="s">
        <v>32</v>
      </c>
      <c r="D2042">
        <v>24.72</v>
      </c>
    </row>
    <row r="2043" spans="1:4" x14ac:dyDescent="0.3">
      <c r="A2043" s="2">
        <v>44386</v>
      </c>
      <c r="B2043" t="s">
        <v>30</v>
      </c>
      <c r="C2043" t="s">
        <v>19</v>
      </c>
      <c r="D2043">
        <v>13.68</v>
      </c>
    </row>
    <row r="2044" spans="1:4" x14ac:dyDescent="0.3">
      <c r="A2044" s="2">
        <v>44386</v>
      </c>
      <c r="B2044" t="s">
        <v>51</v>
      </c>
      <c r="C2044" t="s">
        <v>32</v>
      </c>
      <c r="D2044">
        <v>13.89</v>
      </c>
    </row>
    <row r="2045" spans="1:4" x14ac:dyDescent="0.3">
      <c r="A2045" s="2">
        <v>44386</v>
      </c>
      <c r="B2045" t="s">
        <v>51</v>
      </c>
      <c r="C2045" t="s">
        <v>32</v>
      </c>
      <c r="D2045">
        <v>17.2</v>
      </c>
    </row>
    <row r="2046" spans="1:4" x14ac:dyDescent="0.3">
      <c r="A2046" s="2">
        <v>44387</v>
      </c>
      <c r="B2046" t="s">
        <v>44</v>
      </c>
      <c r="C2046" t="s">
        <v>19</v>
      </c>
      <c r="D2046">
        <v>15.78</v>
      </c>
    </row>
    <row r="2047" spans="1:4" x14ac:dyDescent="0.3">
      <c r="A2047" s="2">
        <v>44388</v>
      </c>
      <c r="B2047" t="s">
        <v>30</v>
      </c>
      <c r="C2047" t="s">
        <v>19</v>
      </c>
      <c r="D2047">
        <v>13.07</v>
      </c>
    </row>
    <row r="2048" spans="1:4" x14ac:dyDescent="0.3">
      <c r="A2048" s="2">
        <v>44388</v>
      </c>
      <c r="B2048" t="s">
        <v>78</v>
      </c>
      <c r="C2048" t="s">
        <v>19</v>
      </c>
      <c r="D2048">
        <v>80.709999999999994</v>
      </c>
    </row>
    <row r="2049" spans="1:4" x14ac:dyDescent="0.3">
      <c r="A2049" s="2">
        <v>44388</v>
      </c>
      <c r="B2049" t="s">
        <v>37</v>
      </c>
      <c r="C2049" t="s">
        <v>19</v>
      </c>
      <c r="D2049">
        <v>34.32</v>
      </c>
    </row>
    <row r="2050" spans="1:4" x14ac:dyDescent="0.3">
      <c r="A2050" s="2">
        <v>44388</v>
      </c>
      <c r="B2050" t="s">
        <v>41</v>
      </c>
      <c r="C2050" t="s">
        <v>19</v>
      </c>
      <c r="D2050">
        <v>80.040000000000006</v>
      </c>
    </row>
    <row r="2051" spans="1:4" x14ac:dyDescent="0.3">
      <c r="A2051" s="2">
        <v>44388</v>
      </c>
      <c r="B2051" t="s">
        <v>52</v>
      </c>
      <c r="C2051" t="s">
        <v>53</v>
      </c>
      <c r="D2051">
        <v>203.91</v>
      </c>
    </row>
    <row r="2052" spans="1:4" x14ac:dyDescent="0.3">
      <c r="A2052" s="2">
        <v>44388</v>
      </c>
      <c r="B2052" t="s">
        <v>46</v>
      </c>
      <c r="C2052" t="s">
        <v>29</v>
      </c>
      <c r="D2052">
        <v>4.8600000000000003</v>
      </c>
    </row>
    <row r="2053" spans="1:4" x14ac:dyDescent="0.3">
      <c r="A2053" s="2">
        <v>44389</v>
      </c>
      <c r="B2053" t="s">
        <v>34</v>
      </c>
      <c r="C2053" t="s">
        <v>19</v>
      </c>
      <c r="D2053">
        <v>58</v>
      </c>
    </row>
    <row r="2054" spans="1:4" x14ac:dyDescent="0.3">
      <c r="A2054" s="2">
        <v>44389</v>
      </c>
      <c r="B2054" t="s">
        <v>33</v>
      </c>
      <c r="C2054" t="s">
        <v>32</v>
      </c>
      <c r="D2054">
        <v>67.040000000000006</v>
      </c>
    </row>
    <row r="2055" spans="1:4" x14ac:dyDescent="0.3">
      <c r="A2055" s="2">
        <v>44390</v>
      </c>
      <c r="B2055" t="s">
        <v>37</v>
      </c>
      <c r="C2055" t="s">
        <v>19</v>
      </c>
      <c r="D2055">
        <v>29.25</v>
      </c>
    </row>
    <row r="2056" spans="1:4" x14ac:dyDescent="0.3">
      <c r="A2056" s="2">
        <v>44391</v>
      </c>
      <c r="B2056" t="s">
        <v>60</v>
      </c>
      <c r="C2056" t="s">
        <v>19</v>
      </c>
      <c r="D2056">
        <v>36.090000000000003</v>
      </c>
    </row>
    <row r="2057" spans="1:4" x14ac:dyDescent="0.3">
      <c r="A2057" s="2">
        <v>44391</v>
      </c>
      <c r="B2057" t="s">
        <v>38</v>
      </c>
      <c r="C2057" t="s">
        <v>32</v>
      </c>
      <c r="D2057">
        <v>58.25</v>
      </c>
    </row>
    <row r="2058" spans="1:4" x14ac:dyDescent="0.3">
      <c r="A2058" s="2">
        <v>44391</v>
      </c>
      <c r="B2058" t="s">
        <v>38</v>
      </c>
      <c r="C2058" t="s">
        <v>32</v>
      </c>
      <c r="D2058">
        <v>44.59</v>
      </c>
    </row>
    <row r="2059" spans="1:4" x14ac:dyDescent="0.3">
      <c r="A2059" s="2">
        <v>44392</v>
      </c>
      <c r="B2059" t="s">
        <v>37</v>
      </c>
      <c r="C2059" t="s">
        <v>19</v>
      </c>
      <c r="D2059">
        <v>12.98</v>
      </c>
    </row>
    <row r="2060" spans="1:4" x14ac:dyDescent="0.3">
      <c r="A2060" s="2">
        <v>44392</v>
      </c>
      <c r="B2060" t="s">
        <v>31</v>
      </c>
      <c r="C2060" t="s">
        <v>32</v>
      </c>
      <c r="D2060">
        <v>135.26</v>
      </c>
    </row>
    <row r="2061" spans="1:4" x14ac:dyDescent="0.3">
      <c r="A2061" s="2">
        <v>44392</v>
      </c>
      <c r="B2061" t="s">
        <v>33</v>
      </c>
      <c r="C2061" t="s">
        <v>32</v>
      </c>
      <c r="D2061">
        <v>22.98</v>
      </c>
    </row>
    <row r="2062" spans="1:4" x14ac:dyDescent="0.3">
      <c r="A2062" s="2">
        <v>44392</v>
      </c>
      <c r="B2062" t="s">
        <v>46</v>
      </c>
      <c r="C2062" t="s">
        <v>29</v>
      </c>
      <c r="D2062">
        <v>51.27</v>
      </c>
    </row>
    <row r="2063" spans="1:4" x14ac:dyDescent="0.3">
      <c r="A2063" s="2">
        <v>44392</v>
      </c>
      <c r="B2063" t="s">
        <v>38</v>
      </c>
      <c r="C2063" t="s">
        <v>32</v>
      </c>
      <c r="D2063">
        <v>49.43</v>
      </c>
    </row>
    <row r="2064" spans="1:4" x14ac:dyDescent="0.3">
      <c r="A2064" s="2">
        <v>44393</v>
      </c>
      <c r="B2064" t="s">
        <v>41</v>
      </c>
      <c r="C2064" t="s">
        <v>19</v>
      </c>
      <c r="D2064">
        <v>39.840000000000003</v>
      </c>
    </row>
    <row r="2065" spans="1:4" x14ac:dyDescent="0.3">
      <c r="A2065" s="2">
        <v>44393</v>
      </c>
      <c r="B2065" t="s">
        <v>39</v>
      </c>
      <c r="C2065" t="s">
        <v>19</v>
      </c>
      <c r="D2065">
        <v>52.44</v>
      </c>
    </row>
    <row r="2066" spans="1:4" x14ac:dyDescent="0.3">
      <c r="A2066" s="2">
        <v>44394</v>
      </c>
      <c r="B2066" t="s">
        <v>45</v>
      </c>
      <c r="C2066" t="s">
        <v>32</v>
      </c>
      <c r="D2066">
        <v>134.04</v>
      </c>
    </row>
    <row r="2067" spans="1:4" x14ac:dyDescent="0.3">
      <c r="A2067" s="2">
        <v>44394</v>
      </c>
      <c r="B2067" t="s">
        <v>37</v>
      </c>
      <c r="C2067" t="s">
        <v>19</v>
      </c>
      <c r="D2067">
        <v>25.41</v>
      </c>
    </row>
    <row r="2068" spans="1:4" x14ac:dyDescent="0.3">
      <c r="A2068" s="2">
        <v>44394</v>
      </c>
      <c r="B2068" t="s">
        <v>72</v>
      </c>
      <c r="C2068" t="s">
        <v>19</v>
      </c>
      <c r="D2068">
        <v>26.95</v>
      </c>
    </row>
    <row r="2069" spans="1:4" x14ac:dyDescent="0.3">
      <c r="A2069" s="2">
        <v>44395</v>
      </c>
      <c r="B2069" t="s">
        <v>67</v>
      </c>
      <c r="C2069" t="s">
        <v>20</v>
      </c>
      <c r="D2069">
        <v>148.34</v>
      </c>
    </row>
    <row r="2070" spans="1:4" x14ac:dyDescent="0.3">
      <c r="A2070" s="2">
        <v>44395</v>
      </c>
      <c r="B2070" t="s">
        <v>58</v>
      </c>
      <c r="C2070" t="s">
        <v>32</v>
      </c>
      <c r="D2070">
        <v>64.459999999999994</v>
      </c>
    </row>
    <row r="2071" spans="1:4" x14ac:dyDescent="0.3">
      <c r="A2071" s="2">
        <v>44395</v>
      </c>
      <c r="B2071" t="s">
        <v>51</v>
      </c>
      <c r="C2071" t="s">
        <v>32</v>
      </c>
      <c r="D2071">
        <v>138.97999999999999</v>
      </c>
    </row>
    <row r="2072" spans="1:4" x14ac:dyDescent="0.3">
      <c r="A2072" s="2">
        <v>44395</v>
      </c>
      <c r="B2072" t="s">
        <v>82</v>
      </c>
      <c r="C2072" t="s">
        <v>50</v>
      </c>
      <c r="D2072">
        <v>161.44</v>
      </c>
    </row>
    <row r="2073" spans="1:4" x14ac:dyDescent="0.3">
      <c r="A2073" s="2">
        <v>44395</v>
      </c>
      <c r="B2073" t="s">
        <v>41</v>
      </c>
      <c r="C2073" t="s">
        <v>19</v>
      </c>
      <c r="D2073">
        <v>39.020000000000003</v>
      </c>
    </row>
    <row r="2074" spans="1:4" x14ac:dyDescent="0.3">
      <c r="A2074" s="2">
        <v>44396</v>
      </c>
      <c r="B2074" t="s">
        <v>33</v>
      </c>
      <c r="C2074" t="s">
        <v>32</v>
      </c>
      <c r="D2074">
        <v>51.38</v>
      </c>
    </row>
    <row r="2075" spans="1:4" x14ac:dyDescent="0.3">
      <c r="A2075" s="2">
        <v>44397</v>
      </c>
      <c r="B2075" t="s">
        <v>33</v>
      </c>
      <c r="C2075" t="s">
        <v>32</v>
      </c>
      <c r="D2075">
        <v>94.71</v>
      </c>
    </row>
    <row r="2076" spans="1:4" x14ac:dyDescent="0.3">
      <c r="A2076" s="2">
        <v>44398</v>
      </c>
      <c r="B2076" t="s">
        <v>31</v>
      </c>
      <c r="C2076" t="s">
        <v>32</v>
      </c>
      <c r="D2076">
        <v>164.53</v>
      </c>
    </row>
    <row r="2077" spans="1:4" x14ac:dyDescent="0.3">
      <c r="A2077" s="2">
        <v>44399</v>
      </c>
      <c r="B2077" t="s">
        <v>78</v>
      </c>
      <c r="C2077" t="s">
        <v>19</v>
      </c>
      <c r="D2077">
        <v>55.91</v>
      </c>
    </row>
    <row r="2078" spans="1:4" x14ac:dyDescent="0.3">
      <c r="A2078" s="2">
        <v>44400</v>
      </c>
      <c r="B2078" t="s">
        <v>71</v>
      </c>
      <c r="C2078" t="s">
        <v>36</v>
      </c>
      <c r="D2078">
        <v>108.64</v>
      </c>
    </row>
    <row r="2079" spans="1:4" x14ac:dyDescent="0.3">
      <c r="A2079" s="2">
        <v>44401</v>
      </c>
      <c r="B2079" t="s">
        <v>60</v>
      </c>
      <c r="C2079" t="s">
        <v>19</v>
      </c>
      <c r="D2079">
        <v>65.92</v>
      </c>
    </row>
    <row r="2080" spans="1:4" x14ac:dyDescent="0.3">
      <c r="A2080" s="2">
        <v>44402</v>
      </c>
      <c r="B2080" t="s">
        <v>60</v>
      </c>
      <c r="C2080" t="s">
        <v>19</v>
      </c>
      <c r="D2080">
        <v>56.32</v>
      </c>
    </row>
    <row r="2081" spans="1:4" x14ac:dyDescent="0.3">
      <c r="A2081" s="2">
        <v>44402</v>
      </c>
      <c r="B2081" t="s">
        <v>44</v>
      </c>
      <c r="C2081" t="s">
        <v>19</v>
      </c>
      <c r="D2081">
        <v>24.44</v>
      </c>
    </row>
    <row r="2082" spans="1:4" x14ac:dyDescent="0.3">
      <c r="A2082" s="2">
        <v>44402</v>
      </c>
      <c r="B2082" t="s">
        <v>30</v>
      </c>
      <c r="C2082" t="s">
        <v>19</v>
      </c>
      <c r="D2082">
        <v>5.32</v>
      </c>
    </row>
    <row r="2083" spans="1:4" x14ac:dyDescent="0.3">
      <c r="A2083" s="2">
        <v>44403</v>
      </c>
      <c r="B2083" t="s">
        <v>39</v>
      </c>
      <c r="C2083" t="s">
        <v>19</v>
      </c>
      <c r="D2083">
        <v>20.94</v>
      </c>
    </row>
    <row r="2084" spans="1:4" x14ac:dyDescent="0.3">
      <c r="A2084" s="2">
        <v>44403</v>
      </c>
      <c r="B2084" t="s">
        <v>56</v>
      </c>
      <c r="C2084" t="s">
        <v>19</v>
      </c>
      <c r="D2084">
        <v>13.57</v>
      </c>
    </row>
    <row r="2085" spans="1:4" x14ac:dyDescent="0.3">
      <c r="A2085" s="2">
        <v>44403</v>
      </c>
      <c r="B2085" t="s">
        <v>28</v>
      </c>
      <c r="C2085" t="s">
        <v>29</v>
      </c>
      <c r="D2085">
        <v>59.16</v>
      </c>
    </row>
    <row r="2086" spans="1:4" x14ac:dyDescent="0.3">
      <c r="A2086" s="2">
        <v>44403</v>
      </c>
      <c r="B2086" t="s">
        <v>37</v>
      </c>
      <c r="C2086" t="s">
        <v>19</v>
      </c>
      <c r="D2086">
        <v>55.9</v>
      </c>
    </row>
    <row r="2087" spans="1:4" x14ac:dyDescent="0.3">
      <c r="A2087" s="2">
        <v>44403</v>
      </c>
      <c r="B2087" t="s">
        <v>39</v>
      </c>
      <c r="C2087" t="s">
        <v>19</v>
      </c>
      <c r="D2087">
        <v>50.6</v>
      </c>
    </row>
    <row r="2088" spans="1:4" x14ac:dyDescent="0.3">
      <c r="A2088" s="2">
        <v>44404</v>
      </c>
      <c r="B2088" t="s">
        <v>82</v>
      </c>
      <c r="C2088" t="s">
        <v>50</v>
      </c>
      <c r="D2088">
        <v>89.18</v>
      </c>
    </row>
    <row r="2089" spans="1:4" x14ac:dyDescent="0.3">
      <c r="A2089" s="2">
        <v>44405</v>
      </c>
      <c r="B2089" t="s">
        <v>77</v>
      </c>
      <c r="C2089" t="s">
        <v>19</v>
      </c>
      <c r="D2089">
        <v>34.61</v>
      </c>
    </row>
    <row r="2090" spans="1:4" x14ac:dyDescent="0.3">
      <c r="A2090" s="2">
        <v>44405</v>
      </c>
      <c r="B2090" t="s">
        <v>72</v>
      </c>
      <c r="C2090" t="s">
        <v>19</v>
      </c>
      <c r="D2090">
        <v>166.45</v>
      </c>
    </row>
    <row r="2091" spans="1:4" x14ac:dyDescent="0.3">
      <c r="A2091" s="2">
        <v>44405</v>
      </c>
      <c r="B2091" t="s">
        <v>58</v>
      </c>
      <c r="C2091" t="s">
        <v>32</v>
      </c>
      <c r="D2091">
        <v>37.35</v>
      </c>
    </row>
    <row r="2092" spans="1:4" x14ac:dyDescent="0.3">
      <c r="A2092" s="2">
        <v>44406</v>
      </c>
      <c r="B2092" t="s">
        <v>70</v>
      </c>
      <c r="C2092" t="s">
        <v>43</v>
      </c>
      <c r="D2092">
        <v>13.7</v>
      </c>
    </row>
    <row r="2093" spans="1:4" x14ac:dyDescent="0.3">
      <c r="A2093" s="2">
        <v>44407</v>
      </c>
      <c r="B2093" t="s">
        <v>40</v>
      </c>
      <c r="C2093" t="s">
        <v>19</v>
      </c>
      <c r="D2093">
        <v>33.549999999999997</v>
      </c>
    </row>
    <row r="2094" spans="1:4" x14ac:dyDescent="0.3">
      <c r="A2094" s="2">
        <v>44407</v>
      </c>
      <c r="B2094" t="s">
        <v>51</v>
      </c>
      <c r="C2094" t="s">
        <v>32</v>
      </c>
      <c r="D2094">
        <v>20.64</v>
      </c>
    </row>
    <row r="2095" spans="1:4" x14ac:dyDescent="0.3">
      <c r="A2095" s="2">
        <v>44407</v>
      </c>
      <c r="B2095" t="s">
        <v>31</v>
      </c>
      <c r="C2095" t="s">
        <v>32</v>
      </c>
      <c r="D2095">
        <v>12.97</v>
      </c>
    </row>
    <row r="2096" spans="1:4" x14ac:dyDescent="0.3">
      <c r="A2096" s="2">
        <v>44408</v>
      </c>
      <c r="B2096" t="s">
        <v>40</v>
      </c>
      <c r="C2096" t="s">
        <v>19</v>
      </c>
      <c r="D2096">
        <v>18.47</v>
      </c>
    </row>
    <row r="2097" spans="1:4" x14ac:dyDescent="0.3">
      <c r="A2097" s="2">
        <v>44408</v>
      </c>
      <c r="B2097" t="s">
        <v>58</v>
      </c>
      <c r="C2097" t="s">
        <v>32</v>
      </c>
      <c r="D2097">
        <v>78.78</v>
      </c>
    </row>
    <row r="2098" spans="1:4" x14ac:dyDescent="0.3">
      <c r="A2098" s="2">
        <v>44408</v>
      </c>
      <c r="B2098" t="s">
        <v>46</v>
      </c>
      <c r="C2098" t="s">
        <v>29</v>
      </c>
      <c r="D2098">
        <v>22.59</v>
      </c>
    </row>
    <row r="2099" spans="1:4" x14ac:dyDescent="0.3">
      <c r="A2099" s="2">
        <f>DATE(YEAR(A2098),MONTH(A2098)+1,1)</f>
        <v>44409</v>
      </c>
      <c r="B2099" t="s">
        <v>26</v>
      </c>
      <c r="C2099" t="s">
        <v>27</v>
      </c>
      <c r="D2099">
        <v>1565</v>
      </c>
    </row>
    <row r="2100" spans="1:4" x14ac:dyDescent="0.3">
      <c r="A2100" s="2">
        <v>44409</v>
      </c>
      <c r="B2100" t="s">
        <v>37</v>
      </c>
      <c r="C2100" t="s">
        <v>19</v>
      </c>
      <c r="D2100">
        <v>32.799999999999997</v>
      </c>
    </row>
    <row r="2101" spans="1:4" x14ac:dyDescent="0.3">
      <c r="A2101" s="2">
        <v>44409</v>
      </c>
      <c r="B2101" t="s">
        <v>45</v>
      </c>
      <c r="C2101" t="s">
        <v>32</v>
      </c>
      <c r="D2101">
        <v>25.74</v>
      </c>
    </row>
    <row r="2102" spans="1:4" x14ac:dyDescent="0.3">
      <c r="A2102" s="2">
        <v>44410</v>
      </c>
      <c r="B2102" t="s">
        <v>56</v>
      </c>
      <c r="C2102" t="s">
        <v>19</v>
      </c>
      <c r="D2102">
        <v>63.18</v>
      </c>
    </row>
    <row r="2103" spans="1:4" x14ac:dyDescent="0.3">
      <c r="A2103" s="2">
        <v>44411</v>
      </c>
      <c r="B2103" t="s">
        <v>45</v>
      </c>
      <c r="C2103" t="s">
        <v>32</v>
      </c>
      <c r="D2103">
        <v>37.729999999999997</v>
      </c>
    </row>
    <row r="2104" spans="1:4" x14ac:dyDescent="0.3">
      <c r="A2104" s="2">
        <v>44411</v>
      </c>
      <c r="B2104" t="s">
        <v>41</v>
      </c>
      <c r="C2104" t="s">
        <v>19</v>
      </c>
      <c r="D2104">
        <v>16.350000000000001</v>
      </c>
    </row>
    <row r="2105" spans="1:4" x14ac:dyDescent="0.3">
      <c r="A2105" s="2">
        <v>44412</v>
      </c>
      <c r="B2105" t="s">
        <v>33</v>
      </c>
      <c r="C2105" t="s">
        <v>32</v>
      </c>
      <c r="D2105">
        <v>34.049999999999997</v>
      </c>
    </row>
    <row r="2106" spans="1:4" x14ac:dyDescent="0.3">
      <c r="A2106" s="2">
        <v>44412</v>
      </c>
      <c r="B2106" t="s">
        <v>30</v>
      </c>
      <c r="C2106" t="s">
        <v>19</v>
      </c>
      <c r="D2106">
        <v>17.32</v>
      </c>
    </row>
    <row r="2107" spans="1:4" x14ac:dyDescent="0.3">
      <c r="A2107" s="2">
        <v>44412</v>
      </c>
      <c r="B2107" t="s">
        <v>28</v>
      </c>
      <c r="C2107" t="s">
        <v>29</v>
      </c>
      <c r="D2107">
        <v>49.84</v>
      </c>
    </row>
    <row r="2108" spans="1:4" x14ac:dyDescent="0.3">
      <c r="A2108" s="2">
        <v>44412</v>
      </c>
      <c r="B2108" t="s">
        <v>37</v>
      </c>
      <c r="C2108" t="s">
        <v>19</v>
      </c>
      <c r="D2108">
        <v>24.23</v>
      </c>
    </row>
    <row r="2109" spans="1:4" x14ac:dyDescent="0.3">
      <c r="A2109" s="2">
        <v>44413</v>
      </c>
      <c r="B2109" t="s">
        <v>33</v>
      </c>
      <c r="C2109" t="s">
        <v>32</v>
      </c>
      <c r="D2109">
        <v>65.92</v>
      </c>
    </row>
    <row r="2110" spans="1:4" x14ac:dyDescent="0.3">
      <c r="A2110" s="2">
        <v>44414</v>
      </c>
      <c r="B2110" t="s">
        <v>46</v>
      </c>
      <c r="C2110" t="s">
        <v>29</v>
      </c>
      <c r="D2110">
        <v>44.75</v>
      </c>
    </row>
    <row r="2111" spans="1:4" x14ac:dyDescent="0.3">
      <c r="A2111" s="2">
        <v>44415</v>
      </c>
      <c r="B2111" t="s">
        <v>51</v>
      </c>
      <c r="C2111" t="s">
        <v>32</v>
      </c>
      <c r="D2111">
        <v>42.02</v>
      </c>
    </row>
    <row r="2112" spans="1:4" x14ac:dyDescent="0.3">
      <c r="A2112" s="2">
        <v>44416</v>
      </c>
      <c r="B2112" t="s">
        <v>44</v>
      </c>
      <c r="C2112" t="s">
        <v>19</v>
      </c>
      <c r="D2112">
        <v>34.119999999999997</v>
      </c>
    </row>
    <row r="2113" spans="1:4" x14ac:dyDescent="0.3">
      <c r="A2113" s="2">
        <v>44416</v>
      </c>
      <c r="B2113" t="s">
        <v>40</v>
      </c>
      <c r="C2113" t="s">
        <v>19</v>
      </c>
      <c r="D2113">
        <v>17.579999999999998</v>
      </c>
    </row>
    <row r="2114" spans="1:4" x14ac:dyDescent="0.3">
      <c r="A2114" s="2">
        <v>44416</v>
      </c>
      <c r="B2114" t="s">
        <v>39</v>
      </c>
      <c r="C2114" t="s">
        <v>19</v>
      </c>
      <c r="D2114">
        <v>17.489999999999998</v>
      </c>
    </row>
    <row r="2115" spans="1:4" x14ac:dyDescent="0.3">
      <c r="A2115" s="2">
        <v>44417</v>
      </c>
      <c r="B2115" t="s">
        <v>33</v>
      </c>
      <c r="C2115" t="s">
        <v>32</v>
      </c>
      <c r="D2115">
        <v>50.22</v>
      </c>
    </row>
    <row r="2116" spans="1:4" x14ac:dyDescent="0.3">
      <c r="A2116" s="2">
        <v>44417</v>
      </c>
      <c r="B2116" t="s">
        <v>33</v>
      </c>
      <c r="C2116" t="s">
        <v>32</v>
      </c>
      <c r="D2116">
        <v>70.02</v>
      </c>
    </row>
    <row r="2117" spans="1:4" x14ac:dyDescent="0.3">
      <c r="A2117" s="2">
        <v>44417</v>
      </c>
      <c r="B2117" t="s">
        <v>30</v>
      </c>
      <c r="C2117" t="s">
        <v>19</v>
      </c>
      <c r="D2117">
        <v>36.479999999999997</v>
      </c>
    </row>
    <row r="2118" spans="1:4" x14ac:dyDescent="0.3">
      <c r="A2118" s="2">
        <v>44417</v>
      </c>
      <c r="B2118" t="s">
        <v>38</v>
      </c>
      <c r="C2118" t="s">
        <v>32</v>
      </c>
      <c r="D2118">
        <v>4.92</v>
      </c>
    </row>
    <row r="2119" spans="1:4" x14ac:dyDescent="0.3">
      <c r="A2119" s="2">
        <v>44418</v>
      </c>
      <c r="B2119">
        <v>0</v>
      </c>
      <c r="C2119" t="s">
        <v>68</v>
      </c>
      <c r="D2119">
        <v>0</v>
      </c>
    </row>
    <row r="2120" spans="1:4" x14ac:dyDescent="0.3">
      <c r="A2120" s="2">
        <v>44418</v>
      </c>
      <c r="B2120" t="s">
        <v>45</v>
      </c>
      <c r="C2120" t="s">
        <v>32</v>
      </c>
      <c r="D2120">
        <v>85.44</v>
      </c>
    </row>
    <row r="2121" spans="1:4" x14ac:dyDescent="0.3">
      <c r="A2121" s="2">
        <v>44419</v>
      </c>
      <c r="B2121" t="s">
        <v>33</v>
      </c>
      <c r="C2121" t="s">
        <v>32</v>
      </c>
      <c r="D2121">
        <v>32.97</v>
      </c>
    </row>
    <row r="2122" spans="1:4" x14ac:dyDescent="0.3">
      <c r="A2122" s="2">
        <v>44419</v>
      </c>
      <c r="B2122" t="s">
        <v>79</v>
      </c>
      <c r="C2122" t="s">
        <v>55</v>
      </c>
      <c r="D2122">
        <v>63.59</v>
      </c>
    </row>
    <row r="2123" spans="1:4" x14ac:dyDescent="0.3">
      <c r="A2123" s="2">
        <v>44419</v>
      </c>
      <c r="B2123" t="s">
        <v>37</v>
      </c>
      <c r="C2123" t="s">
        <v>19</v>
      </c>
      <c r="D2123">
        <v>8.59</v>
      </c>
    </row>
    <row r="2124" spans="1:4" x14ac:dyDescent="0.3">
      <c r="A2124" s="2">
        <v>44420</v>
      </c>
      <c r="B2124" t="s">
        <v>28</v>
      </c>
      <c r="C2124" t="s">
        <v>29</v>
      </c>
      <c r="D2124">
        <v>50.19</v>
      </c>
    </row>
    <row r="2125" spans="1:4" x14ac:dyDescent="0.3">
      <c r="A2125" s="2">
        <v>44421</v>
      </c>
      <c r="B2125" t="s">
        <v>45</v>
      </c>
      <c r="C2125" t="s">
        <v>32</v>
      </c>
      <c r="D2125">
        <v>91.36</v>
      </c>
    </row>
    <row r="2126" spans="1:4" x14ac:dyDescent="0.3">
      <c r="A2126" s="2">
        <v>44421</v>
      </c>
      <c r="B2126" t="s">
        <v>41</v>
      </c>
      <c r="C2126" t="s">
        <v>19</v>
      </c>
      <c r="D2126">
        <v>70.56</v>
      </c>
    </row>
    <row r="2127" spans="1:4" x14ac:dyDescent="0.3">
      <c r="A2127" s="2">
        <v>44422</v>
      </c>
      <c r="B2127" t="s">
        <v>31</v>
      </c>
      <c r="C2127" t="s">
        <v>32</v>
      </c>
      <c r="D2127">
        <v>124.93</v>
      </c>
    </row>
    <row r="2128" spans="1:4" x14ac:dyDescent="0.3">
      <c r="A2128" s="2">
        <v>44422</v>
      </c>
      <c r="B2128" t="s">
        <v>39</v>
      </c>
      <c r="C2128" t="s">
        <v>19</v>
      </c>
      <c r="D2128">
        <v>2.95</v>
      </c>
    </row>
    <row r="2129" spans="1:4" x14ac:dyDescent="0.3">
      <c r="A2129" s="2">
        <v>44422</v>
      </c>
      <c r="B2129" t="s">
        <v>30</v>
      </c>
      <c r="C2129" t="s">
        <v>19</v>
      </c>
      <c r="D2129">
        <v>22.17</v>
      </c>
    </row>
    <row r="2130" spans="1:4" x14ac:dyDescent="0.3">
      <c r="A2130" s="2">
        <v>44423</v>
      </c>
      <c r="B2130" t="s">
        <v>33</v>
      </c>
      <c r="C2130" t="s">
        <v>32</v>
      </c>
      <c r="D2130">
        <v>104.1</v>
      </c>
    </row>
    <row r="2131" spans="1:4" x14ac:dyDescent="0.3">
      <c r="A2131" s="2">
        <v>44423</v>
      </c>
      <c r="B2131" t="s">
        <v>41</v>
      </c>
      <c r="C2131" t="s">
        <v>19</v>
      </c>
      <c r="D2131">
        <v>16.73</v>
      </c>
    </row>
    <row r="2132" spans="1:4" x14ac:dyDescent="0.3">
      <c r="A2132" s="2">
        <v>44423</v>
      </c>
      <c r="B2132" t="s">
        <v>31</v>
      </c>
      <c r="C2132" t="s">
        <v>32</v>
      </c>
      <c r="D2132">
        <v>13.72</v>
      </c>
    </row>
    <row r="2133" spans="1:4" x14ac:dyDescent="0.3">
      <c r="A2133" s="2">
        <v>44424</v>
      </c>
      <c r="B2133" t="s">
        <v>33</v>
      </c>
      <c r="C2133" t="s">
        <v>32</v>
      </c>
      <c r="D2133">
        <v>113.41</v>
      </c>
    </row>
    <row r="2134" spans="1:4" x14ac:dyDescent="0.3">
      <c r="A2134" s="2">
        <v>44424</v>
      </c>
      <c r="B2134" t="s">
        <v>31</v>
      </c>
      <c r="C2134" t="s">
        <v>32</v>
      </c>
      <c r="D2134">
        <v>127.57</v>
      </c>
    </row>
    <row r="2135" spans="1:4" x14ac:dyDescent="0.3">
      <c r="A2135" s="2">
        <v>44425</v>
      </c>
      <c r="B2135" t="s">
        <v>31</v>
      </c>
      <c r="C2135" t="s">
        <v>32</v>
      </c>
      <c r="D2135">
        <v>119.28</v>
      </c>
    </row>
    <row r="2136" spans="1:4" x14ac:dyDescent="0.3">
      <c r="A2136" s="2">
        <v>44427</v>
      </c>
      <c r="B2136" t="s">
        <v>70</v>
      </c>
      <c r="C2136" t="s">
        <v>43</v>
      </c>
      <c r="D2136">
        <v>13.1</v>
      </c>
    </row>
    <row r="2137" spans="1:4" x14ac:dyDescent="0.3">
      <c r="A2137" s="2">
        <v>44427</v>
      </c>
      <c r="B2137" t="s">
        <v>31</v>
      </c>
      <c r="C2137" t="s">
        <v>32</v>
      </c>
      <c r="D2137">
        <v>86.6</v>
      </c>
    </row>
    <row r="2138" spans="1:4" x14ac:dyDescent="0.3">
      <c r="A2138" s="2">
        <v>44427</v>
      </c>
      <c r="B2138" t="s">
        <v>30</v>
      </c>
      <c r="C2138" t="s">
        <v>19</v>
      </c>
      <c r="D2138">
        <v>20.39</v>
      </c>
    </row>
    <row r="2139" spans="1:4" x14ac:dyDescent="0.3">
      <c r="A2139" s="2">
        <v>44427</v>
      </c>
      <c r="B2139" t="s">
        <v>40</v>
      </c>
      <c r="C2139" t="s">
        <v>19</v>
      </c>
      <c r="D2139">
        <v>23.12</v>
      </c>
    </row>
    <row r="2140" spans="1:4" x14ac:dyDescent="0.3">
      <c r="A2140" s="2">
        <v>44427</v>
      </c>
      <c r="B2140" t="s">
        <v>40</v>
      </c>
      <c r="C2140" t="s">
        <v>19</v>
      </c>
      <c r="D2140">
        <v>43.2</v>
      </c>
    </row>
    <row r="2141" spans="1:4" x14ac:dyDescent="0.3">
      <c r="A2141" s="2">
        <v>44427</v>
      </c>
      <c r="B2141" t="s">
        <v>30</v>
      </c>
      <c r="C2141" t="s">
        <v>19</v>
      </c>
      <c r="D2141">
        <v>48.69</v>
      </c>
    </row>
    <row r="2142" spans="1:4" x14ac:dyDescent="0.3">
      <c r="A2142" s="2">
        <v>44428</v>
      </c>
      <c r="B2142" t="s">
        <v>38</v>
      </c>
      <c r="C2142" t="s">
        <v>32</v>
      </c>
      <c r="D2142">
        <v>82.59</v>
      </c>
    </row>
    <row r="2143" spans="1:4" x14ac:dyDescent="0.3">
      <c r="A2143" s="2">
        <v>44428</v>
      </c>
      <c r="B2143" t="s">
        <v>40</v>
      </c>
      <c r="C2143" t="s">
        <v>19</v>
      </c>
      <c r="D2143">
        <v>10.74</v>
      </c>
    </row>
    <row r="2144" spans="1:4" x14ac:dyDescent="0.3">
      <c r="A2144" s="2">
        <v>44428</v>
      </c>
      <c r="B2144" t="s">
        <v>45</v>
      </c>
      <c r="C2144" t="s">
        <v>32</v>
      </c>
      <c r="D2144">
        <v>28.84</v>
      </c>
    </row>
    <row r="2145" spans="1:4" x14ac:dyDescent="0.3">
      <c r="A2145" s="2">
        <v>44429</v>
      </c>
      <c r="B2145" t="s">
        <v>33</v>
      </c>
      <c r="C2145" t="s">
        <v>32</v>
      </c>
      <c r="D2145">
        <v>42.04</v>
      </c>
    </row>
    <row r="2146" spans="1:4" x14ac:dyDescent="0.3">
      <c r="A2146" s="2">
        <v>44431</v>
      </c>
      <c r="B2146" t="s">
        <v>38</v>
      </c>
      <c r="C2146" t="s">
        <v>32</v>
      </c>
      <c r="D2146">
        <v>16.02</v>
      </c>
    </row>
    <row r="2147" spans="1:4" x14ac:dyDescent="0.3">
      <c r="A2147" s="2">
        <v>44431</v>
      </c>
      <c r="B2147" t="s">
        <v>31</v>
      </c>
      <c r="C2147" t="s">
        <v>32</v>
      </c>
      <c r="D2147">
        <v>37.619999999999997</v>
      </c>
    </row>
    <row r="2148" spans="1:4" x14ac:dyDescent="0.3">
      <c r="A2148" s="2">
        <v>44431</v>
      </c>
      <c r="B2148" t="s">
        <v>81</v>
      </c>
      <c r="C2148" t="s">
        <v>55</v>
      </c>
      <c r="D2148">
        <v>319</v>
      </c>
    </row>
    <row r="2149" spans="1:4" x14ac:dyDescent="0.3">
      <c r="A2149" s="2">
        <v>44431</v>
      </c>
      <c r="B2149" t="s">
        <v>31</v>
      </c>
      <c r="C2149" t="s">
        <v>32</v>
      </c>
      <c r="D2149">
        <v>23.58</v>
      </c>
    </row>
    <row r="2150" spans="1:4" x14ac:dyDescent="0.3">
      <c r="A2150" s="2">
        <v>44431</v>
      </c>
      <c r="B2150" t="s">
        <v>44</v>
      </c>
      <c r="C2150" t="s">
        <v>19</v>
      </c>
      <c r="D2150">
        <v>27.81</v>
      </c>
    </row>
    <row r="2151" spans="1:4" x14ac:dyDescent="0.3">
      <c r="A2151" s="2">
        <v>44432</v>
      </c>
      <c r="B2151" t="s">
        <v>30</v>
      </c>
      <c r="C2151" t="s">
        <v>19</v>
      </c>
      <c r="D2151">
        <v>108.04</v>
      </c>
    </row>
    <row r="2152" spans="1:4" x14ac:dyDescent="0.3">
      <c r="A2152" s="2">
        <v>44432</v>
      </c>
      <c r="B2152" t="s">
        <v>37</v>
      </c>
      <c r="C2152" t="s">
        <v>19</v>
      </c>
      <c r="D2152">
        <v>18.53</v>
      </c>
    </row>
    <row r="2153" spans="1:4" x14ac:dyDescent="0.3">
      <c r="A2153" s="2">
        <v>44433</v>
      </c>
      <c r="B2153" t="s">
        <v>58</v>
      </c>
      <c r="C2153" t="s">
        <v>32</v>
      </c>
      <c r="D2153">
        <v>143.76</v>
      </c>
    </row>
    <row r="2154" spans="1:4" x14ac:dyDescent="0.3">
      <c r="A2154" s="2">
        <v>44434</v>
      </c>
      <c r="B2154" t="s">
        <v>54</v>
      </c>
      <c r="C2154" t="s">
        <v>55</v>
      </c>
      <c r="D2154">
        <v>336.99</v>
      </c>
    </row>
    <row r="2155" spans="1:4" x14ac:dyDescent="0.3">
      <c r="A2155" s="2">
        <v>44434</v>
      </c>
      <c r="B2155" t="s">
        <v>45</v>
      </c>
      <c r="C2155" t="s">
        <v>32</v>
      </c>
      <c r="D2155">
        <v>90.96</v>
      </c>
    </row>
    <row r="2156" spans="1:4" x14ac:dyDescent="0.3">
      <c r="A2156" s="2">
        <v>44434</v>
      </c>
      <c r="B2156" t="s">
        <v>28</v>
      </c>
      <c r="C2156" t="s">
        <v>29</v>
      </c>
      <c r="D2156">
        <v>39.630000000000003</v>
      </c>
    </row>
    <row r="2157" spans="1:4" x14ac:dyDescent="0.3">
      <c r="A2157" s="2">
        <v>44435</v>
      </c>
      <c r="B2157" t="s">
        <v>60</v>
      </c>
      <c r="C2157" t="s">
        <v>19</v>
      </c>
      <c r="D2157">
        <v>32.58</v>
      </c>
    </row>
    <row r="2158" spans="1:4" x14ac:dyDescent="0.3">
      <c r="A2158" s="2">
        <v>44437</v>
      </c>
      <c r="B2158" t="s">
        <v>65</v>
      </c>
      <c r="C2158" t="s">
        <v>66</v>
      </c>
      <c r="D2158">
        <v>314.16000000000003</v>
      </c>
    </row>
    <row r="2159" spans="1:4" x14ac:dyDescent="0.3">
      <c r="A2159" s="2">
        <v>44437</v>
      </c>
      <c r="B2159" t="s">
        <v>30</v>
      </c>
      <c r="C2159" t="s">
        <v>19</v>
      </c>
      <c r="D2159">
        <v>54</v>
      </c>
    </row>
    <row r="2160" spans="1:4" x14ac:dyDescent="0.3">
      <c r="A2160" s="2">
        <v>44437</v>
      </c>
      <c r="B2160" t="s">
        <v>30</v>
      </c>
      <c r="C2160" t="s">
        <v>19</v>
      </c>
      <c r="D2160">
        <v>42.21</v>
      </c>
    </row>
    <row r="2161" spans="1:4" x14ac:dyDescent="0.3">
      <c r="A2161" s="2">
        <v>44438</v>
      </c>
      <c r="B2161" t="s">
        <v>40</v>
      </c>
      <c r="C2161" t="s">
        <v>19</v>
      </c>
      <c r="D2161">
        <v>11.61</v>
      </c>
    </row>
    <row r="2162" spans="1:4" x14ac:dyDescent="0.3">
      <c r="A2162" s="2">
        <v>44438</v>
      </c>
      <c r="B2162" t="s">
        <v>51</v>
      </c>
      <c r="C2162" t="s">
        <v>32</v>
      </c>
      <c r="D2162">
        <v>216.3</v>
      </c>
    </row>
    <row r="2163" spans="1:4" x14ac:dyDescent="0.3">
      <c r="A2163" s="2">
        <v>44438</v>
      </c>
      <c r="B2163" t="s">
        <v>67</v>
      </c>
      <c r="C2163" t="s">
        <v>20</v>
      </c>
      <c r="D2163">
        <v>200.68</v>
      </c>
    </row>
    <row r="2164" spans="1:4" x14ac:dyDescent="0.3">
      <c r="A2164" s="2">
        <f>DATE(YEAR(A2163),MONTH(A2163)+1,1)</f>
        <v>44440</v>
      </c>
      <c r="B2164" t="s">
        <v>26</v>
      </c>
      <c r="C2164" t="s">
        <v>27</v>
      </c>
      <c r="D2164">
        <v>1565</v>
      </c>
    </row>
    <row r="2165" spans="1:4" x14ac:dyDescent="0.3">
      <c r="A2165" s="2">
        <v>44440</v>
      </c>
      <c r="B2165" t="s">
        <v>78</v>
      </c>
      <c r="C2165" t="s">
        <v>19</v>
      </c>
      <c r="D2165">
        <v>33.090000000000003</v>
      </c>
    </row>
    <row r="2166" spans="1:4" x14ac:dyDescent="0.3">
      <c r="A2166" s="2">
        <v>44440</v>
      </c>
      <c r="B2166" t="s">
        <v>90</v>
      </c>
      <c r="C2166" t="s">
        <v>76</v>
      </c>
      <c r="D2166">
        <v>34.08</v>
      </c>
    </row>
    <row r="2167" spans="1:4" x14ac:dyDescent="0.3">
      <c r="A2167" s="2">
        <v>44440</v>
      </c>
      <c r="B2167" t="s">
        <v>86</v>
      </c>
      <c r="C2167" t="s">
        <v>43</v>
      </c>
      <c r="D2167">
        <v>6.87</v>
      </c>
    </row>
    <row r="2168" spans="1:4" x14ac:dyDescent="0.3">
      <c r="A2168" s="2">
        <v>44441</v>
      </c>
      <c r="B2168" t="s">
        <v>31</v>
      </c>
      <c r="C2168" t="s">
        <v>32</v>
      </c>
      <c r="D2168">
        <v>5.14</v>
      </c>
    </row>
    <row r="2169" spans="1:4" x14ac:dyDescent="0.3">
      <c r="A2169" s="2">
        <v>44441</v>
      </c>
      <c r="B2169" t="s">
        <v>56</v>
      </c>
      <c r="C2169" t="s">
        <v>19</v>
      </c>
      <c r="D2169">
        <v>10.64</v>
      </c>
    </row>
    <row r="2170" spans="1:4" x14ac:dyDescent="0.3">
      <c r="A2170" s="2">
        <v>44442</v>
      </c>
      <c r="B2170" t="s">
        <v>72</v>
      </c>
      <c r="C2170" t="s">
        <v>19</v>
      </c>
      <c r="D2170">
        <v>43.24</v>
      </c>
    </row>
    <row r="2171" spans="1:4" x14ac:dyDescent="0.3">
      <c r="A2171" s="2">
        <v>44442</v>
      </c>
      <c r="B2171" t="s">
        <v>31</v>
      </c>
      <c r="C2171" t="s">
        <v>32</v>
      </c>
      <c r="D2171">
        <v>16.95</v>
      </c>
    </row>
    <row r="2172" spans="1:4" x14ac:dyDescent="0.3">
      <c r="A2172" s="2">
        <v>44443</v>
      </c>
      <c r="B2172" t="s">
        <v>45</v>
      </c>
      <c r="C2172" t="s">
        <v>32</v>
      </c>
      <c r="D2172">
        <v>4.9800000000000004</v>
      </c>
    </row>
    <row r="2173" spans="1:4" x14ac:dyDescent="0.3">
      <c r="A2173" s="2">
        <v>44444</v>
      </c>
      <c r="B2173" t="s">
        <v>71</v>
      </c>
      <c r="C2173" t="s">
        <v>55</v>
      </c>
      <c r="D2173">
        <v>126.19</v>
      </c>
    </row>
    <row r="2174" spans="1:4" x14ac:dyDescent="0.3">
      <c r="A2174" s="2">
        <v>44445</v>
      </c>
      <c r="B2174" t="s">
        <v>37</v>
      </c>
      <c r="C2174" t="s">
        <v>19</v>
      </c>
      <c r="D2174">
        <v>32.5</v>
      </c>
    </row>
    <row r="2175" spans="1:4" x14ac:dyDescent="0.3">
      <c r="A2175" s="2">
        <v>44446</v>
      </c>
      <c r="B2175" t="s">
        <v>38</v>
      </c>
      <c r="C2175" t="s">
        <v>32</v>
      </c>
      <c r="D2175">
        <v>48.37</v>
      </c>
    </row>
    <row r="2176" spans="1:4" x14ac:dyDescent="0.3">
      <c r="A2176" s="2">
        <v>44446</v>
      </c>
      <c r="B2176" t="s">
        <v>38</v>
      </c>
      <c r="C2176" t="s">
        <v>32</v>
      </c>
      <c r="D2176">
        <v>56.92</v>
      </c>
    </row>
    <row r="2177" spans="1:4" x14ac:dyDescent="0.3">
      <c r="A2177" s="2">
        <v>44446</v>
      </c>
      <c r="B2177" t="s">
        <v>41</v>
      </c>
      <c r="C2177" t="s">
        <v>19</v>
      </c>
      <c r="D2177">
        <v>18.53</v>
      </c>
    </row>
    <row r="2178" spans="1:4" x14ac:dyDescent="0.3">
      <c r="A2178" s="2">
        <v>44447</v>
      </c>
      <c r="B2178" t="s">
        <v>45</v>
      </c>
      <c r="C2178" t="s">
        <v>32</v>
      </c>
      <c r="D2178">
        <v>53</v>
      </c>
    </row>
    <row r="2179" spans="1:4" x14ac:dyDescent="0.3">
      <c r="A2179" s="2">
        <v>44448</v>
      </c>
      <c r="B2179" t="s">
        <v>45</v>
      </c>
      <c r="C2179" t="s">
        <v>32</v>
      </c>
      <c r="D2179">
        <v>53.88</v>
      </c>
    </row>
    <row r="2180" spans="1:4" x14ac:dyDescent="0.3">
      <c r="A2180" s="2">
        <v>44448</v>
      </c>
      <c r="B2180" t="s">
        <v>51</v>
      </c>
      <c r="C2180" t="s">
        <v>32</v>
      </c>
      <c r="D2180">
        <v>27.66</v>
      </c>
    </row>
    <row r="2181" spans="1:4" x14ac:dyDescent="0.3">
      <c r="A2181" s="2">
        <v>44448</v>
      </c>
      <c r="B2181" t="s">
        <v>45</v>
      </c>
      <c r="C2181" t="s">
        <v>32</v>
      </c>
      <c r="D2181">
        <v>103.69</v>
      </c>
    </row>
    <row r="2182" spans="1:4" x14ac:dyDescent="0.3">
      <c r="A2182" s="2">
        <v>44449</v>
      </c>
      <c r="B2182" t="s">
        <v>56</v>
      </c>
      <c r="C2182" t="s">
        <v>19</v>
      </c>
      <c r="D2182">
        <v>5.95</v>
      </c>
    </row>
    <row r="2183" spans="1:4" x14ac:dyDescent="0.3">
      <c r="A2183" s="2">
        <v>44449</v>
      </c>
      <c r="B2183" t="s">
        <v>38</v>
      </c>
      <c r="C2183" t="s">
        <v>32</v>
      </c>
      <c r="D2183">
        <v>54.61</v>
      </c>
    </row>
    <row r="2184" spans="1:4" x14ac:dyDescent="0.3">
      <c r="A2184" s="2">
        <v>44449</v>
      </c>
      <c r="B2184" t="s">
        <v>30</v>
      </c>
      <c r="C2184" t="s">
        <v>19</v>
      </c>
      <c r="D2184">
        <v>43.73</v>
      </c>
    </row>
    <row r="2185" spans="1:4" x14ac:dyDescent="0.3">
      <c r="A2185" s="2">
        <v>44449</v>
      </c>
      <c r="B2185" t="s">
        <v>34</v>
      </c>
      <c r="C2185" t="s">
        <v>19</v>
      </c>
      <c r="D2185">
        <v>44.08</v>
      </c>
    </row>
    <row r="2186" spans="1:4" x14ac:dyDescent="0.3">
      <c r="A2186" s="2">
        <v>44449</v>
      </c>
      <c r="B2186" t="s">
        <v>51</v>
      </c>
      <c r="C2186" t="s">
        <v>32</v>
      </c>
      <c r="D2186">
        <v>38.479999999999997</v>
      </c>
    </row>
    <row r="2187" spans="1:4" x14ac:dyDescent="0.3">
      <c r="A2187" s="2">
        <v>44449</v>
      </c>
      <c r="B2187" t="s">
        <v>44</v>
      </c>
      <c r="C2187" t="s">
        <v>19</v>
      </c>
      <c r="D2187">
        <v>8.65</v>
      </c>
    </row>
    <row r="2188" spans="1:4" x14ac:dyDescent="0.3">
      <c r="A2188" s="2">
        <v>44449</v>
      </c>
      <c r="B2188" t="s">
        <v>38</v>
      </c>
      <c r="C2188" t="s">
        <v>32</v>
      </c>
      <c r="D2188">
        <v>81.19</v>
      </c>
    </row>
    <row r="2189" spans="1:4" x14ac:dyDescent="0.3">
      <c r="A2189" s="2">
        <v>44449</v>
      </c>
      <c r="B2189" t="s">
        <v>39</v>
      </c>
      <c r="C2189" t="s">
        <v>19</v>
      </c>
      <c r="D2189">
        <v>79.13</v>
      </c>
    </row>
    <row r="2190" spans="1:4" x14ac:dyDescent="0.3">
      <c r="A2190" s="2">
        <v>44450</v>
      </c>
      <c r="B2190" t="s">
        <v>33</v>
      </c>
      <c r="C2190" t="s">
        <v>32</v>
      </c>
      <c r="D2190">
        <v>127.96</v>
      </c>
    </row>
    <row r="2191" spans="1:4" x14ac:dyDescent="0.3">
      <c r="A2191" s="2">
        <v>44451</v>
      </c>
      <c r="B2191" t="s">
        <v>34</v>
      </c>
      <c r="C2191" t="s">
        <v>19</v>
      </c>
      <c r="D2191">
        <v>64.38</v>
      </c>
    </row>
    <row r="2192" spans="1:4" x14ac:dyDescent="0.3">
      <c r="A2192" s="2">
        <v>44451</v>
      </c>
      <c r="B2192" t="s">
        <v>56</v>
      </c>
      <c r="C2192" t="s">
        <v>19</v>
      </c>
      <c r="D2192">
        <v>31.03</v>
      </c>
    </row>
    <row r="2193" spans="1:4" x14ac:dyDescent="0.3">
      <c r="A2193" s="2">
        <v>44452</v>
      </c>
      <c r="B2193" t="s">
        <v>33</v>
      </c>
      <c r="C2193" t="s">
        <v>32</v>
      </c>
      <c r="D2193">
        <v>99.74</v>
      </c>
    </row>
    <row r="2194" spans="1:4" x14ac:dyDescent="0.3">
      <c r="A2194" s="2">
        <v>44453</v>
      </c>
      <c r="B2194" t="s">
        <v>41</v>
      </c>
      <c r="C2194" t="s">
        <v>19</v>
      </c>
      <c r="D2194">
        <v>97.79</v>
      </c>
    </row>
    <row r="2195" spans="1:4" x14ac:dyDescent="0.3">
      <c r="A2195" s="2">
        <v>44453</v>
      </c>
      <c r="B2195" t="s">
        <v>34</v>
      </c>
      <c r="C2195" t="s">
        <v>19</v>
      </c>
      <c r="D2195">
        <v>80.040000000000006</v>
      </c>
    </row>
    <row r="2196" spans="1:4" x14ac:dyDescent="0.3">
      <c r="A2196" s="2">
        <v>44453</v>
      </c>
      <c r="B2196" t="s">
        <v>70</v>
      </c>
      <c r="C2196" t="s">
        <v>43</v>
      </c>
      <c r="D2196">
        <v>8.3000000000000007</v>
      </c>
    </row>
    <row r="2197" spans="1:4" x14ac:dyDescent="0.3">
      <c r="A2197" s="2">
        <v>44454</v>
      </c>
      <c r="B2197" t="s">
        <v>37</v>
      </c>
      <c r="C2197" t="s">
        <v>19</v>
      </c>
      <c r="D2197">
        <v>47.26</v>
      </c>
    </row>
    <row r="2198" spans="1:4" x14ac:dyDescent="0.3">
      <c r="A2198" s="2">
        <v>44455</v>
      </c>
      <c r="B2198" t="s">
        <v>38</v>
      </c>
      <c r="C2198" t="s">
        <v>32</v>
      </c>
      <c r="D2198">
        <v>68.48</v>
      </c>
    </row>
    <row r="2199" spans="1:4" x14ac:dyDescent="0.3">
      <c r="A2199" s="2">
        <v>44455</v>
      </c>
      <c r="B2199" t="s">
        <v>67</v>
      </c>
      <c r="C2199" t="s">
        <v>20</v>
      </c>
      <c r="D2199">
        <v>9.7100000000000009</v>
      </c>
    </row>
    <row r="2200" spans="1:4" x14ac:dyDescent="0.3">
      <c r="A2200" s="2">
        <v>44456</v>
      </c>
      <c r="B2200" t="s">
        <v>67</v>
      </c>
      <c r="C2200" t="s">
        <v>20</v>
      </c>
      <c r="D2200">
        <v>9.9499999999999993</v>
      </c>
    </row>
    <row r="2201" spans="1:4" x14ac:dyDescent="0.3">
      <c r="A2201" s="2">
        <v>44456</v>
      </c>
      <c r="B2201" t="s">
        <v>39</v>
      </c>
      <c r="C2201" t="s">
        <v>19</v>
      </c>
      <c r="D2201">
        <v>42.8</v>
      </c>
    </row>
    <row r="2202" spans="1:4" x14ac:dyDescent="0.3">
      <c r="A2202" s="2">
        <v>44456</v>
      </c>
      <c r="B2202" t="s">
        <v>45</v>
      </c>
      <c r="C2202" t="s">
        <v>32</v>
      </c>
      <c r="D2202">
        <v>55.99</v>
      </c>
    </row>
    <row r="2203" spans="1:4" x14ac:dyDescent="0.3">
      <c r="A2203" s="2">
        <v>44457</v>
      </c>
      <c r="B2203" t="s">
        <v>51</v>
      </c>
      <c r="C2203" t="s">
        <v>32</v>
      </c>
      <c r="D2203">
        <v>364.76</v>
      </c>
    </row>
    <row r="2204" spans="1:4" x14ac:dyDescent="0.3">
      <c r="A2204" s="2">
        <v>44458</v>
      </c>
      <c r="B2204" t="s">
        <v>33</v>
      </c>
      <c r="C2204" t="s">
        <v>32</v>
      </c>
      <c r="D2204">
        <v>47.32</v>
      </c>
    </row>
    <row r="2205" spans="1:4" x14ac:dyDescent="0.3">
      <c r="A2205" s="2">
        <v>44458</v>
      </c>
      <c r="B2205" t="s">
        <v>37</v>
      </c>
      <c r="C2205" t="s">
        <v>19</v>
      </c>
      <c r="D2205">
        <v>7.5</v>
      </c>
    </row>
    <row r="2206" spans="1:4" x14ac:dyDescent="0.3">
      <c r="A2206" s="2">
        <v>44458</v>
      </c>
      <c r="B2206" t="s">
        <v>89</v>
      </c>
      <c r="C2206" t="s">
        <v>43</v>
      </c>
      <c r="D2206">
        <v>15.02</v>
      </c>
    </row>
    <row r="2207" spans="1:4" x14ac:dyDescent="0.3">
      <c r="A2207" s="2">
        <v>44458</v>
      </c>
      <c r="B2207" t="s">
        <v>44</v>
      </c>
      <c r="C2207" t="s">
        <v>19</v>
      </c>
      <c r="D2207">
        <v>6.68</v>
      </c>
    </row>
    <row r="2208" spans="1:4" x14ac:dyDescent="0.3">
      <c r="A2208" s="2">
        <v>44459</v>
      </c>
      <c r="B2208" t="s">
        <v>45</v>
      </c>
      <c r="C2208" t="s">
        <v>32</v>
      </c>
      <c r="D2208">
        <v>4.5599999999999996</v>
      </c>
    </row>
    <row r="2209" spans="1:4" x14ac:dyDescent="0.3">
      <c r="A2209" s="2">
        <v>44459</v>
      </c>
      <c r="B2209" t="s">
        <v>33</v>
      </c>
      <c r="C2209" t="s">
        <v>32</v>
      </c>
      <c r="D2209">
        <v>41.91</v>
      </c>
    </row>
    <row r="2210" spans="1:4" x14ac:dyDescent="0.3">
      <c r="A2210" s="2">
        <v>44459</v>
      </c>
      <c r="B2210" t="s">
        <v>77</v>
      </c>
      <c r="C2210" t="s">
        <v>19</v>
      </c>
      <c r="D2210">
        <v>20.85</v>
      </c>
    </row>
    <row r="2211" spans="1:4" x14ac:dyDescent="0.3">
      <c r="A2211" s="2">
        <v>44460</v>
      </c>
      <c r="B2211" t="s">
        <v>40</v>
      </c>
      <c r="C2211" t="s">
        <v>19</v>
      </c>
      <c r="D2211">
        <v>12.5</v>
      </c>
    </row>
    <row r="2212" spans="1:4" x14ac:dyDescent="0.3">
      <c r="A2212" s="2">
        <v>44460</v>
      </c>
      <c r="B2212" t="s">
        <v>44</v>
      </c>
      <c r="C2212" t="s">
        <v>19</v>
      </c>
      <c r="D2212">
        <v>3.57</v>
      </c>
    </row>
    <row r="2213" spans="1:4" x14ac:dyDescent="0.3">
      <c r="A2213" s="2">
        <v>44460</v>
      </c>
      <c r="B2213" t="s">
        <v>46</v>
      </c>
      <c r="C2213" t="s">
        <v>29</v>
      </c>
      <c r="D2213">
        <v>55.16</v>
      </c>
    </row>
    <row r="2214" spans="1:4" x14ac:dyDescent="0.3">
      <c r="A2214" s="2">
        <v>44461</v>
      </c>
      <c r="B2214" t="s">
        <v>33</v>
      </c>
      <c r="C2214" t="s">
        <v>32</v>
      </c>
      <c r="D2214">
        <v>58.98</v>
      </c>
    </row>
    <row r="2215" spans="1:4" x14ac:dyDescent="0.3">
      <c r="A2215" s="2">
        <v>44461</v>
      </c>
      <c r="B2215" t="s">
        <v>37</v>
      </c>
      <c r="C2215" t="s">
        <v>19</v>
      </c>
      <c r="D2215">
        <v>52.29</v>
      </c>
    </row>
    <row r="2216" spans="1:4" x14ac:dyDescent="0.3">
      <c r="A2216" s="2">
        <v>44461</v>
      </c>
      <c r="B2216" t="s">
        <v>87</v>
      </c>
      <c r="C2216" t="s">
        <v>18</v>
      </c>
      <c r="D2216">
        <v>10.26</v>
      </c>
    </row>
    <row r="2217" spans="1:4" x14ac:dyDescent="0.3">
      <c r="A2217" s="2">
        <v>44461</v>
      </c>
      <c r="B2217" t="s">
        <v>31</v>
      </c>
      <c r="C2217" t="s">
        <v>32</v>
      </c>
      <c r="D2217">
        <v>9.4600000000000009</v>
      </c>
    </row>
    <row r="2218" spans="1:4" x14ac:dyDescent="0.3">
      <c r="A2218" s="2">
        <v>44461</v>
      </c>
      <c r="B2218" t="s">
        <v>79</v>
      </c>
      <c r="C2218" t="s">
        <v>55</v>
      </c>
      <c r="D2218">
        <v>41.54</v>
      </c>
    </row>
    <row r="2219" spans="1:4" x14ac:dyDescent="0.3">
      <c r="A2219" s="2">
        <v>44462</v>
      </c>
      <c r="B2219" t="s">
        <v>48</v>
      </c>
      <c r="C2219" t="s">
        <v>10</v>
      </c>
      <c r="D2219">
        <v>131.6</v>
      </c>
    </row>
    <row r="2220" spans="1:4" x14ac:dyDescent="0.3">
      <c r="A2220" s="2">
        <v>44462</v>
      </c>
      <c r="B2220" t="s">
        <v>56</v>
      </c>
      <c r="C2220" t="s">
        <v>19</v>
      </c>
      <c r="D2220">
        <v>29.38</v>
      </c>
    </row>
    <row r="2221" spans="1:4" x14ac:dyDescent="0.3">
      <c r="A2221" s="2">
        <v>44463</v>
      </c>
      <c r="B2221" t="s">
        <v>51</v>
      </c>
      <c r="C2221" t="s">
        <v>32</v>
      </c>
      <c r="D2221">
        <v>56.07</v>
      </c>
    </row>
    <row r="2222" spans="1:4" x14ac:dyDescent="0.3">
      <c r="A2222" s="2">
        <v>44463</v>
      </c>
      <c r="B2222" t="s">
        <v>44</v>
      </c>
      <c r="C2222" t="s">
        <v>19</v>
      </c>
      <c r="D2222">
        <v>21.62</v>
      </c>
    </row>
    <row r="2223" spans="1:4" x14ac:dyDescent="0.3">
      <c r="A2223" s="2">
        <v>44463</v>
      </c>
      <c r="B2223" t="s">
        <v>30</v>
      </c>
      <c r="C2223" t="s">
        <v>19</v>
      </c>
      <c r="D2223">
        <v>14.99</v>
      </c>
    </row>
    <row r="2224" spans="1:4" x14ac:dyDescent="0.3">
      <c r="A2224" s="2">
        <v>44463</v>
      </c>
      <c r="B2224" t="s">
        <v>79</v>
      </c>
      <c r="C2224" t="s">
        <v>55</v>
      </c>
      <c r="D2224">
        <v>255.31</v>
      </c>
    </row>
    <row r="2225" spans="1:4" x14ac:dyDescent="0.3">
      <c r="A2225" s="2">
        <v>44464</v>
      </c>
      <c r="B2225" t="s">
        <v>51</v>
      </c>
      <c r="C2225" t="s">
        <v>32</v>
      </c>
      <c r="D2225">
        <v>17.11</v>
      </c>
    </row>
    <row r="2226" spans="1:4" x14ac:dyDescent="0.3">
      <c r="A2226" s="2">
        <v>44464</v>
      </c>
      <c r="B2226" t="s">
        <v>39</v>
      </c>
      <c r="C2226" t="s">
        <v>19</v>
      </c>
      <c r="D2226">
        <v>48.32</v>
      </c>
    </row>
    <row r="2227" spans="1:4" x14ac:dyDescent="0.3">
      <c r="A2227" s="2">
        <v>44465</v>
      </c>
      <c r="B2227" t="s">
        <v>30</v>
      </c>
      <c r="C2227" t="s">
        <v>19</v>
      </c>
      <c r="D2227">
        <v>9.14</v>
      </c>
    </row>
    <row r="2228" spans="1:4" x14ac:dyDescent="0.3">
      <c r="A2228" s="2">
        <v>44465</v>
      </c>
      <c r="B2228" t="s">
        <v>42</v>
      </c>
      <c r="C2228" t="s">
        <v>43</v>
      </c>
      <c r="D2228">
        <v>14.65</v>
      </c>
    </row>
    <row r="2229" spans="1:4" x14ac:dyDescent="0.3">
      <c r="A2229" s="2">
        <v>44465</v>
      </c>
      <c r="B2229" t="s">
        <v>34</v>
      </c>
      <c r="C2229" t="s">
        <v>19</v>
      </c>
      <c r="D2229">
        <v>23.18</v>
      </c>
    </row>
    <row r="2230" spans="1:4" x14ac:dyDescent="0.3">
      <c r="A2230" s="2">
        <v>44466</v>
      </c>
      <c r="B2230" t="s">
        <v>45</v>
      </c>
      <c r="C2230" t="s">
        <v>32</v>
      </c>
      <c r="D2230">
        <v>121.84</v>
      </c>
    </row>
    <row r="2231" spans="1:4" x14ac:dyDescent="0.3">
      <c r="A2231" s="2">
        <v>44466</v>
      </c>
      <c r="B2231" t="s">
        <v>44</v>
      </c>
      <c r="C2231" t="s">
        <v>19</v>
      </c>
      <c r="D2231">
        <v>50.81</v>
      </c>
    </row>
    <row r="2232" spans="1:4" x14ac:dyDescent="0.3">
      <c r="A2232" s="2">
        <v>44468</v>
      </c>
      <c r="B2232" t="s">
        <v>72</v>
      </c>
      <c r="C2232" t="s">
        <v>19</v>
      </c>
      <c r="D2232">
        <v>5.87</v>
      </c>
    </row>
    <row r="2233" spans="1:4" x14ac:dyDescent="0.3">
      <c r="A2233" s="2">
        <v>44468</v>
      </c>
      <c r="B2233" t="s">
        <v>38</v>
      </c>
      <c r="C2233" t="s">
        <v>32</v>
      </c>
      <c r="D2233">
        <v>21.08</v>
      </c>
    </row>
    <row r="2234" spans="1:4" x14ac:dyDescent="0.3">
      <c r="A2234" s="2">
        <v>44468</v>
      </c>
      <c r="B2234" t="s">
        <v>38</v>
      </c>
      <c r="C2234" t="s">
        <v>32</v>
      </c>
      <c r="D2234">
        <v>44.5</v>
      </c>
    </row>
    <row r="2235" spans="1:4" x14ac:dyDescent="0.3">
      <c r="A2235" s="2">
        <v>44469</v>
      </c>
      <c r="B2235" t="s">
        <v>37</v>
      </c>
      <c r="C2235" t="s">
        <v>19</v>
      </c>
      <c r="D2235">
        <v>22.78</v>
      </c>
    </row>
    <row r="2236" spans="1:4" x14ac:dyDescent="0.3">
      <c r="A2236" s="2">
        <v>44469</v>
      </c>
      <c r="B2236" t="s">
        <v>45</v>
      </c>
      <c r="C2236" t="s">
        <v>32</v>
      </c>
      <c r="D2236">
        <v>44.01</v>
      </c>
    </row>
    <row r="2237" spans="1:4" x14ac:dyDescent="0.3">
      <c r="A2237" s="2">
        <f>DATE(YEAR(A2236),MONTH(A2236)+1,1)</f>
        <v>44470</v>
      </c>
      <c r="B2237" t="s">
        <v>26</v>
      </c>
      <c r="C2237" t="s">
        <v>27</v>
      </c>
      <c r="D2237">
        <v>1565</v>
      </c>
    </row>
    <row r="2238" spans="1:4" x14ac:dyDescent="0.3">
      <c r="A2238" s="2">
        <v>44470</v>
      </c>
      <c r="B2238" t="s">
        <v>77</v>
      </c>
      <c r="C2238" t="s">
        <v>19</v>
      </c>
      <c r="D2238">
        <v>15.55</v>
      </c>
    </row>
    <row r="2239" spans="1:4" x14ac:dyDescent="0.3">
      <c r="A2239" s="2">
        <v>44470</v>
      </c>
      <c r="B2239" t="s">
        <v>60</v>
      </c>
      <c r="C2239" t="s">
        <v>19</v>
      </c>
      <c r="D2239">
        <v>23.63</v>
      </c>
    </row>
    <row r="2240" spans="1:4" x14ac:dyDescent="0.3">
      <c r="A2240" s="2">
        <v>44471</v>
      </c>
      <c r="B2240" t="s">
        <v>34</v>
      </c>
      <c r="C2240" t="s">
        <v>19</v>
      </c>
      <c r="D2240">
        <v>43.28</v>
      </c>
    </row>
    <row r="2241" spans="1:4" x14ac:dyDescent="0.3">
      <c r="A2241" s="2">
        <v>44471</v>
      </c>
      <c r="B2241" t="s">
        <v>37</v>
      </c>
      <c r="C2241" t="s">
        <v>19</v>
      </c>
      <c r="D2241">
        <v>56.86</v>
      </c>
    </row>
    <row r="2242" spans="1:4" x14ac:dyDescent="0.3">
      <c r="A2242" s="2">
        <v>44471</v>
      </c>
      <c r="B2242" t="s">
        <v>37</v>
      </c>
      <c r="C2242" t="s">
        <v>19</v>
      </c>
      <c r="D2242">
        <v>7</v>
      </c>
    </row>
    <row r="2243" spans="1:4" x14ac:dyDescent="0.3">
      <c r="A2243" s="2">
        <v>44471</v>
      </c>
      <c r="B2243" t="s">
        <v>70</v>
      </c>
      <c r="C2243" t="s">
        <v>43</v>
      </c>
      <c r="D2243">
        <v>8.1999999999999993</v>
      </c>
    </row>
    <row r="2244" spans="1:4" x14ac:dyDescent="0.3">
      <c r="A2244" s="2">
        <v>44471</v>
      </c>
      <c r="B2244" t="s">
        <v>56</v>
      </c>
      <c r="C2244" t="s">
        <v>19</v>
      </c>
      <c r="D2244">
        <v>63.26</v>
      </c>
    </row>
    <row r="2245" spans="1:4" x14ac:dyDescent="0.3">
      <c r="A2245" s="2">
        <v>44471</v>
      </c>
      <c r="B2245" t="s">
        <v>37</v>
      </c>
      <c r="C2245" t="s">
        <v>19</v>
      </c>
      <c r="D2245">
        <v>3.05</v>
      </c>
    </row>
    <row r="2246" spans="1:4" x14ac:dyDescent="0.3">
      <c r="A2246" s="2">
        <v>44472</v>
      </c>
      <c r="B2246" t="s">
        <v>28</v>
      </c>
      <c r="C2246" t="s">
        <v>29</v>
      </c>
      <c r="D2246">
        <v>72.8</v>
      </c>
    </row>
    <row r="2247" spans="1:4" x14ac:dyDescent="0.3">
      <c r="A2247" s="2">
        <v>44473</v>
      </c>
      <c r="B2247" t="s">
        <v>31</v>
      </c>
      <c r="C2247" t="s">
        <v>32</v>
      </c>
      <c r="D2247">
        <v>2.2999999999999998</v>
      </c>
    </row>
    <row r="2248" spans="1:4" x14ac:dyDescent="0.3">
      <c r="A2248" s="2">
        <v>44474</v>
      </c>
      <c r="B2248" t="s">
        <v>72</v>
      </c>
      <c r="C2248" t="s">
        <v>19</v>
      </c>
      <c r="D2248">
        <v>10.14</v>
      </c>
    </row>
    <row r="2249" spans="1:4" x14ac:dyDescent="0.3">
      <c r="A2249" s="2">
        <v>44474</v>
      </c>
      <c r="B2249" t="s">
        <v>51</v>
      </c>
      <c r="C2249" t="s">
        <v>32</v>
      </c>
      <c r="D2249">
        <v>137.94</v>
      </c>
    </row>
    <row r="2250" spans="1:4" x14ac:dyDescent="0.3">
      <c r="A2250" s="2">
        <v>44474</v>
      </c>
      <c r="B2250" t="s">
        <v>60</v>
      </c>
      <c r="C2250" t="s">
        <v>19</v>
      </c>
      <c r="D2250">
        <v>66.959999999999994</v>
      </c>
    </row>
    <row r="2251" spans="1:4" x14ac:dyDescent="0.3">
      <c r="A2251" s="2">
        <v>44474</v>
      </c>
      <c r="B2251" t="s">
        <v>60</v>
      </c>
      <c r="C2251" t="s">
        <v>19</v>
      </c>
      <c r="D2251">
        <v>29.92</v>
      </c>
    </row>
    <row r="2252" spans="1:4" x14ac:dyDescent="0.3">
      <c r="A2252" s="2">
        <v>44474</v>
      </c>
      <c r="B2252" t="s">
        <v>45</v>
      </c>
      <c r="C2252" t="s">
        <v>32</v>
      </c>
      <c r="D2252">
        <v>51.7</v>
      </c>
    </row>
    <row r="2253" spans="1:4" x14ac:dyDescent="0.3">
      <c r="A2253" s="2">
        <v>44475</v>
      </c>
      <c r="B2253" t="s">
        <v>51</v>
      </c>
      <c r="C2253" t="s">
        <v>32</v>
      </c>
      <c r="D2253">
        <v>33.369999999999997</v>
      </c>
    </row>
    <row r="2254" spans="1:4" x14ac:dyDescent="0.3">
      <c r="A2254" s="2">
        <v>44475</v>
      </c>
      <c r="B2254" t="s">
        <v>78</v>
      </c>
      <c r="C2254" t="s">
        <v>19</v>
      </c>
      <c r="D2254">
        <v>23.26</v>
      </c>
    </row>
    <row r="2255" spans="1:4" x14ac:dyDescent="0.3">
      <c r="A2255" s="2">
        <v>44477</v>
      </c>
      <c r="B2255" t="s">
        <v>33</v>
      </c>
      <c r="C2255" t="s">
        <v>32</v>
      </c>
      <c r="D2255">
        <v>50.16</v>
      </c>
    </row>
    <row r="2256" spans="1:4" x14ac:dyDescent="0.3">
      <c r="A2256" s="2">
        <v>44477</v>
      </c>
      <c r="B2256" t="s">
        <v>51</v>
      </c>
      <c r="C2256" t="s">
        <v>32</v>
      </c>
      <c r="D2256">
        <v>58.99</v>
      </c>
    </row>
    <row r="2257" spans="1:4" x14ac:dyDescent="0.3">
      <c r="A2257" s="2">
        <v>44477</v>
      </c>
      <c r="B2257" t="s">
        <v>79</v>
      </c>
      <c r="C2257" t="s">
        <v>55</v>
      </c>
      <c r="D2257">
        <v>153.74</v>
      </c>
    </row>
    <row r="2258" spans="1:4" x14ac:dyDescent="0.3">
      <c r="A2258" s="2">
        <v>44478</v>
      </c>
      <c r="B2258" t="s">
        <v>51</v>
      </c>
      <c r="C2258" t="s">
        <v>32</v>
      </c>
      <c r="D2258">
        <v>54.49</v>
      </c>
    </row>
    <row r="2259" spans="1:4" x14ac:dyDescent="0.3">
      <c r="A2259" s="2">
        <v>44478</v>
      </c>
      <c r="B2259" t="s">
        <v>58</v>
      </c>
      <c r="C2259" t="s">
        <v>32</v>
      </c>
      <c r="D2259">
        <v>30.28</v>
      </c>
    </row>
    <row r="2260" spans="1:4" x14ac:dyDescent="0.3">
      <c r="A2260" s="2">
        <v>44478</v>
      </c>
      <c r="B2260" t="s">
        <v>33</v>
      </c>
      <c r="C2260" t="s">
        <v>32</v>
      </c>
      <c r="D2260">
        <v>55.93</v>
      </c>
    </row>
    <row r="2261" spans="1:4" x14ac:dyDescent="0.3">
      <c r="A2261" s="2">
        <v>44478</v>
      </c>
      <c r="B2261" t="s">
        <v>30</v>
      </c>
      <c r="C2261" t="s">
        <v>19</v>
      </c>
      <c r="D2261">
        <v>13.82</v>
      </c>
    </row>
    <row r="2262" spans="1:4" x14ac:dyDescent="0.3">
      <c r="A2262" s="2">
        <v>44479</v>
      </c>
      <c r="B2262" t="s">
        <v>39</v>
      </c>
      <c r="C2262" t="s">
        <v>19</v>
      </c>
      <c r="D2262">
        <v>57.74</v>
      </c>
    </row>
    <row r="2263" spans="1:4" x14ac:dyDescent="0.3">
      <c r="A2263" s="2">
        <v>44480</v>
      </c>
      <c r="B2263" t="s">
        <v>70</v>
      </c>
      <c r="C2263" t="s">
        <v>43</v>
      </c>
      <c r="D2263">
        <v>7.4</v>
      </c>
    </row>
    <row r="2264" spans="1:4" x14ac:dyDescent="0.3">
      <c r="A2264" s="2">
        <v>44480</v>
      </c>
      <c r="B2264" t="s">
        <v>51</v>
      </c>
      <c r="C2264" t="s">
        <v>32</v>
      </c>
      <c r="D2264">
        <v>30.49</v>
      </c>
    </row>
    <row r="2265" spans="1:4" x14ac:dyDescent="0.3">
      <c r="A2265" s="2">
        <v>44480</v>
      </c>
      <c r="B2265" t="s">
        <v>56</v>
      </c>
      <c r="C2265" t="s">
        <v>19</v>
      </c>
      <c r="D2265">
        <v>23.27</v>
      </c>
    </row>
    <row r="2266" spans="1:4" x14ac:dyDescent="0.3">
      <c r="A2266" s="2">
        <v>44481</v>
      </c>
      <c r="B2266" t="s">
        <v>46</v>
      </c>
      <c r="C2266" t="s">
        <v>29</v>
      </c>
      <c r="D2266">
        <v>11.25</v>
      </c>
    </row>
    <row r="2267" spans="1:4" x14ac:dyDescent="0.3">
      <c r="A2267" s="2">
        <v>44481</v>
      </c>
      <c r="B2267" t="s">
        <v>34</v>
      </c>
      <c r="C2267" t="s">
        <v>19</v>
      </c>
      <c r="D2267">
        <v>44.8</v>
      </c>
    </row>
    <row r="2268" spans="1:4" x14ac:dyDescent="0.3">
      <c r="A2268" s="2">
        <v>44481</v>
      </c>
      <c r="B2268" t="s">
        <v>67</v>
      </c>
      <c r="C2268" t="s">
        <v>20</v>
      </c>
      <c r="D2268">
        <v>13.43</v>
      </c>
    </row>
    <row r="2269" spans="1:4" x14ac:dyDescent="0.3">
      <c r="A2269" s="2">
        <v>44482</v>
      </c>
      <c r="B2269" t="s">
        <v>45</v>
      </c>
      <c r="C2269" t="s">
        <v>32</v>
      </c>
      <c r="D2269">
        <v>24.06</v>
      </c>
    </row>
    <row r="2270" spans="1:4" x14ac:dyDescent="0.3">
      <c r="A2270" s="2">
        <v>44482</v>
      </c>
      <c r="B2270" t="s">
        <v>45</v>
      </c>
      <c r="C2270" t="s">
        <v>32</v>
      </c>
      <c r="D2270">
        <v>11.25</v>
      </c>
    </row>
    <row r="2271" spans="1:4" x14ac:dyDescent="0.3">
      <c r="A2271" s="2">
        <v>44482</v>
      </c>
      <c r="B2271" t="s">
        <v>90</v>
      </c>
      <c r="C2271" t="s">
        <v>76</v>
      </c>
      <c r="D2271">
        <v>27.84</v>
      </c>
    </row>
    <row r="2272" spans="1:4" x14ac:dyDescent="0.3">
      <c r="A2272" s="2">
        <v>44483</v>
      </c>
      <c r="B2272" t="s">
        <v>30</v>
      </c>
      <c r="C2272" t="s">
        <v>19</v>
      </c>
      <c r="D2272">
        <v>22.78</v>
      </c>
    </row>
    <row r="2273" spans="1:4" x14ac:dyDescent="0.3">
      <c r="A2273" s="2">
        <v>44483</v>
      </c>
      <c r="B2273" t="s">
        <v>39</v>
      </c>
      <c r="C2273" t="s">
        <v>19</v>
      </c>
      <c r="D2273">
        <v>57.92</v>
      </c>
    </row>
    <row r="2274" spans="1:4" x14ac:dyDescent="0.3">
      <c r="A2274" s="2">
        <v>44483</v>
      </c>
      <c r="B2274" t="s">
        <v>46</v>
      </c>
      <c r="C2274" t="s">
        <v>29</v>
      </c>
      <c r="D2274">
        <v>3.71</v>
      </c>
    </row>
    <row r="2275" spans="1:4" x14ac:dyDescent="0.3">
      <c r="A2275" s="2">
        <v>44483</v>
      </c>
      <c r="B2275" t="s">
        <v>83</v>
      </c>
      <c r="C2275" t="s">
        <v>66</v>
      </c>
      <c r="D2275">
        <v>113.98</v>
      </c>
    </row>
    <row r="2276" spans="1:4" x14ac:dyDescent="0.3">
      <c r="A2276" s="2">
        <v>44484</v>
      </c>
      <c r="B2276" t="s">
        <v>51</v>
      </c>
      <c r="C2276" t="s">
        <v>32</v>
      </c>
      <c r="D2276">
        <v>254.59</v>
      </c>
    </row>
    <row r="2277" spans="1:4" x14ac:dyDescent="0.3">
      <c r="A2277" s="2">
        <v>44484</v>
      </c>
      <c r="B2277" t="s">
        <v>60</v>
      </c>
      <c r="C2277" t="s">
        <v>19</v>
      </c>
      <c r="D2277">
        <v>65.540000000000006</v>
      </c>
    </row>
    <row r="2278" spans="1:4" x14ac:dyDescent="0.3">
      <c r="A2278" s="2">
        <v>44484</v>
      </c>
      <c r="B2278" t="s">
        <v>71</v>
      </c>
      <c r="C2278" t="s">
        <v>55</v>
      </c>
      <c r="D2278">
        <v>83.54</v>
      </c>
    </row>
    <row r="2279" spans="1:4" x14ac:dyDescent="0.3">
      <c r="A2279" s="2">
        <v>44484</v>
      </c>
      <c r="B2279" t="s">
        <v>67</v>
      </c>
      <c r="C2279" t="s">
        <v>20</v>
      </c>
      <c r="D2279">
        <v>16.55</v>
      </c>
    </row>
    <row r="2280" spans="1:4" x14ac:dyDescent="0.3">
      <c r="A2280" s="2">
        <v>44485</v>
      </c>
      <c r="B2280" t="s">
        <v>51</v>
      </c>
      <c r="C2280" t="s">
        <v>32</v>
      </c>
      <c r="D2280">
        <v>152.78</v>
      </c>
    </row>
    <row r="2281" spans="1:4" x14ac:dyDescent="0.3">
      <c r="A2281" s="2">
        <v>44485</v>
      </c>
      <c r="B2281" t="s">
        <v>38</v>
      </c>
      <c r="C2281" t="s">
        <v>32</v>
      </c>
      <c r="D2281">
        <v>94.87</v>
      </c>
    </row>
    <row r="2282" spans="1:4" x14ac:dyDescent="0.3">
      <c r="A2282" s="2">
        <v>44486</v>
      </c>
      <c r="B2282" t="s">
        <v>44</v>
      </c>
      <c r="C2282" t="s">
        <v>19</v>
      </c>
      <c r="D2282">
        <v>72.91</v>
      </c>
    </row>
    <row r="2283" spans="1:4" x14ac:dyDescent="0.3">
      <c r="A2283" s="2">
        <v>44486</v>
      </c>
      <c r="B2283" t="s">
        <v>51</v>
      </c>
      <c r="C2283" t="s">
        <v>32</v>
      </c>
      <c r="D2283">
        <v>96.28</v>
      </c>
    </row>
    <row r="2284" spans="1:4" x14ac:dyDescent="0.3">
      <c r="A2284" s="2">
        <v>44486</v>
      </c>
      <c r="B2284" t="s">
        <v>28</v>
      </c>
      <c r="C2284" t="s">
        <v>29</v>
      </c>
      <c r="D2284">
        <v>13.48</v>
      </c>
    </row>
    <row r="2285" spans="1:4" x14ac:dyDescent="0.3">
      <c r="A2285" s="2">
        <v>44486</v>
      </c>
      <c r="B2285" t="s">
        <v>39</v>
      </c>
      <c r="C2285" t="s">
        <v>19</v>
      </c>
      <c r="D2285">
        <v>26.05</v>
      </c>
    </row>
    <row r="2286" spans="1:4" x14ac:dyDescent="0.3">
      <c r="A2286" s="2">
        <v>44488</v>
      </c>
      <c r="B2286" t="s">
        <v>40</v>
      </c>
      <c r="C2286" t="s">
        <v>19</v>
      </c>
      <c r="D2286">
        <v>24.8</v>
      </c>
    </row>
    <row r="2287" spans="1:4" x14ac:dyDescent="0.3">
      <c r="A2287" s="2">
        <v>44488</v>
      </c>
      <c r="B2287" t="s">
        <v>41</v>
      </c>
      <c r="C2287" t="s">
        <v>19</v>
      </c>
      <c r="D2287">
        <v>55.65</v>
      </c>
    </row>
    <row r="2288" spans="1:4" x14ac:dyDescent="0.3">
      <c r="A2288" s="2">
        <v>44488</v>
      </c>
      <c r="B2288" t="s">
        <v>45</v>
      </c>
      <c r="C2288" t="s">
        <v>32</v>
      </c>
      <c r="D2288">
        <v>9.84</v>
      </c>
    </row>
    <row r="2289" spans="1:4" x14ac:dyDescent="0.3">
      <c r="A2289" s="2">
        <v>44489</v>
      </c>
      <c r="B2289" t="s">
        <v>31</v>
      </c>
      <c r="C2289" t="s">
        <v>32</v>
      </c>
      <c r="D2289">
        <v>16.32</v>
      </c>
    </row>
    <row r="2290" spans="1:4" x14ac:dyDescent="0.3">
      <c r="A2290" s="2">
        <v>44490</v>
      </c>
      <c r="B2290" t="s">
        <v>89</v>
      </c>
      <c r="C2290" t="s">
        <v>43</v>
      </c>
      <c r="D2290">
        <v>13.57</v>
      </c>
    </row>
    <row r="2291" spans="1:4" x14ac:dyDescent="0.3">
      <c r="A2291" s="2">
        <v>44490</v>
      </c>
      <c r="B2291" t="s">
        <v>48</v>
      </c>
      <c r="C2291" t="s">
        <v>10</v>
      </c>
      <c r="D2291">
        <v>130.36000000000001</v>
      </c>
    </row>
    <row r="2292" spans="1:4" x14ac:dyDescent="0.3">
      <c r="A2292" s="2">
        <v>44490</v>
      </c>
      <c r="B2292" t="s">
        <v>28</v>
      </c>
      <c r="C2292" t="s">
        <v>29</v>
      </c>
      <c r="D2292">
        <v>68.88</v>
      </c>
    </row>
    <row r="2293" spans="1:4" x14ac:dyDescent="0.3">
      <c r="A2293" s="2">
        <v>44490</v>
      </c>
      <c r="B2293" t="s">
        <v>70</v>
      </c>
      <c r="C2293" t="s">
        <v>43</v>
      </c>
      <c r="D2293">
        <v>9.9</v>
      </c>
    </row>
    <row r="2294" spans="1:4" x14ac:dyDescent="0.3">
      <c r="A2294" s="2">
        <v>44490</v>
      </c>
      <c r="B2294" t="s">
        <v>51</v>
      </c>
      <c r="C2294" t="s">
        <v>32</v>
      </c>
      <c r="D2294">
        <v>30.96</v>
      </c>
    </row>
    <row r="2295" spans="1:4" x14ac:dyDescent="0.3">
      <c r="A2295" s="2">
        <v>44491</v>
      </c>
      <c r="B2295" t="s">
        <v>28</v>
      </c>
      <c r="C2295" t="s">
        <v>29</v>
      </c>
      <c r="D2295">
        <v>8.15</v>
      </c>
    </row>
    <row r="2296" spans="1:4" x14ac:dyDescent="0.3">
      <c r="A2296" s="2">
        <v>44491</v>
      </c>
      <c r="B2296" t="s">
        <v>40</v>
      </c>
      <c r="C2296" t="s">
        <v>19</v>
      </c>
      <c r="D2296">
        <v>27.88</v>
      </c>
    </row>
    <row r="2297" spans="1:4" x14ac:dyDescent="0.3">
      <c r="A2297" s="2">
        <v>44492</v>
      </c>
      <c r="B2297" t="s">
        <v>60</v>
      </c>
      <c r="C2297" t="s">
        <v>19</v>
      </c>
      <c r="D2297">
        <v>52.27</v>
      </c>
    </row>
    <row r="2298" spans="1:4" x14ac:dyDescent="0.3">
      <c r="A2298" s="2">
        <v>44492</v>
      </c>
      <c r="B2298" t="s">
        <v>51</v>
      </c>
      <c r="C2298" t="s">
        <v>32</v>
      </c>
      <c r="D2298">
        <v>23.22</v>
      </c>
    </row>
    <row r="2299" spans="1:4" x14ac:dyDescent="0.3">
      <c r="A2299" s="2">
        <v>44492</v>
      </c>
      <c r="B2299" t="s">
        <v>56</v>
      </c>
      <c r="C2299" t="s">
        <v>19</v>
      </c>
      <c r="D2299">
        <v>7.63</v>
      </c>
    </row>
    <row r="2300" spans="1:4" x14ac:dyDescent="0.3">
      <c r="A2300" s="2">
        <v>44492</v>
      </c>
      <c r="B2300" t="s">
        <v>30</v>
      </c>
      <c r="C2300" t="s">
        <v>19</v>
      </c>
      <c r="D2300">
        <v>56.41</v>
      </c>
    </row>
    <row r="2301" spans="1:4" x14ac:dyDescent="0.3">
      <c r="A2301" s="2">
        <v>44492</v>
      </c>
      <c r="B2301" t="s">
        <v>33</v>
      </c>
      <c r="C2301" t="s">
        <v>32</v>
      </c>
      <c r="D2301">
        <v>46.61</v>
      </c>
    </row>
    <row r="2302" spans="1:4" x14ac:dyDescent="0.3">
      <c r="A2302" s="2">
        <v>44492</v>
      </c>
      <c r="B2302" t="s">
        <v>30</v>
      </c>
      <c r="C2302" t="s">
        <v>19</v>
      </c>
      <c r="D2302">
        <v>17.16</v>
      </c>
    </row>
    <row r="2303" spans="1:4" x14ac:dyDescent="0.3">
      <c r="A2303" s="2">
        <v>44493</v>
      </c>
      <c r="B2303" t="s">
        <v>31</v>
      </c>
      <c r="C2303" t="s">
        <v>32</v>
      </c>
      <c r="D2303">
        <v>19.68</v>
      </c>
    </row>
    <row r="2304" spans="1:4" x14ac:dyDescent="0.3">
      <c r="A2304" s="2">
        <v>44493</v>
      </c>
      <c r="B2304" t="s">
        <v>41</v>
      </c>
      <c r="C2304" t="s">
        <v>19</v>
      </c>
      <c r="D2304">
        <v>77.44</v>
      </c>
    </row>
    <row r="2305" spans="1:4" x14ac:dyDescent="0.3">
      <c r="A2305" s="2">
        <v>44493</v>
      </c>
      <c r="B2305" t="s">
        <v>45</v>
      </c>
      <c r="C2305" t="s">
        <v>32</v>
      </c>
      <c r="D2305">
        <v>58.27</v>
      </c>
    </row>
    <row r="2306" spans="1:4" x14ac:dyDescent="0.3">
      <c r="A2306" s="2">
        <v>44494</v>
      </c>
      <c r="B2306" t="s">
        <v>56</v>
      </c>
      <c r="C2306" t="s">
        <v>19</v>
      </c>
      <c r="D2306">
        <v>7.12</v>
      </c>
    </row>
    <row r="2307" spans="1:4" x14ac:dyDescent="0.3">
      <c r="A2307" s="2">
        <v>44494</v>
      </c>
      <c r="B2307" t="s">
        <v>40</v>
      </c>
      <c r="C2307" t="s">
        <v>19</v>
      </c>
      <c r="D2307">
        <v>17.12</v>
      </c>
    </row>
    <row r="2308" spans="1:4" x14ac:dyDescent="0.3">
      <c r="A2308" s="2">
        <v>44494</v>
      </c>
      <c r="B2308" t="s">
        <v>56</v>
      </c>
      <c r="C2308" t="s">
        <v>19</v>
      </c>
      <c r="D2308">
        <v>44.46</v>
      </c>
    </row>
    <row r="2309" spans="1:4" x14ac:dyDescent="0.3">
      <c r="A2309" s="2">
        <v>44494</v>
      </c>
      <c r="B2309" t="s">
        <v>71</v>
      </c>
      <c r="C2309" t="s">
        <v>55</v>
      </c>
      <c r="D2309">
        <v>183.75</v>
      </c>
    </row>
    <row r="2310" spans="1:4" x14ac:dyDescent="0.3">
      <c r="A2310" s="2">
        <v>44496</v>
      </c>
      <c r="B2310" t="s">
        <v>71</v>
      </c>
      <c r="C2310" t="s">
        <v>55</v>
      </c>
      <c r="D2310">
        <v>151.69</v>
      </c>
    </row>
    <row r="2311" spans="1:4" x14ac:dyDescent="0.3">
      <c r="A2311" s="2">
        <v>44496</v>
      </c>
      <c r="B2311" t="s">
        <v>34</v>
      </c>
      <c r="C2311" t="s">
        <v>19</v>
      </c>
      <c r="D2311">
        <v>47.56</v>
      </c>
    </row>
    <row r="2312" spans="1:4" x14ac:dyDescent="0.3">
      <c r="A2312" s="2">
        <v>44496</v>
      </c>
      <c r="B2312" t="s">
        <v>30</v>
      </c>
      <c r="C2312" t="s">
        <v>19</v>
      </c>
      <c r="D2312">
        <v>76.650000000000006</v>
      </c>
    </row>
    <row r="2313" spans="1:4" x14ac:dyDescent="0.3">
      <c r="A2313" s="2">
        <v>44496</v>
      </c>
      <c r="B2313" t="s">
        <v>45</v>
      </c>
      <c r="C2313" t="s">
        <v>32</v>
      </c>
      <c r="D2313">
        <v>16.73</v>
      </c>
    </row>
    <row r="2314" spans="1:4" x14ac:dyDescent="0.3">
      <c r="A2314" s="2">
        <v>44496</v>
      </c>
      <c r="B2314" t="s">
        <v>45</v>
      </c>
      <c r="C2314" t="s">
        <v>32</v>
      </c>
      <c r="D2314">
        <v>103.69</v>
      </c>
    </row>
    <row r="2315" spans="1:4" x14ac:dyDescent="0.3">
      <c r="A2315" s="2">
        <v>44497</v>
      </c>
      <c r="B2315" t="s">
        <v>40</v>
      </c>
      <c r="C2315" t="s">
        <v>19</v>
      </c>
      <c r="D2315">
        <v>57.6</v>
      </c>
    </row>
    <row r="2316" spans="1:4" x14ac:dyDescent="0.3">
      <c r="A2316" s="2">
        <v>44497</v>
      </c>
      <c r="B2316" t="s">
        <v>46</v>
      </c>
      <c r="C2316" t="s">
        <v>29</v>
      </c>
      <c r="D2316">
        <v>29.04</v>
      </c>
    </row>
    <row r="2317" spans="1:4" x14ac:dyDescent="0.3">
      <c r="A2317" s="2">
        <v>44497</v>
      </c>
      <c r="B2317" t="s">
        <v>45</v>
      </c>
      <c r="C2317" t="s">
        <v>32</v>
      </c>
      <c r="D2317">
        <v>200.13</v>
      </c>
    </row>
    <row r="2318" spans="1:4" x14ac:dyDescent="0.3">
      <c r="A2318" s="2">
        <v>44497</v>
      </c>
      <c r="B2318" t="s">
        <v>40</v>
      </c>
      <c r="C2318" t="s">
        <v>19</v>
      </c>
      <c r="D2318">
        <v>17.170000000000002</v>
      </c>
    </row>
    <row r="2319" spans="1:4" x14ac:dyDescent="0.3">
      <c r="A2319" s="2">
        <v>44498</v>
      </c>
      <c r="B2319" t="s">
        <v>37</v>
      </c>
      <c r="C2319" t="s">
        <v>19</v>
      </c>
      <c r="D2319">
        <v>39.909999999999997</v>
      </c>
    </row>
    <row r="2320" spans="1:4" x14ac:dyDescent="0.3">
      <c r="A2320" s="2">
        <v>44499</v>
      </c>
      <c r="B2320" t="s">
        <v>38</v>
      </c>
      <c r="C2320" t="s">
        <v>32</v>
      </c>
      <c r="D2320">
        <v>92.73</v>
      </c>
    </row>
    <row r="2321" spans="1:4" x14ac:dyDescent="0.3">
      <c r="A2321" s="2">
        <v>44499</v>
      </c>
      <c r="B2321" t="s">
        <v>46</v>
      </c>
      <c r="C2321" t="s">
        <v>29</v>
      </c>
      <c r="D2321">
        <v>37.700000000000003</v>
      </c>
    </row>
    <row r="2322" spans="1:4" x14ac:dyDescent="0.3">
      <c r="A2322" s="2">
        <v>44499</v>
      </c>
      <c r="B2322" t="s">
        <v>40</v>
      </c>
      <c r="C2322" t="s">
        <v>19</v>
      </c>
      <c r="D2322">
        <v>13.83</v>
      </c>
    </row>
    <row r="2323" spans="1:4" x14ac:dyDescent="0.3">
      <c r="A2323" s="2">
        <v>44499</v>
      </c>
      <c r="B2323" t="s">
        <v>31</v>
      </c>
      <c r="C2323" t="s">
        <v>32</v>
      </c>
      <c r="D2323">
        <v>31.85</v>
      </c>
    </row>
    <row r="2324" spans="1:4" x14ac:dyDescent="0.3">
      <c r="A2324" s="2">
        <v>44499</v>
      </c>
      <c r="B2324" t="s">
        <v>28</v>
      </c>
      <c r="C2324" t="s">
        <v>29</v>
      </c>
      <c r="D2324">
        <v>24.46</v>
      </c>
    </row>
    <row r="2325" spans="1:4" x14ac:dyDescent="0.3">
      <c r="A2325" s="2">
        <v>44500</v>
      </c>
      <c r="B2325" t="s">
        <v>72</v>
      </c>
      <c r="C2325" t="s">
        <v>19</v>
      </c>
      <c r="D2325">
        <v>28.67</v>
      </c>
    </row>
    <row r="2326" spans="1:4" x14ac:dyDescent="0.3">
      <c r="A2326" s="2">
        <v>44500</v>
      </c>
      <c r="B2326" t="s">
        <v>45</v>
      </c>
      <c r="C2326" t="s">
        <v>32</v>
      </c>
      <c r="D2326">
        <v>16.73</v>
      </c>
    </row>
    <row r="2327" spans="1:4" x14ac:dyDescent="0.3">
      <c r="A2327" s="2">
        <v>44500</v>
      </c>
      <c r="B2327" t="s">
        <v>56</v>
      </c>
      <c r="C2327" t="s">
        <v>19</v>
      </c>
      <c r="D2327">
        <v>17.760000000000002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Budget Calc</vt:lpstr>
      <vt:lpstr>Monthyl Incomes</vt:lpstr>
      <vt:lpstr>Monthly Expenses</vt:lpstr>
      <vt:lpstr>Savings Goal Calc</vt:lpstr>
      <vt:lpstr>Savings Goal Linked Cells (H)</vt:lpstr>
      <vt:lpstr>Savings Goal Valid Lists (H)</vt:lpstr>
      <vt:lpstr>Spending Summary</vt:lpstr>
      <vt:lpstr>Transaction History</vt:lpstr>
      <vt:lpstr>Bdgt_Calc_Out</vt:lpstr>
      <vt:lpstr>Bgt_Without_Savngs</vt:lpstr>
      <vt:lpstr>Bgt_Without_Svngs_Inp</vt:lpstr>
      <vt:lpstr>Cur_Svngs_Inp</vt:lpstr>
      <vt:lpstr>Mnthly_Svngs_Needed_Out</vt:lpstr>
      <vt:lpstr>Perc_Mnthly_Inc_Out</vt:lpstr>
      <vt:lpstr>Svngs_Goal_Inp</vt:lpstr>
      <vt:lpstr>Tot_Mnthly_Expns_Inp</vt:lpstr>
      <vt:lpstr>Tot_Mnthly_Inc_Inp</vt:lpstr>
      <vt:lpstr>Trgt_Svngs_Date_Inp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Patil</dc:creator>
  <cp:lastModifiedBy>Abhishek Patil</cp:lastModifiedBy>
  <dcterms:created xsi:type="dcterms:W3CDTF">2015-06-05T18:17:20Z</dcterms:created>
  <dcterms:modified xsi:type="dcterms:W3CDTF">2022-02-01T18:41:38Z</dcterms:modified>
</cp:coreProperties>
</file>