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Website\"/>
    </mc:Choice>
  </mc:AlternateContent>
  <xr:revisionPtr revIDLastSave="0" documentId="13_ncr:1_{CB54CF69-AAFF-4037-8DBF-8A21DC56CE36}" xr6:coauthVersionLast="47" xr6:coauthVersionMax="47" xr10:uidLastSave="{00000000-0000-0000-0000-000000000000}"/>
  <bookViews>
    <workbookView xWindow="-108" yWindow="-108" windowWidth="23256" windowHeight="13176" xr2:uid="{830CCDD7-5449-49D6-A6BF-0AC192CC97EE}"/>
  </bookViews>
  <sheets>
    <sheet name="Sheet1" sheetId="7" r:id="rId1"/>
    <sheet name="Sheet 1(C)" sheetId="4" r:id="rId2"/>
    <sheet name="Sheet2" sheetId="2" r:id="rId3"/>
    <sheet name="Sheet2 (2)" sheetId="6" r:id="rId4"/>
    <sheet name="Sheet1Ma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7" l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7" i="7"/>
  <c r="AA8" i="7"/>
  <c r="AA9" i="7"/>
  <c r="AA10" i="7"/>
  <c r="AA4" i="7"/>
  <c r="AA5" i="7"/>
  <c r="AA3" i="7"/>
  <c r="AA2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513" i="7"/>
  <c r="AQ514" i="7"/>
  <c r="AQ515" i="7"/>
  <c r="AQ516" i="7"/>
  <c r="AQ517" i="7"/>
  <c r="AQ518" i="7"/>
  <c r="AQ519" i="7"/>
  <c r="AQ520" i="7"/>
  <c r="AQ521" i="7"/>
  <c r="AQ522" i="7"/>
  <c r="AQ523" i="7"/>
  <c r="AQ524" i="7"/>
  <c r="AQ525" i="7"/>
  <c r="AQ526" i="7"/>
  <c r="AQ527" i="7"/>
  <c r="AQ528" i="7"/>
  <c r="AQ529" i="7"/>
  <c r="AQ530" i="7"/>
  <c r="AQ531" i="7"/>
  <c r="AQ532" i="7"/>
  <c r="AQ533" i="7"/>
  <c r="AQ534" i="7"/>
  <c r="AQ535" i="7"/>
  <c r="AQ536" i="7"/>
  <c r="AQ537" i="7"/>
  <c r="AQ538" i="7"/>
  <c r="AQ539" i="7"/>
  <c r="AQ540" i="7"/>
  <c r="AQ541" i="7"/>
  <c r="AQ542" i="7"/>
  <c r="AQ543" i="7"/>
  <c r="AQ544" i="7"/>
  <c r="AQ545" i="7"/>
  <c r="AQ546" i="7"/>
  <c r="AQ547" i="7"/>
  <c r="AQ548" i="7"/>
  <c r="AQ549" i="7"/>
  <c r="AQ550" i="7"/>
  <c r="AQ551" i="7"/>
  <c r="AQ552" i="7"/>
  <c r="AQ553" i="7"/>
  <c r="AQ554" i="7"/>
  <c r="AQ555" i="7"/>
  <c r="AQ556" i="7"/>
  <c r="AQ557" i="7"/>
  <c r="AQ558" i="7"/>
  <c r="AQ559" i="7"/>
  <c r="AQ560" i="7"/>
  <c r="AQ561" i="7"/>
  <c r="AQ562" i="7"/>
  <c r="AQ563" i="7"/>
  <c r="AQ564" i="7"/>
  <c r="AQ565" i="7"/>
  <c r="AQ566" i="7"/>
  <c r="AQ567" i="7"/>
  <c r="AQ568" i="7"/>
  <c r="AQ569" i="7"/>
  <c r="AQ570" i="7"/>
  <c r="AQ571" i="7"/>
  <c r="AQ572" i="7"/>
  <c r="AQ573" i="7"/>
  <c r="AQ574" i="7"/>
  <c r="AQ575" i="7"/>
  <c r="AQ576" i="7"/>
  <c r="AQ577" i="7"/>
  <c r="AQ578" i="7"/>
  <c r="AQ579" i="7"/>
  <c r="AQ580" i="7"/>
  <c r="AQ581" i="7"/>
  <c r="AQ582" i="7"/>
  <c r="AQ583" i="7"/>
  <c r="AQ584" i="7"/>
  <c r="AQ585" i="7"/>
  <c r="AQ586" i="7"/>
  <c r="AQ587" i="7"/>
  <c r="AQ588" i="7"/>
  <c r="AQ589" i="7"/>
  <c r="AQ590" i="7"/>
  <c r="AQ591" i="7"/>
  <c r="AQ592" i="7"/>
  <c r="AQ593" i="7"/>
  <c r="AQ594" i="7"/>
  <c r="AQ595" i="7"/>
  <c r="AQ596" i="7"/>
  <c r="AQ597" i="7"/>
  <c r="AQ598" i="7"/>
  <c r="AQ599" i="7"/>
  <c r="AQ600" i="7"/>
  <c r="AQ601" i="7"/>
  <c r="AQ602" i="7"/>
  <c r="AQ603" i="7"/>
  <c r="AQ604" i="7"/>
  <c r="AQ605" i="7"/>
  <c r="AQ606" i="7"/>
  <c r="AQ607" i="7"/>
  <c r="AQ608" i="7"/>
  <c r="AQ609" i="7"/>
  <c r="AQ610" i="7"/>
  <c r="AQ611" i="7"/>
  <c r="AQ612" i="7"/>
  <c r="AQ613" i="7"/>
  <c r="AQ614" i="7"/>
  <c r="AQ615" i="7"/>
  <c r="AQ616" i="7"/>
  <c r="AQ617" i="7"/>
  <c r="AQ618" i="7"/>
  <c r="AQ619" i="7"/>
  <c r="AQ620" i="7"/>
  <c r="AQ621" i="7"/>
  <c r="AQ622" i="7"/>
  <c r="AQ623" i="7"/>
  <c r="AQ624" i="7"/>
  <c r="AQ625" i="7"/>
  <c r="AQ626" i="7"/>
  <c r="AQ627" i="7"/>
  <c r="AQ628" i="7"/>
  <c r="AQ629" i="7"/>
  <c r="AQ630" i="7"/>
  <c r="AQ631" i="7"/>
  <c r="AQ632" i="7"/>
  <c r="AQ633" i="7"/>
  <c r="AQ634" i="7"/>
  <c r="AQ635" i="7"/>
  <c r="AQ636" i="7"/>
  <c r="AQ637" i="7"/>
  <c r="AQ638" i="7"/>
  <c r="AQ639" i="7"/>
  <c r="AQ640" i="7"/>
  <c r="AQ641" i="7"/>
  <c r="AQ642" i="7"/>
  <c r="AQ643" i="7"/>
  <c r="AQ644" i="7"/>
  <c r="AQ645" i="7"/>
  <c r="AQ646" i="7"/>
  <c r="AQ647" i="7"/>
  <c r="AQ648" i="7"/>
  <c r="AQ649" i="7"/>
  <c r="AQ650" i="7"/>
  <c r="AQ651" i="7"/>
  <c r="AQ652" i="7"/>
  <c r="AQ653" i="7"/>
  <c r="AQ654" i="7"/>
  <c r="AQ655" i="7"/>
  <c r="AQ656" i="7"/>
  <c r="AQ657" i="7"/>
  <c r="AQ658" i="7"/>
  <c r="AQ659" i="7"/>
  <c r="AQ660" i="7"/>
  <c r="AQ661" i="7"/>
  <c r="AQ662" i="7"/>
  <c r="AQ663" i="7"/>
  <c r="AQ664" i="7"/>
  <c r="AQ665" i="7"/>
  <c r="AQ666" i="7"/>
  <c r="AQ667" i="7"/>
  <c r="AQ668" i="7"/>
  <c r="AQ669" i="7"/>
  <c r="AQ670" i="7"/>
  <c r="AQ671" i="7"/>
  <c r="AQ672" i="7"/>
  <c r="AQ673" i="7"/>
  <c r="AQ674" i="7"/>
  <c r="AQ675" i="7"/>
  <c r="AT675" i="7"/>
  <c r="AS675" i="7"/>
  <c r="AR675" i="7"/>
  <c r="AP675" i="7"/>
  <c r="AO675" i="7"/>
  <c r="AN675" i="7"/>
  <c r="AM675" i="7"/>
  <c r="Z675" i="7" s="1"/>
  <c r="Y675" i="7"/>
  <c r="AT674" i="7"/>
  <c r="AS674" i="7"/>
  <c r="AR674" i="7"/>
  <c r="AP674" i="7"/>
  <c r="AO674" i="7"/>
  <c r="AN674" i="7"/>
  <c r="AM674" i="7"/>
  <c r="Z674" i="7" s="1"/>
  <c r="Y674" i="7"/>
  <c r="AT673" i="7"/>
  <c r="AS673" i="7"/>
  <c r="AR673" i="7"/>
  <c r="AP673" i="7"/>
  <c r="AO673" i="7"/>
  <c r="AN673" i="7"/>
  <c r="AM673" i="7"/>
  <c r="Z673" i="7" s="1"/>
  <c r="Y673" i="7"/>
  <c r="AT672" i="7"/>
  <c r="AS672" i="7"/>
  <c r="AR672" i="7"/>
  <c r="AP672" i="7"/>
  <c r="AO672" i="7"/>
  <c r="AN672" i="7"/>
  <c r="AM672" i="7"/>
  <c r="Z672" i="7" s="1"/>
  <c r="Y672" i="7"/>
  <c r="AT671" i="7"/>
  <c r="AS671" i="7"/>
  <c r="AR671" i="7"/>
  <c r="AP671" i="7"/>
  <c r="AO671" i="7"/>
  <c r="AN671" i="7"/>
  <c r="AM671" i="7"/>
  <c r="Z671" i="7" s="1"/>
  <c r="Y671" i="7"/>
  <c r="AT670" i="7"/>
  <c r="AS670" i="7"/>
  <c r="AR670" i="7"/>
  <c r="AP670" i="7"/>
  <c r="AO670" i="7"/>
  <c r="AN670" i="7"/>
  <c r="AM670" i="7"/>
  <c r="Z670" i="7" s="1"/>
  <c r="Y670" i="7"/>
  <c r="AT669" i="7"/>
  <c r="AS669" i="7"/>
  <c r="AR669" i="7"/>
  <c r="AP669" i="7"/>
  <c r="AO669" i="7"/>
  <c r="AN669" i="7"/>
  <c r="AM669" i="7"/>
  <c r="Z669" i="7" s="1"/>
  <c r="Y669" i="7"/>
  <c r="AT668" i="7"/>
  <c r="AS668" i="7"/>
  <c r="AR668" i="7"/>
  <c r="AP668" i="7"/>
  <c r="AO668" i="7"/>
  <c r="AN668" i="7"/>
  <c r="AM668" i="7"/>
  <c r="Z668" i="7" s="1"/>
  <c r="Y668" i="7"/>
  <c r="AT667" i="7"/>
  <c r="AS667" i="7"/>
  <c r="AR667" i="7"/>
  <c r="AP667" i="7"/>
  <c r="AO667" i="7"/>
  <c r="AN667" i="7"/>
  <c r="AM667" i="7"/>
  <c r="Z667" i="7" s="1"/>
  <c r="Y667" i="7"/>
  <c r="AT666" i="7"/>
  <c r="AS666" i="7"/>
  <c r="AR666" i="7"/>
  <c r="AP666" i="7"/>
  <c r="AO666" i="7"/>
  <c r="AN666" i="7"/>
  <c r="AM666" i="7"/>
  <c r="Z666" i="7" s="1"/>
  <c r="Y666" i="7"/>
  <c r="AT665" i="7"/>
  <c r="AS665" i="7"/>
  <c r="AR665" i="7"/>
  <c r="AP665" i="7"/>
  <c r="AO665" i="7"/>
  <c r="AN665" i="7"/>
  <c r="AM665" i="7"/>
  <c r="Z665" i="7" s="1"/>
  <c r="Y665" i="7"/>
  <c r="AT664" i="7"/>
  <c r="AS664" i="7"/>
  <c r="AR664" i="7"/>
  <c r="AP664" i="7"/>
  <c r="AO664" i="7"/>
  <c r="AN664" i="7"/>
  <c r="AM664" i="7"/>
  <c r="Z664" i="7" s="1"/>
  <c r="Y664" i="7"/>
  <c r="AT663" i="7"/>
  <c r="AS663" i="7"/>
  <c r="AR663" i="7"/>
  <c r="AP663" i="7"/>
  <c r="AO663" i="7"/>
  <c r="AN663" i="7"/>
  <c r="AM663" i="7"/>
  <c r="Z663" i="7" s="1"/>
  <c r="Y663" i="7"/>
  <c r="AT662" i="7"/>
  <c r="AS662" i="7"/>
  <c r="AR662" i="7"/>
  <c r="AP662" i="7"/>
  <c r="AO662" i="7"/>
  <c r="AN662" i="7"/>
  <c r="AM662" i="7"/>
  <c r="Z662" i="7" s="1"/>
  <c r="Y662" i="7"/>
  <c r="AT661" i="7"/>
  <c r="AS661" i="7"/>
  <c r="AR661" i="7"/>
  <c r="AP661" i="7"/>
  <c r="AO661" i="7"/>
  <c r="AN661" i="7"/>
  <c r="AM661" i="7"/>
  <c r="Z661" i="7" s="1"/>
  <c r="Y661" i="7"/>
  <c r="AT660" i="7"/>
  <c r="AS660" i="7"/>
  <c r="AR660" i="7"/>
  <c r="AP660" i="7"/>
  <c r="AO660" i="7"/>
  <c r="AN660" i="7"/>
  <c r="AM660" i="7"/>
  <c r="Z660" i="7" s="1"/>
  <c r="Y660" i="7"/>
  <c r="AT659" i="7"/>
  <c r="AS659" i="7"/>
  <c r="AR659" i="7"/>
  <c r="AP659" i="7"/>
  <c r="AO659" i="7"/>
  <c r="AN659" i="7"/>
  <c r="AM659" i="7"/>
  <c r="Z659" i="7" s="1"/>
  <c r="Y659" i="7"/>
  <c r="AT658" i="7"/>
  <c r="AS658" i="7"/>
  <c r="AR658" i="7"/>
  <c r="AP658" i="7"/>
  <c r="AO658" i="7"/>
  <c r="AN658" i="7"/>
  <c r="AM658" i="7"/>
  <c r="Z658" i="7" s="1"/>
  <c r="Y658" i="7"/>
  <c r="AT657" i="7"/>
  <c r="AS657" i="7"/>
  <c r="AR657" i="7"/>
  <c r="AP657" i="7"/>
  <c r="AO657" i="7"/>
  <c r="AN657" i="7"/>
  <c r="AM657" i="7"/>
  <c r="Z657" i="7" s="1"/>
  <c r="Y657" i="7"/>
  <c r="AT656" i="7"/>
  <c r="AS656" i="7"/>
  <c r="AR656" i="7"/>
  <c r="AP656" i="7"/>
  <c r="AO656" i="7"/>
  <c r="AN656" i="7"/>
  <c r="AM656" i="7"/>
  <c r="Z656" i="7" s="1"/>
  <c r="Y656" i="7"/>
  <c r="AT655" i="7"/>
  <c r="AS655" i="7"/>
  <c r="AR655" i="7"/>
  <c r="AP655" i="7"/>
  <c r="AO655" i="7"/>
  <c r="AN655" i="7"/>
  <c r="AM655" i="7"/>
  <c r="Z655" i="7" s="1"/>
  <c r="Y655" i="7"/>
  <c r="AT654" i="7"/>
  <c r="AS654" i="7"/>
  <c r="AR654" i="7"/>
  <c r="AP654" i="7"/>
  <c r="AO654" i="7"/>
  <c r="AN654" i="7"/>
  <c r="AM654" i="7"/>
  <c r="Z654" i="7" s="1"/>
  <c r="Y654" i="7"/>
  <c r="AT653" i="7"/>
  <c r="AS653" i="7"/>
  <c r="AR653" i="7"/>
  <c r="AP653" i="7"/>
  <c r="AO653" i="7"/>
  <c r="AN653" i="7"/>
  <c r="AM653" i="7"/>
  <c r="Z653" i="7" s="1"/>
  <c r="Y653" i="7"/>
  <c r="AT652" i="7"/>
  <c r="AS652" i="7"/>
  <c r="AR652" i="7"/>
  <c r="AP652" i="7"/>
  <c r="AO652" i="7"/>
  <c r="AN652" i="7"/>
  <c r="AM652" i="7"/>
  <c r="Z652" i="7" s="1"/>
  <c r="Y652" i="7"/>
  <c r="AT651" i="7"/>
  <c r="AS651" i="7"/>
  <c r="AR651" i="7"/>
  <c r="AP651" i="7"/>
  <c r="AO651" i="7"/>
  <c r="AN651" i="7"/>
  <c r="AM651" i="7"/>
  <c r="Z651" i="7" s="1"/>
  <c r="Y651" i="7"/>
  <c r="AT650" i="7"/>
  <c r="AS650" i="7"/>
  <c r="AR650" i="7"/>
  <c r="AP650" i="7"/>
  <c r="AO650" i="7"/>
  <c r="AN650" i="7"/>
  <c r="AM650" i="7"/>
  <c r="Z650" i="7" s="1"/>
  <c r="Y650" i="7"/>
  <c r="AT649" i="7"/>
  <c r="AS649" i="7"/>
  <c r="AR649" i="7"/>
  <c r="AP649" i="7"/>
  <c r="AO649" i="7"/>
  <c r="AN649" i="7"/>
  <c r="AM649" i="7"/>
  <c r="Z649" i="7" s="1"/>
  <c r="Y649" i="7"/>
  <c r="AT648" i="7"/>
  <c r="AS648" i="7"/>
  <c r="AR648" i="7"/>
  <c r="AP648" i="7"/>
  <c r="AO648" i="7"/>
  <c r="AN648" i="7"/>
  <c r="AM648" i="7"/>
  <c r="Z648" i="7" s="1"/>
  <c r="Y648" i="7"/>
  <c r="AT647" i="7"/>
  <c r="AS647" i="7"/>
  <c r="AR647" i="7"/>
  <c r="AP647" i="7"/>
  <c r="AO647" i="7"/>
  <c r="AN647" i="7"/>
  <c r="AM647" i="7"/>
  <c r="Z647" i="7" s="1"/>
  <c r="Y647" i="7"/>
  <c r="AT646" i="7"/>
  <c r="AS646" i="7"/>
  <c r="AR646" i="7"/>
  <c r="AP646" i="7"/>
  <c r="AO646" i="7"/>
  <c r="AN646" i="7"/>
  <c r="AM646" i="7"/>
  <c r="Z646" i="7" s="1"/>
  <c r="Y646" i="7"/>
  <c r="AT645" i="7"/>
  <c r="AS645" i="7"/>
  <c r="AR645" i="7"/>
  <c r="AP645" i="7"/>
  <c r="AO645" i="7"/>
  <c r="AN645" i="7"/>
  <c r="AM645" i="7"/>
  <c r="Z645" i="7" s="1"/>
  <c r="Y645" i="7"/>
  <c r="AT644" i="7"/>
  <c r="AS644" i="7"/>
  <c r="AR644" i="7"/>
  <c r="AP644" i="7"/>
  <c r="AO644" i="7"/>
  <c r="AN644" i="7"/>
  <c r="AM644" i="7"/>
  <c r="Z644" i="7" s="1"/>
  <c r="Y644" i="7"/>
  <c r="AT643" i="7"/>
  <c r="AS643" i="7"/>
  <c r="AR643" i="7"/>
  <c r="AP643" i="7"/>
  <c r="AO643" i="7"/>
  <c r="AN643" i="7"/>
  <c r="AM643" i="7"/>
  <c r="Z643" i="7" s="1"/>
  <c r="Y643" i="7"/>
  <c r="AT642" i="7"/>
  <c r="AS642" i="7"/>
  <c r="AR642" i="7"/>
  <c r="AP642" i="7"/>
  <c r="AO642" i="7"/>
  <c r="AN642" i="7"/>
  <c r="AM642" i="7"/>
  <c r="Z642" i="7" s="1"/>
  <c r="Y642" i="7"/>
  <c r="AT641" i="7"/>
  <c r="AS641" i="7"/>
  <c r="AR641" i="7"/>
  <c r="AP641" i="7"/>
  <c r="AO641" i="7"/>
  <c r="AN641" i="7"/>
  <c r="AM641" i="7"/>
  <c r="Z641" i="7" s="1"/>
  <c r="Y641" i="7"/>
  <c r="AT640" i="7"/>
  <c r="AS640" i="7"/>
  <c r="AR640" i="7"/>
  <c r="AP640" i="7"/>
  <c r="AO640" i="7"/>
  <c r="AN640" i="7"/>
  <c r="AM640" i="7"/>
  <c r="Z640" i="7" s="1"/>
  <c r="Y640" i="7"/>
  <c r="AT639" i="7"/>
  <c r="AS639" i="7"/>
  <c r="AR639" i="7"/>
  <c r="AP639" i="7"/>
  <c r="AO639" i="7"/>
  <c r="AN639" i="7"/>
  <c r="AM639" i="7"/>
  <c r="Z639" i="7" s="1"/>
  <c r="Y639" i="7"/>
  <c r="AT638" i="7"/>
  <c r="AS638" i="7"/>
  <c r="AR638" i="7"/>
  <c r="AP638" i="7"/>
  <c r="AO638" i="7"/>
  <c r="AN638" i="7"/>
  <c r="AM638" i="7"/>
  <c r="Z638" i="7" s="1"/>
  <c r="Y638" i="7"/>
  <c r="AT637" i="7"/>
  <c r="AS637" i="7"/>
  <c r="AR637" i="7"/>
  <c r="AP637" i="7"/>
  <c r="AO637" i="7"/>
  <c r="AN637" i="7"/>
  <c r="AM637" i="7"/>
  <c r="Z637" i="7" s="1"/>
  <c r="Y637" i="7"/>
  <c r="AT636" i="7"/>
  <c r="AS636" i="7"/>
  <c r="AR636" i="7"/>
  <c r="AP636" i="7"/>
  <c r="AO636" i="7"/>
  <c r="AN636" i="7"/>
  <c r="AM636" i="7"/>
  <c r="Z636" i="7" s="1"/>
  <c r="Y636" i="7"/>
  <c r="AT635" i="7"/>
  <c r="AS635" i="7"/>
  <c r="AR635" i="7"/>
  <c r="AP635" i="7"/>
  <c r="AO635" i="7"/>
  <c r="AN635" i="7"/>
  <c r="AM635" i="7"/>
  <c r="Z635" i="7" s="1"/>
  <c r="Y635" i="7"/>
  <c r="AT634" i="7"/>
  <c r="AS634" i="7"/>
  <c r="AR634" i="7"/>
  <c r="AP634" i="7"/>
  <c r="AO634" i="7"/>
  <c r="AN634" i="7"/>
  <c r="AM634" i="7"/>
  <c r="Z634" i="7" s="1"/>
  <c r="Y634" i="7"/>
  <c r="AT633" i="7"/>
  <c r="AS633" i="7"/>
  <c r="AR633" i="7"/>
  <c r="AP633" i="7"/>
  <c r="AO633" i="7"/>
  <c r="AN633" i="7"/>
  <c r="AM633" i="7"/>
  <c r="Z633" i="7" s="1"/>
  <c r="Y633" i="7"/>
  <c r="AT632" i="7"/>
  <c r="AS632" i="7"/>
  <c r="AR632" i="7"/>
  <c r="AP632" i="7"/>
  <c r="AO632" i="7"/>
  <c r="AN632" i="7"/>
  <c r="AM632" i="7"/>
  <c r="Z632" i="7" s="1"/>
  <c r="Y632" i="7"/>
  <c r="AT631" i="7"/>
  <c r="AS631" i="7"/>
  <c r="AR631" i="7"/>
  <c r="AP631" i="7"/>
  <c r="AO631" i="7"/>
  <c r="AN631" i="7"/>
  <c r="AM631" i="7"/>
  <c r="Z631" i="7" s="1"/>
  <c r="Y631" i="7"/>
  <c r="AT630" i="7"/>
  <c r="AS630" i="7"/>
  <c r="AR630" i="7"/>
  <c r="AP630" i="7"/>
  <c r="AO630" i="7"/>
  <c r="AN630" i="7"/>
  <c r="AM630" i="7"/>
  <c r="Z630" i="7" s="1"/>
  <c r="Y630" i="7"/>
  <c r="AT629" i="7"/>
  <c r="AS629" i="7"/>
  <c r="AR629" i="7"/>
  <c r="AP629" i="7"/>
  <c r="AO629" i="7"/>
  <c r="AN629" i="7"/>
  <c r="AM629" i="7"/>
  <c r="Z629" i="7" s="1"/>
  <c r="Y629" i="7"/>
  <c r="AT628" i="7"/>
  <c r="AS628" i="7"/>
  <c r="AR628" i="7"/>
  <c r="AP628" i="7"/>
  <c r="AO628" i="7"/>
  <c r="AN628" i="7"/>
  <c r="AM628" i="7"/>
  <c r="Z628" i="7" s="1"/>
  <c r="Y628" i="7"/>
  <c r="AT627" i="7"/>
  <c r="AS627" i="7"/>
  <c r="AR627" i="7"/>
  <c r="AP627" i="7"/>
  <c r="AO627" i="7"/>
  <c r="AN627" i="7"/>
  <c r="AM627" i="7"/>
  <c r="Z627" i="7" s="1"/>
  <c r="Y627" i="7"/>
  <c r="AT626" i="7"/>
  <c r="AS626" i="7"/>
  <c r="AR626" i="7"/>
  <c r="AP626" i="7"/>
  <c r="AO626" i="7"/>
  <c r="AN626" i="7"/>
  <c r="AM626" i="7"/>
  <c r="Z626" i="7" s="1"/>
  <c r="Y626" i="7"/>
  <c r="AT625" i="7"/>
  <c r="AS625" i="7"/>
  <c r="AR625" i="7"/>
  <c r="AP625" i="7"/>
  <c r="AO625" i="7"/>
  <c r="AN625" i="7"/>
  <c r="AM625" i="7"/>
  <c r="Z625" i="7" s="1"/>
  <c r="Y625" i="7"/>
  <c r="AT624" i="7"/>
  <c r="AS624" i="7"/>
  <c r="AR624" i="7"/>
  <c r="AP624" i="7"/>
  <c r="AO624" i="7"/>
  <c r="AN624" i="7"/>
  <c r="AM624" i="7"/>
  <c r="Z624" i="7" s="1"/>
  <c r="Y624" i="7"/>
  <c r="AT623" i="7"/>
  <c r="AS623" i="7"/>
  <c r="AR623" i="7"/>
  <c r="AP623" i="7"/>
  <c r="AO623" i="7"/>
  <c r="AN623" i="7"/>
  <c r="AM623" i="7"/>
  <c r="Z623" i="7" s="1"/>
  <c r="Y623" i="7"/>
  <c r="AT622" i="7"/>
  <c r="AS622" i="7"/>
  <c r="AR622" i="7"/>
  <c r="AP622" i="7"/>
  <c r="AO622" i="7"/>
  <c r="AN622" i="7"/>
  <c r="AM622" i="7"/>
  <c r="Z622" i="7" s="1"/>
  <c r="Y622" i="7"/>
  <c r="AT621" i="7"/>
  <c r="AS621" i="7"/>
  <c r="AR621" i="7"/>
  <c r="AP621" i="7"/>
  <c r="AO621" i="7"/>
  <c r="AN621" i="7"/>
  <c r="AM621" i="7"/>
  <c r="Z621" i="7" s="1"/>
  <c r="Y621" i="7"/>
  <c r="AT620" i="7"/>
  <c r="AS620" i="7"/>
  <c r="AR620" i="7"/>
  <c r="AP620" i="7"/>
  <c r="AO620" i="7"/>
  <c r="AN620" i="7"/>
  <c r="AM620" i="7"/>
  <c r="Z620" i="7" s="1"/>
  <c r="Y620" i="7"/>
  <c r="AT619" i="7"/>
  <c r="AS619" i="7"/>
  <c r="AR619" i="7"/>
  <c r="AP619" i="7"/>
  <c r="AO619" i="7"/>
  <c r="AN619" i="7"/>
  <c r="AM619" i="7"/>
  <c r="Z619" i="7" s="1"/>
  <c r="Y619" i="7"/>
  <c r="AT618" i="7"/>
  <c r="AS618" i="7"/>
  <c r="AR618" i="7"/>
  <c r="AP618" i="7"/>
  <c r="AO618" i="7"/>
  <c r="AN618" i="7"/>
  <c r="AM618" i="7"/>
  <c r="Z618" i="7" s="1"/>
  <c r="Y618" i="7"/>
  <c r="AT617" i="7"/>
  <c r="AS617" i="7"/>
  <c r="AR617" i="7"/>
  <c r="AP617" i="7"/>
  <c r="AO617" i="7"/>
  <c r="AN617" i="7"/>
  <c r="AM617" i="7"/>
  <c r="Z617" i="7" s="1"/>
  <c r="Y617" i="7"/>
  <c r="AT616" i="7"/>
  <c r="AS616" i="7"/>
  <c r="AR616" i="7"/>
  <c r="AP616" i="7"/>
  <c r="AO616" i="7"/>
  <c r="AN616" i="7"/>
  <c r="AM616" i="7"/>
  <c r="Z616" i="7" s="1"/>
  <c r="Y616" i="7"/>
  <c r="AT615" i="7"/>
  <c r="AS615" i="7"/>
  <c r="AR615" i="7"/>
  <c r="AP615" i="7"/>
  <c r="AO615" i="7"/>
  <c r="AN615" i="7"/>
  <c r="AM615" i="7"/>
  <c r="Z615" i="7" s="1"/>
  <c r="Y615" i="7"/>
  <c r="AT614" i="7"/>
  <c r="AS614" i="7"/>
  <c r="AR614" i="7"/>
  <c r="AP614" i="7"/>
  <c r="AO614" i="7"/>
  <c r="AN614" i="7"/>
  <c r="AM614" i="7"/>
  <c r="Z614" i="7" s="1"/>
  <c r="Y614" i="7"/>
  <c r="AT613" i="7"/>
  <c r="AS613" i="7"/>
  <c r="AR613" i="7"/>
  <c r="AP613" i="7"/>
  <c r="AO613" i="7"/>
  <c r="AN613" i="7"/>
  <c r="AM613" i="7"/>
  <c r="Z613" i="7" s="1"/>
  <c r="Y613" i="7"/>
  <c r="AT612" i="7"/>
  <c r="AS612" i="7"/>
  <c r="AR612" i="7"/>
  <c r="AP612" i="7"/>
  <c r="AO612" i="7"/>
  <c r="AN612" i="7"/>
  <c r="AM612" i="7"/>
  <c r="Z612" i="7" s="1"/>
  <c r="Y612" i="7"/>
  <c r="AT611" i="7"/>
  <c r="AS611" i="7"/>
  <c r="AR611" i="7"/>
  <c r="AP611" i="7"/>
  <c r="AO611" i="7"/>
  <c r="AN611" i="7"/>
  <c r="AM611" i="7"/>
  <c r="Z611" i="7" s="1"/>
  <c r="Y611" i="7"/>
  <c r="AT610" i="7"/>
  <c r="AS610" i="7"/>
  <c r="AR610" i="7"/>
  <c r="AP610" i="7"/>
  <c r="AO610" i="7"/>
  <c r="AN610" i="7"/>
  <c r="AM610" i="7"/>
  <c r="Z610" i="7" s="1"/>
  <c r="Y610" i="7"/>
  <c r="AT609" i="7"/>
  <c r="AS609" i="7"/>
  <c r="AR609" i="7"/>
  <c r="AP609" i="7"/>
  <c r="AO609" i="7"/>
  <c r="AN609" i="7"/>
  <c r="AM609" i="7"/>
  <c r="Z609" i="7" s="1"/>
  <c r="Y609" i="7"/>
  <c r="AT608" i="7"/>
  <c r="AS608" i="7"/>
  <c r="AR608" i="7"/>
  <c r="AP608" i="7"/>
  <c r="AO608" i="7"/>
  <c r="AN608" i="7"/>
  <c r="AM608" i="7"/>
  <c r="Z608" i="7" s="1"/>
  <c r="Y608" i="7"/>
  <c r="AT607" i="7"/>
  <c r="AS607" i="7"/>
  <c r="AR607" i="7"/>
  <c r="AP607" i="7"/>
  <c r="AO607" i="7"/>
  <c r="AN607" i="7"/>
  <c r="AM607" i="7"/>
  <c r="Z607" i="7" s="1"/>
  <c r="Y607" i="7"/>
  <c r="AT606" i="7"/>
  <c r="AS606" i="7"/>
  <c r="AR606" i="7"/>
  <c r="AP606" i="7"/>
  <c r="AO606" i="7"/>
  <c r="AN606" i="7"/>
  <c r="AM606" i="7"/>
  <c r="Z606" i="7" s="1"/>
  <c r="Y606" i="7"/>
  <c r="AT605" i="7"/>
  <c r="AS605" i="7"/>
  <c r="AR605" i="7"/>
  <c r="AP605" i="7"/>
  <c r="AO605" i="7"/>
  <c r="AN605" i="7"/>
  <c r="AM605" i="7"/>
  <c r="Z605" i="7" s="1"/>
  <c r="Y605" i="7"/>
  <c r="AT604" i="7"/>
  <c r="AS604" i="7"/>
  <c r="AR604" i="7"/>
  <c r="AP604" i="7"/>
  <c r="AO604" i="7"/>
  <c r="AN604" i="7"/>
  <c r="AM604" i="7"/>
  <c r="Z604" i="7" s="1"/>
  <c r="Y604" i="7"/>
  <c r="AT603" i="7"/>
  <c r="AS603" i="7"/>
  <c r="AR603" i="7"/>
  <c r="AP603" i="7"/>
  <c r="AO603" i="7"/>
  <c r="AN603" i="7"/>
  <c r="AM603" i="7"/>
  <c r="Z603" i="7" s="1"/>
  <c r="Y603" i="7"/>
  <c r="AT602" i="7"/>
  <c r="AS602" i="7"/>
  <c r="AR602" i="7"/>
  <c r="AP602" i="7"/>
  <c r="AO602" i="7"/>
  <c r="AN602" i="7"/>
  <c r="AM602" i="7"/>
  <c r="Z602" i="7" s="1"/>
  <c r="Y602" i="7"/>
  <c r="AT601" i="7"/>
  <c r="AS601" i="7"/>
  <c r="AR601" i="7"/>
  <c r="AP601" i="7"/>
  <c r="AO601" i="7"/>
  <c r="AN601" i="7"/>
  <c r="AM601" i="7"/>
  <c r="Z601" i="7" s="1"/>
  <c r="Y601" i="7"/>
  <c r="AT600" i="7"/>
  <c r="AS600" i="7"/>
  <c r="AR600" i="7"/>
  <c r="AP600" i="7"/>
  <c r="AO600" i="7"/>
  <c r="AN600" i="7"/>
  <c r="AM600" i="7"/>
  <c r="Z600" i="7" s="1"/>
  <c r="Y600" i="7"/>
  <c r="AT599" i="7"/>
  <c r="AS599" i="7"/>
  <c r="AR599" i="7"/>
  <c r="AP599" i="7"/>
  <c r="AO599" i="7"/>
  <c r="AN599" i="7"/>
  <c r="AM599" i="7"/>
  <c r="Z599" i="7" s="1"/>
  <c r="Y599" i="7"/>
  <c r="AT598" i="7"/>
  <c r="AS598" i="7"/>
  <c r="AR598" i="7"/>
  <c r="AP598" i="7"/>
  <c r="AO598" i="7"/>
  <c r="AN598" i="7"/>
  <c r="AM598" i="7"/>
  <c r="Z598" i="7" s="1"/>
  <c r="Y598" i="7"/>
  <c r="AT597" i="7"/>
  <c r="AS597" i="7"/>
  <c r="AR597" i="7"/>
  <c r="AP597" i="7"/>
  <c r="AO597" i="7"/>
  <c r="AN597" i="7"/>
  <c r="AM597" i="7"/>
  <c r="Z597" i="7" s="1"/>
  <c r="Y597" i="7"/>
  <c r="AT596" i="7"/>
  <c r="AS596" i="7"/>
  <c r="AR596" i="7"/>
  <c r="AP596" i="7"/>
  <c r="AO596" i="7"/>
  <c r="AN596" i="7"/>
  <c r="AM596" i="7"/>
  <c r="Z596" i="7" s="1"/>
  <c r="Y596" i="7"/>
  <c r="AT595" i="7"/>
  <c r="AS595" i="7"/>
  <c r="AR595" i="7"/>
  <c r="AP595" i="7"/>
  <c r="AO595" i="7"/>
  <c r="AN595" i="7"/>
  <c r="AM595" i="7"/>
  <c r="Z595" i="7" s="1"/>
  <c r="Y595" i="7"/>
  <c r="AT594" i="7"/>
  <c r="AS594" i="7"/>
  <c r="AR594" i="7"/>
  <c r="AP594" i="7"/>
  <c r="AO594" i="7"/>
  <c r="AN594" i="7"/>
  <c r="AM594" i="7"/>
  <c r="Z594" i="7" s="1"/>
  <c r="Y594" i="7"/>
  <c r="AT593" i="7"/>
  <c r="AS593" i="7"/>
  <c r="AR593" i="7"/>
  <c r="AP593" i="7"/>
  <c r="AO593" i="7"/>
  <c r="AN593" i="7"/>
  <c r="AM593" i="7"/>
  <c r="Z593" i="7" s="1"/>
  <c r="Y593" i="7"/>
  <c r="AT592" i="7"/>
  <c r="AS592" i="7"/>
  <c r="AR592" i="7"/>
  <c r="AP592" i="7"/>
  <c r="AO592" i="7"/>
  <c r="AN592" i="7"/>
  <c r="AM592" i="7"/>
  <c r="Z592" i="7" s="1"/>
  <c r="Y592" i="7"/>
  <c r="AT591" i="7"/>
  <c r="AS591" i="7"/>
  <c r="AR591" i="7"/>
  <c r="AP591" i="7"/>
  <c r="AO591" i="7"/>
  <c r="AN591" i="7"/>
  <c r="AM591" i="7"/>
  <c r="Z591" i="7" s="1"/>
  <c r="Y591" i="7"/>
  <c r="AT590" i="7"/>
  <c r="AS590" i="7"/>
  <c r="AR590" i="7"/>
  <c r="AP590" i="7"/>
  <c r="AO590" i="7"/>
  <c r="AN590" i="7"/>
  <c r="AM590" i="7"/>
  <c r="Z590" i="7" s="1"/>
  <c r="Y590" i="7"/>
  <c r="AT589" i="7"/>
  <c r="AS589" i="7"/>
  <c r="AR589" i="7"/>
  <c r="AP589" i="7"/>
  <c r="AO589" i="7"/>
  <c r="AN589" i="7"/>
  <c r="AM589" i="7"/>
  <c r="Z589" i="7" s="1"/>
  <c r="Y589" i="7"/>
  <c r="AT588" i="7"/>
  <c r="AS588" i="7"/>
  <c r="AR588" i="7"/>
  <c r="AP588" i="7"/>
  <c r="AO588" i="7"/>
  <c r="AN588" i="7"/>
  <c r="AM588" i="7"/>
  <c r="Z588" i="7" s="1"/>
  <c r="Y588" i="7"/>
  <c r="AT587" i="7"/>
  <c r="AS587" i="7"/>
  <c r="AR587" i="7"/>
  <c r="AP587" i="7"/>
  <c r="AO587" i="7"/>
  <c r="AN587" i="7"/>
  <c r="AM587" i="7"/>
  <c r="Z587" i="7" s="1"/>
  <c r="Y587" i="7"/>
  <c r="AT586" i="7"/>
  <c r="AS586" i="7"/>
  <c r="AR586" i="7"/>
  <c r="AP586" i="7"/>
  <c r="AO586" i="7"/>
  <c r="AN586" i="7"/>
  <c r="AM586" i="7"/>
  <c r="Z586" i="7" s="1"/>
  <c r="Y586" i="7"/>
  <c r="AT585" i="7"/>
  <c r="AS585" i="7"/>
  <c r="AR585" i="7"/>
  <c r="AP585" i="7"/>
  <c r="AO585" i="7"/>
  <c r="AN585" i="7"/>
  <c r="AM585" i="7"/>
  <c r="Z585" i="7" s="1"/>
  <c r="Y585" i="7"/>
  <c r="AT584" i="7"/>
  <c r="AS584" i="7"/>
  <c r="AR584" i="7"/>
  <c r="AP584" i="7"/>
  <c r="AO584" i="7"/>
  <c r="AN584" i="7"/>
  <c r="AM584" i="7"/>
  <c r="Z584" i="7" s="1"/>
  <c r="Y584" i="7"/>
  <c r="AT583" i="7"/>
  <c r="AS583" i="7"/>
  <c r="AR583" i="7"/>
  <c r="AP583" i="7"/>
  <c r="AO583" i="7"/>
  <c r="AN583" i="7"/>
  <c r="AM583" i="7"/>
  <c r="Z583" i="7" s="1"/>
  <c r="Y583" i="7"/>
  <c r="AT582" i="7"/>
  <c r="AS582" i="7"/>
  <c r="AR582" i="7"/>
  <c r="AP582" i="7"/>
  <c r="AO582" i="7"/>
  <c r="AN582" i="7"/>
  <c r="AM582" i="7"/>
  <c r="Z582" i="7" s="1"/>
  <c r="Y582" i="7"/>
  <c r="AT581" i="7"/>
  <c r="AS581" i="7"/>
  <c r="AR581" i="7"/>
  <c r="AP581" i="7"/>
  <c r="AO581" i="7"/>
  <c r="AN581" i="7"/>
  <c r="AM581" i="7"/>
  <c r="Z581" i="7" s="1"/>
  <c r="Y581" i="7"/>
  <c r="AT580" i="7"/>
  <c r="AS580" i="7"/>
  <c r="AR580" i="7"/>
  <c r="AP580" i="7"/>
  <c r="AO580" i="7"/>
  <c r="AN580" i="7"/>
  <c r="AM580" i="7"/>
  <c r="Z580" i="7" s="1"/>
  <c r="Y580" i="7"/>
  <c r="AT579" i="7"/>
  <c r="AS579" i="7"/>
  <c r="AR579" i="7"/>
  <c r="AP579" i="7"/>
  <c r="AO579" i="7"/>
  <c r="AN579" i="7"/>
  <c r="AM579" i="7"/>
  <c r="Z579" i="7" s="1"/>
  <c r="Y579" i="7"/>
  <c r="AT578" i="7"/>
  <c r="AS578" i="7"/>
  <c r="AR578" i="7"/>
  <c r="AP578" i="7"/>
  <c r="AO578" i="7"/>
  <c r="AN578" i="7"/>
  <c r="AM578" i="7"/>
  <c r="Z578" i="7" s="1"/>
  <c r="Y578" i="7"/>
  <c r="AT577" i="7"/>
  <c r="AS577" i="7"/>
  <c r="AR577" i="7"/>
  <c r="AP577" i="7"/>
  <c r="AO577" i="7"/>
  <c r="AN577" i="7"/>
  <c r="AM577" i="7"/>
  <c r="Z577" i="7" s="1"/>
  <c r="Y577" i="7"/>
  <c r="AT576" i="7"/>
  <c r="AS576" i="7"/>
  <c r="AR576" i="7"/>
  <c r="AP576" i="7"/>
  <c r="AO576" i="7"/>
  <c r="AN576" i="7"/>
  <c r="AM576" i="7"/>
  <c r="Z576" i="7" s="1"/>
  <c r="Y576" i="7"/>
  <c r="AT575" i="7"/>
  <c r="AS575" i="7"/>
  <c r="AR575" i="7"/>
  <c r="AP575" i="7"/>
  <c r="AO575" i="7"/>
  <c r="AN575" i="7"/>
  <c r="AM575" i="7"/>
  <c r="Z575" i="7" s="1"/>
  <c r="Y575" i="7"/>
  <c r="AT574" i="7"/>
  <c r="AS574" i="7"/>
  <c r="AR574" i="7"/>
  <c r="AP574" i="7"/>
  <c r="AO574" i="7"/>
  <c r="AN574" i="7"/>
  <c r="AM574" i="7"/>
  <c r="Z574" i="7" s="1"/>
  <c r="Y574" i="7"/>
  <c r="AT573" i="7"/>
  <c r="AS573" i="7"/>
  <c r="AR573" i="7"/>
  <c r="AP573" i="7"/>
  <c r="AO573" i="7"/>
  <c r="AN573" i="7"/>
  <c r="AM573" i="7"/>
  <c r="Z573" i="7" s="1"/>
  <c r="Y573" i="7"/>
  <c r="AT572" i="7"/>
  <c r="AS572" i="7"/>
  <c r="AR572" i="7"/>
  <c r="AP572" i="7"/>
  <c r="AO572" i="7"/>
  <c r="AN572" i="7"/>
  <c r="AM572" i="7"/>
  <c r="Z572" i="7" s="1"/>
  <c r="Y572" i="7"/>
  <c r="AT571" i="7"/>
  <c r="AS571" i="7"/>
  <c r="AR571" i="7"/>
  <c r="AP571" i="7"/>
  <c r="AO571" i="7"/>
  <c r="AN571" i="7"/>
  <c r="AM571" i="7"/>
  <c r="Z571" i="7" s="1"/>
  <c r="Y571" i="7"/>
  <c r="AT570" i="7"/>
  <c r="AS570" i="7"/>
  <c r="AR570" i="7"/>
  <c r="AP570" i="7"/>
  <c r="AO570" i="7"/>
  <c r="AN570" i="7"/>
  <c r="AM570" i="7"/>
  <c r="Z570" i="7" s="1"/>
  <c r="Y570" i="7"/>
  <c r="AT569" i="7"/>
  <c r="AS569" i="7"/>
  <c r="AR569" i="7"/>
  <c r="AP569" i="7"/>
  <c r="AO569" i="7"/>
  <c r="AN569" i="7"/>
  <c r="AM569" i="7"/>
  <c r="Z569" i="7" s="1"/>
  <c r="Y569" i="7"/>
  <c r="AT568" i="7"/>
  <c r="AS568" i="7"/>
  <c r="AR568" i="7"/>
  <c r="AP568" i="7"/>
  <c r="AO568" i="7"/>
  <c r="AN568" i="7"/>
  <c r="AM568" i="7"/>
  <c r="Z568" i="7" s="1"/>
  <c r="Y568" i="7"/>
  <c r="AT567" i="7"/>
  <c r="AS567" i="7"/>
  <c r="AR567" i="7"/>
  <c r="AP567" i="7"/>
  <c r="AO567" i="7"/>
  <c r="AN567" i="7"/>
  <c r="AM567" i="7"/>
  <c r="Z567" i="7" s="1"/>
  <c r="Y567" i="7"/>
  <c r="AT566" i="7"/>
  <c r="AS566" i="7"/>
  <c r="AR566" i="7"/>
  <c r="AP566" i="7"/>
  <c r="AO566" i="7"/>
  <c r="AN566" i="7"/>
  <c r="AM566" i="7"/>
  <c r="Z566" i="7" s="1"/>
  <c r="Y566" i="7"/>
  <c r="AT565" i="7"/>
  <c r="AS565" i="7"/>
  <c r="AR565" i="7"/>
  <c r="AP565" i="7"/>
  <c r="AO565" i="7"/>
  <c r="AN565" i="7"/>
  <c r="AM565" i="7"/>
  <c r="Z565" i="7" s="1"/>
  <c r="Y565" i="7"/>
  <c r="AT564" i="7"/>
  <c r="AS564" i="7"/>
  <c r="AR564" i="7"/>
  <c r="AP564" i="7"/>
  <c r="AO564" i="7"/>
  <c r="AN564" i="7"/>
  <c r="AM564" i="7"/>
  <c r="Z564" i="7" s="1"/>
  <c r="Y564" i="7"/>
  <c r="AT563" i="7"/>
  <c r="AS563" i="7"/>
  <c r="AR563" i="7"/>
  <c r="AP563" i="7"/>
  <c r="AO563" i="7"/>
  <c r="AN563" i="7"/>
  <c r="AM563" i="7"/>
  <c r="Z563" i="7" s="1"/>
  <c r="Y563" i="7"/>
  <c r="AT562" i="7"/>
  <c r="AS562" i="7"/>
  <c r="AR562" i="7"/>
  <c r="AP562" i="7"/>
  <c r="AO562" i="7"/>
  <c r="AN562" i="7"/>
  <c r="AM562" i="7"/>
  <c r="Z562" i="7" s="1"/>
  <c r="Y562" i="7"/>
  <c r="AT561" i="7"/>
  <c r="AS561" i="7"/>
  <c r="AR561" i="7"/>
  <c r="AP561" i="7"/>
  <c r="AO561" i="7"/>
  <c r="AN561" i="7"/>
  <c r="AM561" i="7"/>
  <c r="Z561" i="7" s="1"/>
  <c r="Y561" i="7"/>
  <c r="AT560" i="7"/>
  <c r="AS560" i="7"/>
  <c r="AR560" i="7"/>
  <c r="AP560" i="7"/>
  <c r="AO560" i="7"/>
  <c r="AN560" i="7"/>
  <c r="AM560" i="7"/>
  <c r="Z560" i="7" s="1"/>
  <c r="Y560" i="7"/>
  <c r="AT559" i="7"/>
  <c r="AS559" i="7"/>
  <c r="AR559" i="7"/>
  <c r="AP559" i="7"/>
  <c r="AO559" i="7"/>
  <c r="AN559" i="7"/>
  <c r="AM559" i="7"/>
  <c r="Z559" i="7" s="1"/>
  <c r="Y559" i="7"/>
  <c r="AT558" i="7"/>
  <c r="AS558" i="7"/>
  <c r="AR558" i="7"/>
  <c r="AP558" i="7"/>
  <c r="AO558" i="7"/>
  <c r="AN558" i="7"/>
  <c r="AM558" i="7"/>
  <c r="Z558" i="7" s="1"/>
  <c r="Y558" i="7"/>
  <c r="AT557" i="7"/>
  <c r="AS557" i="7"/>
  <c r="AR557" i="7"/>
  <c r="AP557" i="7"/>
  <c r="AO557" i="7"/>
  <c r="AN557" i="7"/>
  <c r="AM557" i="7"/>
  <c r="Z557" i="7" s="1"/>
  <c r="Y557" i="7"/>
  <c r="AT556" i="7"/>
  <c r="AS556" i="7"/>
  <c r="AR556" i="7"/>
  <c r="AP556" i="7"/>
  <c r="AO556" i="7"/>
  <c r="AN556" i="7"/>
  <c r="AM556" i="7"/>
  <c r="Z556" i="7" s="1"/>
  <c r="Y556" i="7"/>
  <c r="AT555" i="7"/>
  <c r="AS555" i="7"/>
  <c r="AR555" i="7"/>
  <c r="AP555" i="7"/>
  <c r="AO555" i="7"/>
  <c r="AN555" i="7"/>
  <c r="AM555" i="7"/>
  <c r="Z555" i="7" s="1"/>
  <c r="Y555" i="7"/>
  <c r="AT554" i="7"/>
  <c r="AS554" i="7"/>
  <c r="AR554" i="7"/>
  <c r="AP554" i="7"/>
  <c r="AO554" i="7"/>
  <c r="AN554" i="7"/>
  <c r="AM554" i="7"/>
  <c r="Z554" i="7" s="1"/>
  <c r="Y554" i="7"/>
  <c r="AT553" i="7"/>
  <c r="AS553" i="7"/>
  <c r="AR553" i="7"/>
  <c r="AP553" i="7"/>
  <c r="AO553" i="7"/>
  <c r="AN553" i="7"/>
  <c r="AM553" i="7"/>
  <c r="Z553" i="7" s="1"/>
  <c r="Y553" i="7"/>
  <c r="AT552" i="7"/>
  <c r="AS552" i="7"/>
  <c r="AR552" i="7"/>
  <c r="AP552" i="7"/>
  <c r="AO552" i="7"/>
  <c r="AN552" i="7"/>
  <c r="AM552" i="7"/>
  <c r="Z552" i="7" s="1"/>
  <c r="Y552" i="7"/>
  <c r="AT551" i="7"/>
  <c r="AS551" i="7"/>
  <c r="AR551" i="7"/>
  <c r="AP551" i="7"/>
  <c r="AO551" i="7"/>
  <c r="AN551" i="7"/>
  <c r="AM551" i="7"/>
  <c r="Z551" i="7" s="1"/>
  <c r="Y551" i="7"/>
  <c r="AT550" i="7"/>
  <c r="AS550" i="7"/>
  <c r="AR550" i="7"/>
  <c r="AP550" i="7"/>
  <c r="AO550" i="7"/>
  <c r="AN550" i="7"/>
  <c r="AM550" i="7"/>
  <c r="Z550" i="7" s="1"/>
  <c r="Y550" i="7"/>
  <c r="AT549" i="7"/>
  <c r="AS549" i="7"/>
  <c r="AR549" i="7"/>
  <c r="AP549" i="7"/>
  <c r="AO549" i="7"/>
  <c r="AN549" i="7"/>
  <c r="AM549" i="7"/>
  <c r="Z549" i="7" s="1"/>
  <c r="Y549" i="7"/>
  <c r="AT548" i="7"/>
  <c r="AS548" i="7"/>
  <c r="AR548" i="7"/>
  <c r="AP548" i="7"/>
  <c r="AO548" i="7"/>
  <c r="AN548" i="7"/>
  <c r="AM548" i="7"/>
  <c r="Z548" i="7" s="1"/>
  <c r="Y548" i="7"/>
  <c r="AT547" i="7"/>
  <c r="AS547" i="7"/>
  <c r="AR547" i="7"/>
  <c r="AP547" i="7"/>
  <c r="AO547" i="7"/>
  <c r="AN547" i="7"/>
  <c r="AM547" i="7"/>
  <c r="Z547" i="7" s="1"/>
  <c r="Y547" i="7"/>
  <c r="AT546" i="7"/>
  <c r="AS546" i="7"/>
  <c r="AR546" i="7"/>
  <c r="AP546" i="7"/>
  <c r="AO546" i="7"/>
  <c r="AN546" i="7"/>
  <c r="AM546" i="7"/>
  <c r="Z546" i="7" s="1"/>
  <c r="Y546" i="7"/>
  <c r="AT545" i="7"/>
  <c r="AS545" i="7"/>
  <c r="AR545" i="7"/>
  <c r="AP545" i="7"/>
  <c r="AO545" i="7"/>
  <c r="AN545" i="7"/>
  <c r="AM545" i="7"/>
  <c r="Z545" i="7" s="1"/>
  <c r="Y545" i="7"/>
  <c r="AT544" i="7"/>
  <c r="AS544" i="7"/>
  <c r="AR544" i="7"/>
  <c r="AP544" i="7"/>
  <c r="AO544" i="7"/>
  <c r="AN544" i="7"/>
  <c r="AM544" i="7"/>
  <c r="Z544" i="7" s="1"/>
  <c r="Y544" i="7"/>
  <c r="AT543" i="7"/>
  <c r="AS543" i="7"/>
  <c r="AR543" i="7"/>
  <c r="AP543" i="7"/>
  <c r="AO543" i="7"/>
  <c r="AN543" i="7"/>
  <c r="AM543" i="7"/>
  <c r="Z543" i="7" s="1"/>
  <c r="Y543" i="7"/>
  <c r="AT542" i="7"/>
  <c r="AS542" i="7"/>
  <c r="AR542" i="7"/>
  <c r="AP542" i="7"/>
  <c r="AO542" i="7"/>
  <c r="AN542" i="7"/>
  <c r="AM542" i="7"/>
  <c r="Z542" i="7" s="1"/>
  <c r="Y542" i="7"/>
  <c r="AT541" i="7"/>
  <c r="AS541" i="7"/>
  <c r="AR541" i="7"/>
  <c r="AP541" i="7"/>
  <c r="AO541" i="7"/>
  <c r="AN541" i="7"/>
  <c r="AM541" i="7"/>
  <c r="Z541" i="7" s="1"/>
  <c r="Y541" i="7"/>
  <c r="AT540" i="7"/>
  <c r="AS540" i="7"/>
  <c r="AR540" i="7"/>
  <c r="AP540" i="7"/>
  <c r="AO540" i="7"/>
  <c r="AN540" i="7"/>
  <c r="AM540" i="7"/>
  <c r="Z540" i="7" s="1"/>
  <c r="Y540" i="7"/>
  <c r="AT539" i="7"/>
  <c r="AS539" i="7"/>
  <c r="AR539" i="7"/>
  <c r="AP539" i="7"/>
  <c r="AO539" i="7"/>
  <c r="AN539" i="7"/>
  <c r="AM539" i="7"/>
  <c r="Z539" i="7" s="1"/>
  <c r="Y539" i="7"/>
  <c r="AT538" i="7"/>
  <c r="AS538" i="7"/>
  <c r="AR538" i="7"/>
  <c r="AP538" i="7"/>
  <c r="AO538" i="7"/>
  <c r="AN538" i="7"/>
  <c r="AM538" i="7"/>
  <c r="Z538" i="7" s="1"/>
  <c r="Y538" i="7"/>
  <c r="AT537" i="7"/>
  <c r="AS537" i="7"/>
  <c r="AR537" i="7"/>
  <c r="AP537" i="7"/>
  <c r="AO537" i="7"/>
  <c r="AN537" i="7"/>
  <c r="AM537" i="7"/>
  <c r="Z537" i="7" s="1"/>
  <c r="Y537" i="7"/>
  <c r="AT536" i="7"/>
  <c r="AS536" i="7"/>
  <c r="AR536" i="7"/>
  <c r="AP536" i="7"/>
  <c r="AO536" i="7"/>
  <c r="AN536" i="7"/>
  <c r="AM536" i="7"/>
  <c r="Z536" i="7" s="1"/>
  <c r="Y536" i="7"/>
  <c r="AT535" i="7"/>
  <c r="AS535" i="7"/>
  <c r="AR535" i="7"/>
  <c r="AP535" i="7"/>
  <c r="AO535" i="7"/>
  <c r="AN535" i="7"/>
  <c r="AM535" i="7"/>
  <c r="Z535" i="7" s="1"/>
  <c r="Y535" i="7"/>
  <c r="AT534" i="7"/>
  <c r="AS534" i="7"/>
  <c r="AR534" i="7"/>
  <c r="AP534" i="7"/>
  <c r="AO534" i="7"/>
  <c r="AN534" i="7"/>
  <c r="AM534" i="7"/>
  <c r="Z534" i="7" s="1"/>
  <c r="Y534" i="7"/>
  <c r="AT533" i="7"/>
  <c r="AS533" i="7"/>
  <c r="AR533" i="7"/>
  <c r="AP533" i="7"/>
  <c r="AO533" i="7"/>
  <c r="AN533" i="7"/>
  <c r="AM533" i="7"/>
  <c r="Z533" i="7" s="1"/>
  <c r="Y533" i="7"/>
  <c r="AT532" i="7"/>
  <c r="AS532" i="7"/>
  <c r="AR532" i="7"/>
  <c r="AP532" i="7"/>
  <c r="AO532" i="7"/>
  <c r="AN532" i="7"/>
  <c r="AM532" i="7"/>
  <c r="Z532" i="7" s="1"/>
  <c r="Y532" i="7"/>
  <c r="AT531" i="7"/>
  <c r="AS531" i="7"/>
  <c r="AR531" i="7"/>
  <c r="AP531" i="7"/>
  <c r="AO531" i="7"/>
  <c r="AN531" i="7"/>
  <c r="AM531" i="7"/>
  <c r="Z531" i="7" s="1"/>
  <c r="Y531" i="7"/>
  <c r="AT530" i="7"/>
  <c r="AS530" i="7"/>
  <c r="AR530" i="7"/>
  <c r="AP530" i="7"/>
  <c r="AO530" i="7"/>
  <c r="AN530" i="7"/>
  <c r="AM530" i="7"/>
  <c r="Z530" i="7" s="1"/>
  <c r="Y530" i="7"/>
  <c r="AT529" i="7"/>
  <c r="AS529" i="7"/>
  <c r="AR529" i="7"/>
  <c r="AP529" i="7"/>
  <c r="AO529" i="7"/>
  <c r="AN529" i="7"/>
  <c r="AM529" i="7"/>
  <c r="Z529" i="7" s="1"/>
  <c r="Y529" i="7"/>
  <c r="AT528" i="7"/>
  <c r="AS528" i="7"/>
  <c r="AR528" i="7"/>
  <c r="AP528" i="7"/>
  <c r="AO528" i="7"/>
  <c r="AN528" i="7"/>
  <c r="AM528" i="7"/>
  <c r="Z528" i="7" s="1"/>
  <c r="Y528" i="7"/>
  <c r="AT527" i="7"/>
  <c r="AS527" i="7"/>
  <c r="AR527" i="7"/>
  <c r="AP527" i="7"/>
  <c r="AO527" i="7"/>
  <c r="AN527" i="7"/>
  <c r="AM527" i="7"/>
  <c r="Z527" i="7" s="1"/>
  <c r="Y527" i="7"/>
  <c r="AT526" i="7"/>
  <c r="AS526" i="7"/>
  <c r="AR526" i="7"/>
  <c r="AP526" i="7"/>
  <c r="AO526" i="7"/>
  <c r="AN526" i="7"/>
  <c r="AM526" i="7"/>
  <c r="Z526" i="7" s="1"/>
  <c r="Y526" i="7"/>
  <c r="AT525" i="7"/>
  <c r="AS525" i="7"/>
  <c r="AR525" i="7"/>
  <c r="AP525" i="7"/>
  <c r="AO525" i="7"/>
  <c r="AN525" i="7"/>
  <c r="AM525" i="7"/>
  <c r="Z525" i="7" s="1"/>
  <c r="Y525" i="7"/>
  <c r="AT524" i="7"/>
  <c r="AS524" i="7"/>
  <c r="AR524" i="7"/>
  <c r="AP524" i="7"/>
  <c r="AO524" i="7"/>
  <c r="AN524" i="7"/>
  <c r="AM524" i="7"/>
  <c r="Z524" i="7" s="1"/>
  <c r="Y524" i="7"/>
  <c r="AT523" i="7"/>
  <c r="AS523" i="7"/>
  <c r="AR523" i="7"/>
  <c r="AP523" i="7"/>
  <c r="AO523" i="7"/>
  <c r="AN523" i="7"/>
  <c r="AM523" i="7"/>
  <c r="Z523" i="7" s="1"/>
  <c r="Y523" i="7"/>
  <c r="AT522" i="7"/>
  <c r="AS522" i="7"/>
  <c r="AR522" i="7"/>
  <c r="AP522" i="7"/>
  <c r="AO522" i="7"/>
  <c r="AN522" i="7"/>
  <c r="AM522" i="7"/>
  <c r="Z522" i="7" s="1"/>
  <c r="Y522" i="7"/>
  <c r="AT521" i="7"/>
  <c r="AS521" i="7"/>
  <c r="AR521" i="7"/>
  <c r="AP521" i="7"/>
  <c r="AO521" i="7"/>
  <c r="AN521" i="7"/>
  <c r="AM521" i="7"/>
  <c r="Z521" i="7" s="1"/>
  <c r="Y521" i="7"/>
  <c r="AT520" i="7"/>
  <c r="AS520" i="7"/>
  <c r="AR520" i="7"/>
  <c r="AP520" i="7"/>
  <c r="AO520" i="7"/>
  <c r="AN520" i="7"/>
  <c r="AM520" i="7"/>
  <c r="Z520" i="7" s="1"/>
  <c r="Y520" i="7"/>
  <c r="AT519" i="7"/>
  <c r="AS519" i="7"/>
  <c r="AR519" i="7"/>
  <c r="AP519" i="7"/>
  <c r="AO519" i="7"/>
  <c r="AN519" i="7"/>
  <c r="AM519" i="7"/>
  <c r="Z519" i="7" s="1"/>
  <c r="Y519" i="7"/>
  <c r="AT518" i="7"/>
  <c r="AS518" i="7"/>
  <c r="AR518" i="7"/>
  <c r="AP518" i="7"/>
  <c r="AO518" i="7"/>
  <c r="AN518" i="7"/>
  <c r="AM518" i="7"/>
  <c r="Z518" i="7" s="1"/>
  <c r="Y518" i="7"/>
  <c r="AT517" i="7"/>
  <c r="AS517" i="7"/>
  <c r="AR517" i="7"/>
  <c r="AP517" i="7"/>
  <c r="AO517" i="7"/>
  <c r="AN517" i="7"/>
  <c r="AM517" i="7"/>
  <c r="Z517" i="7" s="1"/>
  <c r="Y517" i="7"/>
  <c r="AT516" i="7"/>
  <c r="AS516" i="7"/>
  <c r="AR516" i="7"/>
  <c r="AP516" i="7"/>
  <c r="AO516" i="7"/>
  <c r="AN516" i="7"/>
  <c r="AM516" i="7"/>
  <c r="Z516" i="7" s="1"/>
  <c r="Y516" i="7"/>
  <c r="AT515" i="7"/>
  <c r="AS515" i="7"/>
  <c r="AR515" i="7"/>
  <c r="AP515" i="7"/>
  <c r="AO515" i="7"/>
  <c r="AN515" i="7"/>
  <c r="AM515" i="7"/>
  <c r="Z515" i="7" s="1"/>
  <c r="Y515" i="7"/>
  <c r="AT514" i="7"/>
  <c r="AS514" i="7"/>
  <c r="AR514" i="7"/>
  <c r="AP514" i="7"/>
  <c r="AO514" i="7"/>
  <c r="AN514" i="7"/>
  <c r="AM514" i="7"/>
  <c r="Z514" i="7" s="1"/>
  <c r="Y514" i="7"/>
  <c r="AT513" i="7"/>
  <c r="AS513" i="7"/>
  <c r="AR513" i="7"/>
  <c r="AP513" i="7"/>
  <c r="AO513" i="7"/>
  <c r="AN513" i="7"/>
  <c r="AM513" i="7"/>
  <c r="Z513" i="7" s="1"/>
  <c r="Y513" i="7"/>
  <c r="AT512" i="7"/>
  <c r="AS512" i="7"/>
  <c r="AR512" i="7"/>
  <c r="AP512" i="7"/>
  <c r="AO512" i="7"/>
  <c r="AN512" i="7"/>
  <c r="AM512" i="7"/>
  <c r="Z512" i="7" s="1"/>
  <c r="Y512" i="7"/>
  <c r="AT511" i="7"/>
  <c r="AS511" i="7"/>
  <c r="AR511" i="7"/>
  <c r="AP511" i="7"/>
  <c r="AO511" i="7"/>
  <c r="AN511" i="7"/>
  <c r="AM511" i="7"/>
  <c r="Z511" i="7" s="1"/>
  <c r="Y511" i="7"/>
  <c r="AT510" i="7"/>
  <c r="AS510" i="7"/>
  <c r="AR510" i="7"/>
  <c r="AP510" i="7"/>
  <c r="AO510" i="7"/>
  <c r="AN510" i="7"/>
  <c r="AM510" i="7"/>
  <c r="Z510" i="7" s="1"/>
  <c r="Y510" i="7"/>
  <c r="AT509" i="7"/>
  <c r="AS509" i="7"/>
  <c r="AR509" i="7"/>
  <c r="AP509" i="7"/>
  <c r="AO509" i="7"/>
  <c r="AN509" i="7"/>
  <c r="AM509" i="7"/>
  <c r="Z509" i="7" s="1"/>
  <c r="Y509" i="7"/>
  <c r="AT508" i="7"/>
  <c r="AS508" i="7"/>
  <c r="AR508" i="7"/>
  <c r="AP508" i="7"/>
  <c r="AO508" i="7"/>
  <c r="AN508" i="7"/>
  <c r="AM508" i="7"/>
  <c r="Z508" i="7" s="1"/>
  <c r="Y508" i="7"/>
  <c r="AT507" i="7"/>
  <c r="AS507" i="7"/>
  <c r="AR507" i="7"/>
  <c r="AP507" i="7"/>
  <c r="AO507" i="7"/>
  <c r="AN507" i="7"/>
  <c r="AM507" i="7"/>
  <c r="Z507" i="7" s="1"/>
  <c r="Y507" i="7"/>
  <c r="AT506" i="7"/>
  <c r="AS506" i="7"/>
  <c r="AR506" i="7"/>
  <c r="AP506" i="7"/>
  <c r="AO506" i="7"/>
  <c r="AN506" i="7"/>
  <c r="AM506" i="7"/>
  <c r="Z506" i="7" s="1"/>
  <c r="Y506" i="7"/>
  <c r="AT505" i="7"/>
  <c r="AS505" i="7"/>
  <c r="AR505" i="7"/>
  <c r="AP505" i="7"/>
  <c r="AO505" i="7"/>
  <c r="AN505" i="7"/>
  <c r="AM505" i="7"/>
  <c r="Z505" i="7" s="1"/>
  <c r="Y505" i="7"/>
  <c r="AT504" i="7"/>
  <c r="AS504" i="7"/>
  <c r="AR504" i="7"/>
  <c r="AP504" i="7"/>
  <c r="AO504" i="7"/>
  <c r="AN504" i="7"/>
  <c r="AM504" i="7"/>
  <c r="Z504" i="7" s="1"/>
  <c r="Y504" i="7"/>
  <c r="AT503" i="7"/>
  <c r="AS503" i="7"/>
  <c r="AR503" i="7"/>
  <c r="AP503" i="7"/>
  <c r="AO503" i="7"/>
  <c r="AN503" i="7"/>
  <c r="AM503" i="7"/>
  <c r="Z503" i="7" s="1"/>
  <c r="Y503" i="7"/>
  <c r="AT502" i="7"/>
  <c r="AS502" i="7"/>
  <c r="AR502" i="7"/>
  <c r="AP502" i="7"/>
  <c r="AO502" i="7"/>
  <c r="AN502" i="7"/>
  <c r="AM502" i="7"/>
  <c r="Z502" i="7" s="1"/>
  <c r="Y502" i="7"/>
  <c r="AT501" i="7"/>
  <c r="AS501" i="7"/>
  <c r="AR501" i="7"/>
  <c r="AP501" i="7"/>
  <c r="AO501" i="7"/>
  <c r="AN501" i="7"/>
  <c r="AM501" i="7"/>
  <c r="Z501" i="7" s="1"/>
  <c r="Y501" i="7"/>
  <c r="AT500" i="7"/>
  <c r="AS500" i="7"/>
  <c r="AR500" i="7"/>
  <c r="AP500" i="7"/>
  <c r="AO500" i="7"/>
  <c r="AN500" i="7"/>
  <c r="AM500" i="7"/>
  <c r="Z500" i="7" s="1"/>
  <c r="Y500" i="7"/>
  <c r="AT499" i="7"/>
  <c r="AS499" i="7"/>
  <c r="AR499" i="7"/>
  <c r="AP499" i="7"/>
  <c r="AO499" i="7"/>
  <c r="AN499" i="7"/>
  <c r="AM499" i="7"/>
  <c r="Z499" i="7" s="1"/>
  <c r="Y499" i="7"/>
  <c r="AT498" i="7"/>
  <c r="AS498" i="7"/>
  <c r="AR498" i="7"/>
  <c r="AP498" i="7"/>
  <c r="AO498" i="7"/>
  <c r="AN498" i="7"/>
  <c r="AM498" i="7"/>
  <c r="Z498" i="7" s="1"/>
  <c r="Y498" i="7"/>
  <c r="AT497" i="7"/>
  <c r="AS497" i="7"/>
  <c r="AR497" i="7"/>
  <c r="AP497" i="7"/>
  <c r="AO497" i="7"/>
  <c r="AN497" i="7"/>
  <c r="AM497" i="7"/>
  <c r="Z497" i="7" s="1"/>
  <c r="Y497" i="7"/>
  <c r="AT496" i="7"/>
  <c r="AS496" i="7"/>
  <c r="AR496" i="7"/>
  <c r="AP496" i="7"/>
  <c r="AO496" i="7"/>
  <c r="AN496" i="7"/>
  <c r="AM496" i="7"/>
  <c r="Z496" i="7" s="1"/>
  <c r="Y496" i="7"/>
  <c r="AT495" i="7"/>
  <c r="AS495" i="7"/>
  <c r="AR495" i="7"/>
  <c r="AP495" i="7"/>
  <c r="AO495" i="7"/>
  <c r="AN495" i="7"/>
  <c r="AM495" i="7"/>
  <c r="Z495" i="7" s="1"/>
  <c r="Y495" i="7"/>
  <c r="AT494" i="7"/>
  <c r="AS494" i="7"/>
  <c r="AR494" i="7"/>
  <c r="AP494" i="7"/>
  <c r="AO494" i="7"/>
  <c r="AN494" i="7"/>
  <c r="AM494" i="7"/>
  <c r="Z494" i="7" s="1"/>
  <c r="Y494" i="7"/>
  <c r="AT493" i="7"/>
  <c r="AS493" i="7"/>
  <c r="AR493" i="7"/>
  <c r="AP493" i="7"/>
  <c r="AO493" i="7"/>
  <c r="AN493" i="7"/>
  <c r="AM493" i="7"/>
  <c r="Z493" i="7" s="1"/>
  <c r="Y493" i="7"/>
  <c r="AT492" i="7"/>
  <c r="AS492" i="7"/>
  <c r="AR492" i="7"/>
  <c r="AP492" i="7"/>
  <c r="AO492" i="7"/>
  <c r="AN492" i="7"/>
  <c r="AM492" i="7"/>
  <c r="Z492" i="7" s="1"/>
  <c r="Y492" i="7"/>
  <c r="AT491" i="7"/>
  <c r="AS491" i="7"/>
  <c r="AR491" i="7"/>
  <c r="AP491" i="7"/>
  <c r="AO491" i="7"/>
  <c r="AN491" i="7"/>
  <c r="AM491" i="7"/>
  <c r="Z491" i="7" s="1"/>
  <c r="Y491" i="7"/>
  <c r="AT490" i="7"/>
  <c r="AS490" i="7"/>
  <c r="AR490" i="7"/>
  <c r="AP490" i="7"/>
  <c r="AO490" i="7"/>
  <c r="AN490" i="7"/>
  <c r="AM490" i="7"/>
  <c r="Z490" i="7" s="1"/>
  <c r="Y490" i="7"/>
  <c r="AT489" i="7"/>
  <c r="AS489" i="7"/>
  <c r="AR489" i="7"/>
  <c r="AP489" i="7"/>
  <c r="AO489" i="7"/>
  <c r="AN489" i="7"/>
  <c r="AM489" i="7"/>
  <c r="Z489" i="7" s="1"/>
  <c r="Y489" i="7"/>
  <c r="AT488" i="7"/>
  <c r="AS488" i="7"/>
  <c r="AR488" i="7"/>
  <c r="AP488" i="7"/>
  <c r="AO488" i="7"/>
  <c r="AN488" i="7"/>
  <c r="AM488" i="7"/>
  <c r="Z488" i="7" s="1"/>
  <c r="Y488" i="7"/>
  <c r="AT487" i="7"/>
  <c r="AS487" i="7"/>
  <c r="AR487" i="7"/>
  <c r="AP487" i="7"/>
  <c r="AO487" i="7"/>
  <c r="AN487" i="7"/>
  <c r="AM487" i="7"/>
  <c r="Z487" i="7" s="1"/>
  <c r="Y487" i="7"/>
  <c r="AT486" i="7"/>
  <c r="AS486" i="7"/>
  <c r="AR486" i="7"/>
  <c r="AP486" i="7"/>
  <c r="AO486" i="7"/>
  <c r="AN486" i="7"/>
  <c r="AM486" i="7"/>
  <c r="Z486" i="7" s="1"/>
  <c r="Y486" i="7"/>
  <c r="AT485" i="7"/>
  <c r="AS485" i="7"/>
  <c r="AR485" i="7"/>
  <c r="AP485" i="7"/>
  <c r="AO485" i="7"/>
  <c r="AN485" i="7"/>
  <c r="AM485" i="7"/>
  <c r="Z485" i="7" s="1"/>
  <c r="Y485" i="7"/>
  <c r="AT484" i="7"/>
  <c r="AS484" i="7"/>
  <c r="AR484" i="7"/>
  <c r="AP484" i="7"/>
  <c r="AO484" i="7"/>
  <c r="AN484" i="7"/>
  <c r="AM484" i="7"/>
  <c r="Z484" i="7" s="1"/>
  <c r="Y484" i="7"/>
  <c r="AT483" i="7"/>
  <c r="AS483" i="7"/>
  <c r="AR483" i="7"/>
  <c r="AP483" i="7"/>
  <c r="AO483" i="7"/>
  <c r="AN483" i="7"/>
  <c r="AM483" i="7"/>
  <c r="Z483" i="7" s="1"/>
  <c r="Y483" i="7"/>
  <c r="AT482" i="7"/>
  <c r="AS482" i="7"/>
  <c r="AR482" i="7"/>
  <c r="AP482" i="7"/>
  <c r="AO482" i="7"/>
  <c r="AN482" i="7"/>
  <c r="AM482" i="7"/>
  <c r="Z482" i="7" s="1"/>
  <c r="Y482" i="7"/>
  <c r="AT481" i="7"/>
  <c r="AS481" i="7"/>
  <c r="AR481" i="7"/>
  <c r="AP481" i="7"/>
  <c r="AO481" i="7"/>
  <c r="AN481" i="7"/>
  <c r="AM481" i="7"/>
  <c r="Z481" i="7" s="1"/>
  <c r="Y481" i="7"/>
  <c r="AT480" i="7"/>
  <c r="AS480" i="7"/>
  <c r="AR480" i="7"/>
  <c r="AP480" i="7"/>
  <c r="AO480" i="7"/>
  <c r="AN480" i="7"/>
  <c r="AM480" i="7"/>
  <c r="Z480" i="7" s="1"/>
  <c r="Y480" i="7"/>
  <c r="AT479" i="7"/>
  <c r="AS479" i="7"/>
  <c r="AR479" i="7"/>
  <c r="AP479" i="7"/>
  <c r="AO479" i="7"/>
  <c r="AN479" i="7"/>
  <c r="AM479" i="7"/>
  <c r="Z479" i="7" s="1"/>
  <c r="Y479" i="7"/>
  <c r="AT478" i="7"/>
  <c r="AS478" i="7"/>
  <c r="AR478" i="7"/>
  <c r="AP478" i="7"/>
  <c r="AO478" i="7"/>
  <c r="AN478" i="7"/>
  <c r="AM478" i="7"/>
  <c r="Z478" i="7" s="1"/>
  <c r="Y478" i="7"/>
  <c r="AT477" i="7"/>
  <c r="AS477" i="7"/>
  <c r="AR477" i="7"/>
  <c r="AP477" i="7"/>
  <c r="AO477" i="7"/>
  <c r="AN477" i="7"/>
  <c r="AM477" i="7"/>
  <c r="Z477" i="7" s="1"/>
  <c r="Y477" i="7"/>
  <c r="AT476" i="7"/>
  <c r="AS476" i="7"/>
  <c r="AR476" i="7"/>
  <c r="AP476" i="7"/>
  <c r="AO476" i="7"/>
  <c r="AN476" i="7"/>
  <c r="AM476" i="7"/>
  <c r="Z476" i="7" s="1"/>
  <c r="Y476" i="7"/>
  <c r="AT475" i="7"/>
  <c r="AS475" i="7"/>
  <c r="AR475" i="7"/>
  <c r="AP475" i="7"/>
  <c r="AO475" i="7"/>
  <c r="AN475" i="7"/>
  <c r="AM475" i="7"/>
  <c r="Z475" i="7" s="1"/>
  <c r="Y475" i="7"/>
  <c r="AT474" i="7"/>
  <c r="AS474" i="7"/>
  <c r="AR474" i="7"/>
  <c r="AP474" i="7"/>
  <c r="AO474" i="7"/>
  <c r="AN474" i="7"/>
  <c r="AM474" i="7"/>
  <c r="Z474" i="7" s="1"/>
  <c r="Y474" i="7"/>
  <c r="AT473" i="7"/>
  <c r="AS473" i="7"/>
  <c r="AR473" i="7"/>
  <c r="AP473" i="7"/>
  <c r="AO473" i="7"/>
  <c r="AN473" i="7"/>
  <c r="AM473" i="7"/>
  <c r="Z473" i="7" s="1"/>
  <c r="Y473" i="7"/>
  <c r="AT472" i="7"/>
  <c r="AS472" i="7"/>
  <c r="AR472" i="7"/>
  <c r="AP472" i="7"/>
  <c r="AO472" i="7"/>
  <c r="AN472" i="7"/>
  <c r="AM472" i="7"/>
  <c r="Z472" i="7" s="1"/>
  <c r="Y472" i="7"/>
  <c r="AT471" i="7"/>
  <c r="AS471" i="7"/>
  <c r="AR471" i="7"/>
  <c r="AP471" i="7"/>
  <c r="AO471" i="7"/>
  <c r="AN471" i="7"/>
  <c r="AM471" i="7"/>
  <c r="Z471" i="7" s="1"/>
  <c r="Y471" i="7"/>
  <c r="AT470" i="7"/>
  <c r="AS470" i="7"/>
  <c r="AR470" i="7"/>
  <c r="AP470" i="7"/>
  <c r="AO470" i="7"/>
  <c r="AN470" i="7"/>
  <c r="AM470" i="7"/>
  <c r="Z470" i="7" s="1"/>
  <c r="Y470" i="7"/>
  <c r="AT469" i="7"/>
  <c r="AS469" i="7"/>
  <c r="AR469" i="7"/>
  <c r="AP469" i="7"/>
  <c r="AO469" i="7"/>
  <c r="AN469" i="7"/>
  <c r="AM469" i="7"/>
  <c r="Z469" i="7" s="1"/>
  <c r="Y469" i="7"/>
  <c r="AT468" i="7"/>
  <c r="AS468" i="7"/>
  <c r="AR468" i="7"/>
  <c r="AP468" i="7"/>
  <c r="AO468" i="7"/>
  <c r="AN468" i="7"/>
  <c r="AM468" i="7"/>
  <c r="Z468" i="7" s="1"/>
  <c r="Y468" i="7"/>
  <c r="AT467" i="7"/>
  <c r="AS467" i="7"/>
  <c r="AR467" i="7"/>
  <c r="AP467" i="7"/>
  <c r="AO467" i="7"/>
  <c r="AN467" i="7"/>
  <c r="AM467" i="7"/>
  <c r="Z467" i="7" s="1"/>
  <c r="Y467" i="7"/>
  <c r="AT466" i="7"/>
  <c r="AS466" i="7"/>
  <c r="AR466" i="7"/>
  <c r="AP466" i="7"/>
  <c r="AO466" i="7"/>
  <c r="AN466" i="7"/>
  <c r="AM466" i="7"/>
  <c r="Z466" i="7" s="1"/>
  <c r="Y466" i="7"/>
  <c r="AT465" i="7"/>
  <c r="AS465" i="7"/>
  <c r="AR465" i="7"/>
  <c r="AP465" i="7"/>
  <c r="AO465" i="7"/>
  <c r="AN465" i="7"/>
  <c r="AM465" i="7"/>
  <c r="Z465" i="7" s="1"/>
  <c r="Y465" i="7"/>
  <c r="AT464" i="7"/>
  <c r="AS464" i="7"/>
  <c r="AR464" i="7"/>
  <c r="AP464" i="7"/>
  <c r="AO464" i="7"/>
  <c r="AN464" i="7"/>
  <c r="AM464" i="7"/>
  <c r="Z464" i="7" s="1"/>
  <c r="Y464" i="7"/>
  <c r="AT463" i="7"/>
  <c r="AS463" i="7"/>
  <c r="AR463" i="7"/>
  <c r="AP463" i="7"/>
  <c r="AO463" i="7"/>
  <c r="AN463" i="7"/>
  <c r="AM463" i="7"/>
  <c r="Z463" i="7" s="1"/>
  <c r="Y463" i="7"/>
  <c r="AT462" i="7"/>
  <c r="AS462" i="7"/>
  <c r="AR462" i="7"/>
  <c r="AP462" i="7"/>
  <c r="AO462" i="7"/>
  <c r="AN462" i="7"/>
  <c r="AM462" i="7"/>
  <c r="Z462" i="7" s="1"/>
  <c r="Y462" i="7"/>
  <c r="AT461" i="7"/>
  <c r="AS461" i="7"/>
  <c r="AR461" i="7"/>
  <c r="AP461" i="7"/>
  <c r="AO461" i="7"/>
  <c r="AN461" i="7"/>
  <c r="AM461" i="7"/>
  <c r="Z461" i="7" s="1"/>
  <c r="Y461" i="7"/>
  <c r="AT460" i="7"/>
  <c r="AS460" i="7"/>
  <c r="AR460" i="7"/>
  <c r="AP460" i="7"/>
  <c r="AO460" i="7"/>
  <c r="AN460" i="7"/>
  <c r="AM460" i="7"/>
  <c r="Z460" i="7" s="1"/>
  <c r="Y460" i="7"/>
  <c r="AT459" i="7"/>
  <c r="AS459" i="7"/>
  <c r="AR459" i="7"/>
  <c r="AP459" i="7"/>
  <c r="AO459" i="7"/>
  <c r="AN459" i="7"/>
  <c r="AM459" i="7"/>
  <c r="Z459" i="7" s="1"/>
  <c r="Y459" i="7"/>
  <c r="AT458" i="7"/>
  <c r="AS458" i="7"/>
  <c r="AR458" i="7"/>
  <c r="AP458" i="7"/>
  <c r="AO458" i="7"/>
  <c r="AN458" i="7"/>
  <c r="AM458" i="7"/>
  <c r="Z458" i="7" s="1"/>
  <c r="Y458" i="7"/>
  <c r="AT457" i="7"/>
  <c r="AS457" i="7"/>
  <c r="AR457" i="7"/>
  <c r="AP457" i="7"/>
  <c r="AO457" i="7"/>
  <c r="AN457" i="7"/>
  <c r="AM457" i="7"/>
  <c r="Z457" i="7" s="1"/>
  <c r="Y457" i="7"/>
  <c r="AT456" i="7"/>
  <c r="AS456" i="7"/>
  <c r="AR456" i="7"/>
  <c r="AP456" i="7"/>
  <c r="AO456" i="7"/>
  <c r="AN456" i="7"/>
  <c r="AM456" i="7"/>
  <c r="Z456" i="7" s="1"/>
  <c r="Y456" i="7"/>
  <c r="AT455" i="7"/>
  <c r="AS455" i="7"/>
  <c r="AR455" i="7"/>
  <c r="AP455" i="7"/>
  <c r="AO455" i="7"/>
  <c r="AN455" i="7"/>
  <c r="AM455" i="7"/>
  <c r="Z455" i="7" s="1"/>
  <c r="Y455" i="7"/>
  <c r="AT454" i="7"/>
  <c r="AS454" i="7"/>
  <c r="AR454" i="7"/>
  <c r="AP454" i="7"/>
  <c r="AO454" i="7"/>
  <c r="AN454" i="7"/>
  <c r="AM454" i="7"/>
  <c r="Z454" i="7" s="1"/>
  <c r="Y454" i="7"/>
  <c r="AT453" i="7"/>
  <c r="AS453" i="7"/>
  <c r="AR453" i="7"/>
  <c r="AP453" i="7"/>
  <c r="AO453" i="7"/>
  <c r="AN453" i="7"/>
  <c r="AM453" i="7"/>
  <c r="Z453" i="7" s="1"/>
  <c r="Y453" i="7"/>
  <c r="AT452" i="7"/>
  <c r="AS452" i="7"/>
  <c r="AR452" i="7"/>
  <c r="AP452" i="7"/>
  <c r="AO452" i="7"/>
  <c r="AN452" i="7"/>
  <c r="AM452" i="7"/>
  <c r="Z452" i="7" s="1"/>
  <c r="Y452" i="7"/>
  <c r="AT451" i="7"/>
  <c r="AS451" i="7"/>
  <c r="AR451" i="7"/>
  <c r="AP451" i="7"/>
  <c r="AO451" i="7"/>
  <c r="AN451" i="7"/>
  <c r="AM451" i="7"/>
  <c r="Z451" i="7" s="1"/>
  <c r="Y451" i="7"/>
  <c r="AT450" i="7"/>
  <c r="AS450" i="7"/>
  <c r="AR450" i="7"/>
  <c r="AP450" i="7"/>
  <c r="AO450" i="7"/>
  <c r="AN450" i="7"/>
  <c r="AM450" i="7"/>
  <c r="Z450" i="7" s="1"/>
  <c r="Y450" i="7"/>
  <c r="AT449" i="7"/>
  <c r="AS449" i="7"/>
  <c r="AR449" i="7"/>
  <c r="AP449" i="7"/>
  <c r="AO449" i="7"/>
  <c r="AN449" i="7"/>
  <c r="AM449" i="7"/>
  <c r="Z449" i="7" s="1"/>
  <c r="Y449" i="7"/>
  <c r="AT448" i="7"/>
  <c r="AS448" i="7"/>
  <c r="AR448" i="7"/>
  <c r="AP448" i="7"/>
  <c r="AO448" i="7"/>
  <c r="AN448" i="7"/>
  <c r="AM448" i="7"/>
  <c r="Z448" i="7" s="1"/>
  <c r="Y448" i="7"/>
  <c r="AT447" i="7"/>
  <c r="AS447" i="7"/>
  <c r="AR447" i="7"/>
  <c r="AP447" i="7"/>
  <c r="AO447" i="7"/>
  <c r="AN447" i="7"/>
  <c r="AM447" i="7"/>
  <c r="Z447" i="7" s="1"/>
  <c r="Y447" i="7"/>
  <c r="AT446" i="7"/>
  <c r="AS446" i="7"/>
  <c r="AR446" i="7"/>
  <c r="AP446" i="7"/>
  <c r="AO446" i="7"/>
  <c r="AN446" i="7"/>
  <c r="AM446" i="7"/>
  <c r="Z446" i="7" s="1"/>
  <c r="Y446" i="7"/>
  <c r="AT445" i="7"/>
  <c r="AS445" i="7"/>
  <c r="AR445" i="7"/>
  <c r="AP445" i="7"/>
  <c r="AO445" i="7"/>
  <c r="AN445" i="7"/>
  <c r="AM445" i="7"/>
  <c r="Z445" i="7" s="1"/>
  <c r="Y445" i="7"/>
  <c r="AT444" i="7"/>
  <c r="AS444" i="7"/>
  <c r="AR444" i="7"/>
  <c r="AP444" i="7"/>
  <c r="AO444" i="7"/>
  <c r="AN444" i="7"/>
  <c r="AM444" i="7"/>
  <c r="Z444" i="7" s="1"/>
  <c r="Y444" i="7"/>
  <c r="AT443" i="7"/>
  <c r="AS443" i="7"/>
  <c r="AR443" i="7"/>
  <c r="AP443" i="7"/>
  <c r="AO443" i="7"/>
  <c r="AN443" i="7"/>
  <c r="AM443" i="7"/>
  <c r="Z443" i="7" s="1"/>
  <c r="Y443" i="7"/>
  <c r="AT442" i="7"/>
  <c r="AS442" i="7"/>
  <c r="AR442" i="7"/>
  <c r="AP442" i="7"/>
  <c r="AO442" i="7"/>
  <c r="AN442" i="7"/>
  <c r="AM442" i="7"/>
  <c r="Z442" i="7" s="1"/>
  <c r="Y442" i="7"/>
  <c r="AT441" i="7"/>
  <c r="AS441" i="7"/>
  <c r="AR441" i="7"/>
  <c r="AP441" i="7"/>
  <c r="AO441" i="7"/>
  <c r="AN441" i="7"/>
  <c r="AM441" i="7"/>
  <c r="Z441" i="7" s="1"/>
  <c r="Y441" i="7"/>
  <c r="AT440" i="7"/>
  <c r="AS440" i="7"/>
  <c r="AR440" i="7"/>
  <c r="AP440" i="7"/>
  <c r="AO440" i="7"/>
  <c r="AN440" i="7"/>
  <c r="AM440" i="7"/>
  <c r="Z440" i="7" s="1"/>
  <c r="Y440" i="7"/>
  <c r="AT439" i="7"/>
  <c r="AS439" i="7"/>
  <c r="AR439" i="7"/>
  <c r="AP439" i="7"/>
  <c r="AO439" i="7"/>
  <c r="AN439" i="7"/>
  <c r="AM439" i="7"/>
  <c r="Z439" i="7" s="1"/>
  <c r="Y439" i="7"/>
  <c r="AT438" i="7"/>
  <c r="AS438" i="7"/>
  <c r="AR438" i="7"/>
  <c r="AP438" i="7"/>
  <c r="AO438" i="7"/>
  <c r="AN438" i="7"/>
  <c r="AM438" i="7"/>
  <c r="Z438" i="7" s="1"/>
  <c r="Y438" i="7"/>
  <c r="AT437" i="7"/>
  <c r="AS437" i="7"/>
  <c r="AR437" i="7"/>
  <c r="AP437" i="7"/>
  <c r="AO437" i="7"/>
  <c r="AN437" i="7"/>
  <c r="AM437" i="7"/>
  <c r="Z437" i="7" s="1"/>
  <c r="Y437" i="7"/>
  <c r="AT436" i="7"/>
  <c r="AS436" i="7"/>
  <c r="AR436" i="7"/>
  <c r="AP436" i="7"/>
  <c r="AO436" i="7"/>
  <c r="AN436" i="7"/>
  <c r="AM436" i="7"/>
  <c r="Z436" i="7" s="1"/>
  <c r="Y436" i="7"/>
  <c r="AT435" i="7"/>
  <c r="AS435" i="7"/>
  <c r="AR435" i="7"/>
  <c r="AP435" i="7"/>
  <c r="AO435" i="7"/>
  <c r="AN435" i="7"/>
  <c r="AM435" i="7"/>
  <c r="Z435" i="7" s="1"/>
  <c r="Y435" i="7"/>
  <c r="AT434" i="7"/>
  <c r="AS434" i="7"/>
  <c r="AR434" i="7"/>
  <c r="AP434" i="7"/>
  <c r="AO434" i="7"/>
  <c r="AN434" i="7"/>
  <c r="AM434" i="7"/>
  <c r="Z434" i="7" s="1"/>
  <c r="Y434" i="7"/>
  <c r="AT433" i="7"/>
  <c r="AS433" i="7"/>
  <c r="AR433" i="7"/>
  <c r="AP433" i="7"/>
  <c r="AO433" i="7"/>
  <c r="AN433" i="7"/>
  <c r="AM433" i="7"/>
  <c r="Z433" i="7" s="1"/>
  <c r="Y433" i="7"/>
  <c r="AT432" i="7"/>
  <c r="AS432" i="7"/>
  <c r="AR432" i="7"/>
  <c r="AP432" i="7"/>
  <c r="AO432" i="7"/>
  <c r="AN432" i="7"/>
  <c r="AM432" i="7"/>
  <c r="Z432" i="7" s="1"/>
  <c r="Y432" i="7"/>
  <c r="AT431" i="7"/>
  <c r="AS431" i="7"/>
  <c r="AR431" i="7"/>
  <c r="AP431" i="7"/>
  <c r="AO431" i="7"/>
  <c r="AN431" i="7"/>
  <c r="AM431" i="7"/>
  <c r="Z431" i="7" s="1"/>
  <c r="Y431" i="7"/>
  <c r="AT430" i="7"/>
  <c r="AS430" i="7"/>
  <c r="AR430" i="7"/>
  <c r="AP430" i="7"/>
  <c r="AO430" i="7"/>
  <c r="AN430" i="7"/>
  <c r="AM430" i="7"/>
  <c r="Z430" i="7" s="1"/>
  <c r="Y430" i="7"/>
  <c r="AT429" i="7"/>
  <c r="AS429" i="7"/>
  <c r="AR429" i="7"/>
  <c r="AP429" i="7"/>
  <c r="AO429" i="7"/>
  <c r="AN429" i="7"/>
  <c r="AM429" i="7"/>
  <c r="Z429" i="7" s="1"/>
  <c r="Y429" i="7"/>
  <c r="AT428" i="7"/>
  <c r="AS428" i="7"/>
  <c r="AR428" i="7"/>
  <c r="AP428" i="7"/>
  <c r="AO428" i="7"/>
  <c r="AN428" i="7"/>
  <c r="AM428" i="7"/>
  <c r="Z428" i="7" s="1"/>
  <c r="Y428" i="7"/>
  <c r="AT427" i="7"/>
  <c r="AS427" i="7"/>
  <c r="AR427" i="7"/>
  <c r="AP427" i="7"/>
  <c r="AO427" i="7"/>
  <c r="AN427" i="7"/>
  <c r="AM427" i="7"/>
  <c r="Z427" i="7" s="1"/>
  <c r="Y427" i="7"/>
  <c r="AT426" i="7"/>
  <c r="AS426" i="7"/>
  <c r="AR426" i="7"/>
  <c r="AP426" i="7"/>
  <c r="AO426" i="7"/>
  <c r="AN426" i="7"/>
  <c r="AM426" i="7"/>
  <c r="Z426" i="7" s="1"/>
  <c r="Y426" i="7"/>
  <c r="AT425" i="7"/>
  <c r="AS425" i="7"/>
  <c r="AR425" i="7"/>
  <c r="AP425" i="7"/>
  <c r="AO425" i="7"/>
  <c r="AN425" i="7"/>
  <c r="AM425" i="7"/>
  <c r="Z425" i="7" s="1"/>
  <c r="Y425" i="7"/>
  <c r="AT424" i="7"/>
  <c r="AS424" i="7"/>
  <c r="AR424" i="7"/>
  <c r="AP424" i="7"/>
  <c r="AO424" i="7"/>
  <c r="AN424" i="7"/>
  <c r="AM424" i="7"/>
  <c r="Z424" i="7" s="1"/>
  <c r="Y424" i="7"/>
  <c r="AT423" i="7"/>
  <c r="AS423" i="7"/>
  <c r="AR423" i="7"/>
  <c r="AP423" i="7"/>
  <c r="AO423" i="7"/>
  <c r="AN423" i="7"/>
  <c r="AM423" i="7"/>
  <c r="Z423" i="7" s="1"/>
  <c r="Y423" i="7"/>
  <c r="AT422" i="7"/>
  <c r="AS422" i="7"/>
  <c r="AR422" i="7"/>
  <c r="AP422" i="7"/>
  <c r="AO422" i="7"/>
  <c r="AN422" i="7"/>
  <c r="AM422" i="7"/>
  <c r="Z422" i="7" s="1"/>
  <c r="Y422" i="7"/>
  <c r="AT421" i="7"/>
  <c r="AS421" i="7"/>
  <c r="AR421" i="7"/>
  <c r="AP421" i="7"/>
  <c r="AO421" i="7"/>
  <c r="AN421" i="7"/>
  <c r="AM421" i="7"/>
  <c r="Z421" i="7" s="1"/>
  <c r="Y421" i="7"/>
  <c r="AT420" i="7"/>
  <c r="AS420" i="7"/>
  <c r="AR420" i="7"/>
  <c r="AP420" i="7"/>
  <c r="AO420" i="7"/>
  <c r="AN420" i="7"/>
  <c r="AM420" i="7"/>
  <c r="Z420" i="7" s="1"/>
  <c r="Y420" i="7"/>
  <c r="AT419" i="7"/>
  <c r="AS419" i="7"/>
  <c r="AR419" i="7"/>
  <c r="AP419" i="7"/>
  <c r="AO419" i="7"/>
  <c r="AN419" i="7"/>
  <c r="AM419" i="7"/>
  <c r="Z419" i="7" s="1"/>
  <c r="Y419" i="7"/>
  <c r="AT418" i="7"/>
  <c r="AS418" i="7"/>
  <c r="AR418" i="7"/>
  <c r="AP418" i="7"/>
  <c r="AO418" i="7"/>
  <c r="AN418" i="7"/>
  <c r="AM418" i="7"/>
  <c r="Z418" i="7" s="1"/>
  <c r="Y418" i="7"/>
  <c r="AT417" i="7"/>
  <c r="AS417" i="7"/>
  <c r="AR417" i="7"/>
  <c r="AP417" i="7"/>
  <c r="AO417" i="7"/>
  <c r="AN417" i="7"/>
  <c r="AM417" i="7"/>
  <c r="Z417" i="7" s="1"/>
  <c r="Y417" i="7"/>
  <c r="AT416" i="7"/>
  <c r="AS416" i="7"/>
  <c r="AR416" i="7"/>
  <c r="AP416" i="7"/>
  <c r="AO416" i="7"/>
  <c r="AN416" i="7"/>
  <c r="AM416" i="7"/>
  <c r="Z416" i="7" s="1"/>
  <c r="Y416" i="7"/>
  <c r="AT415" i="7"/>
  <c r="AS415" i="7"/>
  <c r="AR415" i="7"/>
  <c r="AP415" i="7"/>
  <c r="AO415" i="7"/>
  <c r="AN415" i="7"/>
  <c r="AM415" i="7"/>
  <c r="Z415" i="7" s="1"/>
  <c r="Y415" i="7"/>
  <c r="AT414" i="7"/>
  <c r="AS414" i="7"/>
  <c r="AR414" i="7"/>
  <c r="AP414" i="7"/>
  <c r="AO414" i="7"/>
  <c r="AN414" i="7"/>
  <c r="AM414" i="7"/>
  <c r="Z414" i="7" s="1"/>
  <c r="Y414" i="7"/>
  <c r="AT413" i="7"/>
  <c r="AS413" i="7"/>
  <c r="AR413" i="7"/>
  <c r="AP413" i="7"/>
  <c r="AO413" i="7"/>
  <c r="AN413" i="7"/>
  <c r="AM413" i="7"/>
  <c r="Z413" i="7" s="1"/>
  <c r="Y413" i="7"/>
  <c r="AT412" i="7"/>
  <c r="AS412" i="7"/>
  <c r="AR412" i="7"/>
  <c r="AP412" i="7"/>
  <c r="AO412" i="7"/>
  <c r="AN412" i="7"/>
  <c r="AM412" i="7"/>
  <c r="Z412" i="7" s="1"/>
  <c r="Y412" i="7"/>
  <c r="AT411" i="7"/>
  <c r="AS411" i="7"/>
  <c r="AR411" i="7"/>
  <c r="AP411" i="7"/>
  <c r="AO411" i="7"/>
  <c r="AN411" i="7"/>
  <c r="AM411" i="7"/>
  <c r="Z411" i="7" s="1"/>
  <c r="Y411" i="7"/>
  <c r="AT410" i="7"/>
  <c r="AS410" i="7"/>
  <c r="AR410" i="7"/>
  <c r="AP410" i="7"/>
  <c r="AO410" i="7"/>
  <c r="AN410" i="7"/>
  <c r="AM410" i="7"/>
  <c r="Z410" i="7" s="1"/>
  <c r="Y410" i="7"/>
  <c r="AT409" i="7"/>
  <c r="AS409" i="7"/>
  <c r="AR409" i="7"/>
  <c r="AP409" i="7"/>
  <c r="AO409" i="7"/>
  <c r="AN409" i="7"/>
  <c r="AM409" i="7"/>
  <c r="Z409" i="7" s="1"/>
  <c r="Y409" i="7"/>
  <c r="AT408" i="7"/>
  <c r="AS408" i="7"/>
  <c r="AR408" i="7"/>
  <c r="AP408" i="7"/>
  <c r="AO408" i="7"/>
  <c r="AN408" i="7"/>
  <c r="AM408" i="7"/>
  <c r="Z408" i="7" s="1"/>
  <c r="Y408" i="7"/>
  <c r="AT407" i="7"/>
  <c r="AS407" i="7"/>
  <c r="AR407" i="7"/>
  <c r="AP407" i="7"/>
  <c r="AO407" i="7"/>
  <c r="AN407" i="7"/>
  <c r="AM407" i="7"/>
  <c r="Z407" i="7" s="1"/>
  <c r="Y407" i="7"/>
  <c r="AT406" i="7"/>
  <c r="AS406" i="7"/>
  <c r="AR406" i="7"/>
  <c r="AP406" i="7"/>
  <c r="AO406" i="7"/>
  <c r="AN406" i="7"/>
  <c r="AM406" i="7"/>
  <c r="Z406" i="7" s="1"/>
  <c r="Y406" i="7"/>
  <c r="AT405" i="7"/>
  <c r="AS405" i="7"/>
  <c r="AR405" i="7"/>
  <c r="AP405" i="7"/>
  <c r="AO405" i="7"/>
  <c r="AN405" i="7"/>
  <c r="AM405" i="7"/>
  <c r="Z405" i="7" s="1"/>
  <c r="Y405" i="7"/>
  <c r="AT404" i="7"/>
  <c r="AS404" i="7"/>
  <c r="AR404" i="7"/>
  <c r="AP404" i="7"/>
  <c r="AO404" i="7"/>
  <c r="AN404" i="7"/>
  <c r="AM404" i="7"/>
  <c r="Z404" i="7" s="1"/>
  <c r="Y404" i="7"/>
  <c r="AT403" i="7"/>
  <c r="AS403" i="7"/>
  <c r="AR403" i="7"/>
  <c r="AP403" i="7"/>
  <c r="AO403" i="7"/>
  <c r="AN403" i="7"/>
  <c r="AM403" i="7"/>
  <c r="Z403" i="7" s="1"/>
  <c r="Y403" i="7"/>
  <c r="AT402" i="7"/>
  <c r="AS402" i="7"/>
  <c r="AR402" i="7"/>
  <c r="AP402" i="7"/>
  <c r="AO402" i="7"/>
  <c r="AN402" i="7"/>
  <c r="AM402" i="7"/>
  <c r="Z402" i="7" s="1"/>
  <c r="Y402" i="7"/>
  <c r="AT401" i="7"/>
  <c r="AS401" i="7"/>
  <c r="AR401" i="7"/>
  <c r="AP401" i="7"/>
  <c r="AO401" i="7"/>
  <c r="AN401" i="7"/>
  <c r="AM401" i="7"/>
  <c r="Z401" i="7" s="1"/>
  <c r="Y401" i="7"/>
  <c r="AT400" i="7"/>
  <c r="AS400" i="7"/>
  <c r="AR400" i="7"/>
  <c r="AP400" i="7"/>
  <c r="AO400" i="7"/>
  <c r="AN400" i="7"/>
  <c r="AM400" i="7"/>
  <c r="Z400" i="7" s="1"/>
  <c r="Y400" i="7"/>
  <c r="AT399" i="7"/>
  <c r="AS399" i="7"/>
  <c r="AR399" i="7"/>
  <c r="AP399" i="7"/>
  <c r="AO399" i="7"/>
  <c r="AN399" i="7"/>
  <c r="AM399" i="7"/>
  <c r="Z399" i="7" s="1"/>
  <c r="Y399" i="7"/>
  <c r="AT398" i="7"/>
  <c r="AS398" i="7"/>
  <c r="AR398" i="7"/>
  <c r="AP398" i="7"/>
  <c r="AO398" i="7"/>
  <c r="AN398" i="7"/>
  <c r="AM398" i="7"/>
  <c r="Z398" i="7" s="1"/>
  <c r="Y398" i="7"/>
  <c r="AT397" i="7"/>
  <c r="AS397" i="7"/>
  <c r="AR397" i="7"/>
  <c r="AP397" i="7"/>
  <c r="AO397" i="7"/>
  <c r="AN397" i="7"/>
  <c r="AM397" i="7"/>
  <c r="Z397" i="7" s="1"/>
  <c r="Y397" i="7"/>
  <c r="AT396" i="7"/>
  <c r="AS396" i="7"/>
  <c r="AR396" i="7"/>
  <c r="AP396" i="7"/>
  <c r="AO396" i="7"/>
  <c r="AN396" i="7"/>
  <c r="AM396" i="7"/>
  <c r="Z396" i="7" s="1"/>
  <c r="Y396" i="7"/>
  <c r="AT395" i="7"/>
  <c r="AS395" i="7"/>
  <c r="AR395" i="7"/>
  <c r="AP395" i="7"/>
  <c r="AO395" i="7"/>
  <c r="AN395" i="7"/>
  <c r="AM395" i="7"/>
  <c r="Z395" i="7" s="1"/>
  <c r="Y395" i="7"/>
  <c r="AT394" i="7"/>
  <c r="AS394" i="7"/>
  <c r="AR394" i="7"/>
  <c r="AP394" i="7"/>
  <c r="AO394" i="7"/>
  <c r="AN394" i="7"/>
  <c r="AM394" i="7"/>
  <c r="Z394" i="7" s="1"/>
  <c r="Y394" i="7"/>
  <c r="AT393" i="7"/>
  <c r="AS393" i="7"/>
  <c r="AR393" i="7"/>
  <c r="AP393" i="7"/>
  <c r="AO393" i="7"/>
  <c r="AN393" i="7"/>
  <c r="AM393" i="7"/>
  <c r="Z393" i="7" s="1"/>
  <c r="Y393" i="7"/>
  <c r="AT392" i="7"/>
  <c r="AS392" i="7"/>
  <c r="AR392" i="7"/>
  <c r="AP392" i="7"/>
  <c r="AO392" i="7"/>
  <c r="AN392" i="7"/>
  <c r="AM392" i="7"/>
  <c r="Z392" i="7" s="1"/>
  <c r="Y392" i="7"/>
  <c r="AT391" i="7"/>
  <c r="AS391" i="7"/>
  <c r="AR391" i="7"/>
  <c r="AP391" i="7"/>
  <c r="AO391" i="7"/>
  <c r="AN391" i="7"/>
  <c r="AM391" i="7"/>
  <c r="Z391" i="7" s="1"/>
  <c r="Y391" i="7"/>
  <c r="AT390" i="7"/>
  <c r="AS390" i="7"/>
  <c r="AR390" i="7"/>
  <c r="AP390" i="7"/>
  <c r="AO390" i="7"/>
  <c r="AN390" i="7"/>
  <c r="AM390" i="7"/>
  <c r="Z390" i="7" s="1"/>
  <c r="Y390" i="7"/>
  <c r="AT389" i="7"/>
  <c r="AS389" i="7"/>
  <c r="AR389" i="7"/>
  <c r="AP389" i="7"/>
  <c r="AO389" i="7"/>
  <c r="AN389" i="7"/>
  <c r="AM389" i="7"/>
  <c r="Z389" i="7" s="1"/>
  <c r="Y389" i="7"/>
  <c r="AT388" i="7"/>
  <c r="AS388" i="7"/>
  <c r="AR388" i="7"/>
  <c r="AP388" i="7"/>
  <c r="AO388" i="7"/>
  <c r="AN388" i="7"/>
  <c r="AM388" i="7"/>
  <c r="Z388" i="7" s="1"/>
  <c r="Y388" i="7"/>
  <c r="AT387" i="7"/>
  <c r="AS387" i="7"/>
  <c r="AR387" i="7"/>
  <c r="AP387" i="7"/>
  <c r="AO387" i="7"/>
  <c r="AN387" i="7"/>
  <c r="AM387" i="7"/>
  <c r="Z387" i="7" s="1"/>
  <c r="Y387" i="7"/>
  <c r="AT386" i="7"/>
  <c r="AS386" i="7"/>
  <c r="AR386" i="7"/>
  <c r="AP386" i="7"/>
  <c r="AO386" i="7"/>
  <c r="AN386" i="7"/>
  <c r="AM386" i="7"/>
  <c r="Z386" i="7" s="1"/>
  <c r="Y386" i="7"/>
  <c r="AT385" i="7"/>
  <c r="AS385" i="7"/>
  <c r="AR385" i="7"/>
  <c r="AP385" i="7"/>
  <c r="AO385" i="7"/>
  <c r="AN385" i="7"/>
  <c r="AM385" i="7"/>
  <c r="Z385" i="7" s="1"/>
  <c r="Y385" i="7"/>
  <c r="AT384" i="7"/>
  <c r="AS384" i="7"/>
  <c r="AR384" i="7"/>
  <c r="AP384" i="7"/>
  <c r="AO384" i="7"/>
  <c r="AN384" i="7"/>
  <c r="AM384" i="7"/>
  <c r="Z384" i="7" s="1"/>
  <c r="Y384" i="7"/>
  <c r="AT383" i="7"/>
  <c r="AS383" i="7"/>
  <c r="AR383" i="7"/>
  <c r="AP383" i="7"/>
  <c r="AO383" i="7"/>
  <c r="AN383" i="7"/>
  <c r="AM383" i="7"/>
  <c r="Z383" i="7" s="1"/>
  <c r="Y383" i="7"/>
  <c r="AT382" i="7"/>
  <c r="AS382" i="7"/>
  <c r="AR382" i="7"/>
  <c r="AP382" i="7"/>
  <c r="AO382" i="7"/>
  <c r="AN382" i="7"/>
  <c r="AM382" i="7"/>
  <c r="Z382" i="7" s="1"/>
  <c r="Y382" i="7"/>
  <c r="AT381" i="7"/>
  <c r="AS381" i="7"/>
  <c r="AR381" i="7"/>
  <c r="AP381" i="7"/>
  <c r="AO381" i="7"/>
  <c r="AN381" i="7"/>
  <c r="AM381" i="7"/>
  <c r="Z381" i="7" s="1"/>
  <c r="Y381" i="7"/>
  <c r="AT380" i="7"/>
  <c r="AS380" i="7"/>
  <c r="AR380" i="7"/>
  <c r="AP380" i="7"/>
  <c r="AO380" i="7"/>
  <c r="AN380" i="7"/>
  <c r="AM380" i="7"/>
  <c r="Z380" i="7" s="1"/>
  <c r="Y380" i="7"/>
  <c r="AT379" i="7"/>
  <c r="AS379" i="7"/>
  <c r="AR379" i="7"/>
  <c r="AP379" i="7"/>
  <c r="AO379" i="7"/>
  <c r="AN379" i="7"/>
  <c r="AM379" i="7"/>
  <c r="Z379" i="7" s="1"/>
  <c r="Y379" i="7"/>
  <c r="AT378" i="7"/>
  <c r="AS378" i="7"/>
  <c r="AR378" i="7"/>
  <c r="AP378" i="7"/>
  <c r="AO378" i="7"/>
  <c r="AN378" i="7"/>
  <c r="AM378" i="7"/>
  <c r="Z378" i="7" s="1"/>
  <c r="Y378" i="7"/>
  <c r="AT377" i="7"/>
  <c r="AS377" i="7"/>
  <c r="AR377" i="7"/>
  <c r="AP377" i="7"/>
  <c r="AO377" i="7"/>
  <c r="AN377" i="7"/>
  <c r="AM377" i="7"/>
  <c r="Z377" i="7" s="1"/>
  <c r="Y377" i="7"/>
  <c r="AT376" i="7"/>
  <c r="AS376" i="7"/>
  <c r="AR376" i="7"/>
  <c r="AP376" i="7"/>
  <c r="AO376" i="7"/>
  <c r="AN376" i="7"/>
  <c r="AM376" i="7"/>
  <c r="Z376" i="7" s="1"/>
  <c r="Y376" i="7"/>
  <c r="AT375" i="7"/>
  <c r="AS375" i="7"/>
  <c r="AR375" i="7"/>
  <c r="AP375" i="7"/>
  <c r="AO375" i="7"/>
  <c r="AN375" i="7"/>
  <c r="AM375" i="7"/>
  <c r="Z375" i="7" s="1"/>
  <c r="Y375" i="7"/>
  <c r="AT374" i="7"/>
  <c r="AS374" i="7"/>
  <c r="AR374" i="7"/>
  <c r="AP374" i="7"/>
  <c r="AO374" i="7"/>
  <c r="AN374" i="7"/>
  <c r="AM374" i="7"/>
  <c r="Z374" i="7" s="1"/>
  <c r="Y374" i="7"/>
  <c r="AT373" i="7"/>
  <c r="AS373" i="7"/>
  <c r="AR373" i="7"/>
  <c r="AP373" i="7"/>
  <c r="AO373" i="7"/>
  <c r="AN373" i="7"/>
  <c r="AM373" i="7"/>
  <c r="Z373" i="7" s="1"/>
  <c r="Y373" i="7"/>
  <c r="AT372" i="7"/>
  <c r="AS372" i="7"/>
  <c r="AR372" i="7"/>
  <c r="AP372" i="7"/>
  <c r="AO372" i="7"/>
  <c r="AN372" i="7"/>
  <c r="AM372" i="7"/>
  <c r="Z372" i="7" s="1"/>
  <c r="Y372" i="7"/>
  <c r="AT371" i="7"/>
  <c r="AS371" i="7"/>
  <c r="AR371" i="7"/>
  <c r="AP371" i="7"/>
  <c r="AO371" i="7"/>
  <c r="AN371" i="7"/>
  <c r="AM371" i="7"/>
  <c r="Z371" i="7" s="1"/>
  <c r="Y371" i="7"/>
  <c r="AT370" i="7"/>
  <c r="AS370" i="7"/>
  <c r="AR370" i="7"/>
  <c r="AP370" i="7"/>
  <c r="AO370" i="7"/>
  <c r="AN370" i="7"/>
  <c r="AM370" i="7"/>
  <c r="Z370" i="7" s="1"/>
  <c r="Y370" i="7"/>
  <c r="AT369" i="7"/>
  <c r="AS369" i="7"/>
  <c r="AR369" i="7"/>
  <c r="AP369" i="7"/>
  <c r="AO369" i="7"/>
  <c r="AN369" i="7"/>
  <c r="AM369" i="7"/>
  <c r="Z369" i="7" s="1"/>
  <c r="Y369" i="7"/>
  <c r="AT368" i="7"/>
  <c r="AS368" i="7"/>
  <c r="AR368" i="7"/>
  <c r="AP368" i="7"/>
  <c r="AO368" i="7"/>
  <c r="AN368" i="7"/>
  <c r="AM368" i="7"/>
  <c r="Z368" i="7" s="1"/>
  <c r="Y368" i="7"/>
  <c r="AT367" i="7"/>
  <c r="AS367" i="7"/>
  <c r="AR367" i="7"/>
  <c r="AP367" i="7"/>
  <c r="AO367" i="7"/>
  <c r="AN367" i="7"/>
  <c r="AM367" i="7"/>
  <c r="Z367" i="7" s="1"/>
  <c r="Y367" i="7"/>
  <c r="AT366" i="7"/>
  <c r="AS366" i="7"/>
  <c r="AR366" i="7"/>
  <c r="AP366" i="7"/>
  <c r="AO366" i="7"/>
  <c r="AN366" i="7"/>
  <c r="AM366" i="7"/>
  <c r="Z366" i="7" s="1"/>
  <c r="Y366" i="7"/>
  <c r="AT365" i="7"/>
  <c r="AS365" i="7"/>
  <c r="AR365" i="7"/>
  <c r="AP365" i="7"/>
  <c r="AO365" i="7"/>
  <c r="AN365" i="7"/>
  <c r="AM365" i="7"/>
  <c r="Z365" i="7" s="1"/>
  <c r="Y365" i="7"/>
  <c r="AT364" i="7"/>
  <c r="AS364" i="7"/>
  <c r="AR364" i="7"/>
  <c r="AP364" i="7"/>
  <c r="AO364" i="7"/>
  <c r="AN364" i="7"/>
  <c r="AM364" i="7"/>
  <c r="Z364" i="7" s="1"/>
  <c r="Y364" i="7"/>
  <c r="AT363" i="7"/>
  <c r="AS363" i="7"/>
  <c r="AR363" i="7"/>
  <c r="AP363" i="7"/>
  <c r="AO363" i="7"/>
  <c r="AN363" i="7"/>
  <c r="AM363" i="7"/>
  <c r="Z363" i="7" s="1"/>
  <c r="Y363" i="7"/>
  <c r="AT362" i="7"/>
  <c r="AS362" i="7"/>
  <c r="AR362" i="7"/>
  <c r="AP362" i="7"/>
  <c r="AO362" i="7"/>
  <c r="AN362" i="7"/>
  <c r="AM362" i="7"/>
  <c r="Z362" i="7" s="1"/>
  <c r="Y362" i="7"/>
  <c r="AT361" i="7"/>
  <c r="AS361" i="7"/>
  <c r="AR361" i="7"/>
  <c r="AP361" i="7"/>
  <c r="AO361" i="7"/>
  <c r="AN361" i="7"/>
  <c r="AM361" i="7"/>
  <c r="Z361" i="7" s="1"/>
  <c r="Y361" i="7"/>
  <c r="AT360" i="7"/>
  <c r="AS360" i="7"/>
  <c r="AR360" i="7"/>
  <c r="AP360" i="7"/>
  <c r="AO360" i="7"/>
  <c r="AN360" i="7"/>
  <c r="AM360" i="7"/>
  <c r="Z360" i="7" s="1"/>
  <c r="Y360" i="7"/>
  <c r="AT359" i="7"/>
  <c r="AS359" i="7"/>
  <c r="AR359" i="7"/>
  <c r="AP359" i="7"/>
  <c r="AO359" i="7"/>
  <c r="AN359" i="7"/>
  <c r="AM359" i="7"/>
  <c r="Z359" i="7" s="1"/>
  <c r="Y359" i="7"/>
  <c r="AT358" i="7"/>
  <c r="AS358" i="7"/>
  <c r="AR358" i="7"/>
  <c r="AP358" i="7"/>
  <c r="AO358" i="7"/>
  <c r="AN358" i="7"/>
  <c r="AM358" i="7"/>
  <c r="Z358" i="7" s="1"/>
  <c r="Y358" i="7"/>
  <c r="AT357" i="7"/>
  <c r="AS357" i="7"/>
  <c r="AR357" i="7"/>
  <c r="AP357" i="7"/>
  <c r="AO357" i="7"/>
  <c r="AN357" i="7"/>
  <c r="AM357" i="7"/>
  <c r="Z357" i="7" s="1"/>
  <c r="Y357" i="7"/>
  <c r="AT356" i="7"/>
  <c r="AS356" i="7"/>
  <c r="AR356" i="7"/>
  <c r="AP356" i="7"/>
  <c r="AO356" i="7"/>
  <c r="AN356" i="7"/>
  <c r="AM356" i="7"/>
  <c r="Z356" i="7" s="1"/>
  <c r="Y356" i="7"/>
  <c r="AT355" i="7"/>
  <c r="AS355" i="7"/>
  <c r="AR355" i="7"/>
  <c r="AP355" i="7"/>
  <c r="AO355" i="7"/>
  <c r="AN355" i="7"/>
  <c r="AM355" i="7"/>
  <c r="Z355" i="7" s="1"/>
  <c r="Y355" i="7"/>
  <c r="AT354" i="7"/>
  <c r="AS354" i="7"/>
  <c r="AR354" i="7"/>
  <c r="AP354" i="7"/>
  <c r="AO354" i="7"/>
  <c r="AN354" i="7"/>
  <c r="AM354" i="7"/>
  <c r="Z354" i="7" s="1"/>
  <c r="Y354" i="7"/>
  <c r="AT353" i="7"/>
  <c r="AS353" i="7"/>
  <c r="AR353" i="7"/>
  <c r="AP353" i="7"/>
  <c r="AO353" i="7"/>
  <c r="AN353" i="7"/>
  <c r="AM353" i="7"/>
  <c r="Z353" i="7" s="1"/>
  <c r="Y353" i="7"/>
  <c r="AT352" i="7"/>
  <c r="AS352" i="7"/>
  <c r="AR352" i="7"/>
  <c r="AP352" i="7"/>
  <c r="AO352" i="7"/>
  <c r="AN352" i="7"/>
  <c r="AM352" i="7"/>
  <c r="Z352" i="7" s="1"/>
  <c r="Y352" i="7"/>
  <c r="AT351" i="7"/>
  <c r="AS351" i="7"/>
  <c r="AR351" i="7"/>
  <c r="AP351" i="7"/>
  <c r="AO351" i="7"/>
  <c r="AN351" i="7"/>
  <c r="AM351" i="7"/>
  <c r="Z351" i="7" s="1"/>
  <c r="Y351" i="7"/>
  <c r="AT350" i="7"/>
  <c r="AS350" i="7"/>
  <c r="AR350" i="7"/>
  <c r="AP350" i="7"/>
  <c r="AO350" i="7"/>
  <c r="AN350" i="7"/>
  <c r="AM350" i="7"/>
  <c r="Z350" i="7" s="1"/>
  <c r="Y350" i="7"/>
  <c r="AT349" i="7"/>
  <c r="AS349" i="7"/>
  <c r="AR349" i="7"/>
  <c r="AP349" i="7"/>
  <c r="AO349" i="7"/>
  <c r="AN349" i="7"/>
  <c r="AM349" i="7"/>
  <c r="Z349" i="7" s="1"/>
  <c r="Y349" i="7"/>
  <c r="AT348" i="7"/>
  <c r="AS348" i="7"/>
  <c r="AR348" i="7"/>
  <c r="AP348" i="7"/>
  <c r="AO348" i="7"/>
  <c r="AN348" i="7"/>
  <c r="AM348" i="7"/>
  <c r="Z348" i="7" s="1"/>
  <c r="Y348" i="7"/>
  <c r="AT347" i="7"/>
  <c r="AS347" i="7"/>
  <c r="AR347" i="7"/>
  <c r="AP347" i="7"/>
  <c r="AO347" i="7"/>
  <c r="AN347" i="7"/>
  <c r="AM347" i="7"/>
  <c r="Z347" i="7" s="1"/>
  <c r="Y347" i="7"/>
  <c r="AT346" i="7"/>
  <c r="AS346" i="7"/>
  <c r="AR346" i="7"/>
  <c r="AP346" i="7"/>
  <c r="AO346" i="7"/>
  <c r="AN346" i="7"/>
  <c r="AM346" i="7"/>
  <c r="Z346" i="7" s="1"/>
  <c r="Y346" i="7"/>
  <c r="AT345" i="7"/>
  <c r="AS345" i="7"/>
  <c r="AR345" i="7"/>
  <c r="AP345" i="7"/>
  <c r="AO345" i="7"/>
  <c r="AN345" i="7"/>
  <c r="AM345" i="7"/>
  <c r="Z345" i="7" s="1"/>
  <c r="Y345" i="7"/>
  <c r="AT344" i="7"/>
  <c r="AS344" i="7"/>
  <c r="AR344" i="7"/>
  <c r="AP344" i="7"/>
  <c r="AO344" i="7"/>
  <c r="AN344" i="7"/>
  <c r="AM344" i="7"/>
  <c r="Z344" i="7" s="1"/>
  <c r="Y344" i="7"/>
  <c r="AT343" i="7"/>
  <c r="AS343" i="7"/>
  <c r="AR343" i="7"/>
  <c r="AP343" i="7"/>
  <c r="AO343" i="7"/>
  <c r="AN343" i="7"/>
  <c r="AM343" i="7"/>
  <c r="Z343" i="7" s="1"/>
  <c r="Y343" i="7"/>
  <c r="AT342" i="7"/>
  <c r="AS342" i="7"/>
  <c r="AR342" i="7"/>
  <c r="AP342" i="7"/>
  <c r="AO342" i="7"/>
  <c r="AN342" i="7"/>
  <c r="AM342" i="7"/>
  <c r="Z342" i="7" s="1"/>
  <c r="Y342" i="7"/>
  <c r="AT341" i="7"/>
  <c r="AS341" i="7"/>
  <c r="AR341" i="7"/>
  <c r="AP341" i="7"/>
  <c r="AO341" i="7"/>
  <c r="AN341" i="7"/>
  <c r="AM341" i="7"/>
  <c r="Z341" i="7" s="1"/>
  <c r="Y341" i="7"/>
  <c r="AT340" i="7"/>
  <c r="AS340" i="7"/>
  <c r="AR340" i="7"/>
  <c r="AP340" i="7"/>
  <c r="AO340" i="7"/>
  <c r="AN340" i="7"/>
  <c r="AM340" i="7"/>
  <c r="Z340" i="7" s="1"/>
  <c r="Y340" i="7"/>
  <c r="AT339" i="7"/>
  <c r="AS339" i="7"/>
  <c r="AR339" i="7"/>
  <c r="AP339" i="7"/>
  <c r="AO339" i="7"/>
  <c r="AN339" i="7"/>
  <c r="AM339" i="7"/>
  <c r="Z339" i="7" s="1"/>
  <c r="AK339" i="7"/>
  <c r="AJ339" i="7"/>
  <c r="AI339" i="7"/>
  <c r="AH339" i="7"/>
  <c r="AG339" i="7"/>
  <c r="AF339" i="7"/>
  <c r="AE339" i="7"/>
  <c r="AD339" i="7"/>
  <c r="AC339" i="7"/>
  <c r="AT338" i="7"/>
  <c r="AS338" i="7"/>
  <c r="AR338" i="7"/>
  <c r="AP338" i="7"/>
  <c r="AO338" i="7"/>
  <c r="AN338" i="7"/>
  <c r="AM338" i="7"/>
  <c r="Z338" i="7" s="1"/>
  <c r="AK338" i="7"/>
  <c r="AJ338" i="7"/>
  <c r="AI338" i="7"/>
  <c r="AH338" i="7"/>
  <c r="AG338" i="7"/>
  <c r="AF338" i="7"/>
  <c r="AE338" i="7"/>
  <c r="AD338" i="7"/>
  <c r="AC338" i="7"/>
  <c r="AT337" i="7"/>
  <c r="AS337" i="7"/>
  <c r="AR337" i="7"/>
  <c r="AP337" i="7"/>
  <c r="AO337" i="7"/>
  <c r="AN337" i="7"/>
  <c r="AM337" i="7"/>
  <c r="Z337" i="7" s="1"/>
  <c r="AK337" i="7"/>
  <c r="AJ337" i="7"/>
  <c r="AI337" i="7"/>
  <c r="AH337" i="7"/>
  <c r="AG337" i="7"/>
  <c r="AF337" i="7"/>
  <c r="AE337" i="7"/>
  <c r="AD337" i="7"/>
  <c r="AC337" i="7"/>
  <c r="AT336" i="7"/>
  <c r="AS336" i="7"/>
  <c r="AR336" i="7"/>
  <c r="AP336" i="7"/>
  <c r="AO336" i="7"/>
  <c r="AN336" i="7"/>
  <c r="AM336" i="7"/>
  <c r="Z336" i="7" s="1"/>
  <c r="AK336" i="7"/>
  <c r="AJ336" i="7"/>
  <c r="AI336" i="7"/>
  <c r="AH336" i="7"/>
  <c r="AG336" i="7"/>
  <c r="AF336" i="7"/>
  <c r="AE336" i="7"/>
  <c r="AD336" i="7"/>
  <c r="AC336" i="7"/>
  <c r="AT335" i="7"/>
  <c r="AS335" i="7"/>
  <c r="AR335" i="7"/>
  <c r="AP335" i="7"/>
  <c r="AO335" i="7"/>
  <c r="AN335" i="7"/>
  <c r="AM335" i="7"/>
  <c r="Z335" i="7" s="1"/>
  <c r="AK335" i="7"/>
  <c r="AJ335" i="7"/>
  <c r="AI335" i="7"/>
  <c r="AH335" i="7"/>
  <c r="AG335" i="7"/>
  <c r="AF335" i="7"/>
  <c r="AE335" i="7"/>
  <c r="AD335" i="7"/>
  <c r="AC335" i="7"/>
  <c r="AT334" i="7"/>
  <c r="AS334" i="7"/>
  <c r="AR334" i="7"/>
  <c r="AP334" i="7"/>
  <c r="AO334" i="7"/>
  <c r="AN334" i="7"/>
  <c r="AM334" i="7"/>
  <c r="Z334" i="7" s="1"/>
  <c r="AK334" i="7"/>
  <c r="AJ334" i="7"/>
  <c r="AI334" i="7"/>
  <c r="AH334" i="7"/>
  <c r="AG334" i="7"/>
  <c r="AF334" i="7"/>
  <c r="AE334" i="7"/>
  <c r="AD334" i="7"/>
  <c r="AC334" i="7"/>
  <c r="AT333" i="7"/>
  <c r="AS333" i="7"/>
  <c r="AR333" i="7"/>
  <c r="AP333" i="7"/>
  <c r="AO333" i="7"/>
  <c r="AN333" i="7"/>
  <c r="AM333" i="7"/>
  <c r="Z333" i="7" s="1"/>
  <c r="AK333" i="7"/>
  <c r="AJ333" i="7"/>
  <c r="AI333" i="7"/>
  <c r="AH333" i="7"/>
  <c r="AG333" i="7"/>
  <c r="AF333" i="7"/>
  <c r="AE333" i="7"/>
  <c r="AD333" i="7"/>
  <c r="AC333" i="7"/>
  <c r="AT332" i="7"/>
  <c r="AS332" i="7"/>
  <c r="AR332" i="7"/>
  <c r="AP332" i="7"/>
  <c r="AO332" i="7"/>
  <c r="AN332" i="7"/>
  <c r="AM332" i="7"/>
  <c r="Z332" i="7" s="1"/>
  <c r="AK332" i="7"/>
  <c r="AJ332" i="7"/>
  <c r="AI332" i="7"/>
  <c r="AH332" i="7"/>
  <c r="AG332" i="7"/>
  <c r="AF332" i="7"/>
  <c r="AE332" i="7"/>
  <c r="AD332" i="7"/>
  <c r="AC332" i="7"/>
  <c r="AT331" i="7"/>
  <c r="AS331" i="7"/>
  <c r="AR331" i="7"/>
  <c r="AP331" i="7"/>
  <c r="AO331" i="7"/>
  <c r="AN331" i="7"/>
  <c r="AM331" i="7"/>
  <c r="Z331" i="7" s="1"/>
  <c r="AK331" i="7"/>
  <c r="AJ331" i="7"/>
  <c r="AI331" i="7"/>
  <c r="AH331" i="7"/>
  <c r="AG331" i="7"/>
  <c r="AF331" i="7"/>
  <c r="AE331" i="7"/>
  <c r="AD331" i="7"/>
  <c r="AC331" i="7"/>
  <c r="AT330" i="7"/>
  <c r="AS330" i="7"/>
  <c r="AR330" i="7"/>
  <c r="AP330" i="7"/>
  <c r="AO330" i="7"/>
  <c r="AN330" i="7"/>
  <c r="AM330" i="7"/>
  <c r="Z330" i="7" s="1"/>
  <c r="AK330" i="7"/>
  <c r="AJ330" i="7"/>
  <c r="AI330" i="7"/>
  <c r="AH330" i="7"/>
  <c r="AG330" i="7"/>
  <c r="AF330" i="7"/>
  <c r="AE330" i="7"/>
  <c r="AD330" i="7"/>
  <c r="AC330" i="7"/>
  <c r="AT329" i="7"/>
  <c r="AS329" i="7"/>
  <c r="AR329" i="7"/>
  <c r="AP329" i="7"/>
  <c r="AO329" i="7"/>
  <c r="AN329" i="7"/>
  <c r="AM329" i="7"/>
  <c r="Z329" i="7" s="1"/>
  <c r="AK329" i="7"/>
  <c r="AJ329" i="7"/>
  <c r="AI329" i="7"/>
  <c r="AH329" i="7"/>
  <c r="AG329" i="7"/>
  <c r="AF329" i="7"/>
  <c r="AE329" i="7"/>
  <c r="AD329" i="7"/>
  <c r="AC329" i="7"/>
  <c r="AT328" i="7"/>
  <c r="AS328" i="7"/>
  <c r="AR328" i="7"/>
  <c r="AP328" i="7"/>
  <c r="AO328" i="7"/>
  <c r="AN328" i="7"/>
  <c r="AM328" i="7"/>
  <c r="Z328" i="7" s="1"/>
  <c r="AK328" i="7"/>
  <c r="AJ328" i="7"/>
  <c r="AI328" i="7"/>
  <c r="AH328" i="7"/>
  <c r="AG328" i="7"/>
  <c r="AF328" i="7"/>
  <c r="AE328" i="7"/>
  <c r="AD328" i="7"/>
  <c r="AC328" i="7"/>
  <c r="AT327" i="7"/>
  <c r="AS327" i="7"/>
  <c r="AR327" i="7"/>
  <c r="AP327" i="7"/>
  <c r="AO327" i="7"/>
  <c r="AN327" i="7"/>
  <c r="AM327" i="7"/>
  <c r="Z327" i="7" s="1"/>
  <c r="AK327" i="7"/>
  <c r="AJ327" i="7"/>
  <c r="AI327" i="7"/>
  <c r="AH327" i="7"/>
  <c r="AG327" i="7"/>
  <c r="AF327" i="7"/>
  <c r="AE327" i="7"/>
  <c r="AD327" i="7"/>
  <c r="AC327" i="7"/>
  <c r="AT326" i="7"/>
  <c r="AS326" i="7"/>
  <c r="AR326" i="7"/>
  <c r="AP326" i="7"/>
  <c r="AO326" i="7"/>
  <c r="AN326" i="7"/>
  <c r="AM326" i="7"/>
  <c r="Z326" i="7" s="1"/>
  <c r="AK326" i="7"/>
  <c r="AJ326" i="7"/>
  <c r="AI326" i="7"/>
  <c r="AH326" i="7"/>
  <c r="AG326" i="7"/>
  <c r="AF326" i="7"/>
  <c r="AE326" i="7"/>
  <c r="AD326" i="7"/>
  <c r="AC326" i="7"/>
  <c r="AT325" i="7"/>
  <c r="AS325" i="7"/>
  <c r="AR325" i="7"/>
  <c r="AP325" i="7"/>
  <c r="AO325" i="7"/>
  <c r="AN325" i="7"/>
  <c r="AM325" i="7"/>
  <c r="Z325" i="7" s="1"/>
  <c r="AK325" i="7"/>
  <c r="AJ325" i="7"/>
  <c r="AI325" i="7"/>
  <c r="AH325" i="7"/>
  <c r="AG325" i="7"/>
  <c r="AF325" i="7"/>
  <c r="AE325" i="7"/>
  <c r="AD325" i="7"/>
  <c r="AC325" i="7"/>
  <c r="AT324" i="7"/>
  <c r="AS324" i="7"/>
  <c r="AR324" i="7"/>
  <c r="AP324" i="7"/>
  <c r="AO324" i="7"/>
  <c r="AN324" i="7"/>
  <c r="AM324" i="7"/>
  <c r="Z324" i="7" s="1"/>
  <c r="AK324" i="7"/>
  <c r="AJ324" i="7"/>
  <c r="AI324" i="7"/>
  <c r="AH324" i="7"/>
  <c r="AG324" i="7"/>
  <c r="AF324" i="7"/>
  <c r="AE324" i="7"/>
  <c r="AD324" i="7"/>
  <c r="AC324" i="7"/>
  <c r="Y324" i="7" s="1"/>
  <c r="AT323" i="7"/>
  <c r="AS323" i="7"/>
  <c r="AR323" i="7"/>
  <c r="AP323" i="7"/>
  <c r="AO323" i="7"/>
  <c r="AN323" i="7"/>
  <c r="AM323" i="7"/>
  <c r="Z323" i="7" s="1"/>
  <c r="AK323" i="7"/>
  <c r="AJ323" i="7"/>
  <c r="AI323" i="7"/>
  <c r="AH323" i="7"/>
  <c r="AG323" i="7"/>
  <c r="AF323" i="7"/>
  <c r="AE323" i="7"/>
  <c r="AD323" i="7"/>
  <c r="AC323" i="7"/>
  <c r="AT322" i="7"/>
  <c r="AS322" i="7"/>
  <c r="AR322" i="7"/>
  <c r="AP322" i="7"/>
  <c r="AO322" i="7"/>
  <c r="AN322" i="7"/>
  <c r="AM322" i="7"/>
  <c r="Z322" i="7" s="1"/>
  <c r="AK322" i="7"/>
  <c r="AJ322" i="7"/>
  <c r="AI322" i="7"/>
  <c r="AH322" i="7"/>
  <c r="AG322" i="7"/>
  <c r="AF322" i="7"/>
  <c r="AE322" i="7"/>
  <c r="AD322" i="7"/>
  <c r="AC322" i="7"/>
  <c r="AT321" i="7"/>
  <c r="AS321" i="7"/>
  <c r="AR321" i="7"/>
  <c r="AP321" i="7"/>
  <c r="AO321" i="7"/>
  <c r="AN321" i="7"/>
  <c r="AM321" i="7"/>
  <c r="Z321" i="7" s="1"/>
  <c r="AK321" i="7"/>
  <c r="AJ321" i="7"/>
  <c r="AI321" i="7"/>
  <c r="AH321" i="7"/>
  <c r="AG321" i="7"/>
  <c r="AF321" i="7"/>
  <c r="AE321" i="7"/>
  <c r="AD321" i="7"/>
  <c r="AC321" i="7"/>
  <c r="AT320" i="7"/>
  <c r="AS320" i="7"/>
  <c r="AR320" i="7"/>
  <c r="AP320" i="7"/>
  <c r="AO320" i="7"/>
  <c r="AN320" i="7"/>
  <c r="AM320" i="7"/>
  <c r="Z320" i="7" s="1"/>
  <c r="AK320" i="7"/>
  <c r="AJ320" i="7"/>
  <c r="AI320" i="7"/>
  <c r="AH320" i="7"/>
  <c r="AG320" i="7"/>
  <c r="AF320" i="7"/>
  <c r="AE320" i="7"/>
  <c r="AD320" i="7"/>
  <c r="AC320" i="7"/>
  <c r="AT319" i="7"/>
  <c r="AS319" i="7"/>
  <c r="AR319" i="7"/>
  <c r="AP319" i="7"/>
  <c r="AO319" i="7"/>
  <c r="AN319" i="7"/>
  <c r="AM319" i="7"/>
  <c r="Z319" i="7" s="1"/>
  <c r="AK319" i="7"/>
  <c r="AJ319" i="7"/>
  <c r="AI319" i="7"/>
  <c r="AH319" i="7"/>
  <c r="AG319" i="7"/>
  <c r="AF319" i="7"/>
  <c r="AE319" i="7"/>
  <c r="AD319" i="7"/>
  <c r="AC319" i="7"/>
  <c r="AT318" i="7"/>
  <c r="AS318" i="7"/>
  <c r="AR318" i="7"/>
  <c r="AP318" i="7"/>
  <c r="AO318" i="7"/>
  <c r="AN318" i="7"/>
  <c r="AM318" i="7"/>
  <c r="Z318" i="7" s="1"/>
  <c r="AK318" i="7"/>
  <c r="AJ318" i="7"/>
  <c r="AI318" i="7"/>
  <c r="AH318" i="7"/>
  <c r="AG318" i="7"/>
  <c r="AF318" i="7"/>
  <c r="AE318" i="7"/>
  <c r="AD318" i="7"/>
  <c r="AC318" i="7"/>
  <c r="AT317" i="7"/>
  <c r="AS317" i="7"/>
  <c r="AR317" i="7"/>
  <c r="AP317" i="7"/>
  <c r="AO317" i="7"/>
  <c r="AN317" i="7"/>
  <c r="AM317" i="7"/>
  <c r="Z317" i="7" s="1"/>
  <c r="AK317" i="7"/>
  <c r="AJ317" i="7"/>
  <c r="AI317" i="7"/>
  <c r="AH317" i="7"/>
  <c r="AG317" i="7"/>
  <c r="AF317" i="7"/>
  <c r="AE317" i="7"/>
  <c r="AD317" i="7"/>
  <c r="AC317" i="7"/>
  <c r="AT316" i="7"/>
  <c r="AS316" i="7"/>
  <c r="AR316" i="7"/>
  <c r="AP316" i="7"/>
  <c r="AO316" i="7"/>
  <c r="AN316" i="7"/>
  <c r="AM316" i="7"/>
  <c r="Z316" i="7" s="1"/>
  <c r="AK316" i="7"/>
  <c r="AJ316" i="7"/>
  <c r="AI316" i="7"/>
  <c r="AH316" i="7"/>
  <c r="AG316" i="7"/>
  <c r="AF316" i="7"/>
  <c r="AE316" i="7"/>
  <c r="AD316" i="7"/>
  <c r="AC316" i="7"/>
  <c r="AT315" i="7"/>
  <c r="AS315" i="7"/>
  <c r="AR315" i="7"/>
  <c r="AP315" i="7"/>
  <c r="AO315" i="7"/>
  <c r="AN315" i="7"/>
  <c r="AM315" i="7"/>
  <c r="Z315" i="7" s="1"/>
  <c r="AK315" i="7"/>
  <c r="AJ315" i="7"/>
  <c r="AI315" i="7"/>
  <c r="AH315" i="7"/>
  <c r="AG315" i="7"/>
  <c r="AF315" i="7"/>
  <c r="AE315" i="7"/>
  <c r="AD315" i="7"/>
  <c r="AC315" i="7"/>
  <c r="AT314" i="7"/>
  <c r="AS314" i="7"/>
  <c r="AR314" i="7"/>
  <c r="AP314" i="7"/>
  <c r="AO314" i="7"/>
  <c r="AN314" i="7"/>
  <c r="AM314" i="7"/>
  <c r="Z314" i="7" s="1"/>
  <c r="AK314" i="7"/>
  <c r="AJ314" i="7"/>
  <c r="AI314" i="7"/>
  <c r="AH314" i="7"/>
  <c r="AG314" i="7"/>
  <c r="AF314" i="7"/>
  <c r="AE314" i="7"/>
  <c r="AD314" i="7"/>
  <c r="AC314" i="7"/>
  <c r="AT313" i="7"/>
  <c r="AS313" i="7"/>
  <c r="AR313" i="7"/>
  <c r="AP313" i="7"/>
  <c r="AO313" i="7"/>
  <c r="AN313" i="7"/>
  <c r="AM313" i="7"/>
  <c r="Z313" i="7" s="1"/>
  <c r="AK313" i="7"/>
  <c r="AJ313" i="7"/>
  <c r="AI313" i="7"/>
  <c r="AH313" i="7"/>
  <c r="AG313" i="7"/>
  <c r="AF313" i="7"/>
  <c r="AE313" i="7"/>
  <c r="AD313" i="7"/>
  <c r="AC313" i="7"/>
  <c r="AT312" i="7"/>
  <c r="AS312" i="7"/>
  <c r="AR312" i="7"/>
  <c r="AP312" i="7"/>
  <c r="AO312" i="7"/>
  <c r="AN312" i="7"/>
  <c r="AM312" i="7"/>
  <c r="Z312" i="7" s="1"/>
  <c r="AK312" i="7"/>
  <c r="AJ312" i="7"/>
  <c r="AI312" i="7"/>
  <c r="AH312" i="7"/>
  <c r="AG312" i="7"/>
  <c r="AF312" i="7"/>
  <c r="AE312" i="7"/>
  <c r="AD312" i="7"/>
  <c r="AC312" i="7"/>
  <c r="AT311" i="7"/>
  <c r="AS311" i="7"/>
  <c r="AR311" i="7"/>
  <c r="AP311" i="7"/>
  <c r="AO311" i="7"/>
  <c r="AN311" i="7"/>
  <c r="AM311" i="7"/>
  <c r="Z311" i="7" s="1"/>
  <c r="AK311" i="7"/>
  <c r="AJ311" i="7"/>
  <c r="AI311" i="7"/>
  <c r="AH311" i="7"/>
  <c r="AG311" i="7"/>
  <c r="AF311" i="7"/>
  <c r="AE311" i="7"/>
  <c r="AD311" i="7"/>
  <c r="AC311" i="7"/>
  <c r="AT310" i="7"/>
  <c r="AS310" i="7"/>
  <c r="AR310" i="7"/>
  <c r="AP310" i="7"/>
  <c r="AO310" i="7"/>
  <c r="AN310" i="7"/>
  <c r="AM310" i="7"/>
  <c r="Z310" i="7" s="1"/>
  <c r="AK310" i="7"/>
  <c r="AJ310" i="7"/>
  <c r="AI310" i="7"/>
  <c r="AH310" i="7"/>
  <c r="AG310" i="7"/>
  <c r="AF310" i="7"/>
  <c r="AE310" i="7"/>
  <c r="AD310" i="7"/>
  <c r="AC310" i="7"/>
  <c r="AT309" i="7"/>
  <c r="AS309" i="7"/>
  <c r="AR309" i="7"/>
  <c r="AP309" i="7"/>
  <c r="AO309" i="7"/>
  <c r="AN309" i="7"/>
  <c r="AM309" i="7"/>
  <c r="Z309" i="7" s="1"/>
  <c r="AK309" i="7"/>
  <c r="AJ309" i="7"/>
  <c r="AI309" i="7"/>
  <c r="AH309" i="7"/>
  <c r="AG309" i="7"/>
  <c r="AF309" i="7"/>
  <c r="AE309" i="7"/>
  <c r="AD309" i="7"/>
  <c r="AC309" i="7"/>
  <c r="AT308" i="7"/>
  <c r="AS308" i="7"/>
  <c r="AR308" i="7"/>
  <c r="AP308" i="7"/>
  <c r="AO308" i="7"/>
  <c r="AN308" i="7"/>
  <c r="AM308" i="7"/>
  <c r="Z308" i="7" s="1"/>
  <c r="AK308" i="7"/>
  <c r="AJ308" i="7"/>
  <c r="AI308" i="7"/>
  <c r="AH308" i="7"/>
  <c r="AG308" i="7"/>
  <c r="AF308" i="7"/>
  <c r="AE308" i="7"/>
  <c r="AD308" i="7"/>
  <c r="AC308" i="7"/>
  <c r="AT307" i="7"/>
  <c r="AS307" i="7"/>
  <c r="AR307" i="7"/>
  <c r="AP307" i="7"/>
  <c r="AO307" i="7"/>
  <c r="AN307" i="7"/>
  <c r="AM307" i="7"/>
  <c r="Z307" i="7" s="1"/>
  <c r="AK307" i="7"/>
  <c r="AJ307" i="7"/>
  <c r="AI307" i="7"/>
  <c r="AH307" i="7"/>
  <c r="AG307" i="7"/>
  <c r="AF307" i="7"/>
  <c r="AE307" i="7"/>
  <c r="AD307" i="7"/>
  <c r="AC307" i="7"/>
  <c r="AT306" i="7"/>
  <c r="AS306" i="7"/>
  <c r="AR306" i="7"/>
  <c r="AP306" i="7"/>
  <c r="AO306" i="7"/>
  <c r="AN306" i="7"/>
  <c r="AM306" i="7"/>
  <c r="Z306" i="7" s="1"/>
  <c r="AK306" i="7"/>
  <c r="AJ306" i="7"/>
  <c r="AI306" i="7"/>
  <c r="AH306" i="7"/>
  <c r="AG306" i="7"/>
  <c r="AF306" i="7"/>
  <c r="AE306" i="7"/>
  <c r="AD306" i="7"/>
  <c r="AC306" i="7"/>
  <c r="AT305" i="7"/>
  <c r="AS305" i="7"/>
  <c r="AR305" i="7"/>
  <c r="AP305" i="7"/>
  <c r="AO305" i="7"/>
  <c r="AN305" i="7"/>
  <c r="AM305" i="7"/>
  <c r="Z305" i="7" s="1"/>
  <c r="AK305" i="7"/>
  <c r="AJ305" i="7"/>
  <c r="AI305" i="7"/>
  <c r="AH305" i="7"/>
  <c r="AG305" i="7"/>
  <c r="AF305" i="7"/>
  <c r="AE305" i="7"/>
  <c r="AD305" i="7"/>
  <c r="AC305" i="7"/>
  <c r="AT304" i="7"/>
  <c r="AS304" i="7"/>
  <c r="AR304" i="7"/>
  <c r="AP304" i="7"/>
  <c r="AO304" i="7"/>
  <c r="AN304" i="7"/>
  <c r="AM304" i="7"/>
  <c r="Z304" i="7" s="1"/>
  <c r="AK304" i="7"/>
  <c r="AJ304" i="7"/>
  <c r="AI304" i="7"/>
  <c r="AH304" i="7"/>
  <c r="AG304" i="7"/>
  <c r="AF304" i="7"/>
  <c r="AE304" i="7"/>
  <c r="AD304" i="7"/>
  <c r="AC304" i="7"/>
  <c r="AT303" i="7"/>
  <c r="AS303" i="7"/>
  <c r="AR303" i="7"/>
  <c r="AP303" i="7"/>
  <c r="AO303" i="7"/>
  <c r="AN303" i="7"/>
  <c r="AM303" i="7"/>
  <c r="Z303" i="7" s="1"/>
  <c r="AK303" i="7"/>
  <c r="AJ303" i="7"/>
  <c r="AI303" i="7"/>
  <c r="AH303" i="7"/>
  <c r="AG303" i="7"/>
  <c r="AF303" i="7"/>
  <c r="AE303" i="7"/>
  <c r="AD303" i="7"/>
  <c r="AC303" i="7"/>
  <c r="AT302" i="7"/>
  <c r="AS302" i="7"/>
  <c r="AR302" i="7"/>
  <c r="AP302" i="7"/>
  <c r="AO302" i="7"/>
  <c r="AN302" i="7"/>
  <c r="AM302" i="7"/>
  <c r="Z302" i="7" s="1"/>
  <c r="AK302" i="7"/>
  <c r="AJ302" i="7"/>
  <c r="AI302" i="7"/>
  <c r="AH302" i="7"/>
  <c r="AG302" i="7"/>
  <c r="AF302" i="7"/>
  <c r="AE302" i="7"/>
  <c r="AD302" i="7"/>
  <c r="AC302" i="7"/>
  <c r="AT301" i="7"/>
  <c r="AS301" i="7"/>
  <c r="AR301" i="7"/>
  <c r="AP301" i="7"/>
  <c r="AO301" i="7"/>
  <c r="AN301" i="7"/>
  <c r="AM301" i="7"/>
  <c r="Z301" i="7" s="1"/>
  <c r="AK301" i="7"/>
  <c r="AJ301" i="7"/>
  <c r="AI301" i="7"/>
  <c r="AH301" i="7"/>
  <c r="AG301" i="7"/>
  <c r="AF301" i="7"/>
  <c r="AE301" i="7"/>
  <c r="AD301" i="7"/>
  <c r="AC301" i="7"/>
  <c r="AT300" i="7"/>
  <c r="AS300" i="7"/>
  <c r="AR300" i="7"/>
  <c r="AP300" i="7"/>
  <c r="AO300" i="7"/>
  <c r="AN300" i="7"/>
  <c r="AM300" i="7"/>
  <c r="Z300" i="7" s="1"/>
  <c r="AK300" i="7"/>
  <c r="AJ300" i="7"/>
  <c r="AI300" i="7"/>
  <c r="AH300" i="7"/>
  <c r="AG300" i="7"/>
  <c r="AF300" i="7"/>
  <c r="AE300" i="7"/>
  <c r="AD300" i="7"/>
  <c r="AC300" i="7"/>
  <c r="AT299" i="7"/>
  <c r="AS299" i="7"/>
  <c r="AR299" i="7"/>
  <c r="AP299" i="7"/>
  <c r="AO299" i="7"/>
  <c r="AN299" i="7"/>
  <c r="AM299" i="7"/>
  <c r="Z299" i="7" s="1"/>
  <c r="AK299" i="7"/>
  <c r="AJ299" i="7"/>
  <c r="AI299" i="7"/>
  <c r="AH299" i="7"/>
  <c r="AG299" i="7"/>
  <c r="AF299" i="7"/>
  <c r="AE299" i="7"/>
  <c r="AD299" i="7"/>
  <c r="AC299" i="7"/>
  <c r="AT298" i="7"/>
  <c r="AS298" i="7"/>
  <c r="AR298" i="7"/>
  <c r="AP298" i="7"/>
  <c r="AO298" i="7"/>
  <c r="AN298" i="7"/>
  <c r="AM298" i="7"/>
  <c r="Z298" i="7" s="1"/>
  <c r="AK298" i="7"/>
  <c r="AJ298" i="7"/>
  <c r="AI298" i="7"/>
  <c r="AH298" i="7"/>
  <c r="AG298" i="7"/>
  <c r="AF298" i="7"/>
  <c r="AE298" i="7"/>
  <c r="AD298" i="7"/>
  <c r="AC298" i="7"/>
  <c r="AT297" i="7"/>
  <c r="AS297" i="7"/>
  <c r="AR297" i="7"/>
  <c r="AP297" i="7"/>
  <c r="AO297" i="7"/>
  <c r="AN297" i="7"/>
  <c r="AM297" i="7"/>
  <c r="Z297" i="7" s="1"/>
  <c r="AK297" i="7"/>
  <c r="AJ297" i="7"/>
  <c r="AI297" i="7"/>
  <c r="AH297" i="7"/>
  <c r="AG297" i="7"/>
  <c r="AF297" i="7"/>
  <c r="AE297" i="7"/>
  <c r="AD297" i="7"/>
  <c r="AC297" i="7"/>
  <c r="Y297" i="7"/>
  <c r="AT296" i="7"/>
  <c r="AS296" i="7"/>
  <c r="AR296" i="7"/>
  <c r="AP296" i="7"/>
  <c r="AO296" i="7"/>
  <c r="AN296" i="7"/>
  <c r="AM296" i="7"/>
  <c r="Z296" i="7" s="1"/>
  <c r="AK296" i="7"/>
  <c r="AJ296" i="7"/>
  <c r="AI296" i="7"/>
  <c r="AH296" i="7"/>
  <c r="AG296" i="7"/>
  <c r="AF296" i="7"/>
  <c r="AE296" i="7"/>
  <c r="AD296" i="7"/>
  <c r="AC296" i="7"/>
  <c r="Y296" i="7" s="1"/>
  <c r="AT295" i="7"/>
  <c r="AS295" i="7"/>
  <c r="AR295" i="7"/>
  <c r="AP295" i="7"/>
  <c r="AO295" i="7"/>
  <c r="AN295" i="7"/>
  <c r="AM295" i="7"/>
  <c r="Z295" i="7" s="1"/>
  <c r="AK295" i="7"/>
  <c r="AJ295" i="7"/>
  <c r="AI295" i="7"/>
  <c r="AH295" i="7"/>
  <c r="AG295" i="7"/>
  <c r="AF295" i="7"/>
  <c r="AE295" i="7"/>
  <c r="AD295" i="7"/>
  <c r="AC295" i="7"/>
  <c r="AT294" i="7"/>
  <c r="AS294" i="7"/>
  <c r="AR294" i="7"/>
  <c r="AP294" i="7"/>
  <c r="AO294" i="7"/>
  <c r="AN294" i="7"/>
  <c r="AM294" i="7"/>
  <c r="Z294" i="7" s="1"/>
  <c r="AK294" i="7"/>
  <c r="AJ294" i="7"/>
  <c r="AI294" i="7"/>
  <c r="AH294" i="7"/>
  <c r="AG294" i="7"/>
  <c r="AF294" i="7"/>
  <c r="AE294" i="7"/>
  <c r="AD294" i="7"/>
  <c r="AC294" i="7"/>
  <c r="AT293" i="7"/>
  <c r="AS293" i="7"/>
  <c r="AR293" i="7"/>
  <c r="AP293" i="7"/>
  <c r="AO293" i="7"/>
  <c r="AN293" i="7"/>
  <c r="AM293" i="7"/>
  <c r="Z293" i="7" s="1"/>
  <c r="AK293" i="7"/>
  <c r="AJ293" i="7"/>
  <c r="AI293" i="7"/>
  <c r="AH293" i="7"/>
  <c r="AG293" i="7"/>
  <c r="AF293" i="7"/>
  <c r="AE293" i="7"/>
  <c r="AD293" i="7"/>
  <c r="AC293" i="7"/>
  <c r="Y293" i="7"/>
  <c r="AT292" i="7"/>
  <c r="AS292" i="7"/>
  <c r="AR292" i="7"/>
  <c r="AP292" i="7"/>
  <c r="AO292" i="7"/>
  <c r="AN292" i="7"/>
  <c r="AM292" i="7"/>
  <c r="Z292" i="7" s="1"/>
  <c r="AK292" i="7"/>
  <c r="AJ292" i="7"/>
  <c r="AI292" i="7"/>
  <c r="AH292" i="7"/>
  <c r="AG292" i="7"/>
  <c r="AF292" i="7"/>
  <c r="AE292" i="7"/>
  <c r="AD292" i="7"/>
  <c r="AC292" i="7"/>
  <c r="Y292" i="7" s="1"/>
  <c r="AT291" i="7"/>
  <c r="AS291" i="7"/>
  <c r="AR291" i="7"/>
  <c r="AP291" i="7"/>
  <c r="AO291" i="7"/>
  <c r="AN291" i="7"/>
  <c r="AM291" i="7"/>
  <c r="Z291" i="7" s="1"/>
  <c r="AK291" i="7"/>
  <c r="AJ291" i="7"/>
  <c r="AI291" i="7"/>
  <c r="AH291" i="7"/>
  <c r="AG291" i="7"/>
  <c r="AF291" i="7"/>
  <c r="AE291" i="7"/>
  <c r="AD291" i="7"/>
  <c r="AC291" i="7"/>
  <c r="AT290" i="7"/>
  <c r="AS290" i="7"/>
  <c r="AR290" i="7"/>
  <c r="AP290" i="7"/>
  <c r="AO290" i="7"/>
  <c r="AN290" i="7"/>
  <c r="AM290" i="7"/>
  <c r="Z290" i="7" s="1"/>
  <c r="AK290" i="7"/>
  <c r="AJ290" i="7"/>
  <c r="AI290" i="7"/>
  <c r="AH290" i="7"/>
  <c r="AG290" i="7"/>
  <c r="AF290" i="7"/>
  <c r="AE290" i="7"/>
  <c r="AD290" i="7"/>
  <c r="AC290" i="7"/>
  <c r="AT289" i="7"/>
  <c r="AS289" i="7"/>
  <c r="AR289" i="7"/>
  <c r="AP289" i="7"/>
  <c r="AO289" i="7"/>
  <c r="AN289" i="7"/>
  <c r="AM289" i="7"/>
  <c r="Z289" i="7" s="1"/>
  <c r="AK289" i="7"/>
  <c r="AJ289" i="7"/>
  <c r="AI289" i="7"/>
  <c r="AH289" i="7"/>
  <c r="AG289" i="7"/>
  <c r="AF289" i="7"/>
  <c r="AE289" i="7"/>
  <c r="AD289" i="7"/>
  <c r="AC289" i="7"/>
  <c r="AT288" i="7"/>
  <c r="AS288" i="7"/>
  <c r="AR288" i="7"/>
  <c r="AP288" i="7"/>
  <c r="AO288" i="7"/>
  <c r="AN288" i="7"/>
  <c r="AM288" i="7"/>
  <c r="Z288" i="7" s="1"/>
  <c r="AK288" i="7"/>
  <c r="AJ288" i="7"/>
  <c r="AI288" i="7"/>
  <c r="AH288" i="7"/>
  <c r="AG288" i="7"/>
  <c r="AF288" i="7"/>
  <c r="AE288" i="7"/>
  <c r="Y288" i="7" s="1"/>
  <c r="AD288" i="7"/>
  <c r="AC288" i="7"/>
  <c r="AT287" i="7"/>
  <c r="AS287" i="7"/>
  <c r="AR287" i="7"/>
  <c r="AP287" i="7"/>
  <c r="AO287" i="7"/>
  <c r="AN287" i="7"/>
  <c r="AM287" i="7"/>
  <c r="Z287" i="7" s="1"/>
  <c r="AK287" i="7"/>
  <c r="AJ287" i="7"/>
  <c r="AI287" i="7"/>
  <c r="AH287" i="7"/>
  <c r="AG287" i="7"/>
  <c r="AF287" i="7"/>
  <c r="AE287" i="7"/>
  <c r="AD287" i="7"/>
  <c r="AC287" i="7"/>
  <c r="AT286" i="7"/>
  <c r="AS286" i="7"/>
  <c r="AR286" i="7"/>
  <c r="AP286" i="7"/>
  <c r="AO286" i="7"/>
  <c r="AN286" i="7"/>
  <c r="AM286" i="7"/>
  <c r="Z286" i="7" s="1"/>
  <c r="AK286" i="7"/>
  <c r="AJ286" i="7"/>
  <c r="AI286" i="7"/>
  <c r="AH286" i="7"/>
  <c r="AG286" i="7"/>
  <c r="AF286" i="7"/>
  <c r="AE286" i="7"/>
  <c r="AD286" i="7"/>
  <c r="AC286" i="7"/>
  <c r="AT285" i="7"/>
  <c r="AS285" i="7"/>
  <c r="AR285" i="7"/>
  <c r="AP285" i="7"/>
  <c r="AO285" i="7"/>
  <c r="AN285" i="7"/>
  <c r="AM285" i="7"/>
  <c r="Z285" i="7" s="1"/>
  <c r="AK285" i="7"/>
  <c r="AJ285" i="7"/>
  <c r="AI285" i="7"/>
  <c r="AH285" i="7"/>
  <c r="AG285" i="7"/>
  <c r="AF285" i="7"/>
  <c r="AE285" i="7"/>
  <c r="AD285" i="7"/>
  <c r="AC285" i="7"/>
  <c r="AT284" i="7"/>
  <c r="AS284" i="7"/>
  <c r="AR284" i="7"/>
  <c r="AP284" i="7"/>
  <c r="AO284" i="7"/>
  <c r="AN284" i="7"/>
  <c r="AM284" i="7"/>
  <c r="Z284" i="7" s="1"/>
  <c r="AK284" i="7"/>
  <c r="AJ284" i="7"/>
  <c r="AI284" i="7"/>
  <c r="AH284" i="7"/>
  <c r="AG284" i="7"/>
  <c r="AF284" i="7"/>
  <c r="AE284" i="7"/>
  <c r="AD284" i="7"/>
  <c r="AC284" i="7"/>
  <c r="AT283" i="7"/>
  <c r="AS283" i="7"/>
  <c r="AR283" i="7"/>
  <c r="AP283" i="7"/>
  <c r="AO283" i="7"/>
  <c r="AN283" i="7"/>
  <c r="AM283" i="7"/>
  <c r="Z283" i="7" s="1"/>
  <c r="AK283" i="7"/>
  <c r="AJ283" i="7"/>
  <c r="AI283" i="7"/>
  <c r="AH283" i="7"/>
  <c r="AG283" i="7"/>
  <c r="AF283" i="7"/>
  <c r="AE283" i="7"/>
  <c r="AD283" i="7"/>
  <c r="AC283" i="7"/>
  <c r="AT282" i="7"/>
  <c r="AS282" i="7"/>
  <c r="AR282" i="7"/>
  <c r="AP282" i="7"/>
  <c r="AO282" i="7"/>
  <c r="AN282" i="7"/>
  <c r="AM282" i="7"/>
  <c r="Z282" i="7" s="1"/>
  <c r="AK282" i="7"/>
  <c r="AJ282" i="7"/>
  <c r="AI282" i="7"/>
  <c r="AH282" i="7"/>
  <c r="AG282" i="7"/>
  <c r="AF282" i="7"/>
  <c r="AE282" i="7"/>
  <c r="AD282" i="7"/>
  <c r="AC282" i="7"/>
  <c r="AT281" i="7"/>
  <c r="AS281" i="7"/>
  <c r="AR281" i="7"/>
  <c r="AP281" i="7"/>
  <c r="AO281" i="7"/>
  <c r="AN281" i="7"/>
  <c r="AM281" i="7"/>
  <c r="Z281" i="7" s="1"/>
  <c r="AK281" i="7"/>
  <c r="AJ281" i="7"/>
  <c r="AI281" i="7"/>
  <c r="AH281" i="7"/>
  <c r="AG281" i="7"/>
  <c r="AF281" i="7"/>
  <c r="AE281" i="7"/>
  <c r="AD281" i="7"/>
  <c r="AC281" i="7"/>
  <c r="AT280" i="7"/>
  <c r="AS280" i="7"/>
  <c r="AR280" i="7"/>
  <c r="AP280" i="7"/>
  <c r="AO280" i="7"/>
  <c r="AN280" i="7"/>
  <c r="AM280" i="7"/>
  <c r="Z280" i="7" s="1"/>
  <c r="AK280" i="7"/>
  <c r="AJ280" i="7"/>
  <c r="AI280" i="7"/>
  <c r="AH280" i="7"/>
  <c r="AG280" i="7"/>
  <c r="AF280" i="7"/>
  <c r="AE280" i="7"/>
  <c r="AD280" i="7"/>
  <c r="AC280" i="7"/>
  <c r="AT279" i="7"/>
  <c r="AS279" i="7"/>
  <c r="AR279" i="7"/>
  <c r="AP279" i="7"/>
  <c r="AO279" i="7"/>
  <c r="AN279" i="7"/>
  <c r="AM279" i="7"/>
  <c r="Z279" i="7" s="1"/>
  <c r="AK279" i="7"/>
  <c r="AJ279" i="7"/>
  <c r="AI279" i="7"/>
  <c r="AH279" i="7"/>
  <c r="AG279" i="7"/>
  <c r="AF279" i="7"/>
  <c r="AE279" i="7"/>
  <c r="AD279" i="7"/>
  <c r="AC279" i="7"/>
  <c r="AT278" i="7"/>
  <c r="AS278" i="7"/>
  <c r="AR278" i="7"/>
  <c r="AP278" i="7"/>
  <c r="AO278" i="7"/>
  <c r="AN278" i="7"/>
  <c r="AM278" i="7"/>
  <c r="Z278" i="7" s="1"/>
  <c r="AK278" i="7"/>
  <c r="AJ278" i="7"/>
  <c r="AI278" i="7"/>
  <c r="AH278" i="7"/>
  <c r="AG278" i="7"/>
  <c r="AF278" i="7"/>
  <c r="AE278" i="7"/>
  <c r="AD278" i="7"/>
  <c r="AC278" i="7"/>
  <c r="AT277" i="7"/>
  <c r="AS277" i="7"/>
  <c r="AR277" i="7"/>
  <c r="AP277" i="7"/>
  <c r="AO277" i="7"/>
  <c r="AN277" i="7"/>
  <c r="AM277" i="7"/>
  <c r="Z277" i="7" s="1"/>
  <c r="AK277" i="7"/>
  <c r="AJ277" i="7"/>
  <c r="AI277" i="7"/>
  <c r="AH277" i="7"/>
  <c r="AG277" i="7"/>
  <c r="AF277" i="7"/>
  <c r="AE277" i="7"/>
  <c r="AD277" i="7"/>
  <c r="AC277" i="7"/>
  <c r="AT276" i="7"/>
  <c r="AS276" i="7"/>
  <c r="AR276" i="7"/>
  <c r="AP276" i="7"/>
  <c r="AO276" i="7"/>
  <c r="AN276" i="7"/>
  <c r="AM276" i="7"/>
  <c r="Z276" i="7" s="1"/>
  <c r="AK276" i="7"/>
  <c r="AJ276" i="7"/>
  <c r="AI276" i="7"/>
  <c r="AH276" i="7"/>
  <c r="AG276" i="7"/>
  <c r="AF276" i="7"/>
  <c r="AE276" i="7"/>
  <c r="AD276" i="7"/>
  <c r="AC276" i="7"/>
  <c r="AT275" i="7"/>
  <c r="AS275" i="7"/>
  <c r="AR275" i="7"/>
  <c r="AP275" i="7"/>
  <c r="AO275" i="7"/>
  <c r="AN275" i="7"/>
  <c r="AM275" i="7"/>
  <c r="Z275" i="7" s="1"/>
  <c r="AK275" i="7"/>
  <c r="AJ275" i="7"/>
  <c r="AI275" i="7"/>
  <c r="AH275" i="7"/>
  <c r="AG275" i="7"/>
  <c r="AF275" i="7"/>
  <c r="AE275" i="7"/>
  <c r="AD275" i="7"/>
  <c r="AC275" i="7"/>
  <c r="AT274" i="7"/>
  <c r="AS274" i="7"/>
  <c r="AR274" i="7"/>
  <c r="AP274" i="7"/>
  <c r="AO274" i="7"/>
  <c r="AN274" i="7"/>
  <c r="AM274" i="7"/>
  <c r="Z274" i="7" s="1"/>
  <c r="AK274" i="7"/>
  <c r="AJ274" i="7"/>
  <c r="AI274" i="7"/>
  <c r="AH274" i="7"/>
  <c r="AG274" i="7"/>
  <c r="AF274" i="7"/>
  <c r="AE274" i="7"/>
  <c r="AD274" i="7"/>
  <c r="AC274" i="7"/>
  <c r="AT273" i="7"/>
  <c r="AS273" i="7"/>
  <c r="AR273" i="7"/>
  <c r="AP273" i="7"/>
  <c r="AO273" i="7"/>
  <c r="AN273" i="7"/>
  <c r="AM273" i="7"/>
  <c r="Z273" i="7" s="1"/>
  <c r="AK273" i="7"/>
  <c r="AJ273" i="7"/>
  <c r="AI273" i="7"/>
  <c r="AH273" i="7"/>
  <c r="AG273" i="7"/>
  <c r="AF273" i="7"/>
  <c r="AE273" i="7"/>
  <c r="AD273" i="7"/>
  <c r="AC273" i="7"/>
  <c r="AT272" i="7"/>
  <c r="AS272" i="7"/>
  <c r="AR272" i="7"/>
  <c r="AP272" i="7"/>
  <c r="AO272" i="7"/>
  <c r="AN272" i="7"/>
  <c r="AM272" i="7"/>
  <c r="Z272" i="7" s="1"/>
  <c r="AK272" i="7"/>
  <c r="AJ272" i="7"/>
  <c r="AI272" i="7"/>
  <c r="AH272" i="7"/>
  <c r="AG272" i="7"/>
  <c r="AF272" i="7"/>
  <c r="AE272" i="7"/>
  <c r="AD272" i="7"/>
  <c r="AC272" i="7"/>
  <c r="AT271" i="7"/>
  <c r="AS271" i="7"/>
  <c r="AR271" i="7"/>
  <c r="AP271" i="7"/>
  <c r="AO271" i="7"/>
  <c r="AN271" i="7"/>
  <c r="AM271" i="7"/>
  <c r="Z271" i="7" s="1"/>
  <c r="AK271" i="7"/>
  <c r="AJ271" i="7"/>
  <c r="AI271" i="7"/>
  <c r="AH271" i="7"/>
  <c r="AG271" i="7"/>
  <c r="AF271" i="7"/>
  <c r="AE271" i="7"/>
  <c r="AD271" i="7"/>
  <c r="AC271" i="7"/>
  <c r="AT270" i="7"/>
  <c r="AS270" i="7"/>
  <c r="AR270" i="7"/>
  <c r="AP270" i="7"/>
  <c r="AO270" i="7"/>
  <c r="AN270" i="7"/>
  <c r="AM270" i="7"/>
  <c r="Z270" i="7" s="1"/>
  <c r="AK270" i="7"/>
  <c r="AJ270" i="7"/>
  <c r="AI270" i="7"/>
  <c r="AH270" i="7"/>
  <c r="AG270" i="7"/>
  <c r="AF270" i="7"/>
  <c r="AE270" i="7"/>
  <c r="AD270" i="7"/>
  <c r="AC270" i="7"/>
  <c r="AT269" i="7"/>
  <c r="AS269" i="7"/>
  <c r="AR269" i="7"/>
  <c r="AP269" i="7"/>
  <c r="AO269" i="7"/>
  <c r="AN269" i="7"/>
  <c r="AM269" i="7"/>
  <c r="Z269" i="7" s="1"/>
  <c r="AK269" i="7"/>
  <c r="AJ269" i="7"/>
  <c r="AI269" i="7"/>
  <c r="AH269" i="7"/>
  <c r="AG269" i="7"/>
  <c r="AF269" i="7"/>
  <c r="AE269" i="7"/>
  <c r="AD269" i="7"/>
  <c r="AC269" i="7"/>
  <c r="AT268" i="7"/>
  <c r="AS268" i="7"/>
  <c r="AR268" i="7"/>
  <c r="AP268" i="7"/>
  <c r="AO268" i="7"/>
  <c r="AN268" i="7"/>
  <c r="AM268" i="7"/>
  <c r="Z268" i="7" s="1"/>
  <c r="AK268" i="7"/>
  <c r="AJ268" i="7"/>
  <c r="AI268" i="7"/>
  <c r="AH268" i="7"/>
  <c r="AG268" i="7"/>
  <c r="AF268" i="7"/>
  <c r="AE268" i="7"/>
  <c r="AD268" i="7"/>
  <c r="AC268" i="7"/>
  <c r="AT267" i="7"/>
  <c r="AS267" i="7"/>
  <c r="AR267" i="7"/>
  <c r="AP267" i="7"/>
  <c r="AO267" i="7"/>
  <c r="AN267" i="7"/>
  <c r="AM267" i="7"/>
  <c r="Z267" i="7" s="1"/>
  <c r="AK267" i="7"/>
  <c r="AJ267" i="7"/>
  <c r="AI267" i="7"/>
  <c r="AH267" i="7"/>
  <c r="AG267" i="7"/>
  <c r="AF267" i="7"/>
  <c r="AE267" i="7"/>
  <c r="AD267" i="7"/>
  <c r="AC267" i="7"/>
  <c r="AT266" i="7"/>
  <c r="AS266" i="7"/>
  <c r="AR266" i="7"/>
  <c r="AP266" i="7"/>
  <c r="AO266" i="7"/>
  <c r="AN266" i="7"/>
  <c r="AM266" i="7"/>
  <c r="Z266" i="7" s="1"/>
  <c r="AK266" i="7"/>
  <c r="AJ266" i="7"/>
  <c r="AI266" i="7"/>
  <c r="AH266" i="7"/>
  <c r="AG266" i="7"/>
  <c r="AF266" i="7"/>
  <c r="AE266" i="7"/>
  <c r="AD266" i="7"/>
  <c r="AC266" i="7"/>
  <c r="AT265" i="7"/>
  <c r="AS265" i="7"/>
  <c r="AR265" i="7"/>
  <c r="AP265" i="7"/>
  <c r="AO265" i="7"/>
  <c r="AN265" i="7"/>
  <c r="AM265" i="7"/>
  <c r="Z265" i="7" s="1"/>
  <c r="AK265" i="7"/>
  <c r="AJ265" i="7"/>
  <c r="AI265" i="7"/>
  <c r="AH265" i="7"/>
  <c r="AG265" i="7"/>
  <c r="Y265" i="7" s="1"/>
  <c r="AF265" i="7"/>
  <c r="AE265" i="7"/>
  <c r="AD265" i="7"/>
  <c r="AC265" i="7"/>
  <c r="AT264" i="7"/>
  <c r="AS264" i="7"/>
  <c r="AR264" i="7"/>
  <c r="AP264" i="7"/>
  <c r="AO264" i="7"/>
  <c r="AN264" i="7"/>
  <c r="AM264" i="7"/>
  <c r="Z264" i="7" s="1"/>
  <c r="AK264" i="7"/>
  <c r="AJ264" i="7"/>
  <c r="AI264" i="7"/>
  <c r="AH264" i="7"/>
  <c r="AG264" i="7"/>
  <c r="AF264" i="7"/>
  <c r="AE264" i="7"/>
  <c r="AD264" i="7"/>
  <c r="AC264" i="7"/>
  <c r="AT263" i="7"/>
  <c r="AS263" i="7"/>
  <c r="AR263" i="7"/>
  <c r="AP263" i="7"/>
  <c r="AO263" i="7"/>
  <c r="AN263" i="7"/>
  <c r="AM263" i="7"/>
  <c r="Z263" i="7" s="1"/>
  <c r="AK263" i="7"/>
  <c r="AJ263" i="7"/>
  <c r="AI263" i="7"/>
  <c r="AH263" i="7"/>
  <c r="AG263" i="7"/>
  <c r="AF263" i="7"/>
  <c r="AE263" i="7"/>
  <c r="AD263" i="7"/>
  <c r="AC263" i="7"/>
  <c r="AT262" i="7"/>
  <c r="AS262" i="7"/>
  <c r="AR262" i="7"/>
  <c r="AP262" i="7"/>
  <c r="AO262" i="7"/>
  <c r="AN262" i="7"/>
  <c r="AM262" i="7"/>
  <c r="Z262" i="7" s="1"/>
  <c r="AK262" i="7"/>
  <c r="AJ262" i="7"/>
  <c r="AI262" i="7"/>
  <c r="AH262" i="7"/>
  <c r="AG262" i="7"/>
  <c r="AF262" i="7"/>
  <c r="AE262" i="7"/>
  <c r="AD262" i="7"/>
  <c r="AC262" i="7"/>
  <c r="AT261" i="7"/>
  <c r="AS261" i="7"/>
  <c r="AR261" i="7"/>
  <c r="AP261" i="7"/>
  <c r="AO261" i="7"/>
  <c r="AN261" i="7"/>
  <c r="AM261" i="7"/>
  <c r="Z261" i="7" s="1"/>
  <c r="AK261" i="7"/>
  <c r="AJ261" i="7"/>
  <c r="AI261" i="7"/>
  <c r="AH261" i="7"/>
  <c r="AG261" i="7"/>
  <c r="AF261" i="7"/>
  <c r="AE261" i="7"/>
  <c r="AD261" i="7"/>
  <c r="AC261" i="7"/>
  <c r="AT260" i="7"/>
  <c r="AS260" i="7"/>
  <c r="AR260" i="7"/>
  <c r="AP260" i="7"/>
  <c r="AO260" i="7"/>
  <c r="AN260" i="7"/>
  <c r="AM260" i="7"/>
  <c r="Z260" i="7" s="1"/>
  <c r="AK260" i="7"/>
  <c r="AJ260" i="7"/>
  <c r="AI260" i="7"/>
  <c r="AH260" i="7"/>
  <c r="AG260" i="7"/>
  <c r="AF260" i="7"/>
  <c r="AE260" i="7"/>
  <c r="AD260" i="7"/>
  <c r="AC260" i="7"/>
  <c r="AT259" i="7"/>
  <c r="AS259" i="7"/>
  <c r="AR259" i="7"/>
  <c r="AP259" i="7"/>
  <c r="AO259" i="7"/>
  <c r="AN259" i="7"/>
  <c r="AM259" i="7"/>
  <c r="Z259" i="7" s="1"/>
  <c r="AK259" i="7"/>
  <c r="AJ259" i="7"/>
  <c r="AI259" i="7"/>
  <c r="AH259" i="7"/>
  <c r="AG259" i="7"/>
  <c r="AF259" i="7"/>
  <c r="AE259" i="7"/>
  <c r="AD259" i="7"/>
  <c r="AC259" i="7"/>
  <c r="AT258" i="7"/>
  <c r="AS258" i="7"/>
  <c r="AR258" i="7"/>
  <c r="AP258" i="7"/>
  <c r="AO258" i="7"/>
  <c r="AN258" i="7"/>
  <c r="AM258" i="7"/>
  <c r="Z258" i="7" s="1"/>
  <c r="AK258" i="7"/>
  <c r="AJ258" i="7"/>
  <c r="AI258" i="7"/>
  <c r="AH258" i="7"/>
  <c r="AG258" i="7"/>
  <c r="AF258" i="7"/>
  <c r="AE258" i="7"/>
  <c r="AD258" i="7"/>
  <c r="AC258" i="7"/>
  <c r="AT257" i="7"/>
  <c r="AS257" i="7"/>
  <c r="AR257" i="7"/>
  <c r="AP257" i="7"/>
  <c r="AO257" i="7"/>
  <c r="AN257" i="7"/>
  <c r="AM257" i="7"/>
  <c r="Z257" i="7" s="1"/>
  <c r="AK257" i="7"/>
  <c r="AJ257" i="7"/>
  <c r="AI257" i="7"/>
  <c r="AH257" i="7"/>
  <c r="AG257" i="7"/>
  <c r="AF257" i="7"/>
  <c r="AE257" i="7"/>
  <c r="AD257" i="7"/>
  <c r="AC257" i="7"/>
  <c r="AT256" i="7"/>
  <c r="AS256" i="7"/>
  <c r="AR256" i="7"/>
  <c r="AP256" i="7"/>
  <c r="AO256" i="7"/>
  <c r="AN256" i="7"/>
  <c r="AM256" i="7"/>
  <c r="Z256" i="7" s="1"/>
  <c r="AK256" i="7"/>
  <c r="AJ256" i="7"/>
  <c r="AI256" i="7"/>
  <c r="AH256" i="7"/>
  <c r="AG256" i="7"/>
  <c r="AF256" i="7"/>
  <c r="AE256" i="7"/>
  <c r="AD256" i="7"/>
  <c r="AC256" i="7"/>
  <c r="AT255" i="7"/>
  <c r="AS255" i="7"/>
  <c r="AR255" i="7"/>
  <c r="AP255" i="7"/>
  <c r="AO255" i="7"/>
  <c r="AN255" i="7"/>
  <c r="AM255" i="7"/>
  <c r="Z255" i="7" s="1"/>
  <c r="AK255" i="7"/>
  <c r="AJ255" i="7"/>
  <c r="AI255" i="7"/>
  <c r="AH255" i="7"/>
  <c r="AG255" i="7"/>
  <c r="AF255" i="7"/>
  <c r="AE255" i="7"/>
  <c r="AD255" i="7"/>
  <c r="AC255" i="7"/>
  <c r="AT254" i="7"/>
  <c r="AS254" i="7"/>
  <c r="AR254" i="7"/>
  <c r="AP254" i="7"/>
  <c r="AO254" i="7"/>
  <c r="AN254" i="7"/>
  <c r="AM254" i="7"/>
  <c r="Z254" i="7" s="1"/>
  <c r="AK254" i="7"/>
  <c r="AJ254" i="7"/>
  <c r="AI254" i="7"/>
  <c r="AH254" i="7"/>
  <c r="AG254" i="7"/>
  <c r="AF254" i="7"/>
  <c r="AE254" i="7"/>
  <c r="AD254" i="7"/>
  <c r="AC254" i="7"/>
  <c r="AT253" i="7"/>
  <c r="AS253" i="7"/>
  <c r="AR253" i="7"/>
  <c r="AP253" i="7"/>
  <c r="AO253" i="7"/>
  <c r="AN253" i="7"/>
  <c r="AM253" i="7"/>
  <c r="Z253" i="7" s="1"/>
  <c r="AK253" i="7"/>
  <c r="AJ253" i="7"/>
  <c r="AI253" i="7"/>
  <c r="AH253" i="7"/>
  <c r="AG253" i="7"/>
  <c r="AF253" i="7"/>
  <c r="AE253" i="7"/>
  <c r="AD253" i="7"/>
  <c r="AC253" i="7"/>
  <c r="AT252" i="7"/>
  <c r="AS252" i="7"/>
  <c r="AR252" i="7"/>
  <c r="AP252" i="7"/>
  <c r="AO252" i="7"/>
  <c r="AN252" i="7"/>
  <c r="AM252" i="7"/>
  <c r="Z252" i="7" s="1"/>
  <c r="AK252" i="7"/>
  <c r="AJ252" i="7"/>
  <c r="AI252" i="7"/>
  <c r="AH252" i="7"/>
  <c r="AG252" i="7"/>
  <c r="AF252" i="7"/>
  <c r="AE252" i="7"/>
  <c r="AD252" i="7"/>
  <c r="AC252" i="7"/>
  <c r="AT251" i="7"/>
  <c r="AS251" i="7"/>
  <c r="AR251" i="7"/>
  <c r="AP251" i="7"/>
  <c r="AO251" i="7"/>
  <c r="AN251" i="7"/>
  <c r="AM251" i="7"/>
  <c r="Z251" i="7" s="1"/>
  <c r="AK251" i="7"/>
  <c r="AJ251" i="7"/>
  <c r="AI251" i="7"/>
  <c r="AH251" i="7"/>
  <c r="AG251" i="7"/>
  <c r="AF251" i="7"/>
  <c r="AE251" i="7"/>
  <c r="AD251" i="7"/>
  <c r="AC251" i="7"/>
  <c r="AT250" i="7"/>
  <c r="AS250" i="7"/>
  <c r="AR250" i="7"/>
  <c r="AP250" i="7"/>
  <c r="AO250" i="7"/>
  <c r="AN250" i="7"/>
  <c r="AM250" i="7"/>
  <c r="Z250" i="7" s="1"/>
  <c r="AK250" i="7"/>
  <c r="AJ250" i="7"/>
  <c r="AI250" i="7"/>
  <c r="AH250" i="7"/>
  <c r="AG250" i="7"/>
  <c r="AF250" i="7"/>
  <c r="AE250" i="7"/>
  <c r="AD250" i="7"/>
  <c r="AC250" i="7"/>
  <c r="AT249" i="7"/>
  <c r="AS249" i="7"/>
  <c r="AR249" i="7"/>
  <c r="AP249" i="7"/>
  <c r="AO249" i="7"/>
  <c r="AN249" i="7"/>
  <c r="AM249" i="7"/>
  <c r="Z249" i="7" s="1"/>
  <c r="AK249" i="7"/>
  <c r="AJ249" i="7"/>
  <c r="AI249" i="7"/>
  <c r="AH249" i="7"/>
  <c r="AG249" i="7"/>
  <c r="AF249" i="7"/>
  <c r="AE249" i="7"/>
  <c r="AD249" i="7"/>
  <c r="AC249" i="7"/>
  <c r="AT248" i="7"/>
  <c r="AS248" i="7"/>
  <c r="AR248" i="7"/>
  <c r="AP248" i="7"/>
  <c r="AO248" i="7"/>
  <c r="AN248" i="7"/>
  <c r="AM248" i="7"/>
  <c r="Z248" i="7" s="1"/>
  <c r="AK248" i="7"/>
  <c r="AJ248" i="7"/>
  <c r="AI248" i="7"/>
  <c r="AH248" i="7"/>
  <c r="AG248" i="7"/>
  <c r="AF248" i="7"/>
  <c r="AE248" i="7"/>
  <c r="AD248" i="7"/>
  <c r="AC248" i="7"/>
  <c r="AT247" i="7"/>
  <c r="AS247" i="7"/>
  <c r="AR247" i="7"/>
  <c r="AP247" i="7"/>
  <c r="AO247" i="7"/>
  <c r="AN247" i="7"/>
  <c r="AM247" i="7"/>
  <c r="Z247" i="7" s="1"/>
  <c r="AK247" i="7"/>
  <c r="AJ247" i="7"/>
  <c r="AI247" i="7"/>
  <c r="AH247" i="7"/>
  <c r="AG247" i="7"/>
  <c r="AF247" i="7"/>
  <c r="AE247" i="7"/>
  <c r="AD247" i="7"/>
  <c r="AC247" i="7"/>
  <c r="AT246" i="7"/>
  <c r="AS246" i="7"/>
  <c r="AR246" i="7"/>
  <c r="AP246" i="7"/>
  <c r="AO246" i="7"/>
  <c r="AN246" i="7"/>
  <c r="AM246" i="7"/>
  <c r="Z246" i="7" s="1"/>
  <c r="AK246" i="7"/>
  <c r="AJ246" i="7"/>
  <c r="AI246" i="7"/>
  <c r="AH246" i="7"/>
  <c r="AG246" i="7"/>
  <c r="AF246" i="7"/>
  <c r="AE246" i="7"/>
  <c r="AD246" i="7"/>
  <c r="AC246" i="7"/>
  <c r="AT245" i="7"/>
  <c r="AS245" i="7"/>
  <c r="AR245" i="7"/>
  <c r="AP245" i="7"/>
  <c r="AO245" i="7"/>
  <c r="AN245" i="7"/>
  <c r="AM245" i="7"/>
  <c r="Z245" i="7" s="1"/>
  <c r="AK245" i="7"/>
  <c r="AJ245" i="7"/>
  <c r="AI245" i="7"/>
  <c r="AH245" i="7"/>
  <c r="AG245" i="7"/>
  <c r="AF245" i="7"/>
  <c r="AE245" i="7"/>
  <c r="AD245" i="7"/>
  <c r="AC245" i="7"/>
  <c r="AT244" i="7"/>
  <c r="AS244" i="7"/>
  <c r="AR244" i="7"/>
  <c r="AP244" i="7"/>
  <c r="AO244" i="7"/>
  <c r="AN244" i="7"/>
  <c r="AM244" i="7"/>
  <c r="Z244" i="7" s="1"/>
  <c r="AK244" i="7"/>
  <c r="AJ244" i="7"/>
  <c r="AI244" i="7"/>
  <c r="AH244" i="7"/>
  <c r="AG244" i="7"/>
  <c r="AF244" i="7"/>
  <c r="AE244" i="7"/>
  <c r="AD244" i="7"/>
  <c r="AC244" i="7"/>
  <c r="AT243" i="7"/>
  <c r="AS243" i="7"/>
  <c r="AR243" i="7"/>
  <c r="AP243" i="7"/>
  <c r="AO243" i="7"/>
  <c r="AN243" i="7"/>
  <c r="AM243" i="7"/>
  <c r="Z243" i="7" s="1"/>
  <c r="AK243" i="7"/>
  <c r="AJ243" i="7"/>
  <c r="AI243" i="7"/>
  <c r="AH243" i="7"/>
  <c r="AG243" i="7"/>
  <c r="AF243" i="7"/>
  <c r="AE243" i="7"/>
  <c r="AD243" i="7"/>
  <c r="AC243" i="7"/>
  <c r="AT242" i="7"/>
  <c r="AS242" i="7"/>
  <c r="AR242" i="7"/>
  <c r="AP242" i="7"/>
  <c r="AO242" i="7"/>
  <c r="AN242" i="7"/>
  <c r="AM242" i="7"/>
  <c r="Z242" i="7" s="1"/>
  <c r="AK242" i="7"/>
  <c r="AJ242" i="7"/>
  <c r="AI242" i="7"/>
  <c r="AH242" i="7"/>
  <c r="AG242" i="7"/>
  <c r="AF242" i="7"/>
  <c r="AE242" i="7"/>
  <c r="AD242" i="7"/>
  <c r="AC242" i="7"/>
  <c r="AT241" i="7"/>
  <c r="AS241" i="7"/>
  <c r="AR241" i="7"/>
  <c r="AP241" i="7"/>
  <c r="AO241" i="7"/>
  <c r="AN241" i="7"/>
  <c r="AM241" i="7"/>
  <c r="Z241" i="7" s="1"/>
  <c r="AK241" i="7"/>
  <c r="AJ241" i="7"/>
  <c r="AI241" i="7"/>
  <c r="AH241" i="7"/>
  <c r="AG241" i="7"/>
  <c r="AF241" i="7"/>
  <c r="AE241" i="7"/>
  <c r="AD241" i="7"/>
  <c r="AC241" i="7"/>
  <c r="AT240" i="7"/>
  <c r="AS240" i="7"/>
  <c r="AR240" i="7"/>
  <c r="AP240" i="7"/>
  <c r="AO240" i="7"/>
  <c r="AN240" i="7"/>
  <c r="AM240" i="7"/>
  <c r="Z240" i="7" s="1"/>
  <c r="AK240" i="7"/>
  <c r="AJ240" i="7"/>
  <c r="AI240" i="7"/>
  <c r="AH240" i="7"/>
  <c r="AG240" i="7"/>
  <c r="AF240" i="7"/>
  <c r="AE240" i="7"/>
  <c r="AD240" i="7"/>
  <c r="AC240" i="7"/>
  <c r="AT239" i="7"/>
  <c r="AS239" i="7"/>
  <c r="AR239" i="7"/>
  <c r="AP239" i="7"/>
  <c r="AO239" i="7"/>
  <c r="AN239" i="7"/>
  <c r="AM239" i="7"/>
  <c r="Z239" i="7" s="1"/>
  <c r="AK239" i="7"/>
  <c r="AJ239" i="7"/>
  <c r="AI239" i="7"/>
  <c r="AH239" i="7"/>
  <c r="AG239" i="7"/>
  <c r="Y239" i="7" s="1"/>
  <c r="AF239" i="7"/>
  <c r="AE239" i="7"/>
  <c r="AD239" i="7"/>
  <c r="AC239" i="7"/>
  <c r="AT238" i="7"/>
  <c r="AS238" i="7"/>
  <c r="AR238" i="7"/>
  <c r="AP238" i="7"/>
  <c r="AO238" i="7"/>
  <c r="AN238" i="7"/>
  <c r="AM238" i="7"/>
  <c r="Z238" i="7" s="1"/>
  <c r="AK238" i="7"/>
  <c r="AJ238" i="7"/>
  <c r="AI238" i="7"/>
  <c r="AH238" i="7"/>
  <c r="AG238" i="7"/>
  <c r="AF238" i="7"/>
  <c r="AE238" i="7"/>
  <c r="AD238" i="7"/>
  <c r="AC238" i="7"/>
  <c r="AT237" i="7"/>
  <c r="AS237" i="7"/>
  <c r="AR237" i="7"/>
  <c r="AP237" i="7"/>
  <c r="AO237" i="7"/>
  <c r="AN237" i="7"/>
  <c r="AM237" i="7"/>
  <c r="Z237" i="7" s="1"/>
  <c r="AK237" i="7"/>
  <c r="AJ237" i="7"/>
  <c r="AI237" i="7"/>
  <c r="AH237" i="7"/>
  <c r="AG237" i="7"/>
  <c r="AF237" i="7"/>
  <c r="AE237" i="7"/>
  <c r="AD237" i="7"/>
  <c r="AC237" i="7"/>
  <c r="AT236" i="7"/>
  <c r="AS236" i="7"/>
  <c r="AR236" i="7"/>
  <c r="AP236" i="7"/>
  <c r="AO236" i="7"/>
  <c r="AN236" i="7"/>
  <c r="AM236" i="7"/>
  <c r="Z236" i="7" s="1"/>
  <c r="AK236" i="7"/>
  <c r="AJ236" i="7"/>
  <c r="AI236" i="7"/>
  <c r="AH236" i="7"/>
  <c r="AG236" i="7"/>
  <c r="AF236" i="7"/>
  <c r="AE236" i="7"/>
  <c r="AD236" i="7"/>
  <c r="AC236" i="7"/>
  <c r="AT235" i="7"/>
  <c r="AS235" i="7"/>
  <c r="AR235" i="7"/>
  <c r="AP235" i="7"/>
  <c r="AO235" i="7"/>
  <c r="AN235" i="7"/>
  <c r="AM235" i="7"/>
  <c r="Z235" i="7" s="1"/>
  <c r="AK235" i="7"/>
  <c r="AJ235" i="7"/>
  <c r="AI235" i="7"/>
  <c r="AH235" i="7"/>
  <c r="AG235" i="7"/>
  <c r="AF235" i="7"/>
  <c r="AE235" i="7"/>
  <c r="AD235" i="7"/>
  <c r="AC235" i="7"/>
  <c r="AT234" i="7"/>
  <c r="AS234" i="7"/>
  <c r="AR234" i="7"/>
  <c r="AP234" i="7"/>
  <c r="AO234" i="7"/>
  <c r="AN234" i="7"/>
  <c r="AM234" i="7"/>
  <c r="Z234" i="7" s="1"/>
  <c r="AK234" i="7"/>
  <c r="AJ234" i="7"/>
  <c r="AI234" i="7"/>
  <c r="AH234" i="7"/>
  <c r="AG234" i="7"/>
  <c r="AF234" i="7"/>
  <c r="AE234" i="7"/>
  <c r="AD234" i="7"/>
  <c r="AC234" i="7"/>
  <c r="AT233" i="7"/>
  <c r="AS233" i="7"/>
  <c r="AR233" i="7"/>
  <c r="AP233" i="7"/>
  <c r="AO233" i="7"/>
  <c r="AN233" i="7"/>
  <c r="AM233" i="7"/>
  <c r="Z233" i="7" s="1"/>
  <c r="AK233" i="7"/>
  <c r="AJ233" i="7"/>
  <c r="AI233" i="7"/>
  <c r="AH233" i="7"/>
  <c r="AG233" i="7"/>
  <c r="AF233" i="7"/>
  <c r="AE233" i="7"/>
  <c r="AD233" i="7"/>
  <c r="AC233" i="7"/>
  <c r="AT232" i="7"/>
  <c r="AS232" i="7"/>
  <c r="AR232" i="7"/>
  <c r="AP232" i="7"/>
  <c r="AO232" i="7"/>
  <c r="AN232" i="7"/>
  <c r="AM232" i="7"/>
  <c r="Z232" i="7" s="1"/>
  <c r="AK232" i="7"/>
  <c r="AJ232" i="7"/>
  <c r="AI232" i="7"/>
  <c r="AH232" i="7"/>
  <c r="AG232" i="7"/>
  <c r="AF232" i="7"/>
  <c r="AE232" i="7"/>
  <c r="AD232" i="7"/>
  <c r="AC232" i="7"/>
  <c r="AT231" i="7"/>
  <c r="AS231" i="7"/>
  <c r="AR231" i="7"/>
  <c r="AP231" i="7"/>
  <c r="AO231" i="7"/>
  <c r="AN231" i="7"/>
  <c r="AM231" i="7"/>
  <c r="Z231" i="7" s="1"/>
  <c r="AK231" i="7"/>
  <c r="AJ231" i="7"/>
  <c r="AI231" i="7"/>
  <c r="AH231" i="7"/>
  <c r="AG231" i="7"/>
  <c r="AF231" i="7"/>
  <c r="AE231" i="7"/>
  <c r="AD231" i="7"/>
  <c r="AC231" i="7"/>
  <c r="AT230" i="7"/>
  <c r="AS230" i="7"/>
  <c r="AR230" i="7"/>
  <c r="AP230" i="7"/>
  <c r="AO230" i="7"/>
  <c r="AN230" i="7"/>
  <c r="AM230" i="7"/>
  <c r="Z230" i="7" s="1"/>
  <c r="AK230" i="7"/>
  <c r="AJ230" i="7"/>
  <c r="AI230" i="7"/>
  <c r="AH230" i="7"/>
  <c r="AG230" i="7"/>
  <c r="AF230" i="7"/>
  <c r="AE230" i="7"/>
  <c r="AD230" i="7"/>
  <c r="AC230" i="7"/>
  <c r="AT229" i="7"/>
  <c r="AS229" i="7"/>
  <c r="AR229" i="7"/>
  <c r="AP229" i="7"/>
  <c r="AO229" i="7"/>
  <c r="AN229" i="7"/>
  <c r="AM229" i="7"/>
  <c r="Z229" i="7" s="1"/>
  <c r="AK229" i="7"/>
  <c r="AJ229" i="7"/>
  <c r="AI229" i="7"/>
  <c r="AH229" i="7"/>
  <c r="AG229" i="7"/>
  <c r="AF229" i="7"/>
  <c r="AE229" i="7"/>
  <c r="AD229" i="7"/>
  <c r="AC229" i="7"/>
  <c r="AT228" i="7"/>
  <c r="AS228" i="7"/>
  <c r="AR228" i="7"/>
  <c r="AP228" i="7"/>
  <c r="AO228" i="7"/>
  <c r="AN228" i="7"/>
  <c r="AM228" i="7"/>
  <c r="Z228" i="7" s="1"/>
  <c r="AK228" i="7"/>
  <c r="AJ228" i="7"/>
  <c r="AI228" i="7"/>
  <c r="AH228" i="7"/>
  <c r="AG228" i="7"/>
  <c r="AF228" i="7"/>
  <c r="AE228" i="7"/>
  <c r="AD228" i="7"/>
  <c r="AC228" i="7"/>
  <c r="AT227" i="7"/>
  <c r="AS227" i="7"/>
  <c r="AR227" i="7"/>
  <c r="AP227" i="7"/>
  <c r="AO227" i="7"/>
  <c r="AN227" i="7"/>
  <c r="AM227" i="7"/>
  <c r="Z227" i="7" s="1"/>
  <c r="AK227" i="7"/>
  <c r="AJ227" i="7"/>
  <c r="AI227" i="7"/>
  <c r="AH227" i="7"/>
  <c r="AG227" i="7"/>
  <c r="AF227" i="7"/>
  <c r="AE227" i="7"/>
  <c r="AD227" i="7"/>
  <c r="AC227" i="7"/>
  <c r="AT226" i="7"/>
  <c r="AS226" i="7"/>
  <c r="AR226" i="7"/>
  <c r="AP226" i="7"/>
  <c r="AO226" i="7"/>
  <c r="AN226" i="7"/>
  <c r="AM226" i="7"/>
  <c r="Z226" i="7" s="1"/>
  <c r="AK226" i="7"/>
  <c r="AJ226" i="7"/>
  <c r="AI226" i="7"/>
  <c r="AH226" i="7"/>
  <c r="AG226" i="7"/>
  <c r="AF226" i="7"/>
  <c r="AE226" i="7"/>
  <c r="AD226" i="7"/>
  <c r="AC226" i="7"/>
  <c r="AT225" i="7"/>
  <c r="AS225" i="7"/>
  <c r="AR225" i="7"/>
  <c r="AP225" i="7"/>
  <c r="AO225" i="7"/>
  <c r="AN225" i="7"/>
  <c r="AM225" i="7"/>
  <c r="Z225" i="7" s="1"/>
  <c r="AK225" i="7"/>
  <c r="AJ225" i="7"/>
  <c r="AI225" i="7"/>
  <c r="AH225" i="7"/>
  <c r="AG225" i="7"/>
  <c r="AF225" i="7"/>
  <c r="AE225" i="7"/>
  <c r="AD225" i="7"/>
  <c r="AC225" i="7"/>
  <c r="AT224" i="7"/>
  <c r="AS224" i="7"/>
  <c r="AR224" i="7"/>
  <c r="AP224" i="7"/>
  <c r="AO224" i="7"/>
  <c r="AN224" i="7"/>
  <c r="AM224" i="7"/>
  <c r="Z224" i="7" s="1"/>
  <c r="AK224" i="7"/>
  <c r="AJ224" i="7"/>
  <c r="AI224" i="7"/>
  <c r="AH224" i="7"/>
  <c r="AG224" i="7"/>
  <c r="AF224" i="7"/>
  <c r="AE224" i="7"/>
  <c r="AD224" i="7"/>
  <c r="AC224" i="7"/>
  <c r="AT223" i="7"/>
  <c r="AS223" i="7"/>
  <c r="AR223" i="7"/>
  <c r="AP223" i="7"/>
  <c r="AO223" i="7"/>
  <c r="AN223" i="7"/>
  <c r="AM223" i="7"/>
  <c r="Z223" i="7" s="1"/>
  <c r="AK223" i="7"/>
  <c r="AJ223" i="7"/>
  <c r="AI223" i="7"/>
  <c r="AH223" i="7"/>
  <c r="AG223" i="7"/>
  <c r="AF223" i="7"/>
  <c r="AE223" i="7"/>
  <c r="AD223" i="7"/>
  <c r="AC223" i="7"/>
  <c r="AT222" i="7"/>
  <c r="AS222" i="7"/>
  <c r="AR222" i="7"/>
  <c r="AP222" i="7"/>
  <c r="AO222" i="7"/>
  <c r="AN222" i="7"/>
  <c r="AM222" i="7"/>
  <c r="Z222" i="7" s="1"/>
  <c r="AK222" i="7"/>
  <c r="AJ222" i="7"/>
  <c r="AI222" i="7"/>
  <c r="AH222" i="7"/>
  <c r="AG222" i="7"/>
  <c r="AF222" i="7"/>
  <c r="AE222" i="7"/>
  <c r="AD222" i="7"/>
  <c r="AC222" i="7"/>
  <c r="AT221" i="7"/>
  <c r="AS221" i="7"/>
  <c r="AR221" i="7"/>
  <c r="AP221" i="7"/>
  <c r="AO221" i="7"/>
  <c r="AN221" i="7"/>
  <c r="AM221" i="7"/>
  <c r="Z221" i="7" s="1"/>
  <c r="AK221" i="7"/>
  <c r="AJ221" i="7"/>
  <c r="AI221" i="7"/>
  <c r="AH221" i="7"/>
  <c r="AG221" i="7"/>
  <c r="AF221" i="7"/>
  <c r="AE221" i="7"/>
  <c r="AD221" i="7"/>
  <c r="AC221" i="7"/>
  <c r="AT220" i="7"/>
  <c r="AS220" i="7"/>
  <c r="AR220" i="7"/>
  <c r="AP220" i="7"/>
  <c r="AO220" i="7"/>
  <c r="AN220" i="7"/>
  <c r="AM220" i="7"/>
  <c r="Z220" i="7" s="1"/>
  <c r="AK220" i="7"/>
  <c r="AJ220" i="7"/>
  <c r="AI220" i="7"/>
  <c r="AH220" i="7"/>
  <c r="AG220" i="7"/>
  <c r="AF220" i="7"/>
  <c r="AE220" i="7"/>
  <c r="AD220" i="7"/>
  <c r="AC220" i="7"/>
  <c r="AT219" i="7"/>
  <c r="AS219" i="7"/>
  <c r="AR219" i="7"/>
  <c r="AP219" i="7"/>
  <c r="AO219" i="7"/>
  <c r="AN219" i="7"/>
  <c r="AM219" i="7"/>
  <c r="Z219" i="7" s="1"/>
  <c r="AK219" i="7"/>
  <c r="AJ219" i="7"/>
  <c r="AI219" i="7"/>
  <c r="AH219" i="7"/>
  <c r="AG219" i="7"/>
  <c r="AF219" i="7"/>
  <c r="AE219" i="7"/>
  <c r="AD219" i="7"/>
  <c r="AC219" i="7"/>
  <c r="AT218" i="7"/>
  <c r="AS218" i="7"/>
  <c r="AR218" i="7"/>
  <c r="AP218" i="7"/>
  <c r="AO218" i="7"/>
  <c r="AN218" i="7"/>
  <c r="AM218" i="7"/>
  <c r="Z218" i="7" s="1"/>
  <c r="AK218" i="7"/>
  <c r="AJ218" i="7"/>
  <c r="AI218" i="7"/>
  <c r="AH218" i="7"/>
  <c r="AG218" i="7"/>
  <c r="AF218" i="7"/>
  <c r="AE218" i="7"/>
  <c r="AD218" i="7"/>
  <c r="AC218" i="7"/>
  <c r="AT217" i="7"/>
  <c r="AS217" i="7"/>
  <c r="AR217" i="7"/>
  <c r="AP217" i="7"/>
  <c r="AO217" i="7"/>
  <c r="AN217" i="7"/>
  <c r="AM217" i="7"/>
  <c r="Z217" i="7" s="1"/>
  <c r="AK217" i="7"/>
  <c r="AJ217" i="7"/>
  <c r="AI217" i="7"/>
  <c r="AH217" i="7"/>
  <c r="AG217" i="7"/>
  <c r="AF217" i="7"/>
  <c r="AE217" i="7"/>
  <c r="AD217" i="7"/>
  <c r="AC217" i="7"/>
  <c r="Y217" i="7"/>
  <c r="AT216" i="7"/>
  <c r="AS216" i="7"/>
  <c r="AR216" i="7"/>
  <c r="AP216" i="7"/>
  <c r="AO216" i="7"/>
  <c r="AN216" i="7"/>
  <c r="AM216" i="7"/>
  <c r="Z216" i="7" s="1"/>
  <c r="AK216" i="7"/>
  <c r="AJ216" i="7"/>
  <c r="AI216" i="7"/>
  <c r="AH216" i="7"/>
  <c r="AG216" i="7"/>
  <c r="AF216" i="7"/>
  <c r="AE216" i="7"/>
  <c r="AD216" i="7"/>
  <c r="AC216" i="7"/>
  <c r="Y216" i="7" s="1"/>
  <c r="AT215" i="7"/>
  <c r="AS215" i="7"/>
  <c r="AR215" i="7"/>
  <c r="AP215" i="7"/>
  <c r="AO215" i="7"/>
  <c r="AN215" i="7"/>
  <c r="AM215" i="7"/>
  <c r="Z215" i="7" s="1"/>
  <c r="AK215" i="7"/>
  <c r="AJ215" i="7"/>
  <c r="AI215" i="7"/>
  <c r="AH215" i="7"/>
  <c r="AG215" i="7"/>
  <c r="AF215" i="7"/>
  <c r="AE215" i="7"/>
  <c r="AD215" i="7"/>
  <c r="AC215" i="7"/>
  <c r="AT214" i="7"/>
  <c r="AS214" i="7"/>
  <c r="AR214" i="7"/>
  <c r="AP214" i="7"/>
  <c r="AO214" i="7"/>
  <c r="AN214" i="7"/>
  <c r="AM214" i="7"/>
  <c r="Z214" i="7" s="1"/>
  <c r="AK214" i="7"/>
  <c r="AJ214" i="7"/>
  <c r="AI214" i="7"/>
  <c r="AH214" i="7"/>
  <c r="AG214" i="7"/>
  <c r="AF214" i="7"/>
  <c r="AE214" i="7"/>
  <c r="AD214" i="7"/>
  <c r="AC214" i="7"/>
  <c r="Y214" i="7" s="1"/>
  <c r="AT213" i="7"/>
  <c r="AS213" i="7"/>
  <c r="AR213" i="7"/>
  <c r="AP213" i="7"/>
  <c r="AO213" i="7"/>
  <c r="AN213" i="7"/>
  <c r="AM213" i="7"/>
  <c r="Z213" i="7" s="1"/>
  <c r="AK213" i="7"/>
  <c r="AJ213" i="7"/>
  <c r="AI213" i="7"/>
  <c r="AH213" i="7"/>
  <c r="AG213" i="7"/>
  <c r="AF213" i="7"/>
  <c r="AE213" i="7"/>
  <c r="AD213" i="7"/>
  <c r="AC213" i="7"/>
  <c r="AT212" i="7"/>
  <c r="AS212" i="7"/>
  <c r="AR212" i="7"/>
  <c r="AP212" i="7"/>
  <c r="AO212" i="7"/>
  <c r="AN212" i="7"/>
  <c r="AM212" i="7"/>
  <c r="Z212" i="7" s="1"/>
  <c r="AK212" i="7"/>
  <c r="AJ212" i="7"/>
  <c r="AI212" i="7"/>
  <c r="AH212" i="7"/>
  <c r="AG212" i="7"/>
  <c r="AF212" i="7"/>
  <c r="AE212" i="7"/>
  <c r="AD212" i="7"/>
  <c r="AC212" i="7"/>
  <c r="AT211" i="7"/>
  <c r="AS211" i="7"/>
  <c r="AR211" i="7"/>
  <c r="AP211" i="7"/>
  <c r="AO211" i="7"/>
  <c r="AN211" i="7"/>
  <c r="AM211" i="7"/>
  <c r="Z211" i="7" s="1"/>
  <c r="AK211" i="7"/>
  <c r="AJ211" i="7"/>
  <c r="AI211" i="7"/>
  <c r="AH211" i="7"/>
  <c r="AG211" i="7"/>
  <c r="AF211" i="7"/>
  <c r="AE211" i="7"/>
  <c r="AD211" i="7"/>
  <c r="AC211" i="7"/>
  <c r="AT210" i="7"/>
  <c r="AS210" i="7"/>
  <c r="AR210" i="7"/>
  <c r="AP210" i="7"/>
  <c r="AO210" i="7"/>
  <c r="AN210" i="7"/>
  <c r="AM210" i="7"/>
  <c r="Z210" i="7" s="1"/>
  <c r="AK210" i="7"/>
  <c r="AJ210" i="7"/>
  <c r="AI210" i="7"/>
  <c r="AH210" i="7"/>
  <c r="AG210" i="7"/>
  <c r="AF210" i="7"/>
  <c r="AE210" i="7"/>
  <c r="AD210" i="7"/>
  <c r="AC210" i="7"/>
  <c r="AT209" i="7"/>
  <c r="AS209" i="7"/>
  <c r="AR209" i="7"/>
  <c r="AP209" i="7"/>
  <c r="AO209" i="7"/>
  <c r="AN209" i="7"/>
  <c r="AM209" i="7"/>
  <c r="Z209" i="7" s="1"/>
  <c r="AK209" i="7"/>
  <c r="AJ209" i="7"/>
  <c r="AI209" i="7"/>
  <c r="AH209" i="7"/>
  <c r="AG209" i="7"/>
  <c r="AF209" i="7"/>
  <c r="AE209" i="7"/>
  <c r="AD209" i="7"/>
  <c r="AC209" i="7"/>
  <c r="AT208" i="7"/>
  <c r="AS208" i="7"/>
  <c r="AR208" i="7"/>
  <c r="AP208" i="7"/>
  <c r="AO208" i="7"/>
  <c r="AN208" i="7"/>
  <c r="AM208" i="7"/>
  <c r="Z208" i="7" s="1"/>
  <c r="AK208" i="7"/>
  <c r="AJ208" i="7"/>
  <c r="AI208" i="7"/>
  <c r="AH208" i="7"/>
  <c r="AG208" i="7"/>
  <c r="AF208" i="7"/>
  <c r="AE208" i="7"/>
  <c r="AD208" i="7"/>
  <c r="AC208" i="7"/>
  <c r="AT207" i="7"/>
  <c r="AS207" i="7"/>
  <c r="AR207" i="7"/>
  <c r="AP207" i="7"/>
  <c r="AO207" i="7"/>
  <c r="AN207" i="7"/>
  <c r="AM207" i="7"/>
  <c r="Z207" i="7" s="1"/>
  <c r="AK207" i="7"/>
  <c r="AJ207" i="7"/>
  <c r="AI207" i="7"/>
  <c r="AH207" i="7"/>
  <c r="AG207" i="7"/>
  <c r="AF207" i="7"/>
  <c r="AE207" i="7"/>
  <c r="AD207" i="7"/>
  <c r="AC207" i="7"/>
  <c r="AT206" i="7"/>
  <c r="AS206" i="7"/>
  <c r="AR206" i="7"/>
  <c r="AP206" i="7"/>
  <c r="AO206" i="7"/>
  <c r="AN206" i="7"/>
  <c r="AM206" i="7"/>
  <c r="Z206" i="7" s="1"/>
  <c r="AK206" i="7"/>
  <c r="AJ206" i="7"/>
  <c r="AI206" i="7"/>
  <c r="AH206" i="7"/>
  <c r="AG206" i="7"/>
  <c r="AF206" i="7"/>
  <c r="AE206" i="7"/>
  <c r="AD206" i="7"/>
  <c r="AC206" i="7"/>
  <c r="AT205" i="7"/>
  <c r="AS205" i="7"/>
  <c r="AR205" i="7"/>
  <c r="AP205" i="7"/>
  <c r="AO205" i="7"/>
  <c r="AN205" i="7"/>
  <c r="AM205" i="7"/>
  <c r="Z205" i="7" s="1"/>
  <c r="AK205" i="7"/>
  <c r="AJ205" i="7"/>
  <c r="AI205" i="7"/>
  <c r="AH205" i="7"/>
  <c r="AG205" i="7"/>
  <c r="AF205" i="7"/>
  <c r="AE205" i="7"/>
  <c r="AD205" i="7"/>
  <c r="AC205" i="7"/>
  <c r="AT204" i="7"/>
  <c r="AS204" i="7"/>
  <c r="AR204" i="7"/>
  <c r="AP204" i="7"/>
  <c r="AO204" i="7"/>
  <c r="AN204" i="7"/>
  <c r="AM204" i="7"/>
  <c r="Z204" i="7" s="1"/>
  <c r="AK204" i="7"/>
  <c r="AJ204" i="7"/>
  <c r="AI204" i="7"/>
  <c r="AH204" i="7"/>
  <c r="AG204" i="7"/>
  <c r="AF204" i="7"/>
  <c r="AE204" i="7"/>
  <c r="AD204" i="7"/>
  <c r="AC204" i="7"/>
  <c r="AT203" i="7"/>
  <c r="AS203" i="7"/>
  <c r="AR203" i="7"/>
  <c r="AP203" i="7"/>
  <c r="AO203" i="7"/>
  <c r="AN203" i="7"/>
  <c r="AM203" i="7"/>
  <c r="Z203" i="7" s="1"/>
  <c r="AK203" i="7"/>
  <c r="AJ203" i="7"/>
  <c r="AI203" i="7"/>
  <c r="AH203" i="7"/>
  <c r="AG203" i="7"/>
  <c r="AF203" i="7"/>
  <c r="AE203" i="7"/>
  <c r="AD203" i="7"/>
  <c r="AC203" i="7"/>
  <c r="AT202" i="7"/>
  <c r="AS202" i="7"/>
  <c r="AR202" i="7"/>
  <c r="AP202" i="7"/>
  <c r="AO202" i="7"/>
  <c r="AN202" i="7"/>
  <c r="AM202" i="7"/>
  <c r="Z202" i="7" s="1"/>
  <c r="AK202" i="7"/>
  <c r="AJ202" i="7"/>
  <c r="AI202" i="7"/>
  <c r="AH202" i="7"/>
  <c r="AG202" i="7"/>
  <c r="AF202" i="7"/>
  <c r="AE202" i="7"/>
  <c r="AD202" i="7"/>
  <c r="AC202" i="7"/>
  <c r="AT201" i="7"/>
  <c r="AS201" i="7"/>
  <c r="AR201" i="7"/>
  <c r="AP201" i="7"/>
  <c r="AO201" i="7"/>
  <c r="AN201" i="7"/>
  <c r="AM201" i="7"/>
  <c r="Z201" i="7" s="1"/>
  <c r="AK201" i="7"/>
  <c r="AJ201" i="7"/>
  <c r="AI201" i="7"/>
  <c r="AH201" i="7"/>
  <c r="AG201" i="7"/>
  <c r="AF201" i="7"/>
  <c r="AE201" i="7"/>
  <c r="AD201" i="7"/>
  <c r="AC201" i="7"/>
  <c r="AT200" i="7"/>
  <c r="AS200" i="7"/>
  <c r="AR200" i="7"/>
  <c r="AP200" i="7"/>
  <c r="AO200" i="7"/>
  <c r="AN200" i="7"/>
  <c r="AM200" i="7"/>
  <c r="Z200" i="7" s="1"/>
  <c r="AK200" i="7"/>
  <c r="AJ200" i="7"/>
  <c r="AI200" i="7"/>
  <c r="AH200" i="7"/>
  <c r="AG200" i="7"/>
  <c r="AF200" i="7"/>
  <c r="AE200" i="7"/>
  <c r="AD200" i="7"/>
  <c r="AC200" i="7"/>
  <c r="AT199" i="7"/>
  <c r="AS199" i="7"/>
  <c r="AR199" i="7"/>
  <c r="AP199" i="7"/>
  <c r="AO199" i="7"/>
  <c r="AN199" i="7"/>
  <c r="AM199" i="7"/>
  <c r="Z199" i="7" s="1"/>
  <c r="AK199" i="7"/>
  <c r="AJ199" i="7"/>
  <c r="AI199" i="7"/>
  <c r="AH199" i="7"/>
  <c r="AG199" i="7"/>
  <c r="AF199" i="7"/>
  <c r="AE199" i="7"/>
  <c r="AD199" i="7"/>
  <c r="AC199" i="7"/>
  <c r="AT198" i="7"/>
  <c r="AS198" i="7"/>
  <c r="AR198" i="7"/>
  <c r="AP198" i="7"/>
  <c r="AO198" i="7"/>
  <c r="AN198" i="7"/>
  <c r="AM198" i="7"/>
  <c r="Z198" i="7" s="1"/>
  <c r="AK198" i="7"/>
  <c r="AJ198" i="7"/>
  <c r="AI198" i="7"/>
  <c r="AH198" i="7"/>
  <c r="AG198" i="7"/>
  <c r="AF198" i="7"/>
  <c r="AE198" i="7"/>
  <c r="AD198" i="7"/>
  <c r="AC198" i="7"/>
  <c r="AT197" i="7"/>
  <c r="AS197" i="7"/>
  <c r="AR197" i="7"/>
  <c r="AP197" i="7"/>
  <c r="AO197" i="7"/>
  <c r="AN197" i="7"/>
  <c r="AM197" i="7"/>
  <c r="Z197" i="7" s="1"/>
  <c r="AK197" i="7"/>
  <c r="AJ197" i="7"/>
  <c r="AI197" i="7"/>
  <c r="AH197" i="7"/>
  <c r="AG197" i="7"/>
  <c r="AF197" i="7"/>
  <c r="AE197" i="7"/>
  <c r="AD197" i="7"/>
  <c r="AC197" i="7"/>
  <c r="AT196" i="7"/>
  <c r="AS196" i="7"/>
  <c r="AR196" i="7"/>
  <c r="AP196" i="7"/>
  <c r="AO196" i="7"/>
  <c r="AN196" i="7"/>
  <c r="AM196" i="7"/>
  <c r="Z196" i="7" s="1"/>
  <c r="AK196" i="7"/>
  <c r="AJ196" i="7"/>
  <c r="AI196" i="7"/>
  <c r="AH196" i="7"/>
  <c r="AG196" i="7"/>
  <c r="AF196" i="7"/>
  <c r="AE196" i="7"/>
  <c r="AD196" i="7"/>
  <c r="AC196" i="7"/>
  <c r="AT195" i="7"/>
  <c r="AS195" i="7"/>
  <c r="AR195" i="7"/>
  <c r="AP195" i="7"/>
  <c r="AO195" i="7"/>
  <c r="AN195" i="7"/>
  <c r="AM195" i="7"/>
  <c r="Z195" i="7" s="1"/>
  <c r="AK195" i="7"/>
  <c r="AJ195" i="7"/>
  <c r="AI195" i="7"/>
  <c r="AH195" i="7"/>
  <c r="AG195" i="7"/>
  <c r="AF195" i="7"/>
  <c r="AE195" i="7"/>
  <c r="AD195" i="7"/>
  <c r="AC195" i="7"/>
  <c r="AT194" i="7"/>
  <c r="AS194" i="7"/>
  <c r="AR194" i="7"/>
  <c r="AP194" i="7"/>
  <c r="AO194" i="7"/>
  <c r="AN194" i="7"/>
  <c r="AM194" i="7"/>
  <c r="Z194" i="7" s="1"/>
  <c r="AK194" i="7"/>
  <c r="AJ194" i="7"/>
  <c r="AI194" i="7"/>
  <c r="AH194" i="7"/>
  <c r="AG194" i="7"/>
  <c r="AF194" i="7"/>
  <c r="AE194" i="7"/>
  <c r="AD194" i="7"/>
  <c r="AC194" i="7"/>
  <c r="AT193" i="7"/>
  <c r="AS193" i="7"/>
  <c r="AR193" i="7"/>
  <c r="AP193" i="7"/>
  <c r="AO193" i="7"/>
  <c r="AN193" i="7"/>
  <c r="AM193" i="7"/>
  <c r="Z193" i="7" s="1"/>
  <c r="AK193" i="7"/>
  <c r="AJ193" i="7"/>
  <c r="AI193" i="7"/>
  <c r="AH193" i="7"/>
  <c r="AG193" i="7"/>
  <c r="AF193" i="7"/>
  <c r="AE193" i="7"/>
  <c r="AD193" i="7"/>
  <c r="AC193" i="7"/>
  <c r="AT192" i="7"/>
  <c r="AS192" i="7"/>
  <c r="AR192" i="7"/>
  <c r="AP192" i="7"/>
  <c r="AO192" i="7"/>
  <c r="AN192" i="7"/>
  <c r="AM192" i="7"/>
  <c r="Z192" i="7" s="1"/>
  <c r="AK192" i="7"/>
  <c r="AJ192" i="7"/>
  <c r="AI192" i="7"/>
  <c r="AH192" i="7"/>
  <c r="AG192" i="7"/>
  <c r="AF192" i="7"/>
  <c r="AE192" i="7"/>
  <c r="AD192" i="7"/>
  <c r="AC192" i="7"/>
  <c r="AT191" i="7"/>
  <c r="AS191" i="7"/>
  <c r="AR191" i="7"/>
  <c r="AP191" i="7"/>
  <c r="AO191" i="7"/>
  <c r="AN191" i="7"/>
  <c r="AM191" i="7"/>
  <c r="Z191" i="7" s="1"/>
  <c r="AK191" i="7"/>
  <c r="AJ191" i="7"/>
  <c r="AI191" i="7"/>
  <c r="AH191" i="7"/>
  <c r="AG191" i="7"/>
  <c r="AF191" i="7"/>
  <c r="AE191" i="7"/>
  <c r="AD191" i="7"/>
  <c r="AC191" i="7"/>
  <c r="AT190" i="7"/>
  <c r="AS190" i="7"/>
  <c r="AR190" i="7"/>
  <c r="AP190" i="7"/>
  <c r="AO190" i="7"/>
  <c r="AN190" i="7"/>
  <c r="AM190" i="7"/>
  <c r="Z190" i="7" s="1"/>
  <c r="AK190" i="7"/>
  <c r="AJ190" i="7"/>
  <c r="AI190" i="7"/>
  <c r="AH190" i="7"/>
  <c r="AG190" i="7"/>
  <c r="AF190" i="7"/>
  <c r="AE190" i="7"/>
  <c r="AD190" i="7"/>
  <c r="AC190" i="7"/>
  <c r="AT189" i="7"/>
  <c r="AS189" i="7"/>
  <c r="AR189" i="7"/>
  <c r="AP189" i="7"/>
  <c r="AO189" i="7"/>
  <c r="AN189" i="7"/>
  <c r="AM189" i="7"/>
  <c r="Z189" i="7" s="1"/>
  <c r="AK189" i="7"/>
  <c r="AJ189" i="7"/>
  <c r="AI189" i="7"/>
  <c r="AH189" i="7"/>
  <c r="AG189" i="7"/>
  <c r="AF189" i="7"/>
  <c r="AE189" i="7"/>
  <c r="AD189" i="7"/>
  <c r="AC189" i="7"/>
  <c r="AT188" i="7"/>
  <c r="AS188" i="7"/>
  <c r="AR188" i="7"/>
  <c r="AP188" i="7"/>
  <c r="AO188" i="7"/>
  <c r="AN188" i="7"/>
  <c r="AM188" i="7"/>
  <c r="Z188" i="7" s="1"/>
  <c r="AK188" i="7"/>
  <c r="AJ188" i="7"/>
  <c r="AI188" i="7"/>
  <c r="AH188" i="7"/>
  <c r="AG188" i="7"/>
  <c r="AF188" i="7"/>
  <c r="AE188" i="7"/>
  <c r="AD188" i="7"/>
  <c r="AC188" i="7"/>
  <c r="AT187" i="7"/>
  <c r="AS187" i="7"/>
  <c r="AR187" i="7"/>
  <c r="AP187" i="7"/>
  <c r="AO187" i="7"/>
  <c r="AN187" i="7"/>
  <c r="AM187" i="7"/>
  <c r="Z187" i="7" s="1"/>
  <c r="AK187" i="7"/>
  <c r="AJ187" i="7"/>
  <c r="AI187" i="7"/>
  <c r="AH187" i="7"/>
  <c r="AG187" i="7"/>
  <c r="AF187" i="7"/>
  <c r="AE187" i="7"/>
  <c r="AD187" i="7"/>
  <c r="AC187" i="7"/>
  <c r="AT186" i="7"/>
  <c r="AS186" i="7"/>
  <c r="AR186" i="7"/>
  <c r="AP186" i="7"/>
  <c r="AO186" i="7"/>
  <c r="AN186" i="7"/>
  <c r="AM186" i="7"/>
  <c r="Z186" i="7" s="1"/>
  <c r="AK186" i="7"/>
  <c r="AJ186" i="7"/>
  <c r="AI186" i="7"/>
  <c r="AH186" i="7"/>
  <c r="AG186" i="7"/>
  <c r="AF186" i="7"/>
  <c r="AE186" i="7"/>
  <c r="AD186" i="7"/>
  <c r="AC186" i="7"/>
  <c r="AT185" i="7"/>
  <c r="AS185" i="7"/>
  <c r="AR185" i="7"/>
  <c r="AP185" i="7"/>
  <c r="AO185" i="7"/>
  <c r="AN185" i="7"/>
  <c r="AM185" i="7"/>
  <c r="Z185" i="7" s="1"/>
  <c r="AK185" i="7"/>
  <c r="AJ185" i="7"/>
  <c r="AI185" i="7"/>
  <c r="AH185" i="7"/>
  <c r="AG185" i="7"/>
  <c r="AF185" i="7"/>
  <c r="AE185" i="7"/>
  <c r="AD185" i="7"/>
  <c r="AC185" i="7"/>
  <c r="AT184" i="7"/>
  <c r="AS184" i="7"/>
  <c r="AR184" i="7"/>
  <c r="AP184" i="7"/>
  <c r="AO184" i="7"/>
  <c r="AN184" i="7"/>
  <c r="AM184" i="7"/>
  <c r="Z184" i="7" s="1"/>
  <c r="AK184" i="7"/>
  <c r="AJ184" i="7"/>
  <c r="AI184" i="7"/>
  <c r="AH184" i="7"/>
  <c r="AG184" i="7"/>
  <c r="AF184" i="7"/>
  <c r="AE184" i="7"/>
  <c r="AD184" i="7"/>
  <c r="AC184" i="7"/>
  <c r="AT183" i="7"/>
  <c r="AS183" i="7"/>
  <c r="AR183" i="7"/>
  <c r="AP183" i="7"/>
  <c r="AO183" i="7"/>
  <c r="AN183" i="7"/>
  <c r="AM183" i="7"/>
  <c r="Z183" i="7" s="1"/>
  <c r="AK183" i="7"/>
  <c r="AJ183" i="7"/>
  <c r="AI183" i="7"/>
  <c r="AH183" i="7"/>
  <c r="AG183" i="7"/>
  <c r="AF183" i="7"/>
  <c r="AE183" i="7"/>
  <c r="AD183" i="7"/>
  <c r="AC183" i="7"/>
  <c r="AT182" i="7"/>
  <c r="AS182" i="7"/>
  <c r="AR182" i="7"/>
  <c r="AP182" i="7"/>
  <c r="AO182" i="7"/>
  <c r="AN182" i="7"/>
  <c r="AM182" i="7"/>
  <c r="Z182" i="7" s="1"/>
  <c r="AK182" i="7"/>
  <c r="AJ182" i="7"/>
  <c r="AI182" i="7"/>
  <c r="AH182" i="7"/>
  <c r="AG182" i="7"/>
  <c r="AF182" i="7"/>
  <c r="AE182" i="7"/>
  <c r="AD182" i="7"/>
  <c r="AC182" i="7"/>
  <c r="AT181" i="7"/>
  <c r="AS181" i="7"/>
  <c r="AR181" i="7"/>
  <c r="AP181" i="7"/>
  <c r="AO181" i="7"/>
  <c r="AN181" i="7"/>
  <c r="AM181" i="7"/>
  <c r="Z181" i="7" s="1"/>
  <c r="AK181" i="7"/>
  <c r="AJ181" i="7"/>
  <c r="AI181" i="7"/>
  <c r="AH181" i="7"/>
  <c r="AG181" i="7"/>
  <c r="AF181" i="7"/>
  <c r="AE181" i="7"/>
  <c r="AD181" i="7"/>
  <c r="AC181" i="7"/>
  <c r="AT180" i="7"/>
  <c r="AS180" i="7"/>
  <c r="AR180" i="7"/>
  <c r="AP180" i="7"/>
  <c r="AO180" i="7"/>
  <c r="AN180" i="7"/>
  <c r="AM180" i="7"/>
  <c r="Z180" i="7" s="1"/>
  <c r="AK180" i="7"/>
  <c r="AJ180" i="7"/>
  <c r="AI180" i="7"/>
  <c r="AH180" i="7"/>
  <c r="AG180" i="7"/>
  <c r="AF180" i="7"/>
  <c r="AE180" i="7"/>
  <c r="AD180" i="7"/>
  <c r="AC180" i="7"/>
  <c r="AT179" i="7"/>
  <c r="AS179" i="7"/>
  <c r="AR179" i="7"/>
  <c r="AP179" i="7"/>
  <c r="AO179" i="7"/>
  <c r="AN179" i="7"/>
  <c r="AM179" i="7"/>
  <c r="Z179" i="7" s="1"/>
  <c r="AK179" i="7"/>
  <c r="AJ179" i="7"/>
  <c r="AI179" i="7"/>
  <c r="AH179" i="7"/>
  <c r="AG179" i="7"/>
  <c r="AF179" i="7"/>
  <c r="AE179" i="7"/>
  <c r="AD179" i="7"/>
  <c r="AC179" i="7"/>
  <c r="AT178" i="7"/>
  <c r="AS178" i="7"/>
  <c r="AR178" i="7"/>
  <c r="AP178" i="7"/>
  <c r="AO178" i="7"/>
  <c r="AN178" i="7"/>
  <c r="AM178" i="7"/>
  <c r="Z178" i="7" s="1"/>
  <c r="AK178" i="7"/>
  <c r="AJ178" i="7"/>
  <c r="AI178" i="7"/>
  <c r="AH178" i="7"/>
  <c r="AG178" i="7"/>
  <c r="AF178" i="7"/>
  <c r="AE178" i="7"/>
  <c r="AD178" i="7"/>
  <c r="AC178" i="7"/>
  <c r="AT177" i="7"/>
  <c r="AS177" i="7"/>
  <c r="AR177" i="7"/>
  <c r="AP177" i="7"/>
  <c r="AO177" i="7"/>
  <c r="AN177" i="7"/>
  <c r="AM177" i="7"/>
  <c r="Z177" i="7" s="1"/>
  <c r="AK177" i="7"/>
  <c r="AJ177" i="7"/>
  <c r="AI177" i="7"/>
  <c r="AH177" i="7"/>
  <c r="AG177" i="7"/>
  <c r="AF177" i="7"/>
  <c r="AE177" i="7"/>
  <c r="AD177" i="7"/>
  <c r="AC177" i="7"/>
  <c r="AT176" i="7"/>
  <c r="AS176" i="7"/>
  <c r="AR176" i="7"/>
  <c r="AP176" i="7"/>
  <c r="AO176" i="7"/>
  <c r="AN176" i="7"/>
  <c r="AM176" i="7"/>
  <c r="Z176" i="7" s="1"/>
  <c r="AK176" i="7"/>
  <c r="AJ176" i="7"/>
  <c r="AI176" i="7"/>
  <c r="AH176" i="7"/>
  <c r="AG176" i="7"/>
  <c r="AF176" i="7"/>
  <c r="AE176" i="7"/>
  <c r="AD176" i="7"/>
  <c r="AC176" i="7"/>
  <c r="AT175" i="7"/>
  <c r="AS175" i="7"/>
  <c r="AR175" i="7"/>
  <c r="AP175" i="7"/>
  <c r="AO175" i="7"/>
  <c r="AN175" i="7"/>
  <c r="AM175" i="7"/>
  <c r="Z175" i="7" s="1"/>
  <c r="AK175" i="7"/>
  <c r="AJ175" i="7"/>
  <c r="AI175" i="7"/>
  <c r="AH175" i="7"/>
  <c r="AG175" i="7"/>
  <c r="AF175" i="7"/>
  <c r="AE175" i="7"/>
  <c r="AD175" i="7"/>
  <c r="AC175" i="7"/>
  <c r="AT174" i="7"/>
  <c r="AS174" i="7"/>
  <c r="AR174" i="7"/>
  <c r="AP174" i="7"/>
  <c r="AO174" i="7"/>
  <c r="AN174" i="7"/>
  <c r="AM174" i="7"/>
  <c r="Z174" i="7" s="1"/>
  <c r="AK174" i="7"/>
  <c r="AJ174" i="7"/>
  <c r="AI174" i="7"/>
  <c r="AH174" i="7"/>
  <c r="AG174" i="7"/>
  <c r="AF174" i="7"/>
  <c r="AE174" i="7"/>
  <c r="AD174" i="7"/>
  <c r="AC174" i="7"/>
  <c r="AT173" i="7"/>
  <c r="AS173" i="7"/>
  <c r="AR173" i="7"/>
  <c r="AP173" i="7"/>
  <c r="AO173" i="7"/>
  <c r="AN173" i="7"/>
  <c r="AM173" i="7"/>
  <c r="Z173" i="7" s="1"/>
  <c r="AK173" i="7"/>
  <c r="AJ173" i="7"/>
  <c r="AI173" i="7"/>
  <c r="AH173" i="7"/>
  <c r="AG173" i="7"/>
  <c r="AF173" i="7"/>
  <c r="AE173" i="7"/>
  <c r="AD173" i="7"/>
  <c r="AC173" i="7"/>
  <c r="AT172" i="7"/>
  <c r="AS172" i="7"/>
  <c r="AR172" i="7"/>
  <c r="AP172" i="7"/>
  <c r="AO172" i="7"/>
  <c r="AN172" i="7"/>
  <c r="AM172" i="7"/>
  <c r="Z172" i="7" s="1"/>
  <c r="AK172" i="7"/>
  <c r="AJ172" i="7"/>
  <c r="AI172" i="7"/>
  <c r="AH172" i="7"/>
  <c r="AG172" i="7"/>
  <c r="AF172" i="7"/>
  <c r="AE172" i="7"/>
  <c r="AD172" i="7"/>
  <c r="AC172" i="7"/>
  <c r="AT171" i="7"/>
  <c r="AS171" i="7"/>
  <c r="AR171" i="7"/>
  <c r="AP171" i="7"/>
  <c r="AO171" i="7"/>
  <c r="AN171" i="7"/>
  <c r="AM171" i="7"/>
  <c r="Z171" i="7" s="1"/>
  <c r="AK171" i="7"/>
  <c r="AJ171" i="7"/>
  <c r="AI171" i="7"/>
  <c r="AH171" i="7"/>
  <c r="AG171" i="7"/>
  <c r="AF171" i="7"/>
  <c r="AE171" i="7"/>
  <c r="AD171" i="7"/>
  <c r="AC171" i="7"/>
  <c r="AT170" i="7"/>
  <c r="AS170" i="7"/>
  <c r="AR170" i="7"/>
  <c r="AP170" i="7"/>
  <c r="AO170" i="7"/>
  <c r="AN170" i="7"/>
  <c r="AM170" i="7"/>
  <c r="Z170" i="7" s="1"/>
  <c r="AK170" i="7"/>
  <c r="AJ170" i="7"/>
  <c r="AI170" i="7"/>
  <c r="AH170" i="7"/>
  <c r="AG170" i="7"/>
  <c r="AF170" i="7"/>
  <c r="AE170" i="7"/>
  <c r="AD170" i="7"/>
  <c r="AC170" i="7"/>
  <c r="AT169" i="7"/>
  <c r="AS169" i="7"/>
  <c r="AR169" i="7"/>
  <c r="AP169" i="7"/>
  <c r="AO169" i="7"/>
  <c r="AN169" i="7"/>
  <c r="AM169" i="7"/>
  <c r="Z169" i="7" s="1"/>
  <c r="AK169" i="7"/>
  <c r="AJ169" i="7"/>
  <c r="AI169" i="7"/>
  <c r="AH169" i="7"/>
  <c r="AG169" i="7"/>
  <c r="AF169" i="7"/>
  <c r="AE169" i="7"/>
  <c r="AD169" i="7"/>
  <c r="Y169" i="7" s="1"/>
  <c r="AC169" i="7"/>
  <c r="AT168" i="7"/>
  <c r="AS168" i="7"/>
  <c r="AR168" i="7"/>
  <c r="AP168" i="7"/>
  <c r="AO168" i="7"/>
  <c r="AN168" i="7"/>
  <c r="AM168" i="7"/>
  <c r="Z168" i="7" s="1"/>
  <c r="AK168" i="7"/>
  <c r="AJ168" i="7"/>
  <c r="AI168" i="7"/>
  <c r="AH168" i="7"/>
  <c r="AG168" i="7"/>
  <c r="AF168" i="7"/>
  <c r="AE168" i="7"/>
  <c r="AD168" i="7"/>
  <c r="AC168" i="7"/>
  <c r="AT167" i="7"/>
  <c r="AS167" i="7"/>
  <c r="AR167" i="7"/>
  <c r="AP167" i="7"/>
  <c r="AO167" i="7"/>
  <c r="AN167" i="7"/>
  <c r="AM167" i="7"/>
  <c r="Z167" i="7" s="1"/>
  <c r="AK167" i="7"/>
  <c r="AJ167" i="7"/>
  <c r="AI167" i="7"/>
  <c r="AH167" i="7"/>
  <c r="AG167" i="7"/>
  <c r="AF167" i="7"/>
  <c r="AE167" i="7"/>
  <c r="AD167" i="7"/>
  <c r="AC167" i="7"/>
  <c r="AT166" i="7"/>
  <c r="AS166" i="7"/>
  <c r="AR166" i="7"/>
  <c r="AP166" i="7"/>
  <c r="AO166" i="7"/>
  <c r="AN166" i="7"/>
  <c r="AM166" i="7"/>
  <c r="Z166" i="7" s="1"/>
  <c r="AK166" i="7"/>
  <c r="AJ166" i="7"/>
  <c r="AI166" i="7"/>
  <c r="AH166" i="7"/>
  <c r="AG166" i="7"/>
  <c r="AF166" i="7"/>
  <c r="AE166" i="7"/>
  <c r="AD166" i="7"/>
  <c r="AC166" i="7"/>
  <c r="AT165" i="7"/>
  <c r="AS165" i="7"/>
  <c r="AR165" i="7"/>
  <c r="AP165" i="7"/>
  <c r="AO165" i="7"/>
  <c r="AN165" i="7"/>
  <c r="AM165" i="7"/>
  <c r="Z165" i="7" s="1"/>
  <c r="AK165" i="7"/>
  <c r="AJ165" i="7"/>
  <c r="AI165" i="7"/>
  <c r="AH165" i="7"/>
  <c r="AG165" i="7"/>
  <c r="AF165" i="7"/>
  <c r="AE165" i="7"/>
  <c r="AD165" i="7"/>
  <c r="AC165" i="7"/>
  <c r="AT164" i="7"/>
  <c r="AS164" i="7"/>
  <c r="AR164" i="7"/>
  <c r="AP164" i="7"/>
  <c r="AO164" i="7"/>
  <c r="AN164" i="7"/>
  <c r="AM164" i="7"/>
  <c r="Z164" i="7" s="1"/>
  <c r="AK164" i="7"/>
  <c r="AJ164" i="7"/>
  <c r="AI164" i="7"/>
  <c r="AH164" i="7"/>
  <c r="AG164" i="7"/>
  <c r="AF164" i="7"/>
  <c r="AE164" i="7"/>
  <c r="AD164" i="7"/>
  <c r="AC164" i="7"/>
  <c r="AT163" i="7"/>
  <c r="AS163" i="7"/>
  <c r="AR163" i="7"/>
  <c r="AP163" i="7"/>
  <c r="AO163" i="7"/>
  <c r="AN163" i="7"/>
  <c r="AM163" i="7"/>
  <c r="Z163" i="7" s="1"/>
  <c r="AK163" i="7"/>
  <c r="AJ163" i="7"/>
  <c r="AI163" i="7"/>
  <c r="AH163" i="7"/>
  <c r="AG163" i="7"/>
  <c r="AF163" i="7"/>
  <c r="AE163" i="7"/>
  <c r="AD163" i="7"/>
  <c r="AC163" i="7"/>
  <c r="AT162" i="7"/>
  <c r="AS162" i="7"/>
  <c r="AR162" i="7"/>
  <c r="AP162" i="7"/>
  <c r="AO162" i="7"/>
  <c r="AN162" i="7"/>
  <c r="AM162" i="7"/>
  <c r="Z162" i="7" s="1"/>
  <c r="AK162" i="7"/>
  <c r="AJ162" i="7"/>
  <c r="AI162" i="7"/>
  <c r="AH162" i="7"/>
  <c r="AG162" i="7"/>
  <c r="AF162" i="7"/>
  <c r="AE162" i="7"/>
  <c r="AD162" i="7"/>
  <c r="AC162" i="7"/>
  <c r="AT161" i="7"/>
  <c r="AS161" i="7"/>
  <c r="AR161" i="7"/>
  <c r="AP161" i="7"/>
  <c r="AO161" i="7"/>
  <c r="AN161" i="7"/>
  <c r="AM161" i="7"/>
  <c r="Z161" i="7" s="1"/>
  <c r="AK161" i="7"/>
  <c r="AJ161" i="7"/>
  <c r="AI161" i="7"/>
  <c r="AH161" i="7"/>
  <c r="AG161" i="7"/>
  <c r="AF161" i="7"/>
  <c r="AE161" i="7"/>
  <c r="AD161" i="7"/>
  <c r="AC161" i="7"/>
  <c r="AT160" i="7"/>
  <c r="AS160" i="7"/>
  <c r="AR160" i="7"/>
  <c r="AP160" i="7"/>
  <c r="AO160" i="7"/>
  <c r="AN160" i="7"/>
  <c r="AM160" i="7"/>
  <c r="Z160" i="7" s="1"/>
  <c r="AK160" i="7"/>
  <c r="AJ160" i="7"/>
  <c r="AI160" i="7"/>
  <c r="AH160" i="7"/>
  <c r="AG160" i="7"/>
  <c r="AF160" i="7"/>
  <c r="AE160" i="7"/>
  <c r="AD160" i="7"/>
  <c r="AC160" i="7"/>
  <c r="Y160" i="7"/>
  <c r="AT159" i="7"/>
  <c r="AS159" i="7"/>
  <c r="AR159" i="7"/>
  <c r="AP159" i="7"/>
  <c r="AO159" i="7"/>
  <c r="AN159" i="7"/>
  <c r="AM159" i="7"/>
  <c r="Z159" i="7" s="1"/>
  <c r="AK159" i="7"/>
  <c r="AJ159" i="7"/>
  <c r="AI159" i="7"/>
  <c r="AH159" i="7"/>
  <c r="AG159" i="7"/>
  <c r="AF159" i="7"/>
  <c r="AE159" i="7"/>
  <c r="AD159" i="7"/>
  <c r="AC159" i="7"/>
  <c r="Y159" i="7"/>
  <c r="AT158" i="7"/>
  <c r="AS158" i="7"/>
  <c r="AR158" i="7"/>
  <c r="AP158" i="7"/>
  <c r="AO158" i="7"/>
  <c r="AN158" i="7"/>
  <c r="AM158" i="7"/>
  <c r="Z158" i="7" s="1"/>
  <c r="AK158" i="7"/>
  <c r="AJ158" i="7"/>
  <c r="AI158" i="7"/>
  <c r="AH158" i="7"/>
  <c r="AG158" i="7"/>
  <c r="AF158" i="7"/>
  <c r="AE158" i="7"/>
  <c r="AD158" i="7"/>
  <c r="AC158" i="7"/>
  <c r="AT157" i="7"/>
  <c r="AS157" i="7"/>
  <c r="AR157" i="7"/>
  <c r="AP157" i="7"/>
  <c r="AO157" i="7"/>
  <c r="AN157" i="7"/>
  <c r="AM157" i="7"/>
  <c r="Z157" i="7" s="1"/>
  <c r="AK157" i="7"/>
  <c r="AJ157" i="7"/>
  <c r="AI157" i="7"/>
  <c r="AH157" i="7"/>
  <c r="AG157" i="7"/>
  <c r="AF157" i="7"/>
  <c r="AE157" i="7"/>
  <c r="AD157" i="7"/>
  <c r="AC157" i="7"/>
  <c r="AT156" i="7"/>
  <c r="AS156" i="7"/>
  <c r="AR156" i="7"/>
  <c r="AP156" i="7"/>
  <c r="AO156" i="7"/>
  <c r="AN156" i="7"/>
  <c r="AM156" i="7"/>
  <c r="Z156" i="7" s="1"/>
  <c r="AK156" i="7"/>
  <c r="AJ156" i="7"/>
  <c r="AI156" i="7"/>
  <c r="AH156" i="7"/>
  <c r="AG156" i="7"/>
  <c r="AF156" i="7"/>
  <c r="AE156" i="7"/>
  <c r="AD156" i="7"/>
  <c r="AC156" i="7"/>
  <c r="AT155" i="7"/>
  <c r="AS155" i="7"/>
  <c r="AR155" i="7"/>
  <c r="AP155" i="7"/>
  <c r="AO155" i="7"/>
  <c r="AN155" i="7"/>
  <c r="AM155" i="7"/>
  <c r="Z155" i="7" s="1"/>
  <c r="AK155" i="7"/>
  <c r="AJ155" i="7"/>
  <c r="AI155" i="7"/>
  <c r="AH155" i="7"/>
  <c r="AG155" i="7"/>
  <c r="AF155" i="7"/>
  <c r="AE155" i="7"/>
  <c r="AD155" i="7"/>
  <c r="AC155" i="7"/>
  <c r="Y155" i="7" s="1"/>
  <c r="AT154" i="7"/>
  <c r="AS154" i="7"/>
  <c r="AR154" i="7"/>
  <c r="AP154" i="7"/>
  <c r="AO154" i="7"/>
  <c r="AN154" i="7"/>
  <c r="AM154" i="7"/>
  <c r="Z154" i="7" s="1"/>
  <c r="AK154" i="7"/>
  <c r="AJ154" i="7"/>
  <c r="AI154" i="7"/>
  <c r="AH154" i="7"/>
  <c r="AG154" i="7"/>
  <c r="AF154" i="7"/>
  <c r="AE154" i="7"/>
  <c r="AD154" i="7"/>
  <c r="AC154" i="7"/>
  <c r="AT153" i="7"/>
  <c r="AS153" i="7"/>
  <c r="AR153" i="7"/>
  <c r="AP153" i="7"/>
  <c r="AO153" i="7"/>
  <c r="AN153" i="7"/>
  <c r="AM153" i="7"/>
  <c r="Z153" i="7" s="1"/>
  <c r="AK153" i="7"/>
  <c r="AJ153" i="7"/>
  <c r="AI153" i="7"/>
  <c r="AH153" i="7"/>
  <c r="AG153" i="7"/>
  <c r="AF153" i="7"/>
  <c r="AE153" i="7"/>
  <c r="AD153" i="7"/>
  <c r="AC153" i="7"/>
  <c r="AT152" i="7"/>
  <c r="AS152" i="7"/>
  <c r="AR152" i="7"/>
  <c r="AP152" i="7"/>
  <c r="AO152" i="7"/>
  <c r="AN152" i="7"/>
  <c r="AM152" i="7"/>
  <c r="Z152" i="7" s="1"/>
  <c r="AK152" i="7"/>
  <c r="AJ152" i="7"/>
  <c r="AI152" i="7"/>
  <c r="AH152" i="7"/>
  <c r="AG152" i="7"/>
  <c r="AF152" i="7"/>
  <c r="AE152" i="7"/>
  <c r="AD152" i="7"/>
  <c r="AC152" i="7"/>
  <c r="AT151" i="7"/>
  <c r="AS151" i="7"/>
  <c r="AR151" i="7"/>
  <c r="AP151" i="7"/>
  <c r="AO151" i="7"/>
  <c r="AN151" i="7"/>
  <c r="AM151" i="7"/>
  <c r="Z151" i="7" s="1"/>
  <c r="AK151" i="7"/>
  <c r="AJ151" i="7"/>
  <c r="AI151" i="7"/>
  <c r="AH151" i="7"/>
  <c r="AG151" i="7"/>
  <c r="AF151" i="7"/>
  <c r="AE151" i="7"/>
  <c r="AD151" i="7"/>
  <c r="AC151" i="7"/>
  <c r="AT150" i="7"/>
  <c r="AS150" i="7"/>
  <c r="AR150" i="7"/>
  <c r="AP150" i="7"/>
  <c r="AO150" i="7"/>
  <c r="AN150" i="7"/>
  <c r="AM150" i="7"/>
  <c r="Z150" i="7" s="1"/>
  <c r="AK150" i="7"/>
  <c r="AJ150" i="7"/>
  <c r="AI150" i="7"/>
  <c r="AH150" i="7"/>
  <c r="AG150" i="7"/>
  <c r="AF150" i="7"/>
  <c r="AE150" i="7"/>
  <c r="AD150" i="7"/>
  <c r="AC150" i="7"/>
  <c r="AT149" i="7"/>
  <c r="AS149" i="7"/>
  <c r="AR149" i="7"/>
  <c r="AP149" i="7"/>
  <c r="AO149" i="7"/>
  <c r="AN149" i="7"/>
  <c r="AM149" i="7"/>
  <c r="Z149" i="7" s="1"/>
  <c r="AK149" i="7"/>
  <c r="AJ149" i="7"/>
  <c r="AI149" i="7"/>
  <c r="AH149" i="7"/>
  <c r="AG149" i="7"/>
  <c r="AF149" i="7"/>
  <c r="AE149" i="7"/>
  <c r="AD149" i="7"/>
  <c r="AC149" i="7"/>
  <c r="AT148" i="7"/>
  <c r="AS148" i="7"/>
  <c r="AR148" i="7"/>
  <c r="AP148" i="7"/>
  <c r="AO148" i="7"/>
  <c r="AN148" i="7"/>
  <c r="AM148" i="7"/>
  <c r="Z148" i="7" s="1"/>
  <c r="AK148" i="7"/>
  <c r="AJ148" i="7"/>
  <c r="AI148" i="7"/>
  <c r="AH148" i="7"/>
  <c r="AG148" i="7"/>
  <c r="AF148" i="7"/>
  <c r="AE148" i="7"/>
  <c r="AD148" i="7"/>
  <c r="AC148" i="7"/>
  <c r="AT147" i="7"/>
  <c r="AS147" i="7"/>
  <c r="AR147" i="7"/>
  <c r="AP147" i="7"/>
  <c r="AO147" i="7"/>
  <c r="AN147" i="7"/>
  <c r="AM147" i="7"/>
  <c r="Z147" i="7" s="1"/>
  <c r="AK147" i="7"/>
  <c r="AJ147" i="7"/>
  <c r="AI147" i="7"/>
  <c r="AH147" i="7"/>
  <c r="AG147" i="7"/>
  <c r="AF147" i="7"/>
  <c r="AE147" i="7"/>
  <c r="AD147" i="7"/>
  <c r="AC147" i="7"/>
  <c r="AT146" i="7"/>
  <c r="AS146" i="7"/>
  <c r="AR146" i="7"/>
  <c r="AP146" i="7"/>
  <c r="AO146" i="7"/>
  <c r="AN146" i="7"/>
  <c r="AM146" i="7"/>
  <c r="Z146" i="7" s="1"/>
  <c r="AK146" i="7"/>
  <c r="AJ146" i="7"/>
  <c r="AI146" i="7"/>
  <c r="AH146" i="7"/>
  <c r="AG146" i="7"/>
  <c r="AF146" i="7"/>
  <c r="AE146" i="7"/>
  <c r="AD146" i="7"/>
  <c r="AC146" i="7"/>
  <c r="AT145" i="7"/>
  <c r="AS145" i="7"/>
  <c r="AR145" i="7"/>
  <c r="AP145" i="7"/>
  <c r="AO145" i="7"/>
  <c r="AN145" i="7"/>
  <c r="AM145" i="7"/>
  <c r="Z145" i="7" s="1"/>
  <c r="AK145" i="7"/>
  <c r="AJ145" i="7"/>
  <c r="AI145" i="7"/>
  <c r="AH145" i="7"/>
  <c r="AG145" i="7"/>
  <c r="AF145" i="7"/>
  <c r="AE145" i="7"/>
  <c r="AD145" i="7"/>
  <c r="AC145" i="7"/>
  <c r="AT144" i="7"/>
  <c r="AS144" i="7"/>
  <c r="AR144" i="7"/>
  <c r="AP144" i="7"/>
  <c r="AO144" i="7"/>
  <c r="AN144" i="7"/>
  <c r="AM144" i="7"/>
  <c r="Z144" i="7" s="1"/>
  <c r="AK144" i="7"/>
  <c r="AJ144" i="7"/>
  <c r="AI144" i="7"/>
  <c r="AH144" i="7"/>
  <c r="AG144" i="7"/>
  <c r="AF144" i="7"/>
  <c r="AE144" i="7"/>
  <c r="AD144" i="7"/>
  <c r="AC144" i="7"/>
  <c r="Y144" i="7" s="1"/>
  <c r="AT143" i="7"/>
  <c r="AS143" i="7"/>
  <c r="AR143" i="7"/>
  <c r="AP143" i="7"/>
  <c r="AO143" i="7"/>
  <c r="AN143" i="7"/>
  <c r="AM143" i="7"/>
  <c r="Z143" i="7" s="1"/>
  <c r="AK143" i="7"/>
  <c r="AJ143" i="7"/>
  <c r="AI143" i="7"/>
  <c r="AH143" i="7"/>
  <c r="AG143" i="7"/>
  <c r="AF143" i="7"/>
  <c r="AE143" i="7"/>
  <c r="AD143" i="7"/>
  <c r="AC143" i="7"/>
  <c r="AT142" i="7"/>
  <c r="AS142" i="7"/>
  <c r="AR142" i="7"/>
  <c r="AP142" i="7"/>
  <c r="AO142" i="7"/>
  <c r="AN142" i="7"/>
  <c r="AM142" i="7"/>
  <c r="Z142" i="7" s="1"/>
  <c r="AK142" i="7"/>
  <c r="AJ142" i="7"/>
  <c r="AI142" i="7"/>
  <c r="AH142" i="7"/>
  <c r="AG142" i="7"/>
  <c r="AF142" i="7"/>
  <c r="AE142" i="7"/>
  <c r="AD142" i="7"/>
  <c r="AC142" i="7"/>
  <c r="AT141" i="7"/>
  <c r="AS141" i="7"/>
  <c r="AR141" i="7"/>
  <c r="AP141" i="7"/>
  <c r="AO141" i="7"/>
  <c r="AN141" i="7"/>
  <c r="AM141" i="7"/>
  <c r="Z141" i="7" s="1"/>
  <c r="AK141" i="7"/>
  <c r="AJ141" i="7"/>
  <c r="AI141" i="7"/>
  <c r="AH141" i="7"/>
  <c r="AG141" i="7"/>
  <c r="AF141" i="7"/>
  <c r="AE141" i="7"/>
  <c r="AD141" i="7"/>
  <c r="AC141" i="7"/>
  <c r="AT140" i="7"/>
  <c r="AS140" i="7"/>
  <c r="AR140" i="7"/>
  <c r="AP140" i="7"/>
  <c r="AO140" i="7"/>
  <c r="AN140" i="7"/>
  <c r="AM140" i="7"/>
  <c r="Z140" i="7" s="1"/>
  <c r="AK140" i="7"/>
  <c r="AJ140" i="7"/>
  <c r="AI140" i="7"/>
  <c r="AH140" i="7"/>
  <c r="AG140" i="7"/>
  <c r="AF140" i="7"/>
  <c r="AE140" i="7"/>
  <c r="AD140" i="7"/>
  <c r="AC140" i="7"/>
  <c r="AT139" i="7"/>
  <c r="AS139" i="7"/>
  <c r="AR139" i="7"/>
  <c r="AP139" i="7"/>
  <c r="AO139" i="7"/>
  <c r="AN139" i="7"/>
  <c r="AM139" i="7"/>
  <c r="Z139" i="7" s="1"/>
  <c r="AK139" i="7"/>
  <c r="AJ139" i="7"/>
  <c r="AI139" i="7"/>
  <c r="AH139" i="7"/>
  <c r="AG139" i="7"/>
  <c r="AF139" i="7"/>
  <c r="AE139" i="7"/>
  <c r="AD139" i="7"/>
  <c r="AC139" i="7"/>
  <c r="AT138" i="7"/>
  <c r="AS138" i="7"/>
  <c r="AR138" i="7"/>
  <c r="AP138" i="7"/>
  <c r="AO138" i="7"/>
  <c r="AN138" i="7"/>
  <c r="AM138" i="7"/>
  <c r="Z138" i="7" s="1"/>
  <c r="AK138" i="7"/>
  <c r="AJ138" i="7"/>
  <c r="AI138" i="7"/>
  <c r="AH138" i="7"/>
  <c r="AG138" i="7"/>
  <c r="AF138" i="7"/>
  <c r="AE138" i="7"/>
  <c r="AD138" i="7"/>
  <c r="AC138" i="7"/>
  <c r="AT137" i="7"/>
  <c r="AS137" i="7"/>
  <c r="AR137" i="7"/>
  <c r="AP137" i="7"/>
  <c r="AO137" i="7"/>
  <c r="AN137" i="7"/>
  <c r="AM137" i="7"/>
  <c r="Z137" i="7" s="1"/>
  <c r="AK137" i="7"/>
  <c r="AJ137" i="7"/>
  <c r="AI137" i="7"/>
  <c r="AH137" i="7"/>
  <c r="AG137" i="7"/>
  <c r="AF137" i="7"/>
  <c r="AE137" i="7"/>
  <c r="AD137" i="7"/>
  <c r="AC137" i="7"/>
  <c r="AT136" i="7"/>
  <c r="AS136" i="7"/>
  <c r="AR136" i="7"/>
  <c r="AP136" i="7"/>
  <c r="AO136" i="7"/>
  <c r="AN136" i="7"/>
  <c r="AM136" i="7"/>
  <c r="Z136" i="7" s="1"/>
  <c r="AK136" i="7"/>
  <c r="AJ136" i="7"/>
  <c r="AI136" i="7"/>
  <c r="AH136" i="7"/>
  <c r="AG136" i="7"/>
  <c r="AF136" i="7"/>
  <c r="AE136" i="7"/>
  <c r="AD136" i="7"/>
  <c r="AC136" i="7"/>
  <c r="AT135" i="7"/>
  <c r="AS135" i="7"/>
  <c r="AR135" i="7"/>
  <c r="AP135" i="7"/>
  <c r="AO135" i="7"/>
  <c r="AN135" i="7"/>
  <c r="AM135" i="7"/>
  <c r="Z135" i="7" s="1"/>
  <c r="AK135" i="7"/>
  <c r="AJ135" i="7"/>
  <c r="AI135" i="7"/>
  <c r="AH135" i="7"/>
  <c r="AG135" i="7"/>
  <c r="AF135" i="7"/>
  <c r="AE135" i="7"/>
  <c r="AD135" i="7"/>
  <c r="AC135" i="7"/>
  <c r="AT134" i="7"/>
  <c r="AS134" i="7"/>
  <c r="AR134" i="7"/>
  <c r="AP134" i="7"/>
  <c r="AO134" i="7"/>
  <c r="AN134" i="7"/>
  <c r="AM134" i="7"/>
  <c r="Z134" i="7" s="1"/>
  <c r="AK134" i="7"/>
  <c r="AJ134" i="7"/>
  <c r="AI134" i="7"/>
  <c r="AH134" i="7"/>
  <c r="AG134" i="7"/>
  <c r="AF134" i="7"/>
  <c r="AE134" i="7"/>
  <c r="AD134" i="7"/>
  <c r="AC134" i="7"/>
  <c r="AT133" i="7"/>
  <c r="AS133" i="7"/>
  <c r="AR133" i="7"/>
  <c r="AP133" i="7"/>
  <c r="AO133" i="7"/>
  <c r="AN133" i="7"/>
  <c r="AM133" i="7"/>
  <c r="Z133" i="7" s="1"/>
  <c r="AK133" i="7"/>
  <c r="AJ133" i="7"/>
  <c r="AI133" i="7"/>
  <c r="AH133" i="7"/>
  <c r="AG133" i="7"/>
  <c r="AF133" i="7"/>
  <c r="AE133" i="7"/>
  <c r="AD133" i="7"/>
  <c r="AC133" i="7"/>
  <c r="AT132" i="7"/>
  <c r="AS132" i="7"/>
  <c r="AR132" i="7"/>
  <c r="AP132" i="7"/>
  <c r="AO132" i="7"/>
  <c r="AN132" i="7"/>
  <c r="AM132" i="7"/>
  <c r="Z132" i="7" s="1"/>
  <c r="AK132" i="7"/>
  <c r="AJ132" i="7"/>
  <c r="AI132" i="7"/>
  <c r="AH132" i="7"/>
  <c r="AG132" i="7"/>
  <c r="AF132" i="7"/>
  <c r="AE132" i="7"/>
  <c r="AD132" i="7"/>
  <c r="AC132" i="7"/>
  <c r="AT131" i="7"/>
  <c r="AS131" i="7"/>
  <c r="AR131" i="7"/>
  <c r="AP131" i="7"/>
  <c r="AO131" i="7"/>
  <c r="AN131" i="7"/>
  <c r="AM131" i="7"/>
  <c r="Z131" i="7" s="1"/>
  <c r="AK131" i="7"/>
  <c r="AJ131" i="7"/>
  <c r="AI131" i="7"/>
  <c r="AH131" i="7"/>
  <c r="AG131" i="7"/>
  <c r="AF131" i="7"/>
  <c r="AE131" i="7"/>
  <c r="AD131" i="7"/>
  <c r="AC131" i="7"/>
  <c r="AT130" i="7"/>
  <c r="AS130" i="7"/>
  <c r="AR130" i="7"/>
  <c r="AP130" i="7"/>
  <c r="AO130" i="7"/>
  <c r="AN130" i="7"/>
  <c r="AM130" i="7"/>
  <c r="Z130" i="7" s="1"/>
  <c r="AK130" i="7"/>
  <c r="AJ130" i="7"/>
  <c r="AI130" i="7"/>
  <c r="AH130" i="7"/>
  <c r="AG130" i="7"/>
  <c r="AF130" i="7"/>
  <c r="AE130" i="7"/>
  <c r="AD130" i="7"/>
  <c r="AC130" i="7"/>
  <c r="AT129" i="7"/>
  <c r="AS129" i="7"/>
  <c r="AR129" i="7"/>
  <c r="AP129" i="7"/>
  <c r="AO129" i="7"/>
  <c r="AN129" i="7"/>
  <c r="AM129" i="7"/>
  <c r="Z129" i="7" s="1"/>
  <c r="AK129" i="7"/>
  <c r="AJ129" i="7"/>
  <c r="AI129" i="7"/>
  <c r="AH129" i="7"/>
  <c r="AG129" i="7"/>
  <c r="AF129" i="7"/>
  <c r="AE129" i="7"/>
  <c r="AD129" i="7"/>
  <c r="AC129" i="7"/>
  <c r="AT128" i="7"/>
  <c r="AS128" i="7"/>
  <c r="AR128" i="7"/>
  <c r="AP128" i="7"/>
  <c r="AO128" i="7"/>
  <c r="AN128" i="7"/>
  <c r="AM128" i="7"/>
  <c r="Z128" i="7" s="1"/>
  <c r="AK128" i="7"/>
  <c r="AJ128" i="7"/>
  <c r="AI128" i="7"/>
  <c r="AH128" i="7"/>
  <c r="AG128" i="7"/>
  <c r="AF128" i="7"/>
  <c r="AE128" i="7"/>
  <c r="AD128" i="7"/>
  <c r="AC128" i="7"/>
  <c r="AT127" i="7"/>
  <c r="AS127" i="7"/>
  <c r="AR127" i="7"/>
  <c r="AP127" i="7"/>
  <c r="AO127" i="7"/>
  <c r="AN127" i="7"/>
  <c r="AM127" i="7"/>
  <c r="Z127" i="7" s="1"/>
  <c r="AK127" i="7"/>
  <c r="AJ127" i="7"/>
  <c r="AI127" i="7"/>
  <c r="AH127" i="7"/>
  <c r="AG127" i="7"/>
  <c r="AF127" i="7"/>
  <c r="AE127" i="7"/>
  <c r="AD127" i="7"/>
  <c r="AC127" i="7"/>
  <c r="AT126" i="7"/>
  <c r="AS126" i="7"/>
  <c r="AR126" i="7"/>
  <c r="AP126" i="7"/>
  <c r="AO126" i="7"/>
  <c r="AN126" i="7"/>
  <c r="AM126" i="7"/>
  <c r="Z126" i="7" s="1"/>
  <c r="AK126" i="7"/>
  <c r="AJ126" i="7"/>
  <c r="AI126" i="7"/>
  <c r="AH126" i="7"/>
  <c r="AG126" i="7"/>
  <c r="AF126" i="7"/>
  <c r="AE126" i="7"/>
  <c r="AD126" i="7"/>
  <c r="AC126" i="7"/>
  <c r="AT125" i="7"/>
  <c r="AS125" i="7"/>
  <c r="AR125" i="7"/>
  <c r="AP125" i="7"/>
  <c r="AO125" i="7"/>
  <c r="AN125" i="7"/>
  <c r="AM125" i="7"/>
  <c r="Z125" i="7" s="1"/>
  <c r="AK125" i="7"/>
  <c r="AJ125" i="7"/>
  <c r="AI125" i="7"/>
  <c r="AH125" i="7"/>
  <c r="AG125" i="7"/>
  <c r="AF125" i="7"/>
  <c r="AE125" i="7"/>
  <c r="AD125" i="7"/>
  <c r="AC125" i="7"/>
  <c r="AT124" i="7"/>
  <c r="AS124" i="7"/>
  <c r="AR124" i="7"/>
  <c r="AP124" i="7"/>
  <c r="AO124" i="7"/>
  <c r="AN124" i="7"/>
  <c r="AM124" i="7"/>
  <c r="Z124" i="7" s="1"/>
  <c r="AK124" i="7"/>
  <c r="AJ124" i="7"/>
  <c r="AI124" i="7"/>
  <c r="AH124" i="7"/>
  <c r="AG124" i="7"/>
  <c r="AF124" i="7"/>
  <c r="AE124" i="7"/>
  <c r="AD124" i="7"/>
  <c r="AC124" i="7"/>
  <c r="AT123" i="7"/>
  <c r="AS123" i="7"/>
  <c r="AR123" i="7"/>
  <c r="AP123" i="7"/>
  <c r="AO123" i="7"/>
  <c r="AN123" i="7"/>
  <c r="AM123" i="7"/>
  <c r="Z123" i="7" s="1"/>
  <c r="AK123" i="7"/>
  <c r="AJ123" i="7"/>
  <c r="AI123" i="7"/>
  <c r="AH123" i="7"/>
  <c r="AG123" i="7"/>
  <c r="AF123" i="7"/>
  <c r="AE123" i="7"/>
  <c r="AD123" i="7"/>
  <c r="AC123" i="7"/>
  <c r="AT122" i="7"/>
  <c r="AS122" i="7"/>
  <c r="AR122" i="7"/>
  <c r="AP122" i="7"/>
  <c r="AO122" i="7"/>
  <c r="AN122" i="7"/>
  <c r="AM122" i="7"/>
  <c r="Z122" i="7" s="1"/>
  <c r="AK122" i="7"/>
  <c r="AJ122" i="7"/>
  <c r="AI122" i="7"/>
  <c r="AH122" i="7"/>
  <c r="AG122" i="7"/>
  <c r="AF122" i="7"/>
  <c r="AE122" i="7"/>
  <c r="AD122" i="7"/>
  <c r="AC122" i="7"/>
  <c r="AT121" i="7"/>
  <c r="AS121" i="7"/>
  <c r="AR121" i="7"/>
  <c r="AP121" i="7"/>
  <c r="AO121" i="7"/>
  <c r="AN121" i="7"/>
  <c r="AM121" i="7"/>
  <c r="Z121" i="7" s="1"/>
  <c r="AK121" i="7"/>
  <c r="AJ121" i="7"/>
  <c r="AI121" i="7"/>
  <c r="AH121" i="7"/>
  <c r="AG121" i="7"/>
  <c r="AF121" i="7"/>
  <c r="AE121" i="7"/>
  <c r="AD121" i="7"/>
  <c r="AC121" i="7"/>
  <c r="AT120" i="7"/>
  <c r="AS120" i="7"/>
  <c r="AR120" i="7"/>
  <c r="AP120" i="7"/>
  <c r="AO120" i="7"/>
  <c r="AN120" i="7"/>
  <c r="AM120" i="7"/>
  <c r="Z120" i="7" s="1"/>
  <c r="AK120" i="7"/>
  <c r="AJ120" i="7"/>
  <c r="AI120" i="7"/>
  <c r="AH120" i="7"/>
  <c r="AG120" i="7"/>
  <c r="AF120" i="7"/>
  <c r="AE120" i="7"/>
  <c r="AD120" i="7"/>
  <c r="AC120" i="7"/>
  <c r="AT119" i="7"/>
  <c r="AS119" i="7"/>
  <c r="AR119" i="7"/>
  <c r="AP119" i="7"/>
  <c r="AO119" i="7"/>
  <c r="AN119" i="7"/>
  <c r="AM119" i="7"/>
  <c r="Z119" i="7" s="1"/>
  <c r="AK119" i="7"/>
  <c r="AJ119" i="7"/>
  <c r="AI119" i="7"/>
  <c r="AH119" i="7"/>
  <c r="AG119" i="7"/>
  <c r="AF119" i="7"/>
  <c r="AE119" i="7"/>
  <c r="AD119" i="7"/>
  <c r="AC119" i="7"/>
  <c r="AT118" i="7"/>
  <c r="AS118" i="7"/>
  <c r="AR118" i="7"/>
  <c r="AP118" i="7"/>
  <c r="AO118" i="7"/>
  <c r="AN118" i="7"/>
  <c r="AM118" i="7"/>
  <c r="Z118" i="7" s="1"/>
  <c r="AK118" i="7"/>
  <c r="AJ118" i="7"/>
  <c r="AI118" i="7"/>
  <c r="AH118" i="7"/>
  <c r="AG118" i="7"/>
  <c r="AF118" i="7"/>
  <c r="AE118" i="7"/>
  <c r="AD118" i="7"/>
  <c r="AC118" i="7"/>
  <c r="AT117" i="7"/>
  <c r="AS117" i="7"/>
  <c r="AR117" i="7"/>
  <c r="AP117" i="7"/>
  <c r="AO117" i="7"/>
  <c r="AN117" i="7"/>
  <c r="AM117" i="7"/>
  <c r="Z117" i="7" s="1"/>
  <c r="AK117" i="7"/>
  <c r="AJ117" i="7"/>
  <c r="AI117" i="7"/>
  <c r="AH117" i="7"/>
  <c r="AG117" i="7"/>
  <c r="AF117" i="7"/>
  <c r="AE117" i="7"/>
  <c r="AD117" i="7"/>
  <c r="AC117" i="7"/>
  <c r="AT116" i="7"/>
  <c r="AS116" i="7"/>
  <c r="AR116" i="7"/>
  <c r="AP116" i="7"/>
  <c r="AO116" i="7"/>
  <c r="AN116" i="7"/>
  <c r="AM116" i="7"/>
  <c r="Z116" i="7" s="1"/>
  <c r="AK116" i="7"/>
  <c r="AJ116" i="7"/>
  <c r="AI116" i="7"/>
  <c r="AH116" i="7"/>
  <c r="AG116" i="7"/>
  <c r="AF116" i="7"/>
  <c r="AE116" i="7"/>
  <c r="AD116" i="7"/>
  <c r="AC116" i="7"/>
  <c r="AT115" i="7"/>
  <c r="AS115" i="7"/>
  <c r="AR115" i="7"/>
  <c r="AP115" i="7"/>
  <c r="AO115" i="7"/>
  <c r="AN115" i="7"/>
  <c r="AM115" i="7"/>
  <c r="Z115" i="7" s="1"/>
  <c r="AK115" i="7"/>
  <c r="AJ115" i="7"/>
  <c r="AI115" i="7"/>
  <c r="AH115" i="7"/>
  <c r="AG115" i="7"/>
  <c r="AF115" i="7"/>
  <c r="AE115" i="7"/>
  <c r="AD115" i="7"/>
  <c r="AC115" i="7"/>
  <c r="AT114" i="7"/>
  <c r="AS114" i="7"/>
  <c r="AR114" i="7"/>
  <c r="AP114" i="7"/>
  <c r="AO114" i="7"/>
  <c r="AN114" i="7"/>
  <c r="AM114" i="7"/>
  <c r="Z114" i="7" s="1"/>
  <c r="AK114" i="7"/>
  <c r="AJ114" i="7"/>
  <c r="AI114" i="7"/>
  <c r="AH114" i="7"/>
  <c r="AG114" i="7"/>
  <c r="AF114" i="7"/>
  <c r="AE114" i="7"/>
  <c r="AD114" i="7"/>
  <c r="AC114" i="7"/>
  <c r="AT113" i="7"/>
  <c r="AS113" i="7"/>
  <c r="AR113" i="7"/>
  <c r="AP113" i="7"/>
  <c r="AO113" i="7"/>
  <c r="AN113" i="7"/>
  <c r="AM113" i="7"/>
  <c r="Z113" i="7" s="1"/>
  <c r="AK113" i="7"/>
  <c r="AJ113" i="7"/>
  <c r="AI113" i="7"/>
  <c r="AH113" i="7"/>
  <c r="AG113" i="7"/>
  <c r="AF113" i="7"/>
  <c r="AE113" i="7"/>
  <c r="AD113" i="7"/>
  <c r="AC113" i="7"/>
  <c r="AT112" i="7"/>
  <c r="AS112" i="7"/>
  <c r="AR112" i="7"/>
  <c r="AP112" i="7"/>
  <c r="AO112" i="7"/>
  <c r="AN112" i="7"/>
  <c r="AM112" i="7"/>
  <c r="Z112" i="7" s="1"/>
  <c r="AK112" i="7"/>
  <c r="AJ112" i="7"/>
  <c r="AI112" i="7"/>
  <c r="AH112" i="7"/>
  <c r="AG112" i="7"/>
  <c r="AF112" i="7"/>
  <c r="AE112" i="7"/>
  <c r="AD112" i="7"/>
  <c r="AC112" i="7"/>
  <c r="AT111" i="7"/>
  <c r="AS111" i="7"/>
  <c r="AR111" i="7"/>
  <c r="AP111" i="7"/>
  <c r="AO111" i="7"/>
  <c r="AN111" i="7"/>
  <c r="AM111" i="7"/>
  <c r="Z111" i="7" s="1"/>
  <c r="AK111" i="7"/>
  <c r="AJ111" i="7"/>
  <c r="AI111" i="7"/>
  <c r="AH111" i="7"/>
  <c r="AG111" i="7"/>
  <c r="AF111" i="7"/>
  <c r="AE111" i="7"/>
  <c r="AD111" i="7"/>
  <c r="AC111" i="7"/>
  <c r="AT110" i="7"/>
  <c r="AS110" i="7"/>
  <c r="AR110" i="7"/>
  <c r="AP110" i="7"/>
  <c r="AO110" i="7"/>
  <c r="AN110" i="7"/>
  <c r="AM110" i="7"/>
  <c r="Z110" i="7" s="1"/>
  <c r="AK110" i="7"/>
  <c r="AJ110" i="7"/>
  <c r="AI110" i="7"/>
  <c r="AH110" i="7"/>
  <c r="AG110" i="7"/>
  <c r="AF110" i="7"/>
  <c r="AE110" i="7"/>
  <c r="AD110" i="7"/>
  <c r="AC110" i="7"/>
  <c r="AT109" i="7"/>
  <c r="AS109" i="7"/>
  <c r="AR109" i="7"/>
  <c r="AP109" i="7"/>
  <c r="AO109" i="7"/>
  <c r="AN109" i="7"/>
  <c r="AM109" i="7"/>
  <c r="Z109" i="7" s="1"/>
  <c r="AK109" i="7"/>
  <c r="AJ109" i="7"/>
  <c r="AI109" i="7"/>
  <c r="AH109" i="7"/>
  <c r="AG109" i="7"/>
  <c r="AF109" i="7"/>
  <c r="AE109" i="7"/>
  <c r="AD109" i="7"/>
  <c r="AC109" i="7"/>
  <c r="AT108" i="7"/>
  <c r="AS108" i="7"/>
  <c r="AR108" i="7"/>
  <c r="AP108" i="7"/>
  <c r="AO108" i="7"/>
  <c r="AN108" i="7"/>
  <c r="AM108" i="7"/>
  <c r="Z108" i="7" s="1"/>
  <c r="AK108" i="7"/>
  <c r="AJ108" i="7"/>
  <c r="AI108" i="7"/>
  <c r="AH108" i="7"/>
  <c r="AG108" i="7"/>
  <c r="AF108" i="7"/>
  <c r="AE108" i="7"/>
  <c r="AD108" i="7"/>
  <c r="AC108" i="7"/>
  <c r="AT107" i="7"/>
  <c r="AS107" i="7"/>
  <c r="AR107" i="7"/>
  <c r="AP107" i="7"/>
  <c r="AO107" i="7"/>
  <c r="AN107" i="7"/>
  <c r="AM107" i="7"/>
  <c r="Z107" i="7" s="1"/>
  <c r="AK107" i="7"/>
  <c r="AJ107" i="7"/>
  <c r="AI107" i="7"/>
  <c r="AH107" i="7"/>
  <c r="AG107" i="7"/>
  <c r="AF107" i="7"/>
  <c r="AE107" i="7"/>
  <c r="AD107" i="7"/>
  <c r="AC107" i="7"/>
  <c r="Y107" i="7" s="1"/>
  <c r="AT106" i="7"/>
  <c r="AS106" i="7"/>
  <c r="AR106" i="7"/>
  <c r="AP106" i="7"/>
  <c r="AO106" i="7"/>
  <c r="AN106" i="7"/>
  <c r="AM106" i="7"/>
  <c r="Z106" i="7" s="1"/>
  <c r="AK106" i="7"/>
  <c r="AJ106" i="7"/>
  <c r="AI106" i="7"/>
  <c r="AH106" i="7"/>
  <c r="AG106" i="7"/>
  <c r="AF106" i="7"/>
  <c r="AE106" i="7"/>
  <c r="AD106" i="7"/>
  <c r="AC106" i="7"/>
  <c r="Y106" i="7" s="1"/>
  <c r="AT105" i="7"/>
  <c r="AS105" i="7"/>
  <c r="AR105" i="7"/>
  <c r="AP105" i="7"/>
  <c r="AO105" i="7"/>
  <c r="AN105" i="7"/>
  <c r="AM105" i="7"/>
  <c r="Z105" i="7" s="1"/>
  <c r="AK105" i="7"/>
  <c r="AJ105" i="7"/>
  <c r="AI105" i="7"/>
  <c r="AH105" i="7"/>
  <c r="AG105" i="7"/>
  <c r="AF105" i="7"/>
  <c r="AE105" i="7"/>
  <c r="AD105" i="7"/>
  <c r="AC105" i="7"/>
  <c r="AT104" i="7"/>
  <c r="AS104" i="7"/>
  <c r="AR104" i="7"/>
  <c r="AP104" i="7"/>
  <c r="AO104" i="7"/>
  <c r="AN104" i="7"/>
  <c r="AM104" i="7"/>
  <c r="Z104" i="7" s="1"/>
  <c r="AK104" i="7"/>
  <c r="AJ104" i="7"/>
  <c r="AI104" i="7"/>
  <c r="AH104" i="7"/>
  <c r="AG104" i="7"/>
  <c r="AF104" i="7"/>
  <c r="AE104" i="7"/>
  <c r="AD104" i="7"/>
  <c r="AC104" i="7"/>
  <c r="AT103" i="7"/>
  <c r="AS103" i="7"/>
  <c r="AR103" i="7"/>
  <c r="AP103" i="7"/>
  <c r="AO103" i="7"/>
  <c r="AN103" i="7"/>
  <c r="AM103" i="7"/>
  <c r="Z103" i="7" s="1"/>
  <c r="AK103" i="7"/>
  <c r="AJ103" i="7"/>
  <c r="AI103" i="7"/>
  <c r="AH103" i="7"/>
  <c r="AG103" i="7"/>
  <c r="AF103" i="7"/>
  <c r="AE103" i="7"/>
  <c r="AD103" i="7"/>
  <c r="AC103" i="7"/>
  <c r="AT102" i="7"/>
  <c r="AS102" i="7"/>
  <c r="AR102" i="7"/>
  <c r="AP102" i="7"/>
  <c r="AO102" i="7"/>
  <c r="AN102" i="7"/>
  <c r="AM102" i="7"/>
  <c r="Z102" i="7" s="1"/>
  <c r="AK102" i="7"/>
  <c r="AJ102" i="7"/>
  <c r="AI102" i="7"/>
  <c r="AH102" i="7"/>
  <c r="AG102" i="7"/>
  <c r="AF102" i="7"/>
  <c r="AE102" i="7"/>
  <c r="AD102" i="7"/>
  <c r="AC102" i="7"/>
  <c r="AT101" i="7"/>
  <c r="AS101" i="7"/>
  <c r="AR101" i="7"/>
  <c r="AP101" i="7"/>
  <c r="AO101" i="7"/>
  <c r="AN101" i="7"/>
  <c r="AM101" i="7"/>
  <c r="Z101" i="7" s="1"/>
  <c r="AK101" i="7"/>
  <c r="AJ101" i="7"/>
  <c r="AI101" i="7"/>
  <c r="AH101" i="7"/>
  <c r="AG101" i="7"/>
  <c r="AF101" i="7"/>
  <c r="AE101" i="7"/>
  <c r="AD101" i="7"/>
  <c r="AC101" i="7"/>
  <c r="AT100" i="7"/>
  <c r="AS100" i="7"/>
  <c r="AR100" i="7"/>
  <c r="AP100" i="7"/>
  <c r="AO100" i="7"/>
  <c r="AN100" i="7"/>
  <c r="AM100" i="7"/>
  <c r="Z100" i="7" s="1"/>
  <c r="AK100" i="7"/>
  <c r="AJ100" i="7"/>
  <c r="AI100" i="7"/>
  <c r="AH100" i="7"/>
  <c r="AG100" i="7"/>
  <c r="AF100" i="7"/>
  <c r="AE100" i="7"/>
  <c r="AD100" i="7"/>
  <c r="AC100" i="7"/>
  <c r="Y100" i="7" s="1"/>
  <c r="AT99" i="7"/>
  <c r="AS99" i="7"/>
  <c r="AR99" i="7"/>
  <c r="AP99" i="7"/>
  <c r="AO99" i="7"/>
  <c r="AN99" i="7"/>
  <c r="AM99" i="7"/>
  <c r="Z99" i="7" s="1"/>
  <c r="AK99" i="7"/>
  <c r="AJ99" i="7"/>
  <c r="AI99" i="7"/>
  <c r="AH99" i="7"/>
  <c r="AG99" i="7"/>
  <c r="AF99" i="7"/>
  <c r="AE99" i="7"/>
  <c r="AD99" i="7"/>
  <c r="AC99" i="7"/>
  <c r="AT98" i="7"/>
  <c r="AS98" i="7"/>
  <c r="AR98" i="7"/>
  <c r="AP98" i="7"/>
  <c r="AO98" i="7"/>
  <c r="AN98" i="7"/>
  <c r="AM98" i="7"/>
  <c r="Z98" i="7" s="1"/>
  <c r="AK98" i="7"/>
  <c r="AJ98" i="7"/>
  <c r="AI98" i="7"/>
  <c r="AH98" i="7"/>
  <c r="AG98" i="7"/>
  <c r="AF98" i="7"/>
  <c r="AE98" i="7"/>
  <c r="AD98" i="7"/>
  <c r="AC98" i="7"/>
  <c r="AT97" i="7"/>
  <c r="AS97" i="7"/>
  <c r="AR97" i="7"/>
  <c r="AP97" i="7"/>
  <c r="AO97" i="7"/>
  <c r="AN97" i="7"/>
  <c r="AM97" i="7"/>
  <c r="Z97" i="7" s="1"/>
  <c r="AK97" i="7"/>
  <c r="AJ97" i="7"/>
  <c r="AI97" i="7"/>
  <c r="AH97" i="7"/>
  <c r="AG97" i="7"/>
  <c r="AF97" i="7"/>
  <c r="AE97" i="7"/>
  <c r="AD97" i="7"/>
  <c r="AC97" i="7"/>
  <c r="AT96" i="7"/>
  <c r="AS96" i="7"/>
  <c r="AR96" i="7"/>
  <c r="AP96" i="7"/>
  <c r="AO96" i="7"/>
  <c r="AN96" i="7"/>
  <c r="AM96" i="7"/>
  <c r="Z96" i="7" s="1"/>
  <c r="AK96" i="7"/>
  <c r="AJ96" i="7"/>
  <c r="AI96" i="7"/>
  <c r="AH96" i="7"/>
  <c r="AG96" i="7"/>
  <c r="AF96" i="7"/>
  <c r="AE96" i="7"/>
  <c r="AD96" i="7"/>
  <c r="AC96" i="7"/>
  <c r="AT95" i="7"/>
  <c r="AS95" i="7"/>
  <c r="AR95" i="7"/>
  <c r="AP95" i="7"/>
  <c r="AO95" i="7"/>
  <c r="AN95" i="7"/>
  <c r="AM95" i="7"/>
  <c r="Z95" i="7" s="1"/>
  <c r="AK95" i="7"/>
  <c r="AJ95" i="7"/>
  <c r="AI95" i="7"/>
  <c r="AH95" i="7"/>
  <c r="AG95" i="7"/>
  <c r="AF95" i="7"/>
  <c r="AE95" i="7"/>
  <c r="AD95" i="7"/>
  <c r="AC95" i="7"/>
  <c r="AT94" i="7"/>
  <c r="AS94" i="7"/>
  <c r="AR94" i="7"/>
  <c r="AP94" i="7"/>
  <c r="AO94" i="7"/>
  <c r="AN94" i="7"/>
  <c r="AM94" i="7"/>
  <c r="Z94" i="7" s="1"/>
  <c r="AK94" i="7"/>
  <c r="AJ94" i="7"/>
  <c r="AI94" i="7"/>
  <c r="AH94" i="7"/>
  <c r="AG94" i="7"/>
  <c r="AF94" i="7"/>
  <c r="AE94" i="7"/>
  <c r="AD94" i="7"/>
  <c r="AC94" i="7"/>
  <c r="AT93" i="7"/>
  <c r="AS93" i="7"/>
  <c r="AR93" i="7"/>
  <c r="AP93" i="7"/>
  <c r="AO93" i="7"/>
  <c r="AN93" i="7"/>
  <c r="AM93" i="7"/>
  <c r="Z93" i="7" s="1"/>
  <c r="AK93" i="7"/>
  <c r="AJ93" i="7"/>
  <c r="AI93" i="7"/>
  <c r="AH93" i="7"/>
  <c r="AG93" i="7"/>
  <c r="AF93" i="7"/>
  <c r="AE93" i="7"/>
  <c r="AD93" i="7"/>
  <c r="AC93" i="7"/>
  <c r="AT92" i="7"/>
  <c r="AS92" i="7"/>
  <c r="AR92" i="7"/>
  <c r="AP92" i="7"/>
  <c r="AO92" i="7"/>
  <c r="AN92" i="7"/>
  <c r="AM92" i="7"/>
  <c r="Z92" i="7" s="1"/>
  <c r="AK92" i="7"/>
  <c r="AJ92" i="7"/>
  <c r="AI92" i="7"/>
  <c r="AH92" i="7"/>
  <c r="AG92" i="7"/>
  <c r="AF92" i="7"/>
  <c r="AE92" i="7"/>
  <c r="AD92" i="7"/>
  <c r="AC92" i="7"/>
  <c r="AT91" i="7"/>
  <c r="AS91" i="7"/>
  <c r="AR91" i="7"/>
  <c r="AP91" i="7"/>
  <c r="AO91" i="7"/>
  <c r="AN91" i="7"/>
  <c r="AM91" i="7"/>
  <c r="Z91" i="7" s="1"/>
  <c r="AK91" i="7"/>
  <c r="AJ91" i="7"/>
  <c r="AI91" i="7"/>
  <c r="AH91" i="7"/>
  <c r="AG91" i="7"/>
  <c r="AF91" i="7"/>
  <c r="AE91" i="7"/>
  <c r="AD91" i="7"/>
  <c r="AC91" i="7"/>
  <c r="AT90" i="7"/>
  <c r="AS90" i="7"/>
  <c r="AR90" i="7"/>
  <c r="AP90" i="7"/>
  <c r="AO90" i="7"/>
  <c r="AN90" i="7"/>
  <c r="AM90" i="7"/>
  <c r="Z90" i="7" s="1"/>
  <c r="AK90" i="7"/>
  <c r="AJ90" i="7"/>
  <c r="AI90" i="7"/>
  <c r="AH90" i="7"/>
  <c r="AG90" i="7"/>
  <c r="Y90" i="7" s="1"/>
  <c r="AF90" i="7"/>
  <c r="AE90" i="7"/>
  <c r="AD90" i="7"/>
  <c r="AC90" i="7"/>
  <c r="AT89" i="7"/>
  <c r="AS89" i="7"/>
  <c r="AR89" i="7"/>
  <c r="AP89" i="7"/>
  <c r="AO89" i="7"/>
  <c r="AN89" i="7"/>
  <c r="AM89" i="7"/>
  <c r="Z89" i="7" s="1"/>
  <c r="AK89" i="7"/>
  <c r="AJ89" i="7"/>
  <c r="AI89" i="7"/>
  <c r="AH89" i="7"/>
  <c r="AG89" i="7"/>
  <c r="AF89" i="7"/>
  <c r="AE89" i="7"/>
  <c r="AD89" i="7"/>
  <c r="AC89" i="7"/>
  <c r="AT88" i="7"/>
  <c r="AS88" i="7"/>
  <c r="AR88" i="7"/>
  <c r="AP88" i="7"/>
  <c r="AO88" i="7"/>
  <c r="AN88" i="7"/>
  <c r="AM88" i="7"/>
  <c r="Z88" i="7" s="1"/>
  <c r="AK88" i="7"/>
  <c r="AJ88" i="7"/>
  <c r="AI88" i="7"/>
  <c r="AH88" i="7"/>
  <c r="AG88" i="7"/>
  <c r="AF88" i="7"/>
  <c r="AE88" i="7"/>
  <c r="AD88" i="7"/>
  <c r="AC88" i="7"/>
  <c r="AT87" i="7"/>
  <c r="AS87" i="7"/>
  <c r="AR87" i="7"/>
  <c r="AP87" i="7"/>
  <c r="AO87" i="7"/>
  <c r="AN87" i="7"/>
  <c r="AM87" i="7"/>
  <c r="Z87" i="7" s="1"/>
  <c r="AK87" i="7"/>
  <c r="AJ87" i="7"/>
  <c r="AI87" i="7"/>
  <c r="AH87" i="7"/>
  <c r="AG87" i="7"/>
  <c r="AF87" i="7"/>
  <c r="AE87" i="7"/>
  <c r="AD87" i="7"/>
  <c r="AC87" i="7"/>
  <c r="AT86" i="7"/>
  <c r="AS86" i="7"/>
  <c r="AR86" i="7"/>
  <c r="AP86" i="7"/>
  <c r="AO86" i="7"/>
  <c r="AN86" i="7"/>
  <c r="AM86" i="7"/>
  <c r="Z86" i="7" s="1"/>
  <c r="AK86" i="7"/>
  <c r="AJ86" i="7"/>
  <c r="AI86" i="7"/>
  <c r="AH86" i="7"/>
  <c r="AG86" i="7"/>
  <c r="AF86" i="7"/>
  <c r="AE86" i="7"/>
  <c r="AD86" i="7"/>
  <c r="AC86" i="7"/>
  <c r="AT85" i="7"/>
  <c r="AS85" i="7"/>
  <c r="AR85" i="7"/>
  <c r="AP85" i="7"/>
  <c r="AO85" i="7"/>
  <c r="AN85" i="7"/>
  <c r="AM85" i="7"/>
  <c r="Z85" i="7" s="1"/>
  <c r="AK85" i="7"/>
  <c r="AJ85" i="7"/>
  <c r="AI85" i="7"/>
  <c r="AH85" i="7"/>
  <c r="AG85" i="7"/>
  <c r="AF85" i="7"/>
  <c r="AE85" i="7"/>
  <c r="AD85" i="7"/>
  <c r="AC85" i="7"/>
  <c r="Y85" i="7" s="1"/>
  <c r="AT84" i="7"/>
  <c r="AS84" i="7"/>
  <c r="AR84" i="7"/>
  <c r="AP84" i="7"/>
  <c r="AO84" i="7"/>
  <c r="AN84" i="7"/>
  <c r="AM84" i="7"/>
  <c r="Z84" i="7" s="1"/>
  <c r="AK84" i="7"/>
  <c r="AJ84" i="7"/>
  <c r="AI84" i="7"/>
  <c r="AH84" i="7"/>
  <c r="AG84" i="7"/>
  <c r="AF84" i="7"/>
  <c r="AE84" i="7"/>
  <c r="AD84" i="7"/>
  <c r="AC84" i="7"/>
  <c r="AT83" i="7"/>
  <c r="AS83" i="7"/>
  <c r="AR83" i="7"/>
  <c r="AP83" i="7"/>
  <c r="AO83" i="7"/>
  <c r="AN83" i="7"/>
  <c r="AM83" i="7"/>
  <c r="Z83" i="7" s="1"/>
  <c r="AK83" i="7"/>
  <c r="AJ83" i="7"/>
  <c r="AI83" i="7"/>
  <c r="AH83" i="7"/>
  <c r="AG83" i="7"/>
  <c r="AF83" i="7"/>
  <c r="AE83" i="7"/>
  <c r="AD83" i="7"/>
  <c r="AC83" i="7"/>
  <c r="AT82" i="7"/>
  <c r="AS82" i="7"/>
  <c r="AR82" i="7"/>
  <c r="AP82" i="7"/>
  <c r="AO82" i="7"/>
  <c r="AN82" i="7"/>
  <c r="AM82" i="7"/>
  <c r="Z82" i="7" s="1"/>
  <c r="AK82" i="7"/>
  <c r="AJ82" i="7"/>
  <c r="AI82" i="7"/>
  <c r="AH82" i="7"/>
  <c r="AG82" i="7"/>
  <c r="AF82" i="7"/>
  <c r="AE82" i="7"/>
  <c r="AD82" i="7"/>
  <c r="AC82" i="7"/>
  <c r="AT81" i="7"/>
  <c r="AS81" i="7"/>
  <c r="AR81" i="7"/>
  <c r="AP81" i="7"/>
  <c r="AO81" i="7"/>
  <c r="AN81" i="7"/>
  <c r="AM81" i="7"/>
  <c r="Z81" i="7" s="1"/>
  <c r="AK81" i="7"/>
  <c r="AJ81" i="7"/>
  <c r="AI81" i="7"/>
  <c r="AH81" i="7"/>
  <c r="AG81" i="7"/>
  <c r="AF81" i="7"/>
  <c r="AE81" i="7"/>
  <c r="AD81" i="7"/>
  <c r="AC81" i="7"/>
  <c r="AT80" i="7"/>
  <c r="AS80" i="7"/>
  <c r="AR80" i="7"/>
  <c r="AP80" i="7"/>
  <c r="AO80" i="7"/>
  <c r="AN80" i="7"/>
  <c r="AM80" i="7"/>
  <c r="Z80" i="7" s="1"/>
  <c r="AK80" i="7"/>
  <c r="AJ80" i="7"/>
  <c r="AI80" i="7"/>
  <c r="AH80" i="7"/>
  <c r="AG80" i="7"/>
  <c r="AF80" i="7"/>
  <c r="AE80" i="7"/>
  <c r="AD80" i="7"/>
  <c r="AC80" i="7"/>
  <c r="AT79" i="7"/>
  <c r="AS79" i="7"/>
  <c r="AR79" i="7"/>
  <c r="AP79" i="7"/>
  <c r="AO79" i="7"/>
  <c r="AN79" i="7"/>
  <c r="AM79" i="7"/>
  <c r="Z79" i="7" s="1"/>
  <c r="AK79" i="7"/>
  <c r="AJ79" i="7"/>
  <c r="AI79" i="7"/>
  <c r="AH79" i="7"/>
  <c r="AG79" i="7"/>
  <c r="AF79" i="7"/>
  <c r="AE79" i="7"/>
  <c r="AD79" i="7"/>
  <c r="AC79" i="7"/>
  <c r="AT78" i="7"/>
  <c r="AS78" i="7"/>
  <c r="AR78" i="7"/>
  <c r="AP78" i="7"/>
  <c r="AO78" i="7"/>
  <c r="AN78" i="7"/>
  <c r="AM78" i="7"/>
  <c r="Z78" i="7" s="1"/>
  <c r="AK78" i="7"/>
  <c r="AJ78" i="7"/>
  <c r="AI78" i="7"/>
  <c r="AH78" i="7"/>
  <c r="AG78" i="7"/>
  <c r="AF78" i="7"/>
  <c r="AE78" i="7"/>
  <c r="AD78" i="7"/>
  <c r="AC78" i="7"/>
  <c r="AT77" i="7"/>
  <c r="AS77" i="7"/>
  <c r="AR77" i="7"/>
  <c r="AP77" i="7"/>
  <c r="AO77" i="7"/>
  <c r="AN77" i="7"/>
  <c r="AM77" i="7"/>
  <c r="Z77" i="7" s="1"/>
  <c r="AK77" i="7"/>
  <c r="AJ77" i="7"/>
  <c r="AI77" i="7"/>
  <c r="AH77" i="7"/>
  <c r="AG77" i="7"/>
  <c r="AF77" i="7"/>
  <c r="AE77" i="7"/>
  <c r="AD77" i="7"/>
  <c r="AC77" i="7"/>
  <c r="AT76" i="7"/>
  <c r="AS76" i="7"/>
  <c r="AR76" i="7"/>
  <c r="AP76" i="7"/>
  <c r="AO76" i="7"/>
  <c r="AN76" i="7"/>
  <c r="AM76" i="7"/>
  <c r="Z76" i="7" s="1"/>
  <c r="AK76" i="7"/>
  <c r="AJ76" i="7"/>
  <c r="AI76" i="7"/>
  <c r="AH76" i="7"/>
  <c r="AG76" i="7"/>
  <c r="AF76" i="7"/>
  <c r="AE76" i="7"/>
  <c r="AD76" i="7"/>
  <c r="AC76" i="7"/>
  <c r="AT75" i="7"/>
  <c r="AS75" i="7"/>
  <c r="AR75" i="7"/>
  <c r="AP75" i="7"/>
  <c r="AO75" i="7"/>
  <c r="AN75" i="7"/>
  <c r="AM75" i="7"/>
  <c r="Z75" i="7" s="1"/>
  <c r="AK75" i="7"/>
  <c r="AJ75" i="7"/>
  <c r="AI75" i="7"/>
  <c r="AH75" i="7"/>
  <c r="AG75" i="7"/>
  <c r="AF75" i="7"/>
  <c r="AE75" i="7"/>
  <c r="AD75" i="7"/>
  <c r="AC75" i="7"/>
  <c r="AT74" i="7"/>
  <c r="AS74" i="7"/>
  <c r="AR74" i="7"/>
  <c r="AP74" i="7"/>
  <c r="AO74" i="7"/>
  <c r="AN74" i="7"/>
  <c r="AM74" i="7"/>
  <c r="Z74" i="7" s="1"/>
  <c r="AK74" i="7"/>
  <c r="AJ74" i="7"/>
  <c r="AI74" i="7"/>
  <c r="AH74" i="7"/>
  <c r="AG74" i="7"/>
  <c r="AF74" i="7"/>
  <c r="AE74" i="7"/>
  <c r="AD74" i="7"/>
  <c r="AC74" i="7"/>
  <c r="AT73" i="7"/>
  <c r="AS73" i="7"/>
  <c r="AR73" i="7"/>
  <c r="AP73" i="7"/>
  <c r="AO73" i="7"/>
  <c r="AN73" i="7"/>
  <c r="AM73" i="7"/>
  <c r="Z73" i="7" s="1"/>
  <c r="AK73" i="7"/>
  <c r="AJ73" i="7"/>
  <c r="AI73" i="7"/>
  <c r="AH73" i="7"/>
  <c r="AG73" i="7"/>
  <c r="AF73" i="7"/>
  <c r="AE73" i="7"/>
  <c r="AD73" i="7"/>
  <c r="AC73" i="7"/>
  <c r="AT72" i="7"/>
  <c r="AS72" i="7"/>
  <c r="AR72" i="7"/>
  <c r="AP72" i="7"/>
  <c r="AO72" i="7"/>
  <c r="AN72" i="7"/>
  <c r="AM72" i="7"/>
  <c r="Z72" i="7" s="1"/>
  <c r="AK72" i="7"/>
  <c r="AJ72" i="7"/>
  <c r="AI72" i="7"/>
  <c r="AH72" i="7"/>
  <c r="AG72" i="7"/>
  <c r="AF72" i="7"/>
  <c r="AE72" i="7"/>
  <c r="AD72" i="7"/>
  <c r="AC72" i="7"/>
  <c r="AT71" i="7"/>
  <c r="AS71" i="7"/>
  <c r="AR71" i="7"/>
  <c r="AP71" i="7"/>
  <c r="AO71" i="7"/>
  <c r="AN71" i="7"/>
  <c r="AM71" i="7"/>
  <c r="Z71" i="7" s="1"/>
  <c r="AK71" i="7"/>
  <c r="AJ71" i="7"/>
  <c r="AI71" i="7"/>
  <c r="AH71" i="7"/>
  <c r="AG71" i="7"/>
  <c r="AF71" i="7"/>
  <c r="AE71" i="7"/>
  <c r="AD71" i="7"/>
  <c r="AC71" i="7"/>
  <c r="AT70" i="7"/>
  <c r="AS70" i="7"/>
  <c r="AR70" i="7"/>
  <c r="AP70" i="7"/>
  <c r="AO70" i="7"/>
  <c r="AN70" i="7"/>
  <c r="AM70" i="7"/>
  <c r="Z70" i="7" s="1"/>
  <c r="AK70" i="7"/>
  <c r="AJ70" i="7"/>
  <c r="AI70" i="7"/>
  <c r="AH70" i="7"/>
  <c r="AG70" i="7"/>
  <c r="AF70" i="7"/>
  <c r="AE70" i="7"/>
  <c r="AD70" i="7"/>
  <c r="AC70" i="7"/>
  <c r="AT69" i="7"/>
  <c r="AS69" i="7"/>
  <c r="AR69" i="7"/>
  <c r="AP69" i="7"/>
  <c r="AO69" i="7"/>
  <c r="AN69" i="7"/>
  <c r="AM69" i="7"/>
  <c r="Z69" i="7" s="1"/>
  <c r="AK69" i="7"/>
  <c r="AJ69" i="7"/>
  <c r="AI69" i="7"/>
  <c r="AH69" i="7"/>
  <c r="AG69" i="7"/>
  <c r="AF69" i="7"/>
  <c r="AE69" i="7"/>
  <c r="AD69" i="7"/>
  <c r="AC69" i="7"/>
  <c r="AT68" i="7"/>
  <c r="AS68" i="7"/>
  <c r="AR68" i="7"/>
  <c r="AP68" i="7"/>
  <c r="AO68" i="7"/>
  <c r="AN68" i="7"/>
  <c r="AM68" i="7"/>
  <c r="Z68" i="7" s="1"/>
  <c r="AK68" i="7"/>
  <c r="AJ68" i="7"/>
  <c r="AI68" i="7"/>
  <c r="AH68" i="7"/>
  <c r="AG68" i="7"/>
  <c r="AF68" i="7"/>
  <c r="AE68" i="7"/>
  <c r="AD68" i="7"/>
  <c r="AC68" i="7"/>
  <c r="AT67" i="7"/>
  <c r="AS67" i="7"/>
  <c r="AR67" i="7"/>
  <c r="AP67" i="7"/>
  <c r="AO67" i="7"/>
  <c r="AN67" i="7"/>
  <c r="AM67" i="7"/>
  <c r="Z67" i="7" s="1"/>
  <c r="AK67" i="7"/>
  <c r="AJ67" i="7"/>
  <c r="AI67" i="7"/>
  <c r="AH67" i="7"/>
  <c r="AG67" i="7"/>
  <c r="AF67" i="7"/>
  <c r="AE67" i="7"/>
  <c r="AD67" i="7"/>
  <c r="AC67" i="7"/>
  <c r="AT66" i="7"/>
  <c r="AS66" i="7"/>
  <c r="AR66" i="7"/>
  <c r="AP66" i="7"/>
  <c r="AO66" i="7"/>
  <c r="AN66" i="7"/>
  <c r="AM66" i="7"/>
  <c r="Z66" i="7" s="1"/>
  <c r="AK66" i="7"/>
  <c r="AJ66" i="7"/>
  <c r="AI66" i="7"/>
  <c r="AH66" i="7"/>
  <c r="AG66" i="7"/>
  <c r="AF66" i="7"/>
  <c r="AE66" i="7"/>
  <c r="AD66" i="7"/>
  <c r="AC66" i="7"/>
  <c r="AT65" i="7"/>
  <c r="AS65" i="7"/>
  <c r="AR65" i="7"/>
  <c r="AP65" i="7"/>
  <c r="AO65" i="7"/>
  <c r="AN65" i="7"/>
  <c r="AM65" i="7"/>
  <c r="Z65" i="7" s="1"/>
  <c r="AK65" i="7"/>
  <c r="AJ65" i="7"/>
  <c r="AI65" i="7"/>
  <c r="AH65" i="7"/>
  <c r="AG65" i="7"/>
  <c r="AF65" i="7"/>
  <c r="AE65" i="7"/>
  <c r="AD65" i="7"/>
  <c r="AC65" i="7"/>
  <c r="AT64" i="7"/>
  <c r="AS64" i="7"/>
  <c r="AR64" i="7"/>
  <c r="AP64" i="7"/>
  <c r="AO64" i="7"/>
  <c r="AN64" i="7"/>
  <c r="AM64" i="7"/>
  <c r="Z64" i="7" s="1"/>
  <c r="AK64" i="7"/>
  <c r="AJ64" i="7"/>
  <c r="AI64" i="7"/>
  <c r="AH64" i="7"/>
  <c r="AG64" i="7"/>
  <c r="AF64" i="7"/>
  <c r="AE64" i="7"/>
  <c r="AD64" i="7"/>
  <c r="AC64" i="7"/>
  <c r="AT63" i="7"/>
  <c r="AS63" i="7"/>
  <c r="AR63" i="7"/>
  <c r="AP63" i="7"/>
  <c r="AO63" i="7"/>
  <c r="AN63" i="7"/>
  <c r="AM63" i="7"/>
  <c r="Z63" i="7" s="1"/>
  <c r="AK63" i="7"/>
  <c r="AJ63" i="7"/>
  <c r="AI63" i="7"/>
  <c r="AH63" i="7"/>
  <c r="AG63" i="7"/>
  <c r="AF63" i="7"/>
  <c r="AE63" i="7"/>
  <c r="AD63" i="7"/>
  <c r="AC63" i="7"/>
  <c r="AT62" i="7"/>
  <c r="AS62" i="7"/>
  <c r="AR62" i="7"/>
  <c r="AP62" i="7"/>
  <c r="AO62" i="7"/>
  <c r="AN62" i="7"/>
  <c r="AM62" i="7"/>
  <c r="Z62" i="7" s="1"/>
  <c r="AK62" i="7"/>
  <c r="AJ62" i="7"/>
  <c r="AI62" i="7"/>
  <c r="AH62" i="7"/>
  <c r="AG62" i="7"/>
  <c r="AF62" i="7"/>
  <c r="AE62" i="7"/>
  <c r="AD62" i="7"/>
  <c r="AC62" i="7"/>
  <c r="AT61" i="7"/>
  <c r="AS61" i="7"/>
  <c r="AR61" i="7"/>
  <c r="AP61" i="7"/>
  <c r="AO61" i="7"/>
  <c r="AN61" i="7"/>
  <c r="AM61" i="7"/>
  <c r="Z61" i="7" s="1"/>
  <c r="AK61" i="7"/>
  <c r="AJ61" i="7"/>
  <c r="AI61" i="7"/>
  <c r="AH61" i="7"/>
  <c r="AG61" i="7"/>
  <c r="AF61" i="7"/>
  <c r="AE61" i="7"/>
  <c r="AD61" i="7"/>
  <c r="AC61" i="7"/>
  <c r="AT60" i="7"/>
  <c r="AS60" i="7"/>
  <c r="AR60" i="7"/>
  <c r="AP60" i="7"/>
  <c r="AO60" i="7"/>
  <c r="AN60" i="7"/>
  <c r="AM60" i="7"/>
  <c r="Z60" i="7" s="1"/>
  <c r="AK60" i="7"/>
  <c r="AJ60" i="7"/>
  <c r="AI60" i="7"/>
  <c r="AH60" i="7"/>
  <c r="AG60" i="7"/>
  <c r="AF60" i="7"/>
  <c r="AE60" i="7"/>
  <c r="AD60" i="7"/>
  <c r="AC60" i="7"/>
  <c r="AT59" i="7"/>
  <c r="AS59" i="7"/>
  <c r="AR59" i="7"/>
  <c r="AP59" i="7"/>
  <c r="AO59" i="7"/>
  <c r="AN59" i="7"/>
  <c r="AM59" i="7"/>
  <c r="Z59" i="7" s="1"/>
  <c r="AK59" i="7"/>
  <c r="AJ59" i="7"/>
  <c r="AI59" i="7"/>
  <c r="AH59" i="7"/>
  <c r="AG59" i="7"/>
  <c r="AF59" i="7"/>
  <c r="AE59" i="7"/>
  <c r="AD59" i="7"/>
  <c r="AC59" i="7"/>
  <c r="AT58" i="7"/>
  <c r="AS58" i="7"/>
  <c r="AR58" i="7"/>
  <c r="AP58" i="7"/>
  <c r="AO58" i="7"/>
  <c r="AN58" i="7"/>
  <c r="AM58" i="7"/>
  <c r="Z58" i="7" s="1"/>
  <c r="AK58" i="7"/>
  <c r="AJ58" i="7"/>
  <c r="AI58" i="7"/>
  <c r="AH58" i="7"/>
  <c r="AG58" i="7"/>
  <c r="AF58" i="7"/>
  <c r="AE58" i="7"/>
  <c r="AD58" i="7"/>
  <c r="AC58" i="7"/>
  <c r="AT57" i="7"/>
  <c r="AS57" i="7"/>
  <c r="AR57" i="7"/>
  <c r="AP57" i="7"/>
  <c r="AO57" i="7"/>
  <c r="AN57" i="7"/>
  <c r="AM57" i="7"/>
  <c r="Z57" i="7" s="1"/>
  <c r="AK57" i="7"/>
  <c r="AJ57" i="7"/>
  <c r="AI57" i="7"/>
  <c r="AH57" i="7"/>
  <c r="AG57" i="7"/>
  <c r="AF57" i="7"/>
  <c r="AE57" i="7"/>
  <c r="AD57" i="7"/>
  <c r="AC57" i="7"/>
  <c r="AT56" i="7"/>
  <c r="AS56" i="7"/>
  <c r="AR56" i="7"/>
  <c r="AP56" i="7"/>
  <c r="AO56" i="7"/>
  <c r="AN56" i="7"/>
  <c r="AM56" i="7"/>
  <c r="Z56" i="7" s="1"/>
  <c r="AK56" i="7"/>
  <c r="AJ56" i="7"/>
  <c r="AI56" i="7"/>
  <c r="AH56" i="7"/>
  <c r="AG56" i="7"/>
  <c r="AF56" i="7"/>
  <c r="AE56" i="7"/>
  <c r="AD56" i="7"/>
  <c r="AC56" i="7"/>
  <c r="AT55" i="7"/>
  <c r="AS55" i="7"/>
  <c r="AR55" i="7"/>
  <c r="AP55" i="7"/>
  <c r="AO55" i="7"/>
  <c r="AN55" i="7"/>
  <c r="AM55" i="7"/>
  <c r="Z55" i="7" s="1"/>
  <c r="AK55" i="7"/>
  <c r="AJ55" i="7"/>
  <c r="AI55" i="7"/>
  <c r="AH55" i="7"/>
  <c r="AG55" i="7"/>
  <c r="AF55" i="7"/>
  <c r="AE55" i="7"/>
  <c r="AD55" i="7"/>
  <c r="AC55" i="7"/>
  <c r="AT54" i="7"/>
  <c r="AS54" i="7"/>
  <c r="AR54" i="7"/>
  <c r="AP54" i="7"/>
  <c r="AO54" i="7"/>
  <c r="AN54" i="7"/>
  <c r="AM54" i="7"/>
  <c r="Z54" i="7" s="1"/>
  <c r="AK54" i="7"/>
  <c r="AJ54" i="7"/>
  <c r="AI54" i="7"/>
  <c r="AH54" i="7"/>
  <c r="AG54" i="7"/>
  <c r="AF54" i="7"/>
  <c r="AE54" i="7"/>
  <c r="AD54" i="7"/>
  <c r="AC54" i="7"/>
  <c r="AT53" i="7"/>
  <c r="AS53" i="7"/>
  <c r="AR53" i="7"/>
  <c r="AP53" i="7"/>
  <c r="AO53" i="7"/>
  <c r="AN53" i="7"/>
  <c r="AM53" i="7"/>
  <c r="Z53" i="7" s="1"/>
  <c r="AK53" i="7"/>
  <c r="AJ53" i="7"/>
  <c r="AI53" i="7"/>
  <c r="AH53" i="7"/>
  <c r="AG53" i="7"/>
  <c r="AF53" i="7"/>
  <c r="AE53" i="7"/>
  <c r="AD53" i="7"/>
  <c r="AC53" i="7"/>
  <c r="AT52" i="7"/>
  <c r="AS52" i="7"/>
  <c r="AR52" i="7"/>
  <c r="AP52" i="7"/>
  <c r="AO52" i="7"/>
  <c r="AN52" i="7"/>
  <c r="AM52" i="7"/>
  <c r="Z52" i="7" s="1"/>
  <c r="AK52" i="7"/>
  <c r="AJ52" i="7"/>
  <c r="AI52" i="7"/>
  <c r="AH52" i="7"/>
  <c r="AG52" i="7"/>
  <c r="AF52" i="7"/>
  <c r="AE52" i="7"/>
  <c r="AD52" i="7"/>
  <c r="AC52" i="7"/>
  <c r="AT51" i="7"/>
  <c r="AS51" i="7"/>
  <c r="AR51" i="7"/>
  <c r="AP51" i="7"/>
  <c r="AO51" i="7"/>
  <c r="AN51" i="7"/>
  <c r="AM51" i="7"/>
  <c r="Z51" i="7" s="1"/>
  <c r="AK51" i="7"/>
  <c r="AJ51" i="7"/>
  <c r="AI51" i="7"/>
  <c r="AH51" i="7"/>
  <c r="AG51" i="7"/>
  <c r="AF51" i="7"/>
  <c r="AE51" i="7"/>
  <c r="AD51" i="7"/>
  <c r="AC51" i="7"/>
  <c r="AT50" i="7"/>
  <c r="AS50" i="7"/>
  <c r="AR50" i="7"/>
  <c r="AP50" i="7"/>
  <c r="AO50" i="7"/>
  <c r="AN50" i="7"/>
  <c r="AM50" i="7"/>
  <c r="Z50" i="7" s="1"/>
  <c r="AK50" i="7"/>
  <c r="AJ50" i="7"/>
  <c r="AI50" i="7"/>
  <c r="AH50" i="7"/>
  <c r="AG50" i="7"/>
  <c r="AF50" i="7"/>
  <c r="AE50" i="7"/>
  <c r="AD50" i="7"/>
  <c r="AC50" i="7"/>
  <c r="AT49" i="7"/>
  <c r="AS49" i="7"/>
  <c r="AR49" i="7"/>
  <c r="AP49" i="7"/>
  <c r="AO49" i="7"/>
  <c r="AN49" i="7"/>
  <c r="AM49" i="7"/>
  <c r="Z49" i="7" s="1"/>
  <c r="AK49" i="7"/>
  <c r="AJ49" i="7"/>
  <c r="AI49" i="7"/>
  <c r="AH49" i="7"/>
  <c r="AG49" i="7"/>
  <c r="AF49" i="7"/>
  <c r="AE49" i="7"/>
  <c r="AD49" i="7"/>
  <c r="AC49" i="7"/>
  <c r="AT48" i="7"/>
  <c r="AS48" i="7"/>
  <c r="AR48" i="7"/>
  <c r="AP48" i="7"/>
  <c r="AO48" i="7"/>
  <c r="AN48" i="7"/>
  <c r="AM48" i="7"/>
  <c r="Z48" i="7" s="1"/>
  <c r="AK48" i="7"/>
  <c r="AJ48" i="7"/>
  <c r="AI48" i="7"/>
  <c r="AH48" i="7"/>
  <c r="AG48" i="7"/>
  <c r="AF48" i="7"/>
  <c r="AE48" i="7"/>
  <c r="AD48" i="7"/>
  <c r="AC48" i="7"/>
  <c r="AT47" i="7"/>
  <c r="AS47" i="7"/>
  <c r="AR47" i="7"/>
  <c r="AP47" i="7"/>
  <c r="AO47" i="7"/>
  <c r="AN47" i="7"/>
  <c r="AM47" i="7"/>
  <c r="Z47" i="7" s="1"/>
  <c r="AK47" i="7"/>
  <c r="AJ47" i="7"/>
  <c r="AI47" i="7"/>
  <c r="AH47" i="7"/>
  <c r="AG47" i="7"/>
  <c r="AF47" i="7"/>
  <c r="AE47" i="7"/>
  <c r="AD47" i="7"/>
  <c r="AC47" i="7"/>
  <c r="AT46" i="7"/>
  <c r="AS46" i="7"/>
  <c r="AR46" i="7"/>
  <c r="AP46" i="7"/>
  <c r="AO46" i="7"/>
  <c r="AN46" i="7"/>
  <c r="AM46" i="7"/>
  <c r="Z46" i="7" s="1"/>
  <c r="AK46" i="7"/>
  <c r="AJ46" i="7"/>
  <c r="AI46" i="7"/>
  <c r="AH46" i="7"/>
  <c r="AG46" i="7"/>
  <c r="AF46" i="7"/>
  <c r="AE46" i="7"/>
  <c r="AD46" i="7"/>
  <c r="AC46" i="7"/>
  <c r="AT45" i="7"/>
  <c r="AS45" i="7"/>
  <c r="AR45" i="7"/>
  <c r="AP45" i="7"/>
  <c r="AO45" i="7"/>
  <c r="AN45" i="7"/>
  <c r="AM45" i="7"/>
  <c r="Z45" i="7" s="1"/>
  <c r="AK45" i="7"/>
  <c r="AJ45" i="7"/>
  <c r="AI45" i="7"/>
  <c r="AH45" i="7"/>
  <c r="AG45" i="7"/>
  <c r="AF45" i="7"/>
  <c r="AE45" i="7"/>
  <c r="AD45" i="7"/>
  <c r="AC45" i="7"/>
  <c r="AT44" i="7"/>
  <c r="AS44" i="7"/>
  <c r="AR44" i="7"/>
  <c r="AP44" i="7"/>
  <c r="AO44" i="7"/>
  <c r="AN44" i="7"/>
  <c r="AM44" i="7"/>
  <c r="Z44" i="7" s="1"/>
  <c r="AK44" i="7"/>
  <c r="AJ44" i="7"/>
  <c r="AI44" i="7"/>
  <c r="AH44" i="7"/>
  <c r="AG44" i="7"/>
  <c r="AF44" i="7"/>
  <c r="AE44" i="7"/>
  <c r="AD44" i="7"/>
  <c r="AC44" i="7"/>
  <c r="AT43" i="7"/>
  <c r="AS43" i="7"/>
  <c r="AR43" i="7"/>
  <c r="AP43" i="7"/>
  <c r="AO43" i="7"/>
  <c r="AN43" i="7"/>
  <c r="AM43" i="7"/>
  <c r="Z43" i="7" s="1"/>
  <c r="AK43" i="7"/>
  <c r="AJ43" i="7"/>
  <c r="AI43" i="7"/>
  <c r="AH43" i="7"/>
  <c r="AG43" i="7"/>
  <c r="AF43" i="7"/>
  <c r="AE43" i="7"/>
  <c r="AD43" i="7"/>
  <c r="AC43" i="7"/>
  <c r="AT42" i="7"/>
  <c r="AS42" i="7"/>
  <c r="AR42" i="7"/>
  <c r="AP42" i="7"/>
  <c r="AO42" i="7"/>
  <c r="AN42" i="7"/>
  <c r="AM42" i="7"/>
  <c r="Z42" i="7" s="1"/>
  <c r="AK42" i="7"/>
  <c r="AJ42" i="7"/>
  <c r="AI42" i="7"/>
  <c r="AH42" i="7"/>
  <c r="AG42" i="7"/>
  <c r="AF42" i="7"/>
  <c r="AE42" i="7"/>
  <c r="AD42" i="7"/>
  <c r="AC42" i="7"/>
  <c r="AT41" i="7"/>
  <c r="AS41" i="7"/>
  <c r="AR41" i="7"/>
  <c r="AP41" i="7"/>
  <c r="AO41" i="7"/>
  <c r="AN41" i="7"/>
  <c r="AM41" i="7"/>
  <c r="Z41" i="7" s="1"/>
  <c r="AK41" i="7"/>
  <c r="AJ41" i="7"/>
  <c r="AI41" i="7"/>
  <c r="AH41" i="7"/>
  <c r="AG41" i="7"/>
  <c r="AF41" i="7"/>
  <c r="AE41" i="7"/>
  <c r="AD41" i="7"/>
  <c r="AC41" i="7"/>
  <c r="AT40" i="7"/>
  <c r="AS40" i="7"/>
  <c r="AR40" i="7"/>
  <c r="AP40" i="7"/>
  <c r="AO40" i="7"/>
  <c r="AN40" i="7"/>
  <c r="AM40" i="7"/>
  <c r="Z40" i="7" s="1"/>
  <c r="AK40" i="7"/>
  <c r="AJ40" i="7"/>
  <c r="AI40" i="7"/>
  <c r="AH40" i="7"/>
  <c r="AG40" i="7"/>
  <c r="AF40" i="7"/>
  <c r="AE40" i="7"/>
  <c r="AD40" i="7"/>
  <c r="AC40" i="7"/>
  <c r="AT39" i="7"/>
  <c r="AS39" i="7"/>
  <c r="AR39" i="7"/>
  <c r="AP39" i="7"/>
  <c r="AO39" i="7"/>
  <c r="AN39" i="7"/>
  <c r="AM39" i="7"/>
  <c r="Z39" i="7" s="1"/>
  <c r="AK39" i="7"/>
  <c r="AJ39" i="7"/>
  <c r="AI39" i="7"/>
  <c r="AH39" i="7"/>
  <c r="AG39" i="7"/>
  <c r="AF39" i="7"/>
  <c r="AE39" i="7"/>
  <c r="AD39" i="7"/>
  <c r="AC39" i="7"/>
  <c r="AT38" i="7"/>
  <c r="AS38" i="7"/>
  <c r="AR38" i="7"/>
  <c r="AP38" i="7"/>
  <c r="AO38" i="7"/>
  <c r="AN38" i="7"/>
  <c r="AM38" i="7"/>
  <c r="Z38" i="7" s="1"/>
  <c r="AK38" i="7"/>
  <c r="AJ38" i="7"/>
  <c r="AI38" i="7"/>
  <c r="AH38" i="7"/>
  <c r="AG38" i="7"/>
  <c r="AF38" i="7"/>
  <c r="AE38" i="7"/>
  <c r="AD38" i="7"/>
  <c r="AC38" i="7"/>
  <c r="AT37" i="7"/>
  <c r="AS37" i="7"/>
  <c r="AR37" i="7"/>
  <c r="AP37" i="7"/>
  <c r="AO37" i="7"/>
  <c r="AN37" i="7"/>
  <c r="AM37" i="7"/>
  <c r="Z37" i="7" s="1"/>
  <c r="AK37" i="7"/>
  <c r="AJ37" i="7"/>
  <c r="AI37" i="7"/>
  <c r="AH37" i="7"/>
  <c r="AG37" i="7"/>
  <c r="AF37" i="7"/>
  <c r="AE37" i="7"/>
  <c r="AD37" i="7"/>
  <c r="AC37" i="7"/>
  <c r="Y37" i="7" s="1"/>
  <c r="AT36" i="7"/>
  <c r="AS36" i="7"/>
  <c r="AR36" i="7"/>
  <c r="AP36" i="7"/>
  <c r="AO36" i="7"/>
  <c r="AN36" i="7"/>
  <c r="AM36" i="7"/>
  <c r="Z36" i="7" s="1"/>
  <c r="AK36" i="7"/>
  <c r="AJ36" i="7"/>
  <c r="AI36" i="7"/>
  <c r="AH36" i="7"/>
  <c r="AG36" i="7"/>
  <c r="AF36" i="7"/>
  <c r="AE36" i="7"/>
  <c r="AD36" i="7"/>
  <c r="AC36" i="7"/>
  <c r="AT35" i="7"/>
  <c r="AS35" i="7"/>
  <c r="AR35" i="7"/>
  <c r="AP35" i="7"/>
  <c r="AO35" i="7"/>
  <c r="AN35" i="7"/>
  <c r="AM35" i="7"/>
  <c r="Z35" i="7" s="1"/>
  <c r="AK35" i="7"/>
  <c r="AJ35" i="7"/>
  <c r="AI35" i="7"/>
  <c r="AH35" i="7"/>
  <c r="AG35" i="7"/>
  <c r="AF35" i="7"/>
  <c r="AE35" i="7"/>
  <c r="AD35" i="7"/>
  <c r="AC35" i="7"/>
  <c r="AT34" i="7"/>
  <c r="AS34" i="7"/>
  <c r="AR34" i="7"/>
  <c r="AP34" i="7"/>
  <c r="AO34" i="7"/>
  <c r="AN34" i="7"/>
  <c r="AM34" i="7"/>
  <c r="Z34" i="7" s="1"/>
  <c r="AK34" i="7"/>
  <c r="AJ34" i="7"/>
  <c r="AI34" i="7"/>
  <c r="AH34" i="7"/>
  <c r="AG34" i="7"/>
  <c r="AF34" i="7"/>
  <c r="AE34" i="7"/>
  <c r="AD34" i="7"/>
  <c r="AC34" i="7"/>
  <c r="AT33" i="7"/>
  <c r="AS33" i="7"/>
  <c r="AR33" i="7"/>
  <c r="AP33" i="7"/>
  <c r="AO33" i="7"/>
  <c r="AN33" i="7"/>
  <c r="AM33" i="7"/>
  <c r="Z33" i="7" s="1"/>
  <c r="AK33" i="7"/>
  <c r="AJ33" i="7"/>
  <c r="AI33" i="7"/>
  <c r="AH33" i="7"/>
  <c r="AG33" i="7"/>
  <c r="AF33" i="7"/>
  <c r="AE33" i="7"/>
  <c r="AD33" i="7"/>
  <c r="AC33" i="7"/>
  <c r="AT32" i="7"/>
  <c r="AS32" i="7"/>
  <c r="AR32" i="7"/>
  <c r="AP32" i="7"/>
  <c r="AO32" i="7"/>
  <c r="AN32" i="7"/>
  <c r="AM32" i="7"/>
  <c r="Z32" i="7" s="1"/>
  <c r="AK32" i="7"/>
  <c r="AJ32" i="7"/>
  <c r="AI32" i="7"/>
  <c r="AH32" i="7"/>
  <c r="AG32" i="7"/>
  <c r="AF32" i="7"/>
  <c r="AE32" i="7"/>
  <c r="AD32" i="7"/>
  <c r="AC32" i="7"/>
  <c r="Y32" i="7"/>
  <c r="AT31" i="7"/>
  <c r="AS31" i="7"/>
  <c r="AR31" i="7"/>
  <c r="AP31" i="7"/>
  <c r="AO31" i="7"/>
  <c r="AN31" i="7"/>
  <c r="AM31" i="7"/>
  <c r="Z31" i="7" s="1"/>
  <c r="AK31" i="7"/>
  <c r="AJ31" i="7"/>
  <c r="AI31" i="7"/>
  <c r="AH31" i="7"/>
  <c r="AG31" i="7"/>
  <c r="AF31" i="7"/>
  <c r="AE31" i="7"/>
  <c r="AD31" i="7"/>
  <c r="Y31" i="7" s="1"/>
  <c r="AC31" i="7"/>
  <c r="AT30" i="7"/>
  <c r="AS30" i="7"/>
  <c r="AR30" i="7"/>
  <c r="AP30" i="7"/>
  <c r="AO30" i="7"/>
  <c r="AN30" i="7"/>
  <c r="AM30" i="7"/>
  <c r="Z30" i="7" s="1"/>
  <c r="AK30" i="7"/>
  <c r="AJ30" i="7"/>
  <c r="AI30" i="7"/>
  <c r="AH30" i="7"/>
  <c r="AG30" i="7"/>
  <c r="AF30" i="7"/>
  <c r="AE30" i="7"/>
  <c r="AD30" i="7"/>
  <c r="AC30" i="7"/>
  <c r="AT29" i="7"/>
  <c r="AS29" i="7"/>
  <c r="AR29" i="7"/>
  <c r="AP29" i="7"/>
  <c r="AO29" i="7"/>
  <c r="AN29" i="7"/>
  <c r="AM29" i="7"/>
  <c r="Z29" i="7" s="1"/>
  <c r="AK29" i="7"/>
  <c r="AJ29" i="7"/>
  <c r="AI29" i="7"/>
  <c r="AH29" i="7"/>
  <c r="AG29" i="7"/>
  <c r="AF29" i="7"/>
  <c r="AE29" i="7"/>
  <c r="AD29" i="7"/>
  <c r="AC29" i="7"/>
  <c r="AT28" i="7"/>
  <c r="AS28" i="7"/>
  <c r="AR28" i="7"/>
  <c r="AP28" i="7"/>
  <c r="AO28" i="7"/>
  <c r="AN28" i="7"/>
  <c r="AM28" i="7"/>
  <c r="Z28" i="7" s="1"/>
  <c r="AK28" i="7"/>
  <c r="AJ28" i="7"/>
  <c r="AI28" i="7"/>
  <c r="AH28" i="7"/>
  <c r="AG28" i="7"/>
  <c r="AF28" i="7"/>
  <c r="AE28" i="7"/>
  <c r="AD28" i="7"/>
  <c r="AC28" i="7"/>
  <c r="AT27" i="7"/>
  <c r="AS27" i="7"/>
  <c r="AR27" i="7"/>
  <c r="AP27" i="7"/>
  <c r="AO27" i="7"/>
  <c r="AN27" i="7"/>
  <c r="AM27" i="7"/>
  <c r="Z27" i="7" s="1"/>
  <c r="AK27" i="7"/>
  <c r="AJ27" i="7"/>
  <c r="AI27" i="7"/>
  <c r="AH27" i="7"/>
  <c r="AG27" i="7"/>
  <c r="AF27" i="7"/>
  <c r="AE27" i="7"/>
  <c r="AD27" i="7"/>
  <c r="AC27" i="7"/>
  <c r="AT26" i="7"/>
  <c r="AS26" i="7"/>
  <c r="AR26" i="7"/>
  <c r="AP26" i="7"/>
  <c r="AO26" i="7"/>
  <c r="AN26" i="7"/>
  <c r="AM26" i="7"/>
  <c r="Z26" i="7" s="1"/>
  <c r="AK26" i="7"/>
  <c r="AJ26" i="7"/>
  <c r="AI26" i="7"/>
  <c r="AH26" i="7"/>
  <c r="AG26" i="7"/>
  <c r="AF26" i="7"/>
  <c r="AE26" i="7"/>
  <c r="Y26" i="7" s="1"/>
  <c r="AD26" i="7"/>
  <c r="AC26" i="7"/>
  <c r="AT25" i="7"/>
  <c r="AS25" i="7"/>
  <c r="AR25" i="7"/>
  <c r="AP25" i="7"/>
  <c r="AO25" i="7"/>
  <c r="AN25" i="7"/>
  <c r="AM25" i="7"/>
  <c r="Z25" i="7" s="1"/>
  <c r="AK25" i="7"/>
  <c r="AJ25" i="7"/>
  <c r="AI25" i="7"/>
  <c r="AH25" i="7"/>
  <c r="AG25" i="7"/>
  <c r="AF25" i="7"/>
  <c r="AE25" i="7"/>
  <c r="AD25" i="7"/>
  <c r="AC25" i="7"/>
  <c r="AT24" i="7"/>
  <c r="AS24" i="7"/>
  <c r="AR24" i="7"/>
  <c r="AP24" i="7"/>
  <c r="AO24" i="7"/>
  <c r="AN24" i="7"/>
  <c r="AM24" i="7"/>
  <c r="Z24" i="7" s="1"/>
  <c r="AK24" i="7"/>
  <c r="AJ24" i="7"/>
  <c r="AI24" i="7"/>
  <c r="AH24" i="7"/>
  <c r="AG24" i="7"/>
  <c r="AF24" i="7"/>
  <c r="AE24" i="7"/>
  <c r="AD24" i="7"/>
  <c r="AC24" i="7"/>
  <c r="AT23" i="7"/>
  <c r="AS23" i="7"/>
  <c r="AR23" i="7"/>
  <c r="AP23" i="7"/>
  <c r="AO23" i="7"/>
  <c r="AN23" i="7"/>
  <c r="AM23" i="7"/>
  <c r="Z23" i="7" s="1"/>
  <c r="AK23" i="7"/>
  <c r="AJ23" i="7"/>
  <c r="AI23" i="7"/>
  <c r="AH23" i="7"/>
  <c r="AG23" i="7"/>
  <c r="AF23" i="7"/>
  <c r="AE23" i="7"/>
  <c r="AD23" i="7"/>
  <c r="AC23" i="7"/>
  <c r="AT22" i="7"/>
  <c r="AS22" i="7"/>
  <c r="AR22" i="7"/>
  <c r="AP22" i="7"/>
  <c r="AO22" i="7"/>
  <c r="AN22" i="7"/>
  <c r="AM22" i="7"/>
  <c r="Z22" i="7" s="1"/>
  <c r="AK22" i="7"/>
  <c r="AJ22" i="7"/>
  <c r="AI22" i="7"/>
  <c r="AH22" i="7"/>
  <c r="AG22" i="7"/>
  <c r="AF22" i="7"/>
  <c r="AE22" i="7"/>
  <c r="AD22" i="7"/>
  <c r="AC22" i="7"/>
  <c r="AT21" i="7"/>
  <c r="AS21" i="7"/>
  <c r="AR21" i="7"/>
  <c r="AP21" i="7"/>
  <c r="AO21" i="7"/>
  <c r="AN21" i="7"/>
  <c r="AM21" i="7"/>
  <c r="Z21" i="7" s="1"/>
  <c r="AK21" i="7"/>
  <c r="AJ21" i="7"/>
  <c r="AI21" i="7"/>
  <c r="AH21" i="7"/>
  <c r="AG21" i="7"/>
  <c r="AF21" i="7"/>
  <c r="AE21" i="7"/>
  <c r="AD21" i="7"/>
  <c r="AC21" i="7"/>
  <c r="AT20" i="7"/>
  <c r="AS20" i="7"/>
  <c r="AR20" i="7"/>
  <c r="AP20" i="7"/>
  <c r="AO20" i="7"/>
  <c r="AN20" i="7"/>
  <c r="AM20" i="7"/>
  <c r="Z20" i="7" s="1"/>
  <c r="AK20" i="7"/>
  <c r="AJ20" i="7"/>
  <c r="AI20" i="7"/>
  <c r="AH20" i="7"/>
  <c r="AG20" i="7"/>
  <c r="AF20" i="7"/>
  <c r="AE20" i="7"/>
  <c r="AD20" i="7"/>
  <c r="AC20" i="7"/>
  <c r="AT19" i="7"/>
  <c r="AS19" i="7"/>
  <c r="AR19" i="7"/>
  <c r="AP19" i="7"/>
  <c r="AO19" i="7"/>
  <c r="AN19" i="7"/>
  <c r="AM19" i="7"/>
  <c r="Z19" i="7" s="1"/>
  <c r="AK19" i="7"/>
  <c r="AJ19" i="7"/>
  <c r="AI19" i="7"/>
  <c r="AH19" i="7"/>
  <c r="AG19" i="7"/>
  <c r="AF19" i="7"/>
  <c r="AE19" i="7"/>
  <c r="AD19" i="7"/>
  <c r="AC19" i="7"/>
  <c r="AT18" i="7"/>
  <c r="AS18" i="7"/>
  <c r="AR18" i="7"/>
  <c r="AP18" i="7"/>
  <c r="AO18" i="7"/>
  <c r="AN18" i="7"/>
  <c r="AM18" i="7"/>
  <c r="Z18" i="7" s="1"/>
  <c r="AK18" i="7"/>
  <c r="AJ18" i="7"/>
  <c r="AI18" i="7"/>
  <c r="AH18" i="7"/>
  <c r="AG18" i="7"/>
  <c r="AF18" i="7"/>
  <c r="AE18" i="7"/>
  <c r="AD18" i="7"/>
  <c r="AC18" i="7"/>
  <c r="AT17" i="7"/>
  <c r="AS17" i="7"/>
  <c r="AR17" i="7"/>
  <c r="AP17" i="7"/>
  <c r="AO17" i="7"/>
  <c r="AN17" i="7"/>
  <c r="AM17" i="7"/>
  <c r="Z17" i="7" s="1"/>
  <c r="AK17" i="7"/>
  <c r="AJ17" i="7"/>
  <c r="AI17" i="7"/>
  <c r="AH17" i="7"/>
  <c r="AG17" i="7"/>
  <c r="AF17" i="7"/>
  <c r="AE17" i="7"/>
  <c r="AD17" i="7"/>
  <c r="AC17" i="7"/>
  <c r="AT16" i="7"/>
  <c r="AS16" i="7"/>
  <c r="AR16" i="7"/>
  <c r="AP16" i="7"/>
  <c r="AO16" i="7"/>
  <c r="AN16" i="7"/>
  <c r="AM16" i="7"/>
  <c r="Z16" i="7" s="1"/>
  <c r="AK16" i="7"/>
  <c r="AJ16" i="7"/>
  <c r="AI16" i="7"/>
  <c r="AH16" i="7"/>
  <c r="AG16" i="7"/>
  <c r="AF16" i="7"/>
  <c r="AE16" i="7"/>
  <c r="AD16" i="7"/>
  <c r="AC16" i="7"/>
  <c r="AT15" i="7"/>
  <c r="AS15" i="7"/>
  <c r="AR15" i="7"/>
  <c r="AP15" i="7"/>
  <c r="AO15" i="7"/>
  <c r="AN15" i="7"/>
  <c r="AM15" i="7"/>
  <c r="Z15" i="7" s="1"/>
  <c r="AK15" i="7"/>
  <c r="AJ15" i="7"/>
  <c r="AI15" i="7"/>
  <c r="AH15" i="7"/>
  <c r="AG15" i="7"/>
  <c r="AF15" i="7"/>
  <c r="AE15" i="7"/>
  <c r="AD15" i="7"/>
  <c r="AC15" i="7"/>
  <c r="AT14" i="7"/>
  <c r="AS14" i="7"/>
  <c r="AR14" i="7"/>
  <c r="AP14" i="7"/>
  <c r="AO14" i="7"/>
  <c r="AN14" i="7"/>
  <c r="AM14" i="7"/>
  <c r="Z14" i="7" s="1"/>
  <c r="AK14" i="7"/>
  <c r="AJ14" i="7"/>
  <c r="AI14" i="7"/>
  <c r="AH14" i="7"/>
  <c r="AG14" i="7"/>
  <c r="AF14" i="7"/>
  <c r="AE14" i="7"/>
  <c r="AD14" i="7"/>
  <c r="AC14" i="7"/>
  <c r="AT13" i="7"/>
  <c r="AS13" i="7"/>
  <c r="AP13" i="7"/>
  <c r="AO13" i="7"/>
  <c r="AN13" i="7"/>
  <c r="AM13" i="7"/>
  <c r="Z13" i="7" s="1"/>
  <c r="AK13" i="7"/>
  <c r="AJ13" i="7"/>
  <c r="AI13" i="7"/>
  <c r="AH13" i="7"/>
  <c r="AG13" i="7"/>
  <c r="AF13" i="7"/>
  <c r="AE13" i="7"/>
  <c r="AD13" i="7"/>
  <c r="AC13" i="7"/>
  <c r="AT12" i="7"/>
  <c r="AS12" i="7"/>
  <c r="AR12" i="7"/>
  <c r="AP12" i="7"/>
  <c r="AO12" i="7"/>
  <c r="AN12" i="7"/>
  <c r="AM12" i="7"/>
  <c r="Z12" i="7" s="1"/>
  <c r="AK12" i="7"/>
  <c r="AJ12" i="7"/>
  <c r="AI12" i="7"/>
  <c r="AH12" i="7"/>
  <c r="AG12" i="7"/>
  <c r="AF12" i="7"/>
  <c r="AE12" i="7"/>
  <c r="AD12" i="7"/>
  <c r="AC12" i="7"/>
  <c r="AT11" i="7"/>
  <c r="AS11" i="7"/>
  <c r="AR11" i="7"/>
  <c r="AP11" i="7"/>
  <c r="AO11" i="7"/>
  <c r="AN11" i="7"/>
  <c r="AM11" i="7"/>
  <c r="Z11" i="7" s="1"/>
  <c r="AK11" i="7"/>
  <c r="AJ11" i="7"/>
  <c r="AI11" i="7"/>
  <c r="AH11" i="7"/>
  <c r="AG11" i="7"/>
  <c r="AF11" i="7"/>
  <c r="AE11" i="7"/>
  <c r="AD11" i="7"/>
  <c r="AC11" i="7"/>
  <c r="AT10" i="7"/>
  <c r="AS10" i="7"/>
  <c r="AR10" i="7"/>
  <c r="AP10" i="7"/>
  <c r="AO10" i="7"/>
  <c r="AN10" i="7"/>
  <c r="AM10" i="7"/>
  <c r="Z10" i="7" s="1"/>
  <c r="AK10" i="7"/>
  <c r="AJ10" i="7"/>
  <c r="AI10" i="7"/>
  <c r="AH10" i="7"/>
  <c r="AG10" i="7"/>
  <c r="AF10" i="7"/>
  <c r="AE10" i="7"/>
  <c r="AD10" i="7"/>
  <c r="AC10" i="7"/>
  <c r="AT9" i="7"/>
  <c r="AS9" i="7"/>
  <c r="AR9" i="7"/>
  <c r="AP9" i="7"/>
  <c r="AO9" i="7"/>
  <c r="AN9" i="7"/>
  <c r="AM9" i="7"/>
  <c r="Z9" i="7" s="1"/>
  <c r="AK9" i="7"/>
  <c r="AJ9" i="7"/>
  <c r="AI9" i="7"/>
  <c r="AH9" i="7"/>
  <c r="AG9" i="7"/>
  <c r="AF9" i="7"/>
  <c r="AE9" i="7"/>
  <c r="AD9" i="7"/>
  <c r="AC9" i="7"/>
  <c r="AT8" i="7"/>
  <c r="AS8" i="7"/>
  <c r="AR8" i="7"/>
  <c r="AP8" i="7"/>
  <c r="AO8" i="7"/>
  <c r="AN8" i="7"/>
  <c r="AM8" i="7"/>
  <c r="Z8" i="7" s="1"/>
  <c r="AK8" i="7"/>
  <c r="AJ8" i="7"/>
  <c r="AI8" i="7"/>
  <c r="AH8" i="7"/>
  <c r="AG8" i="7"/>
  <c r="AF8" i="7"/>
  <c r="AE8" i="7"/>
  <c r="AD8" i="7"/>
  <c r="AC8" i="7"/>
  <c r="AT7" i="7"/>
  <c r="AS7" i="7"/>
  <c r="AR7" i="7"/>
  <c r="AP7" i="7"/>
  <c r="AO7" i="7"/>
  <c r="AN7" i="7"/>
  <c r="AM7" i="7"/>
  <c r="Z7" i="7" s="1"/>
  <c r="AK7" i="7"/>
  <c r="AJ7" i="7"/>
  <c r="AI7" i="7"/>
  <c r="AH7" i="7"/>
  <c r="AG7" i="7"/>
  <c r="AF7" i="7"/>
  <c r="AE7" i="7"/>
  <c r="AD7" i="7"/>
  <c r="AC7" i="7"/>
  <c r="AT6" i="7"/>
  <c r="AS6" i="7"/>
  <c r="AR6" i="7"/>
  <c r="AP6" i="7"/>
  <c r="AO6" i="7"/>
  <c r="AN6" i="7"/>
  <c r="AM6" i="7"/>
  <c r="Z6" i="7" s="1"/>
  <c r="AA6" i="7" s="1"/>
  <c r="AK6" i="7"/>
  <c r="AJ6" i="7"/>
  <c r="AI6" i="7"/>
  <c r="AH6" i="7"/>
  <c r="AG6" i="7"/>
  <c r="AF6" i="7"/>
  <c r="AE6" i="7"/>
  <c r="AD6" i="7"/>
  <c r="AC6" i="7"/>
  <c r="AT5" i="7"/>
  <c r="AS5" i="7"/>
  <c r="AR5" i="7"/>
  <c r="AP5" i="7"/>
  <c r="AO5" i="7"/>
  <c r="AN5" i="7"/>
  <c r="AM5" i="7"/>
  <c r="AK5" i="7"/>
  <c r="AJ5" i="7"/>
  <c r="AI5" i="7"/>
  <c r="AH5" i="7"/>
  <c r="AG5" i="7"/>
  <c r="AF5" i="7"/>
  <c r="AE5" i="7"/>
  <c r="AD5" i="7"/>
  <c r="AC5" i="7"/>
  <c r="AT4" i="7"/>
  <c r="AS4" i="7"/>
  <c r="AR4" i="7"/>
  <c r="AP4" i="7"/>
  <c r="AO4" i="7"/>
  <c r="AN4" i="7"/>
  <c r="AM4" i="7"/>
  <c r="Z4" i="7" s="1"/>
  <c r="AK4" i="7"/>
  <c r="AJ4" i="7"/>
  <c r="AI4" i="7"/>
  <c r="AH4" i="7"/>
  <c r="AG4" i="7"/>
  <c r="AF4" i="7"/>
  <c r="AE4" i="7"/>
  <c r="AD4" i="7"/>
  <c r="AC4" i="7"/>
  <c r="AT3" i="7"/>
  <c r="AS3" i="7"/>
  <c r="AR3" i="7"/>
  <c r="AP3" i="7"/>
  <c r="AO3" i="7"/>
  <c r="AN3" i="7"/>
  <c r="AM3" i="7"/>
  <c r="Z3" i="7" s="1"/>
  <c r="AK3" i="7"/>
  <c r="AJ3" i="7"/>
  <c r="AI3" i="7"/>
  <c r="AH3" i="7"/>
  <c r="AG3" i="7"/>
  <c r="AF3" i="7"/>
  <c r="AE3" i="7"/>
  <c r="AD3" i="7"/>
  <c r="AC3" i="7"/>
  <c r="AT2" i="7"/>
  <c r="AS2" i="7"/>
  <c r="AR2" i="7"/>
  <c r="AP2" i="7"/>
  <c r="AO2" i="7"/>
  <c r="AN2" i="7"/>
  <c r="AM2" i="7"/>
  <c r="AK2" i="7"/>
  <c r="AJ2" i="7"/>
  <c r="AI2" i="7"/>
  <c r="AH2" i="7"/>
  <c r="AG2" i="7"/>
  <c r="AF2" i="7"/>
  <c r="AE2" i="7"/>
  <c r="AD2" i="7"/>
  <c r="AC2" i="7"/>
  <c r="AA2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3" i="4"/>
  <c r="Z4" i="4"/>
  <c r="Z5" i="4"/>
  <c r="Z6" i="4"/>
  <c r="Z7" i="4"/>
  <c r="Z8" i="4"/>
  <c r="Z9" i="4"/>
  <c r="Z10" i="4"/>
  <c r="Z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R3" i="4"/>
  <c r="AR4" i="4"/>
  <c r="AR5" i="4"/>
  <c r="AR6" i="4"/>
  <c r="AR7" i="4"/>
  <c r="AR8" i="4"/>
  <c r="AR9" i="4"/>
  <c r="AR10" i="4"/>
  <c r="AR11" i="4"/>
  <c r="AP3" i="4"/>
  <c r="AP4" i="4"/>
  <c r="AP5" i="4"/>
  <c r="AP6" i="4"/>
  <c r="AP7" i="4"/>
  <c r="AP8" i="4"/>
  <c r="AP9" i="4"/>
  <c r="AP10" i="4"/>
  <c r="AP11" i="4"/>
  <c r="AP12" i="4"/>
  <c r="AT2" i="4"/>
  <c r="AS2" i="4"/>
  <c r="AR2" i="4"/>
  <c r="AQ2" i="4"/>
  <c r="AP2" i="4"/>
  <c r="AO2" i="4"/>
  <c r="AN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M2" i="4"/>
  <c r="Q10" i="6"/>
  <c r="AC2" i="4"/>
  <c r="AC337" i="4"/>
  <c r="AC338" i="4"/>
  <c r="AC339" i="4"/>
  <c r="AK339" i="4"/>
  <c r="AJ339" i="4"/>
  <c r="AI339" i="4"/>
  <c r="AH339" i="4"/>
  <c r="AG339" i="4"/>
  <c r="AE339" i="4"/>
  <c r="AD339" i="4"/>
  <c r="AK338" i="4"/>
  <c r="AJ338" i="4"/>
  <c r="AI338" i="4"/>
  <c r="AH338" i="4"/>
  <c r="AG338" i="4"/>
  <c r="AE338" i="4"/>
  <c r="AD338" i="4"/>
  <c r="AK337" i="4"/>
  <c r="AJ337" i="4"/>
  <c r="AI337" i="4"/>
  <c r="AH337" i="4"/>
  <c r="AG337" i="4"/>
  <c r="AE337" i="4"/>
  <c r="AD337" i="4"/>
  <c r="AK336" i="4"/>
  <c r="AJ336" i="4"/>
  <c r="AI336" i="4"/>
  <c r="AH336" i="4"/>
  <c r="AG336" i="4"/>
  <c r="AE336" i="4"/>
  <c r="AD336" i="4"/>
  <c r="AC336" i="4"/>
  <c r="AK335" i="4"/>
  <c r="AJ335" i="4"/>
  <c r="AI335" i="4"/>
  <c r="AH335" i="4"/>
  <c r="AG335" i="4"/>
  <c r="AE335" i="4"/>
  <c r="AD335" i="4"/>
  <c r="AC335" i="4"/>
  <c r="AK334" i="4"/>
  <c r="AJ334" i="4"/>
  <c r="AI334" i="4"/>
  <c r="AH334" i="4"/>
  <c r="AG334" i="4"/>
  <c r="AE334" i="4"/>
  <c r="AD334" i="4"/>
  <c r="AC334" i="4"/>
  <c r="AK333" i="4"/>
  <c r="AJ333" i="4"/>
  <c r="AI333" i="4"/>
  <c r="AH333" i="4"/>
  <c r="AG333" i="4"/>
  <c r="AE333" i="4"/>
  <c r="AD333" i="4"/>
  <c r="AC333" i="4"/>
  <c r="AK332" i="4"/>
  <c r="AJ332" i="4"/>
  <c r="AI332" i="4"/>
  <c r="AH332" i="4"/>
  <c r="AG332" i="4"/>
  <c r="AE332" i="4"/>
  <c r="AD332" i="4"/>
  <c r="AC332" i="4"/>
  <c r="AK331" i="4"/>
  <c r="AJ331" i="4"/>
  <c r="AI331" i="4"/>
  <c r="AH331" i="4"/>
  <c r="AG331" i="4"/>
  <c r="AE331" i="4"/>
  <c r="AD331" i="4"/>
  <c r="AC331" i="4"/>
  <c r="AK330" i="4"/>
  <c r="AJ330" i="4"/>
  <c r="AI330" i="4"/>
  <c r="AH330" i="4"/>
  <c r="AG330" i="4"/>
  <c r="AE330" i="4"/>
  <c r="AD330" i="4"/>
  <c r="AC330" i="4"/>
  <c r="AK329" i="4"/>
  <c r="AJ329" i="4"/>
  <c r="AI329" i="4"/>
  <c r="AH329" i="4"/>
  <c r="AG329" i="4"/>
  <c r="AE329" i="4"/>
  <c r="AD329" i="4"/>
  <c r="AC329" i="4"/>
  <c r="AK328" i="4"/>
  <c r="AJ328" i="4"/>
  <c r="AI328" i="4"/>
  <c r="AH328" i="4"/>
  <c r="AG328" i="4"/>
  <c r="AE328" i="4"/>
  <c r="AD328" i="4"/>
  <c r="AC328" i="4"/>
  <c r="AK327" i="4"/>
  <c r="AJ327" i="4"/>
  <c r="AI327" i="4"/>
  <c r="AH327" i="4"/>
  <c r="AG327" i="4"/>
  <c r="AE327" i="4"/>
  <c r="AD327" i="4"/>
  <c r="AC327" i="4"/>
  <c r="AK326" i="4"/>
  <c r="AJ326" i="4"/>
  <c r="AI326" i="4"/>
  <c r="AH326" i="4"/>
  <c r="AG326" i="4"/>
  <c r="AE326" i="4"/>
  <c r="AD326" i="4"/>
  <c r="AC326" i="4"/>
  <c r="AK325" i="4"/>
  <c r="AJ325" i="4"/>
  <c r="AI325" i="4"/>
  <c r="AH325" i="4"/>
  <c r="AG325" i="4"/>
  <c r="AE325" i="4"/>
  <c r="AD325" i="4"/>
  <c r="AC325" i="4"/>
  <c r="AK324" i="4"/>
  <c r="AJ324" i="4"/>
  <c r="AI324" i="4"/>
  <c r="AH324" i="4"/>
  <c r="AG324" i="4"/>
  <c r="AE324" i="4"/>
  <c r="AD324" i="4"/>
  <c r="AC324" i="4"/>
  <c r="Y324" i="4" s="1"/>
  <c r="AK323" i="4"/>
  <c r="AJ323" i="4"/>
  <c r="AI323" i="4"/>
  <c r="AH323" i="4"/>
  <c r="AG323" i="4"/>
  <c r="AE323" i="4"/>
  <c r="AD323" i="4"/>
  <c r="AC323" i="4"/>
  <c r="AK322" i="4"/>
  <c r="AJ322" i="4"/>
  <c r="AI322" i="4"/>
  <c r="AH322" i="4"/>
  <c r="AG322" i="4"/>
  <c r="AE322" i="4"/>
  <c r="AD322" i="4"/>
  <c r="AC322" i="4"/>
  <c r="AK321" i="4"/>
  <c r="AJ321" i="4"/>
  <c r="AI321" i="4"/>
  <c r="AH321" i="4"/>
  <c r="AG321" i="4"/>
  <c r="AE321" i="4"/>
  <c r="AD321" i="4"/>
  <c r="AC321" i="4"/>
  <c r="AK320" i="4"/>
  <c r="AJ320" i="4"/>
  <c r="AI320" i="4"/>
  <c r="AH320" i="4"/>
  <c r="AG320" i="4"/>
  <c r="AE320" i="4"/>
  <c r="AD320" i="4"/>
  <c r="AC320" i="4"/>
  <c r="AK319" i="4"/>
  <c r="AJ319" i="4"/>
  <c r="AI319" i="4"/>
  <c r="AH319" i="4"/>
  <c r="AG319" i="4"/>
  <c r="AE319" i="4"/>
  <c r="AD319" i="4"/>
  <c r="AC319" i="4"/>
  <c r="AK318" i="4"/>
  <c r="AJ318" i="4"/>
  <c r="AI318" i="4"/>
  <c r="AH318" i="4"/>
  <c r="AG318" i="4"/>
  <c r="AE318" i="4"/>
  <c r="AD318" i="4"/>
  <c r="AC318" i="4"/>
  <c r="AK317" i="4"/>
  <c r="AJ317" i="4"/>
  <c r="AI317" i="4"/>
  <c r="AH317" i="4"/>
  <c r="AG317" i="4"/>
  <c r="AE317" i="4"/>
  <c r="AD317" i="4"/>
  <c r="AC317" i="4"/>
  <c r="AK316" i="4"/>
  <c r="AJ316" i="4"/>
  <c r="AI316" i="4"/>
  <c r="AH316" i="4"/>
  <c r="AG316" i="4"/>
  <c r="AE316" i="4"/>
  <c r="AD316" i="4"/>
  <c r="AC316" i="4"/>
  <c r="AK315" i="4"/>
  <c r="AJ315" i="4"/>
  <c r="AI315" i="4"/>
  <c r="AH315" i="4"/>
  <c r="AG315" i="4"/>
  <c r="AE315" i="4"/>
  <c r="AD315" i="4"/>
  <c r="AC315" i="4"/>
  <c r="AK314" i="4"/>
  <c r="AJ314" i="4"/>
  <c r="AI314" i="4"/>
  <c r="AH314" i="4"/>
  <c r="AG314" i="4"/>
  <c r="AE314" i="4"/>
  <c r="AD314" i="4"/>
  <c r="AC314" i="4"/>
  <c r="AK313" i="4"/>
  <c r="AJ313" i="4"/>
  <c r="AI313" i="4"/>
  <c r="AH313" i="4"/>
  <c r="AG313" i="4"/>
  <c r="AE313" i="4"/>
  <c r="AD313" i="4"/>
  <c r="AC313" i="4"/>
  <c r="AK312" i="4"/>
  <c r="AJ312" i="4"/>
  <c r="AI312" i="4"/>
  <c r="AH312" i="4"/>
  <c r="AG312" i="4"/>
  <c r="AE312" i="4"/>
  <c r="AD312" i="4"/>
  <c r="AC312" i="4"/>
  <c r="AK311" i="4"/>
  <c r="AJ311" i="4"/>
  <c r="AI311" i="4"/>
  <c r="AH311" i="4"/>
  <c r="AG311" i="4"/>
  <c r="AE311" i="4"/>
  <c r="AD311" i="4"/>
  <c r="AC311" i="4"/>
  <c r="AK310" i="4"/>
  <c r="AJ310" i="4"/>
  <c r="AI310" i="4"/>
  <c r="AH310" i="4"/>
  <c r="AG310" i="4"/>
  <c r="AE310" i="4"/>
  <c r="AD310" i="4"/>
  <c r="AC310" i="4"/>
  <c r="AK309" i="4"/>
  <c r="AJ309" i="4"/>
  <c r="AI309" i="4"/>
  <c r="AH309" i="4"/>
  <c r="AG309" i="4"/>
  <c r="AE309" i="4"/>
  <c r="AD309" i="4"/>
  <c r="AC309" i="4"/>
  <c r="AK308" i="4"/>
  <c r="AJ308" i="4"/>
  <c r="AI308" i="4"/>
  <c r="AH308" i="4"/>
  <c r="AG308" i="4"/>
  <c r="AE308" i="4"/>
  <c r="AD308" i="4"/>
  <c r="AC308" i="4"/>
  <c r="AK307" i="4"/>
  <c r="AJ307" i="4"/>
  <c r="AI307" i="4"/>
  <c r="AH307" i="4"/>
  <c r="AG307" i="4"/>
  <c r="AE307" i="4"/>
  <c r="AD307" i="4"/>
  <c r="AC307" i="4"/>
  <c r="AK306" i="4"/>
  <c r="AJ306" i="4"/>
  <c r="AI306" i="4"/>
  <c r="AH306" i="4"/>
  <c r="AG306" i="4"/>
  <c r="AE306" i="4"/>
  <c r="AD306" i="4"/>
  <c r="AC306" i="4"/>
  <c r="AK305" i="4"/>
  <c r="AJ305" i="4"/>
  <c r="AI305" i="4"/>
  <c r="AH305" i="4"/>
  <c r="AG305" i="4"/>
  <c r="AE305" i="4"/>
  <c r="AD305" i="4"/>
  <c r="AC305" i="4"/>
  <c r="AK304" i="4"/>
  <c r="AJ304" i="4"/>
  <c r="AI304" i="4"/>
  <c r="AH304" i="4"/>
  <c r="AG304" i="4"/>
  <c r="AE304" i="4"/>
  <c r="AD304" i="4"/>
  <c r="AC304" i="4"/>
  <c r="AK303" i="4"/>
  <c r="AJ303" i="4"/>
  <c r="AI303" i="4"/>
  <c r="AH303" i="4"/>
  <c r="AG303" i="4"/>
  <c r="AE303" i="4"/>
  <c r="AD303" i="4"/>
  <c r="AC303" i="4"/>
  <c r="AK302" i="4"/>
  <c r="AJ302" i="4"/>
  <c r="AI302" i="4"/>
  <c r="AH302" i="4"/>
  <c r="AG302" i="4"/>
  <c r="AE302" i="4"/>
  <c r="AD302" i="4"/>
  <c r="AC302" i="4"/>
  <c r="AK301" i="4"/>
  <c r="AJ301" i="4"/>
  <c r="AI301" i="4"/>
  <c r="AH301" i="4"/>
  <c r="AG301" i="4"/>
  <c r="AE301" i="4"/>
  <c r="AD301" i="4"/>
  <c r="AC301" i="4"/>
  <c r="AK300" i="4"/>
  <c r="AJ300" i="4"/>
  <c r="AI300" i="4"/>
  <c r="AH300" i="4"/>
  <c r="AG300" i="4"/>
  <c r="AE300" i="4"/>
  <c r="AD300" i="4"/>
  <c r="AC300" i="4"/>
  <c r="AK299" i="4"/>
  <c r="AJ299" i="4"/>
  <c r="AI299" i="4"/>
  <c r="AH299" i="4"/>
  <c r="AG299" i="4"/>
  <c r="AE299" i="4"/>
  <c r="AD299" i="4"/>
  <c r="AC299" i="4"/>
  <c r="AK298" i="4"/>
  <c r="AJ298" i="4"/>
  <c r="AI298" i="4"/>
  <c r="AH298" i="4"/>
  <c r="AG298" i="4"/>
  <c r="AE298" i="4"/>
  <c r="AD298" i="4"/>
  <c r="AC298" i="4"/>
  <c r="AK297" i="4"/>
  <c r="AJ297" i="4"/>
  <c r="AI297" i="4"/>
  <c r="AH297" i="4"/>
  <c r="AG297" i="4"/>
  <c r="AE297" i="4"/>
  <c r="AD297" i="4"/>
  <c r="AC297" i="4"/>
  <c r="AK296" i="4"/>
  <c r="AJ296" i="4"/>
  <c r="AI296" i="4"/>
  <c r="AH296" i="4"/>
  <c r="AG296" i="4"/>
  <c r="AE296" i="4"/>
  <c r="AD296" i="4"/>
  <c r="AC296" i="4"/>
  <c r="AK295" i="4"/>
  <c r="AJ295" i="4"/>
  <c r="AI295" i="4"/>
  <c r="AH295" i="4"/>
  <c r="AG295" i="4"/>
  <c r="AE295" i="4"/>
  <c r="AD295" i="4"/>
  <c r="AC295" i="4"/>
  <c r="AK294" i="4"/>
  <c r="AJ294" i="4"/>
  <c r="AI294" i="4"/>
  <c r="AH294" i="4"/>
  <c r="AG294" i="4"/>
  <c r="AE294" i="4"/>
  <c r="AD294" i="4"/>
  <c r="AC294" i="4"/>
  <c r="AK293" i="4"/>
  <c r="AJ293" i="4"/>
  <c r="AI293" i="4"/>
  <c r="AH293" i="4"/>
  <c r="AG293" i="4"/>
  <c r="AE293" i="4"/>
  <c r="AD293" i="4"/>
  <c r="AC293" i="4"/>
  <c r="AK292" i="4"/>
  <c r="AJ292" i="4"/>
  <c r="AI292" i="4"/>
  <c r="AH292" i="4"/>
  <c r="AG292" i="4"/>
  <c r="AE292" i="4"/>
  <c r="AD292" i="4"/>
  <c r="AC292" i="4"/>
  <c r="AK291" i="4"/>
  <c r="AJ291" i="4"/>
  <c r="AI291" i="4"/>
  <c r="AH291" i="4"/>
  <c r="AG291" i="4"/>
  <c r="AE291" i="4"/>
  <c r="AD291" i="4"/>
  <c r="AC291" i="4"/>
  <c r="AK290" i="4"/>
  <c r="AJ290" i="4"/>
  <c r="AI290" i="4"/>
  <c r="AH290" i="4"/>
  <c r="AG290" i="4"/>
  <c r="AE290" i="4"/>
  <c r="AD290" i="4"/>
  <c r="AC290" i="4"/>
  <c r="AK289" i="4"/>
  <c r="AJ289" i="4"/>
  <c r="AI289" i="4"/>
  <c r="AH289" i="4"/>
  <c r="AG289" i="4"/>
  <c r="AE289" i="4"/>
  <c r="AD289" i="4"/>
  <c r="AC289" i="4"/>
  <c r="AK288" i="4"/>
  <c r="AJ288" i="4"/>
  <c r="AI288" i="4"/>
  <c r="AH288" i="4"/>
  <c r="AG288" i="4"/>
  <c r="AE288" i="4"/>
  <c r="AD288" i="4"/>
  <c r="AC288" i="4"/>
  <c r="AK287" i="4"/>
  <c r="AJ287" i="4"/>
  <c r="AI287" i="4"/>
  <c r="AH287" i="4"/>
  <c r="AG287" i="4"/>
  <c r="AE287" i="4"/>
  <c r="AD287" i="4"/>
  <c r="AC287" i="4"/>
  <c r="AK286" i="4"/>
  <c r="AJ286" i="4"/>
  <c r="AI286" i="4"/>
  <c r="AH286" i="4"/>
  <c r="AG286" i="4"/>
  <c r="AE286" i="4"/>
  <c r="AD286" i="4"/>
  <c r="AC286" i="4"/>
  <c r="AK285" i="4"/>
  <c r="AJ285" i="4"/>
  <c r="AI285" i="4"/>
  <c r="AH285" i="4"/>
  <c r="AG285" i="4"/>
  <c r="AE285" i="4"/>
  <c r="AD285" i="4"/>
  <c r="AC285" i="4"/>
  <c r="AK284" i="4"/>
  <c r="AJ284" i="4"/>
  <c r="AI284" i="4"/>
  <c r="AH284" i="4"/>
  <c r="AG284" i="4"/>
  <c r="AE284" i="4"/>
  <c r="AD284" i="4"/>
  <c r="AC284" i="4"/>
  <c r="AK283" i="4"/>
  <c r="AJ283" i="4"/>
  <c r="AI283" i="4"/>
  <c r="AH283" i="4"/>
  <c r="AG283" i="4"/>
  <c r="AE283" i="4"/>
  <c r="AD283" i="4"/>
  <c r="AC283" i="4"/>
  <c r="AK282" i="4"/>
  <c r="AJ282" i="4"/>
  <c r="AI282" i="4"/>
  <c r="AH282" i="4"/>
  <c r="AG282" i="4"/>
  <c r="AE282" i="4"/>
  <c r="AD282" i="4"/>
  <c r="AC282" i="4"/>
  <c r="AK281" i="4"/>
  <c r="AJ281" i="4"/>
  <c r="AI281" i="4"/>
  <c r="AH281" i="4"/>
  <c r="AG281" i="4"/>
  <c r="AE281" i="4"/>
  <c r="AD281" i="4"/>
  <c r="AC281" i="4"/>
  <c r="AK280" i="4"/>
  <c r="AJ280" i="4"/>
  <c r="AI280" i="4"/>
  <c r="AH280" i="4"/>
  <c r="AG280" i="4"/>
  <c r="AE280" i="4"/>
  <c r="AD280" i="4"/>
  <c r="AC280" i="4"/>
  <c r="AK279" i="4"/>
  <c r="AJ279" i="4"/>
  <c r="AI279" i="4"/>
  <c r="AH279" i="4"/>
  <c r="AG279" i="4"/>
  <c r="AE279" i="4"/>
  <c r="AD279" i="4"/>
  <c r="AC279" i="4"/>
  <c r="AK278" i="4"/>
  <c r="AJ278" i="4"/>
  <c r="AI278" i="4"/>
  <c r="AH278" i="4"/>
  <c r="AG278" i="4"/>
  <c r="AE278" i="4"/>
  <c r="AD278" i="4"/>
  <c r="AC278" i="4"/>
  <c r="AK277" i="4"/>
  <c r="AJ277" i="4"/>
  <c r="AI277" i="4"/>
  <c r="AH277" i="4"/>
  <c r="AG277" i="4"/>
  <c r="AE277" i="4"/>
  <c r="AD277" i="4"/>
  <c r="AC277" i="4"/>
  <c r="AK276" i="4"/>
  <c r="AJ276" i="4"/>
  <c r="AI276" i="4"/>
  <c r="AH276" i="4"/>
  <c r="AG276" i="4"/>
  <c r="AE276" i="4"/>
  <c r="AD276" i="4"/>
  <c r="AC276" i="4"/>
  <c r="AK275" i="4"/>
  <c r="AJ275" i="4"/>
  <c r="AI275" i="4"/>
  <c r="AH275" i="4"/>
  <c r="AG275" i="4"/>
  <c r="AE275" i="4"/>
  <c r="AD275" i="4"/>
  <c r="AC275" i="4"/>
  <c r="AK274" i="4"/>
  <c r="AJ274" i="4"/>
  <c r="AI274" i="4"/>
  <c r="AH274" i="4"/>
  <c r="AG274" i="4"/>
  <c r="AE274" i="4"/>
  <c r="AD274" i="4"/>
  <c r="AC274" i="4"/>
  <c r="AK273" i="4"/>
  <c r="AJ273" i="4"/>
  <c r="AI273" i="4"/>
  <c r="AH273" i="4"/>
  <c r="AG273" i="4"/>
  <c r="AE273" i="4"/>
  <c r="AD273" i="4"/>
  <c r="AC273" i="4"/>
  <c r="AK272" i="4"/>
  <c r="AJ272" i="4"/>
  <c r="AI272" i="4"/>
  <c r="AH272" i="4"/>
  <c r="AG272" i="4"/>
  <c r="AE272" i="4"/>
  <c r="AD272" i="4"/>
  <c r="AC272" i="4"/>
  <c r="AK271" i="4"/>
  <c r="AJ271" i="4"/>
  <c r="AI271" i="4"/>
  <c r="AH271" i="4"/>
  <c r="AG271" i="4"/>
  <c r="AE271" i="4"/>
  <c r="AD271" i="4"/>
  <c r="AC271" i="4"/>
  <c r="AK270" i="4"/>
  <c r="AJ270" i="4"/>
  <c r="AI270" i="4"/>
  <c r="AH270" i="4"/>
  <c r="AG270" i="4"/>
  <c r="AE270" i="4"/>
  <c r="AD270" i="4"/>
  <c r="AC270" i="4"/>
  <c r="AK269" i="4"/>
  <c r="AJ269" i="4"/>
  <c r="AI269" i="4"/>
  <c r="AH269" i="4"/>
  <c r="AG269" i="4"/>
  <c r="AE269" i="4"/>
  <c r="AD269" i="4"/>
  <c r="AC269" i="4"/>
  <c r="AK268" i="4"/>
  <c r="AJ268" i="4"/>
  <c r="AI268" i="4"/>
  <c r="AH268" i="4"/>
  <c r="AG268" i="4"/>
  <c r="AE268" i="4"/>
  <c r="AD268" i="4"/>
  <c r="AC268" i="4"/>
  <c r="AK267" i="4"/>
  <c r="AJ267" i="4"/>
  <c r="AI267" i="4"/>
  <c r="AH267" i="4"/>
  <c r="AG267" i="4"/>
  <c r="AE267" i="4"/>
  <c r="AD267" i="4"/>
  <c r="AC267" i="4"/>
  <c r="AK266" i="4"/>
  <c r="AJ266" i="4"/>
  <c r="AI266" i="4"/>
  <c r="AH266" i="4"/>
  <c r="AG266" i="4"/>
  <c r="AE266" i="4"/>
  <c r="AD266" i="4"/>
  <c r="AC266" i="4"/>
  <c r="AK265" i="4"/>
  <c r="AJ265" i="4"/>
  <c r="AI265" i="4"/>
  <c r="AH265" i="4"/>
  <c r="AG265" i="4"/>
  <c r="AE265" i="4"/>
  <c r="AD265" i="4"/>
  <c r="AC265" i="4"/>
  <c r="AK264" i="4"/>
  <c r="AJ264" i="4"/>
  <c r="AI264" i="4"/>
  <c r="AH264" i="4"/>
  <c r="AG264" i="4"/>
  <c r="AE264" i="4"/>
  <c r="AD264" i="4"/>
  <c r="AC264" i="4"/>
  <c r="AK263" i="4"/>
  <c r="AJ263" i="4"/>
  <c r="AI263" i="4"/>
  <c r="AH263" i="4"/>
  <c r="AG263" i="4"/>
  <c r="AE263" i="4"/>
  <c r="AD263" i="4"/>
  <c r="AC263" i="4"/>
  <c r="Y263" i="4" s="1"/>
  <c r="AK262" i="4"/>
  <c r="AJ262" i="4"/>
  <c r="AI262" i="4"/>
  <c r="AH262" i="4"/>
  <c r="AG262" i="4"/>
  <c r="AE262" i="4"/>
  <c r="AD262" i="4"/>
  <c r="AC262" i="4"/>
  <c r="AK261" i="4"/>
  <c r="AJ261" i="4"/>
  <c r="AI261" i="4"/>
  <c r="AH261" i="4"/>
  <c r="AG261" i="4"/>
  <c r="AE261" i="4"/>
  <c r="AD261" i="4"/>
  <c r="AC261" i="4"/>
  <c r="AK260" i="4"/>
  <c r="AJ260" i="4"/>
  <c r="AI260" i="4"/>
  <c r="AH260" i="4"/>
  <c r="AG260" i="4"/>
  <c r="AE260" i="4"/>
  <c r="AD260" i="4"/>
  <c r="AC260" i="4"/>
  <c r="AK259" i="4"/>
  <c r="AJ259" i="4"/>
  <c r="AI259" i="4"/>
  <c r="AH259" i="4"/>
  <c r="AG259" i="4"/>
  <c r="AE259" i="4"/>
  <c r="AD259" i="4"/>
  <c r="AC259" i="4"/>
  <c r="AK258" i="4"/>
  <c r="AJ258" i="4"/>
  <c r="AI258" i="4"/>
  <c r="AH258" i="4"/>
  <c r="AG258" i="4"/>
  <c r="AE258" i="4"/>
  <c r="AD258" i="4"/>
  <c r="AC258" i="4"/>
  <c r="AK257" i="4"/>
  <c r="AJ257" i="4"/>
  <c r="AI257" i="4"/>
  <c r="AH257" i="4"/>
  <c r="AG257" i="4"/>
  <c r="AE257" i="4"/>
  <c r="AD257" i="4"/>
  <c r="AC257" i="4"/>
  <c r="AK256" i="4"/>
  <c r="AJ256" i="4"/>
  <c r="AI256" i="4"/>
  <c r="AH256" i="4"/>
  <c r="AG256" i="4"/>
  <c r="AE256" i="4"/>
  <c r="AD256" i="4"/>
  <c r="AC256" i="4"/>
  <c r="AK255" i="4"/>
  <c r="AJ255" i="4"/>
  <c r="AI255" i="4"/>
  <c r="AH255" i="4"/>
  <c r="AG255" i="4"/>
  <c r="AE255" i="4"/>
  <c r="AD255" i="4"/>
  <c r="AC255" i="4"/>
  <c r="AK254" i="4"/>
  <c r="AJ254" i="4"/>
  <c r="AI254" i="4"/>
  <c r="AH254" i="4"/>
  <c r="AG254" i="4"/>
  <c r="AE254" i="4"/>
  <c r="AD254" i="4"/>
  <c r="AC254" i="4"/>
  <c r="AK253" i="4"/>
  <c r="AJ253" i="4"/>
  <c r="AI253" i="4"/>
  <c r="AH253" i="4"/>
  <c r="AG253" i="4"/>
  <c r="AE253" i="4"/>
  <c r="AD253" i="4"/>
  <c r="AC253" i="4"/>
  <c r="AK252" i="4"/>
  <c r="AJ252" i="4"/>
  <c r="AI252" i="4"/>
  <c r="AH252" i="4"/>
  <c r="AG252" i="4"/>
  <c r="AE252" i="4"/>
  <c r="AD252" i="4"/>
  <c r="AC252" i="4"/>
  <c r="AK251" i="4"/>
  <c r="AJ251" i="4"/>
  <c r="AI251" i="4"/>
  <c r="AH251" i="4"/>
  <c r="AG251" i="4"/>
  <c r="AE251" i="4"/>
  <c r="AD251" i="4"/>
  <c r="AC251" i="4"/>
  <c r="AK250" i="4"/>
  <c r="AJ250" i="4"/>
  <c r="AI250" i="4"/>
  <c r="AH250" i="4"/>
  <c r="AG250" i="4"/>
  <c r="AE250" i="4"/>
  <c r="AD250" i="4"/>
  <c r="AC250" i="4"/>
  <c r="AK249" i="4"/>
  <c r="AJ249" i="4"/>
  <c r="AI249" i="4"/>
  <c r="AH249" i="4"/>
  <c r="AG249" i="4"/>
  <c r="AE249" i="4"/>
  <c r="AD249" i="4"/>
  <c r="AC249" i="4"/>
  <c r="AK248" i="4"/>
  <c r="AJ248" i="4"/>
  <c r="AI248" i="4"/>
  <c r="AH248" i="4"/>
  <c r="AG248" i="4"/>
  <c r="AE248" i="4"/>
  <c r="AD248" i="4"/>
  <c r="AC248" i="4"/>
  <c r="AK247" i="4"/>
  <c r="AJ247" i="4"/>
  <c r="AI247" i="4"/>
  <c r="AH247" i="4"/>
  <c r="AG247" i="4"/>
  <c r="AE247" i="4"/>
  <c r="AD247" i="4"/>
  <c r="AC247" i="4"/>
  <c r="AK246" i="4"/>
  <c r="AJ246" i="4"/>
  <c r="AI246" i="4"/>
  <c r="AH246" i="4"/>
  <c r="AG246" i="4"/>
  <c r="AE246" i="4"/>
  <c r="AD246" i="4"/>
  <c r="AC246" i="4"/>
  <c r="AK245" i="4"/>
  <c r="AJ245" i="4"/>
  <c r="AI245" i="4"/>
  <c r="AH245" i="4"/>
  <c r="AG245" i="4"/>
  <c r="AE245" i="4"/>
  <c r="AD245" i="4"/>
  <c r="AC245" i="4"/>
  <c r="AK244" i="4"/>
  <c r="AJ244" i="4"/>
  <c r="AI244" i="4"/>
  <c r="AH244" i="4"/>
  <c r="AG244" i="4"/>
  <c r="AE244" i="4"/>
  <c r="AD244" i="4"/>
  <c r="AC244" i="4"/>
  <c r="AK243" i="4"/>
  <c r="AJ243" i="4"/>
  <c r="AI243" i="4"/>
  <c r="AH243" i="4"/>
  <c r="AG243" i="4"/>
  <c r="AE243" i="4"/>
  <c r="AD243" i="4"/>
  <c r="AC243" i="4"/>
  <c r="AK242" i="4"/>
  <c r="AJ242" i="4"/>
  <c r="AI242" i="4"/>
  <c r="AH242" i="4"/>
  <c r="AG242" i="4"/>
  <c r="AE242" i="4"/>
  <c r="AD242" i="4"/>
  <c r="AC242" i="4"/>
  <c r="AK241" i="4"/>
  <c r="AJ241" i="4"/>
  <c r="AI241" i="4"/>
  <c r="AH241" i="4"/>
  <c r="AG241" i="4"/>
  <c r="AE241" i="4"/>
  <c r="AD241" i="4"/>
  <c r="AC241" i="4"/>
  <c r="AK240" i="4"/>
  <c r="AJ240" i="4"/>
  <c r="AI240" i="4"/>
  <c r="AH240" i="4"/>
  <c r="AG240" i="4"/>
  <c r="AE240" i="4"/>
  <c r="AD240" i="4"/>
  <c r="AC240" i="4"/>
  <c r="AK239" i="4"/>
  <c r="AJ239" i="4"/>
  <c r="AI239" i="4"/>
  <c r="AH239" i="4"/>
  <c r="AG239" i="4"/>
  <c r="AE239" i="4"/>
  <c r="AD239" i="4"/>
  <c r="AC239" i="4"/>
  <c r="AK238" i="4"/>
  <c r="AJ238" i="4"/>
  <c r="AI238" i="4"/>
  <c r="AH238" i="4"/>
  <c r="AG238" i="4"/>
  <c r="AE238" i="4"/>
  <c r="AD238" i="4"/>
  <c r="AC238" i="4"/>
  <c r="AK237" i="4"/>
  <c r="AJ237" i="4"/>
  <c r="AI237" i="4"/>
  <c r="AH237" i="4"/>
  <c r="AG237" i="4"/>
  <c r="AE237" i="4"/>
  <c r="AD237" i="4"/>
  <c r="AC237" i="4"/>
  <c r="AK236" i="4"/>
  <c r="AJ236" i="4"/>
  <c r="AI236" i="4"/>
  <c r="AH236" i="4"/>
  <c r="AG236" i="4"/>
  <c r="AE236" i="4"/>
  <c r="AD236" i="4"/>
  <c r="AC236" i="4"/>
  <c r="AK235" i="4"/>
  <c r="AJ235" i="4"/>
  <c r="AI235" i="4"/>
  <c r="AH235" i="4"/>
  <c r="AG235" i="4"/>
  <c r="AE235" i="4"/>
  <c r="AD235" i="4"/>
  <c r="AC235" i="4"/>
  <c r="AK234" i="4"/>
  <c r="AJ234" i="4"/>
  <c r="AI234" i="4"/>
  <c r="AH234" i="4"/>
  <c r="AG234" i="4"/>
  <c r="AE234" i="4"/>
  <c r="AD234" i="4"/>
  <c r="AC234" i="4"/>
  <c r="AK233" i="4"/>
  <c r="AJ233" i="4"/>
  <c r="AI233" i="4"/>
  <c r="AH233" i="4"/>
  <c r="AG233" i="4"/>
  <c r="AE233" i="4"/>
  <c r="AD233" i="4"/>
  <c r="AC233" i="4"/>
  <c r="AK232" i="4"/>
  <c r="AJ232" i="4"/>
  <c r="AI232" i="4"/>
  <c r="AH232" i="4"/>
  <c r="AG232" i="4"/>
  <c r="AE232" i="4"/>
  <c r="AD232" i="4"/>
  <c r="AC232" i="4"/>
  <c r="AK231" i="4"/>
  <c r="AJ231" i="4"/>
  <c r="AI231" i="4"/>
  <c r="AH231" i="4"/>
  <c r="AG231" i="4"/>
  <c r="AE231" i="4"/>
  <c r="AD231" i="4"/>
  <c r="AC231" i="4"/>
  <c r="AK230" i="4"/>
  <c r="AJ230" i="4"/>
  <c r="AI230" i="4"/>
  <c r="AH230" i="4"/>
  <c r="AG230" i="4"/>
  <c r="AE230" i="4"/>
  <c r="AD230" i="4"/>
  <c r="AC230" i="4"/>
  <c r="AK229" i="4"/>
  <c r="AJ229" i="4"/>
  <c r="AI229" i="4"/>
  <c r="AH229" i="4"/>
  <c r="AG229" i="4"/>
  <c r="AE229" i="4"/>
  <c r="AD229" i="4"/>
  <c r="AC229" i="4"/>
  <c r="AK228" i="4"/>
  <c r="AJ228" i="4"/>
  <c r="AI228" i="4"/>
  <c r="AH228" i="4"/>
  <c r="AG228" i="4"/>
  <c r="AE228" i="4"/>
  <c r="AD228" i="4"/>
  <c r="AC228" i="4"/>
  <c r="AK227" i="4"/>
  <c r="AJ227" i="4"/>
  <c r="AI227" i="4"/>
  <c r="AH227" i="4"/>
  <c r="AG227" i="4"/>
  <c r="AE227" i="4"/>
  <c r="AD227" i="4"/>
  <c r="AC227" i="4"/>
  <c r="AK226" i="4"/>
  <c r="AJ226" i="4"/>
  <c r="AI226" i="4"/>
  <c r="AH226" i="4"/>
  <c r="AG226" i="4"/>
  <c r="AE226" i="4"/>
  <c r="AD226" i="4"/>
  <c r="AC226" i="4"/>
  <c r="AK225" i="4"/>
  <c r="AJ225" i="4"/>
  <c r="AI225" i="4"/>
  <c r="AH225" i="4"/>
  <c r="AG225" i="4"/>
  <c r="AE225" i="4"/>
  <c r="AD225" i="4"/>
  <c r="AC225" i="4"/>
  <c r="AK224" i="4"/>
  <c r="AJ224" i="4"/>
  <c r="AI224" i="4"/>
  <c r="AH224" i="4"/>
  <c r="AG224" i="4"/>
  <c r="AE224" i="4"/>
  <c r="AD224" i="4"/>
  <c r="AC224" i="4"/>
  <c r="AK223" i="4"/>
  <c r="AJ223" i="4"/>
  <c r="AI223" i="4"/>
  <c r="AH223" i="4"/>
  <c r="AG223" i="4"/>
  <c r="AE223" i="4"/>
  <c r="AD223" i="4"/>
  <c r="AC223" i="4"/>
  <c r="AK222" i="4"/>
  <c r="AJ222" i="4"/>
  <c r="AI222" i="4"/>
  <c r="AH222" i="4"/>
  <c r="AG222" i="4"/>
  <c r="AE222" i="4"/>
  <c r="AD222" i="4"/>
  <c r="AC222" i="4"/>
  <c r="AK221" i="4"/>
  <c r="AJ221" i="4"/>
  <c r="AI221" i="4"/>
  <c r="AH221" i="4"/>
  <c r="AG221" i="4"/>
  <c r="AE221" i="4"/>
  <c r="AD221" i="4"/>
  <c r="AC221" i="4"/>
  <c r="AK220" i="4"/>
  <c r="AJ220" i="4"/>
  <c r="AI220" i="4"/>
  <c r="AH220" i="4"/>
  <c r="AG220" i="4"/>
  <c r="AE220" i="4"/>
  <c r="AD220" i="4"/>
  <c r="AC220" i="4"/>
  <c r="AK219" i="4"/>
  <c r="AJ219" i="4"/>
  <c r="AI219" i="4"/>
  <c r="AH219" i="4"/>
  <c r="AG219" i="4"/>
  <c r="AE219" i="4"/>
  <c r="AD219" i="4"/>
  <c r="AC219" i="4"/>
  <c r="AK218" i="4"/>
  <c r="AJ218" i="4"/>
  <c r="AI218" i="4"/>
  <c r="AH218" i="4"/>
  <c r="AG218" i="4"/>
  <c r="AE218" i="4"/>
  <c r="AD218" i="4"/>
  <c r="AC218" i="4"/>
  <c r="AK217" i="4"/>
  <c r="AJ217" i="4"/>
  <c r="AI217" i="4"/>
  <c r="AH217" i="4"/>
  <c r="AG217" i="4"/>
  <c r="AE217" i="4"/>
  <c r="AD217" i="4"/>
  <c r="AC217" i="4"/>
  <c r="AK216" i="4"/>
  <c r="AJ216" i="4"/>
  <c r="AI216" i="4"/>
  <c r="AH216" i="4"/>
  <c r="AG216" i="4"/>
  <c r="AE216" i="4"/>
  <c r="AD216" i="4"/>
  <c r="AC216" i="4"/>
  <c r="AK215" i="4"/>
  <c r="AJ215" i="4"/>
  <c r="AI215" i="4"/>
  <c r="AH215" i="4"/>
  <c r="AG215" i="4"/>
  <c r="AE215" i="4"/>
  <c r="AD215" i="4"/>
  <c r="AC215" i="4"/>
  <c r="AK214" i="4"/>
  <c r="AJ214" i="4"/>
  <c r="AI214" i="4"/>
  <c r="AH214" i="4"/>
  <c r="AG214" i="4"/>
  <c r="AE214" i="4"/>
  <c r="AD214" i="4"/>
  <c r="AC214" i="4"/>
  <c r="AK213" i="4"/>
  <c r="AJ213" i="4"/>
  <c r="AI213" i="4"/>
  <c r="AH213" i="4"/>
  <c r="AG213" i="4"/>
  <c r="AE213" i="4"/>
  <c r="AD213" i="4"/>
  <c r="AC213" i="4"/>
  <c r="AK212" i="4"/>
  <c r="AJ212" i="4"/>
  <c r="AI212" i="4"/>
  <c r="AH212" i="4"/>
  <c r="AG212" i="4"/>
  <c r="AE212" i="4"/>
  <c r="AD212" i="4"/>
  <c r="AC212" i="4"/>
  <c r="AK211" i="4"/>
  <c r="AJ211" i="4"/>
  <c r="AI211" i="4"/>
  <c r="AH211" i="4"/>
  <c r="AG211" i="4"/>
  <c r="AE211" i="4"/>
  <c r="AD211" i="4"/>
  <c r="AC211" i="4"/>
  <c r="AK210" i="4"/>
  <c r="AJ210" i="4"/>
  <c r="AI210" i="4"/>
  <c r="AH210" i="4"/>
  <c r="AG210" i="4"/>
  <c r="AE210" i="4"/>
  <c r="AD210" i="4"/>
  <c r="AC210" i="4"/>
  <c r="AK209" i="4"/>
  <c r="AJ209" i="4"/>
  <c r="AI209" i="4"/>
  <c r="AH209" i="4"/>
  <c r="AG209" i="4"/>
  <c r="AE209" i="4"/>
  <c r="AD209" i="4"/>
  <c r="AC209" i="4"/>
  <c r="AK208" i="4"/>
  <c r="AJ208" i="4"/>
  <c r="AI208" i="4"/>
  <c r="AH208" i="4"/>
  <c r="AG208" i="4"/>
  <c r="AE208" i="4"/>
  <c r="AD208" i="4"/>
  <c r="AC208" i="4"/>
  <c r="AK207" i="4"/>
  <c r="AJ207" i="4"/>
  <c r="AI207" i="4"/>
  <c r="AH207" i="4"/>
  <c r="AG207" i="4"/>
  <c r="AE207" i="4"/>
  <c r="AD207" i="4"/>
  <c r="AC207" i="4"/>
  <c r="AK206" i="4"/>
  <c r="AJ206" i="4"/>
  <c r="AI206" i="4"/>
  <c r="AH206" i="4"/>
  <c r="AG206" i="4"/>
  <c r="AE206" i="4"/>
  <c r="AD206" i="4"/>
  <c r="AC206" i="4"/>
  <c r="AK205" i="4"/>
  <c r="AJ205" i="4"/>
  <c r="AI205" i="4"/>
  <c r="AH205" i="4"/>
  <c r="AG205" i="4"/>
  <c r="AE205" i="4"/>
  <c r="AD205" i="4"/>
  <c r="AC205" i="4"/>
  <c r="AK204" i="4"/>
  <c r="AJ204" i="4"/>
  <c r="AI204" i="4"/>
  <c r="AH204" i="4"/>
  <c r="AG204" i="4"/>
  <c r="AE204" i="4"/>
  <c r="AD204" i="4"/>
  <c r="AC204" i="4"/>
  <c r="AK203" i="4"/>
  <c r="AJ203" i="4"/>
  <c r="AI203" i="4"/>
  <c r="AH203" i="4"/>
  <c r="AG203" i="4"/>
  <c r="AE203" i="4"/>
  <c r="AD203" i="4"/>
  <c r="AC203" i="4"/>
  <c r="AK202" i="4"/>
  <c r="AJ202" i="4"/>
  <c r="AI202" i="4"/>
  <c r="AH202" i="4"/>
  <c r="AG202" i="4"/>
  <c r="AE202" i="4"/>
  <c r="AD202" i="4"/>
  <c r="AC202" i="4"/>
  <c r="AK201" i="4"/>
  <c r="AJ201" i="4"/>
  <c r="AI201" i="4"/>
  <c r="AH201" i="4"/>
  <c r="AG201" i="4"/>
  <c r="AE201" i="4"/>
  <c r="AD201" i="4"/>
  <c r="AC201" i="4"/>
  <c r="AK200" i="4"/>
  <c r="AJ200" i="4"/>
  <c r="AI200" i="4"/>
  <c r="AH200" i="4"/>
  <c r="AG200" i="4"/>
  <c r="AE200" i="4"/>
  <c r="AD200" i="4"/>
  <c r="AC200" i="4"/>
  <c r="AK199" i="4"/>
  <c r="AJ199" i="4"/>
  <c r="AI199" i="4"/>
  <c r="AH199" i="4"/>
  <c r="AG199" i="4"/>
  <c r="AE199" i="4"/>
  <c r="AD199" i="4"/>
  <c r="AC199" i="4"/>
  <c r="AK198" i="4"/>
  <c r="AJ198" i="4"/>
  <c r="AI198" i="4"/>
  <c r="AH198" i="4"/>
  <c r="AG198" i="4"/>
  <c r="AE198" i="4"/>
  <c r="AD198" i="4"/>
  <c r="AC198" i="4"/>
  <c r="AK197" i="4"/>
  <c r="AJ197" i="4"/>
  <c r="AI197" i="4"/>
  <c r="AH197" i="4"/>
  <c r="AG197" i="4"/>
  <c r="AE197" i="4"/>
  <c r="AD197" i="4"/>
  <c r="AC197" i="4"/>
  <c r="AK196" i="4"/>
  <c r="AJ196" i="4"/>
  <c r="AI196" i="4"/>
  <c r="AH196" i="4"/>
  <c r="AG196" i="4"/>
  <c r="AE196" i="4"/>
  <c r="AD196" i="4"/>
  <c r="AC196" i="4"/>
  <c r="AK195" i="4"/>
  <c r="AJ195" i="4"/>
  <c r="AI195" i="4"/>
  <c r="AH195" i="4"/>
  <c r="AG195" i="4"/>
  <c r="AE195" i="4"/>
  <c r="AD195" i="4"/>
  <c r="AC195" i="4"/>
  <c r="AK194" i="4"/>
  <c r="AJ194" i="4"/>
  <c r="AI194" i="4"/>
  <c r="AH194" i="4"/>
  <c r="AG194" i="4"/>
  <c r="AE194" i="4"/>
  <c r="AD194" i="4"/>
  <c r="AC194" i="4"/>
  <c r="AK193" i="4"/>
  <c r="AJ193" i="4"/>
  <c r="AI193" i="4"/>
  <c r="AH193" i="4"/>
  <c r="AG193" i="4"/>
  <c r="AE193" i="4"/>
  <c r="AD193" i="4"/>
  <c r="AC193" i="4"/>
  <c r="AK192" i="4"/>
  <c r="AJ192" i="4"/>
  <c r="AI192" i="4"/>
  <c r="AH192" i="4"/>
  <c r="AG192" i="4"/>
  <c r="AE192" i="4"/>
  <c r="AD192" i="4"/>
  <c r="AC192" i="4"/>
  <c r="AK191" i="4"/>
  <c r="AJ191" i="4"/>
  <c r="AI191" i="4"/>
  <c r="AH191" i="4"/>
  <c r="AG191" i="4"/>
  <c r="AE191" i="4"/>
  <c r="AD191" i="4"/>
  <c r="AC191" i="4"/>
  <c r="AK190" i="4"/>
  <c r="AJ190" i="4"/>
  <c r="AI190" i="4"/>
  <c r="AH190" i="4"/>
  <c r="AG190" i="4"/>
  <c r="AE190" i="4"/>
  <c r="AD190" i="4"/>
  <c r="AC190" i="4"/>
  <c r="AK189" i="4"/>
  <c r="AJ189" i="4"/>
  <c r="AI189" i="4"/>
  <c r="AH189" i="4"/>
  <c r="AG189" i="4"/>
  <c r="AE189" i="4"/>
  <c r="AD189" i="4"/>
  <c r="AC189" i="4"/>
  <c r="AK188" i="4"/>
  <c r="AJ188" i="4"/>
  <c r="AI188" i="4"/>
  <c r="AH188" i="4"/>
  <c r="AG188" i="4"/>
  <c r="AE188" i="4"/>
  <c r="AD188" i="4"/>
  <c r="AC188" i="4"/>
  <c r="AK187" i="4"/>
  <c r="AJ187" i="4"/>
  <c r="AI187" i="4"/>
  <c r="AH187" i="4"/>
  <c r="AG187" i="4"/>
  <c r="AE187" i="4"/>
  <c r="AD187" i="4"/>
  <c r="AC187" i="4"/>
  <c r="AK186" i="4"/>
  <c r="AJ186" i="4"/>
  <c r="AI186" i="4"/>
  <c r="AH186" i="4"/>
  <c r="AG186" i="4"/>
  <c r="AE186" i="4"/>
  <c r="AD186" i="4"/>
  <c r="AC186" i="4"/>
  <c r="AK185" i="4"/>
  <c r="AJ185" i="4"/>
  <c r="AI185" i="4"/>
  <c r="AH185" i="4"/>
  <c r="AG185" i="4"/>
  <c r="AE185" i="4"/>
  <c r="AD185" i="4"/>
  <c r="AC185" i="4"/>
  <c r="AK184" i="4"/>
  <c r="AJ184" i="4"/>
  <c r="AI184" i="4"/>
  <c r="AH184" i="4"/>
  <c r="AG184" i="4"/>
  <c r="AE184" i="4"/>
  <c r="AD184" i="4"/>
  <c r="AC184" i="4"/>
  <c r="AK183" i="4"/>
  <c r="AJ183" i="4"/>
  <c r="AI183" i="4"/>
  <c r="AH183" i="4"/>
  <c r="AG183" i="4"/>
  <c r="AE183" i="4"/>
  <c r="AD183" i="4"/>
  <c r="AC183" i="4"/>
  <c r="AK182" i="4"/>
  <c r="AJ182" i="4"/>
  <c r="AI182" i="4"/>
  <c r="AH182" i="4"/>
  <c r="AG182" i="4"/>
  <c r="AE182" i="4"/>
  <c r="AD182" i="4"/>
  <c r="AC182" i="4"/>
  <c r="AK181" i="4"/>
  <c r="AJ181" i="4"/>
  <c r="AI181" i="4"/>
  <c r="AH181" i="4"/>
  <c r="AG181" i="4"/>
  <c r="AE181" i="4"/>
  <c r="AD181" i="4"/>
  <c r="AC181" i="4"/>
  <c r="AK180" i="4"/>
  <c r="AJ180" i="4"/>
  <c r="AI180" i="4"/>
  <c r="AH180" i="4"/>
  <c r="AG180" i="4"/>
  <c r="AE180" i="4"/>
  <c r="AD180" i="4"/>
  <c r="AC180" i="4"/>
  <c r="AK179" i="4"/>
  <c r="AJ179" i="4"/>
  <c r="AI179" i="4"/>
  <c r="AH179" i="4"/>
  <c r="AG179" i="4"/>
  <c r="AE179" i="4"/>
  <c r="AD179" i="4"/>
  <c r="AC179" i="4"/>
  <c r="AK178" i="4"/>
  <c r="AJ178" i="4"/>
  <c r="AI178" i="4"/>
  <c r="AH178" i="4"/>
  <c r="AG178" i="4"/>
  <c r="AE178" i="4"/>
  <c r="AD178" i="4"/>
  <c r="AC178" i="4"/>
  <c r="AK177" i="4"/>
  <c r="AJ177" i="4"/>
  <c r="AI177" i="4"/>
  <c r="AH177" i="4"/>
  <c r="AG177" i="4"/>
  <c r="AE177" i="4"/>
  <c r="AD177" i="4"/>
  <c r="AC177" i="4"/>
  <c r="AK176" i="4"/>
  <c r="AJ176" i="4"/>
  <c r="AI176" i="4"/>
  <c r="AH176" i="4"/>
  <c r="AG176" i="4"/>
  <c r="AE176" i="4"/>
  <c r="AD176" i="4"/>
  <c r="AC176" i="4"/>
  <c r="AK175" i="4"/>
  <c r="AJ175" i="4"/>
  <c r="AI175" i="4"/>
  <c r="AH175" i="4"/>
  <c r="AG175" i="4"/>
  <c r="AE175" i="4"/>
  <c r="AD175" i="4"/>
  <c r="AC175" i="4"/>
  <c r="AK174" i="4"/>
  <c r="AJ174" i="4"/>
  <c r="AI174" i="4"/>
  <c r="AH174" i="4"/>
  <c r="AG174" i="4"/>
  <c r="AE174" i="4"/>
  <c r="AD174" i="4"/>
  <c r="AC174" i="4"/>
  <c r="AK173" i="4"/>
  <c r="AJ173" i="4"/>
  <c r="AI173" i="4"/>
  <c r="AH173" i="4"/>
  <c r="AG173" i="4"/>
  <c r="AE173" i="4"/>
  <c r="AD173" i="4"/>
  <c r="AC173" i="4"/>
  <c r="AK172" i="4"/>
  <c r="AJ172" i="4"/>
  <c r="AI172" i="4"/>
  <c r="AH172" i="4"/>
  <c r="AG172" i="4"/>
  <c r="AE172" i="4"/>
  <c r="AD172" i="4"/>
  <c r="AC172" i="4"/>
  <c r="AK171" i="4"/>
  <c r="AJ171" i="4"/>
  <c r="AI171" i="4"/>
  <c r="AH171" i="4"/>
  <c r="AG171" i="4"/>
  <c r="AE171" i="4"/>
  <c r="AD171" i="4"/>
  <c r="AC171" i="4"/>
  <c r="AK170" i="4"/>
  <c r="AJ170" i="4"/>
  <c r="AI170" i="4"/>
  <c r="AH170" i="4"/>
  <c r="AG170" i="4"/>
  <c r="AE170" i="4"/>
  <c r="AD170" i="4"/>
  <c r="AC170" i="4"/>
  <c r="AK169" i="4"/>
  <c r="AJ169" i="4"/>
  <c r="AI169" i="4"/>
  <c r="AH169" i="4"/>
  <c r="AG169" i="4"/>
  <c r="AE169" i="4"/>
  <c r="AD169" i="4"/>
  <c r="AC169" i="4"/>
  <c r="AK168" i="4"/>
  <c r="AJ168" i="4"/>
  <c r="AI168" i="4"/>
  <c r="AH168" i="4"/>
  <c r="AG168" i="4"/>
  <c r="AE168" i="4"/>
  <c r="AD168" i="4"/>
  <c r="AC168" i="4"/>
  <c r="AK167" i="4"/>
  <c r="AJ167" i="4"/>
  <c r="AI167" i="4"/>
  <c r="AH167" i="4"/>
  <c r="AG167" i="4"/>
  <c r="AE167" i="4"/>
  <c r="AD167" i="4"/>
  <c r="AC167" i="4"/>
  <c r="AK166" i="4"/>
  <c r="AJ166" i="4"/>
  <c r="AI166" i="4"/>
  <c r="AH166" i="4"/>
  <c r="AG166" i="4"/>
  <c r="AE166" i="4"/>
  <c r="AD166" i="4"/>
  <c r="AC166" i="4"/>
  <c r="AK165" i="4"/>
  <c r="AJ165" i="4"/>
  <c r="AI165" i="4"/>
  <c r="AH165" i="4"/>
  <c r="AG165" i="4"/>
  <c r="AE165" i="4"/>
  <c r="AD165" i="4"/>
  <c r="AC165" i="4"/>
  <c r="AK164" i="4"/>
  <c r="AJ164" i="4"/>
  <c r="AI164" i="4"/>
  <c r="AH164" i="4"/>
  <c r="AG164" i="4"/>
  <c r="AE164" i="4"/>
  <c r="AD164" i="4"/>
  <c r="AC164" i="4"/>
  <c r="AK163" i="4"/>
  <c r="AJ163" i="4"/>
  <c r="AI163" i="4"/>
  <c r="AH163" i="4"/>
  <c r="AG163" i="4"/>
  <c r="AE163" i="4"/>
  <c r="AD163" i="4"/>
  <c r="AC163" i="4"/>
  <c r="AK162" i="4"/>
  <c r="AJ162" i="4"/>
  <c r="AI162" i="4"/>
  <c r="AH162" i="4"/>
  <c r="AG162" i="4"/>
  <c r="AE162" i="4"/>
  <c r="AD162" i="4"/>
  <c r="AC162" i="4"/>
  <c r="AK161" i="4"/>
  <c r="AJ161" i="4"/>
  <c r="AI161" i="4"/>
  <c r="AH161" i="4"/>
  <c r="AG161" i="4"/>
  <c r="AE161" i="4"/>
  <c r="AD161" i="4"/>
  <c r="AC161" i="4"/>
  <c r="AK160" i="4"/>
  <c r="AJ160" i="4"/>
  <c r="AI160" i="4"/>
  <c r="AH160" i="4"/>
  <c r="AG160" i="4"/>
  <c r="AE160" i="4"/>
  <c r="AD160" i="4"/>
  <c r="AC160" i="4"/>
  <c r="AK159" i="4"/>
  <c r="AJ159" i="4"/>
  <c r="AI159" i="4"/>
  <c r="AH159" i="4"/>
  <c r="AG159" i="4"/>
  <c r="AE159" i="4"/>
  <c r="AD159" i="4"/>
  <c r="AC159" i="4"/>
  <c r="AK158" i="4"/>
  <c r="AJ158" i="4"/>
  <c r="AI158" i="4"/>
  <c r="AH158" i="4"/>
  <c r="AG158" i="4"/>
  <c r="AE158" i="4"/>
  <c r="AD158" i="4"/>
  <c r="AC158" i="4"/>
  <c r="AK157" i="4"/>
  <c r="AJ157" i="4"/>
  <c r="AI157" i="4"/>
  <c r="AH157" i="4"/>
  <c r="AG157" i="4"/>
  <c r="AE157" i="4"/>
  <c r="AD157" i="4"/>
  <c r="AC157" i="4"/>
  <c r="AK156" i="4"/>
  <c r="AJ156" i="4"/>
  <c r="AI156" i="4"/>
  <c r="AH156" i="4"/>
  <c r="AG156" i="4"/>
  <c r="AE156" i="4"/>
  <c r="AD156" i="4"/>
  <c r="AC156" i="4"/>
  <c r="AK155" i="4"/>
  <c r="AJ155" i="4"/>
  <c r="AI155" i="4"/>
  <c r="AH155" i="4"/>
  <c r="AG155" i="4"/>
  <c r="AE155" i="4"/>
  <c r="AD155" i="4"/>
  <c r="AC155" i="4"/>
  <c r="AK154" i="4"/>
  <c r="AJ154" i="4"/>
  <c r="AI154" i="4"/>
  <c r="AH154" i="4"/>
  <c r="AG154" i="4"/>
  <c r="AE154" i="4"/>
  <c r="AD154" i="4"/>
  <c r="AC154" i="4"/>
  <c r="AK153" i="4"/>
  <c r="AJ153" i="4"/>
  <c r="AI153" i="4"/>
  <c r="AH153" i="4"/>
  <c r="AG153" i="4"/>
  <c r="AE153" i="4"/>
  <c r="AD153" i="4"/>
  <c r="AC153" i="4"/>
  <c r="AK152" i="4"/>
  <c r="AJ152" i="4"/>
  <c r="AI152" i="4"/>
  <c r="AH152" i="4"/>
  <c r="AG152" i="4"/>
  <c r="AE152" i="4"/>
  <c r="AD152" i="4"/>
  <c r="AC152" i="4"/>
  <c r="AK151" i="4"/>
  <c r="AJ151" i="4"/>
  <c r="AI151" i="4"/>
  <c r="AH151" i="4"/>
  <c r="AG151" i="4"/>
  <c r="AE151" i="4"/>
  <c r="AD151" i="4"/>
  <c r="AC151" i="4"/>
  <c r="AK150" i="4"/>
  <c r="AJ150" i="4"/>
  <c r="AI150" i="4"/>
  <c r="AH150" i="4"/>
  <c r="AG150" i="4"/>
  <c r="AE150" i="4"/>
  <c r="AD150" i="4"/>
  <c r="AC150" i="4"/>
  <c r="AK149" i="4"/>
  <c r="AJ149" i="4"/>
  <c r="AI149" i="4"/>
  <c r="AH149" i="4"/>
  <c r="AG149" i="4"/>
  <c r="AE149" i="4"/>
  <c r="AD149" i="4"/>
  <c r="AC149" i="4"/>
  <c r="AK148" i="4"/>
  <c r="AJ148" i="4"/>
  <c r="AI148" i="4"/>
  <c r="AH148" i="4"/>
  <c r="AG148" i="4"/>
  <c r="AE148" i="4"/>
  <c r="AD148" i="4"/>
  <c r="AC148" i="4"/>
  <c r="AK147" i="4"/>
  <c r="AJ147" i="4"/>
  <c r="AI147" i="4"/>
  <c r="AH147" i="4"/>
  <c r="AG147" i="4"/>
  <c r="AE147" i="4"/>
  <c r="AD147" i="4"/>
  <c r="AC147" i="4"/>
  <c r="AK146" i="4"/>
  <c r="AJ146" i="4"/>
  <c r="AI146" i="4"/>
  <c r="AH146" i="4"/>
  <c r="AG146" i="4"/>
  <c r="AE146" i="4"/>
  <c r="AD146" i="4"/>
  <c r="AC146" i="4"/>
  <c r="AK145" i="4"/>
  <c r="AJ145" i="4"/>
  <c r="AI145" i="4"/>
  <c r="AH145" i="4"/>
  <c r="AG145" i="4"/>
  <c r="AE145" i="4"/>
  <c r="AD145" i="4"/>
  <c r="AC145" i="4"/>
  <c r="AK144" i="4"/>
  <c r="AJ144" i="4"/>
  <c r="AI144" i="4"/>
  <c r="AH144" i="4"/>
  <c r="AG144" i="4"/>
  <c r="AE144" i="4"/>
  <c r="AD144" i="4"/>
  <c r="AC144" i="4"/>
  <c r="AK143" i="4"/>
  <c r="AJ143" i="4"/>
  <c r="AI143" i="4"/>
  <c r="AH143" i="4"/>
  <c r="AG143" i="4"/>
  <c r="AE143" i="4"/>
  <c r="AD143" i="4"/>
  <c r="AC143" i="4"/>
  <c r="AK142" i="4"/>
  <c r="AJ142" i="4"/>
  <c r="AI142" i="4"/>
  <c r="AH142" i="4"/>
  <c r="AG142" i="4"/>
  <c r="AE142" i="4"/>
  <c r="AD142" i="4"/>
  <c r="AC142" i="4"/>
  <c r="AK141" i="4"/>
  <c r="AJ141" i="4"/>
  <c r="AI141" i="4"/>
  <c r="AH141" i="4"/>
  <c r="AG141" i="4"/>
  <c r="AE141" i="4"/>
  <c r="AD141" i="4"/>
  <c r="AC141" i="4"/>
  <c r="AK140" i="4"/>
  <c r="AJ140" i="4"/>
  <c r="AI140" i="4"/>
  <c r="AH140" i="4"/>
  <c r="AG140" i="4"/>
  <c r="AE140" i="4"/>
  <c r="AD140" i="4"/>
  <c r="AC140" i="4"/>
  <c r="AK139" i="4"/>
  <c r="AJ139" i="4"/>
  <c r="AI139" i="4"/>
  <c r="AH139" i="4"/>
  <c r="AG139" i="4"/>
  <c r="AE139" i="4"/>
  <c r="AD139" i="4"/>
  <c r="AC139" i="4"/>
  <c r="AK138" i="4"/>
  <c r="AJ138" i="4"/>
  <c r="AI138" i="4"/>
  <c r="AH138" i="4"/>
  <c r="AG138" i="4"/>
  <c r="AE138" i="4"/>
  <c r="AD138" i="4"/>
  <c r="AC138" i="4"/>
  <c r="AK137" i="4"/>
  <c r="AJ137" i="4"/>
  <c r="AI137" i="4"/>
  <c r="AH137" i="4"/>
  <c r="AG137" i="4"/>
  <c r="AE137" i="4"/>
  <c r="AD137" i="4"/>
  <c r="AC137" i="4"/>
  <c r="AK136" i="4"/>
  <c r="AJ136" i="4"/>
  <c r="AI136" i="4"/>
  <c r="AH136" i="4"/>
  <c r="AG136" i="4"/>
  <c r="AE136" i="4"/>
  <c r="AD136" i="4"/>
  <c r="AC136" i="4"/>
  <c r="AK135" i="4"/>
  <c r="AJ135" i="4"/>
  <c r="AI135" i="4"/>
  <c r="AH135" i="4"/>
  <c r="AG135" i="4"/>
  <c r="AE135" i="4"/>
  <c r="AD135" i="4"/>
  <c r="AC135" i="4"/>
  <c r="AK134" i="4"/>
  <c r="AJ134" i="4"/>
  <c r="AI134" i="4"/>
  <c r="AH134" i="4"/>
  <c r="AG134" i="4"/>
  <c r="AE134" i="4"/>
  <c r="AD134" i="4"/>
  <c r="AC134" i="4"/>
  <c r="AK133" i="4"/>
  <c r="AJ133" i="4"/>
  <c r="AI133" i="4"/>
  <c r="AH133" i="4"/>
  <c r="AG133" i="4"/>
  <c r="AE133" i="4"/>
  <c r="AD133" i="4"/>
  <c r="AC133" i="4"/>
  <c r="AK132" i="4"/>
  <c r="AJ132" i="4"/>
  <c r="AI132" i="4"/>
  <c r="AH132" i="4"/>
  <c r="AG132" i="4"/>
  <c r="AE132" i="4"/>
  <c r="AD132" i="4"/>
  <c r="AC132" i="4"/>
  <c r="AK131" i="4"/>
  <c r="AJ131" i="4"/>
  <c r="AI131" i="4"/>
  <c r="AH131" i="4"/>
  <c r="AG131" i="4"/>
  <c r="AE131" i="4"/>
  <c r="AD131" i="4"/>
  <c r="AC131" i="4"/>
  <c r="AK130" i="4"/>
  <c r="AJ130" i="4"/>
  <c r="AI130" i="4"/>
  <c r="AH130" i="4"/>
  <c r="AG130" i="4"/>
  <c r="AE130" i="4"/>
  <c r="AD130" i="4"/>
  <c r="AC130" i="4"/>
  <c r="AK129" i="4"/>
  <c r="AJ129" i="4"/>
  <c r="AI129" i="4"/>
  <c r="AH129" i="4"/>
  <c r="AG129" i="4"/>
  <c r="AE129" i="4"/>
  <c r="AD129" i="4"/>
  <c r="AC129" i="4"/>
  <c r="AK128" i="4"/>
  <c r="AJ128" i="4"/>
  <c r="AI128" i="4"/>
  <c r="AH128" i="4"/>
  <c r="AG128" i="4"/>
  <c r="AE128" i="4"/>
  <c r="AD128" i="4"/>
  <c r="AC128" i="4"/>
  <c r="AK127" i="4"/>
  <c r="AJ127" i="4"/>
  <c r="AI127" i="4"/>
  <c r="AH127" i="4"/>
  <c r="AG127" i="4"/>
  <c r="AE127" i="4"/>
  <c r="AD127" i="4"/>
  <c r="AC127" i="4"/>
  <c r="AK126" i="4"/>
  <c r="AJ126" i="4"/>
  <c r="AI126" i="4"/>
  <c r="AH126" i="4"/>
  <c r="AG126" i="4"/>
  <c r="AE126" i="4"/>
  <c r="AD126" i="4"/>
  <c r="AC126" i="4"/>
  <c r="AK125" i="4"/>
  <c r="AJ125" i="4"/>
  <c r="AI125" i="4"/>
  <c r="AH125" i="4"/>
  <c r="AG125" i="4"/>
  <c r="AE125" i="4"/>
  <c r="AD125" i="4"/>
  <c r="AC125" i="4"/>
  <c r="AK124" i="4"/>
  <c r="AJ124" i="4"/>
  <c r="AI124" i="4"/>
  <c r="AH124" i="4"/>
  <c r="AG124" i="4"/>
  <c r="AE124" i="4"/>
  <c r="AD124" i="4"/>
  <c r="AC124" i="4"/>
  <c r="AK123" i="4"/>
  <c r="AJ123" i="4"/>
  <c r="AI123" i="4"/>
  <c r="AH123" i="4"/>
  <c r="AG123" i="4"/>
  <c r="AE123" i="4"/>
  <c r="AD123" i="4"/>
  <c r="AC123" i="4"/>
  <c r="AK122" i="4"/>
  <c r="AJ122" i="4"/>
  <c r="AI122" i="4"/>
  <c r="AH122" i="4"/>
  <c r="AG122" i="4"/>
  <c r="AE122" i="4"/>
  <c r="AD122" i="4"/>
  <c r="AC122" i="4"/>
  <c r="AK121" i="4"/>
  <c r="AJ121" i="4"/>
  <c r="AI121" i="4"/>
  <c r="AH121" i="4"/>
  <c r="AG121" i="4"/>
  <c r="AE121" i="4"/>
  <c r="AD121" i="4"/>
  <c r="AC121" i="4"/>
  <c r="AK120" i="4"/>
  <c r="AJ120" i="4"/>
  <c r="AI120" i="4"/>
  <c r="AH120" i="4"/>
  <c r="AG120" i="4"/>
  <c r="AE120" i="4"/>
  <c r="AD120" i="4"/>
  <c r="AC120" i="4"/>
  <c r="AK119" i="4"/>
  <c r="AJ119" i="4"/>
  <c r="AI119" i="4"/>
  <c r="AH119" i="4"/>
  <c r="AG119" i="4"/>
  <c r="AE119" i="4"/>
  <c r="AD119" i="4"/>
  <c r="AC119" i="4"/>
  <c r="AK118" i="4"/>
  <c r="AJ118" i="4"/>
  <c r="AI118" i="4"/>
  <c r="AH118" i="4"/>
  <c r="AG118" i="4"/>
  <c r="AE118" i="4"/>
  <c r="AD118" i="4"/>
  <c r="AC118" i="4"/>
  <c r="AK117" i="4"/>
  <c r="AJ117" i="4"/>
  <c r="AI117" i="4"/>
  <c r="AH117" i="4"/>
  <c r="AG117" i="4"/>
  <c r="AE117" i="4"/>
  <c r="AD117" i="4"/>
  <c r="AC117" i="4"/>
  <c r="AK116" i="4"/>
  <c r="AJ116" i="4"/>
  <c r="AI116" i="4"/>
  <c r="AH116" i="4"/>
  <c r="AG116" i="4"/>
  <c r="AE116" i="4"/>
  <c r="AD116" i="4"/>
  <c r="AC116" i="4"/>
  <c r="AK115" i="4"/>
  <c r="AJ115" i="4"/>
  <c r="AI115" i="4"/>
  <c r="AH115" i="4"/>
  <c r="AG115" i="4"/>
  <c r="AE115" i="4"/>
  <c r="AD115" i="4"/>
  <c r="AC115" i="4"/>
  <c r="AK114" i="4"/>
  <c r="AJ114" i="4"/>
  <c r="AI114" i="4"/>
  <c r="AH114" i="4"/>
  <c r="AG114" i="4"/>
  <c r="AE114" i="4"/>
  <c r="AD114" i="4"/>
  <c r="AC114" i="4"/>
  <c r="AK113" i="4"/>
  <c r="AJ113" i="4"/>
  <c r="AI113" i="4"/>
  <c r="AH113" i="4"/>
  <c r="AG113" i="4"/>
  <c r="AE113" i="4"/>
  <c r="AD113" i="4"/>
  <c r="AC113" i="4"/>
  <c r="AK112" i="4"/>
  <c r="AJ112" i="4"/>
  <c r="AI112" i="4"/>
  <c r="AH112" i="4"/>
  <c r="AG112" i="4"/>
  <c r="AE112" i="4"/>
  <c r="AD112" i="4"/>
  <c r="AC112" i="4"/>
  <c r="AK111" i="4"/>
  <c r="AJ111" i="4"/>
  <c r="AI111" i="4"/>
  <c r="AH111" i="4"/>
  <c r="AG111" i="4"/>
  <c r="AE111" i="4"/>
  <c r="AD111" i="4"/>
  <c r="AC111" i="4"/>
  <c r="AK110" i="4"/>
  <c r="AJ110" i="4"/>
  <c r="AI110" i="4"/>
  <c r="AH110" i="4"/>
  <c r="AG110" i="4"/>
  <c r="AE110" i="4"/>
  <c r="AD110" i="4"/>
  <c r="AC110" i="4"/>
  <c r="AK109" i="4"/>
  <c r="AJ109" i="4"/>
  <c r="AI109" i="4"/>
  <c r="AH109" i="4"/>
  <c r="AG109" i="4"/>
  <c r="AE109" i="4"/>
  <c r="AD109" i="4"/>
  <c r="AC109" i="4"/>
  <c r="AK108" i="4"/>
  <c r="AJ108" i="4"/>
  <c r="AI108" i="4"/>
  <c r="AH108" i="4"/>
  <c r="AG108" i="4"/>
  <c r="AE108" i="4"/>
  <c r="AD108" i="4"/>
  <c r="AC108" i="4"/>
  <c r="AK107" i="4"/>
  <c r="AJ107" i="4"/>
  <c r="AI107" i="4"/>
  <c r="AH107" i="4"/>
  <c r="AG107" i="4"/>
  <c r="AE107" i="4"/>
  <c r="AD107" i="4"/>
  <c r="AC107" i="4"/>
  <c r="AK106" i="4"/>
  <c r="AJ106" i="4"/>
  <c r="AI106" i="4"/>
  <c r="AH106" i="4"/>
  <c r="AG106" i="4"/>
  <c r="AE106" i="4"/>
  <c r="AD106" i="4"/>
  <c r="AC106" i="4"/>
  <c r="AK105" i="4"/>
  <c r="AJ105" i="4"/>
  <c r="AI105" i="4"/>
  <c r="AH105" i="4"/>
  <c r="AG105" i="4"/>
  <c r="AE105" i="4"/>
  <c r="AD105" i="4"/>
  <c r="AC105" i="4"/>
  <c r="AK104" i="4"/>
  <c r="AJ104" i="4"/>
  <c r="AI104" i="4"/>
  <c r="AH104" i="4"/>
  <c r="AG104" i="4"/>
  <c r="AE104" i="4"/>
  <c r="AD104" i="4"/>
  <c r="AC104" i="4"/>
  <c r="AK103" i="4"/>
  <c r="AJ103" i="4"/>
  <c r="AI103" i="4"/>
  <c r="AH103" i="4"/>
  <c r="AG103" i="4"/>
  <c r="AE103" i="4"/>
  <c r="AD103" i="4"/>
  <c r="AC103" i="4"/>
  <c r="AK102" i="4"/>
  <c r="AJ102" i="4"/>
  <c r="AI102" i="4"/>
  <c r="AH102" i="4"/>
  <c r="AG102" i="4"/>
  <c r="AE102" i="4"/>
  <c r="AD102" i="4"/>
  <c r="AC102" i="4"/>
  <c r="AK101" i="4"/>
  <c r="AJ101" i="4"/>
  <c r="AI101" i="4"/>
  <c r="AH101" i="4"/>
  <c r="AG101" i="4"/>
  <c r="AE101" i="4"/>
  <c r="AD101" i="4"/>
  <c r="AC101" i="4"/>
  <c r="AK100" i="4"/>
  <c r="AJ100" i="4"/>
  <c r="AI100" i="4"/>
  <c r="AH100" i="4"/>
  <c r="AG100" i="4"/>
  <c r="AE100" i="4"/>
  <c r="AD100" i="4"/>
  <c r="AC100" i="4"/>
  <c r="Y100" i="4" s="1"/>
  <c r="AK99" i="4"/>
  <c r="AJ99" i="4"/>
  <c r="AI99" i="4"/>
  <c r="AH99" i="4"/>
  <c r="AG99" i="4"/>
  <c r="AE99" i="4"/>
  <c r="AD99" i="4"/>
  <c r="AC99" i="4"/>
  <c r="AK98" i="4"/>
  <c r="AJ98" i="4"/>
  <c r="AI98" i="4"/>
  <c r="AH98" i="4"/>
  <c r="AG98" i="4"/>
  <c r="AE98" i="4"/>
  <c r="AD98" i="4"/>
  <c r="AC98" i="4"/>
  <c r="AK97" i="4"/>
  <c r="AJ97" i="4"/>
  <c r="AI97" i="4"/>
  <c r="AH97" i="4"/>
  <c r="AG97" i="4"/>
  <c r="AE97" i="4"/>
  <c r="AD97" i="4"/>
  <c r="AC97" i="4"/>
  <c r="AK96" i="4"/>
  <c r="AJ96" i="4"/>
  <c r="AI96" i="4"/>
  <c r="AH96" i="4"/>
  <c r="AG96" i="4"/>
  <c r="AE96" i="4"/>
  <c r="AD96" i="4"/>
  <c r="AC96" i="4"/>
  <c r="AK95" i="4"/>
  <c r="AJ95" i="4"/>
  <c r="AI95" i="4"/>
  <c r="AH95" i="4"/>
  <c r="AG95" i="4"/>
  <c r="AE95" i="4"/>
  <c r="AD95" i="4"/>
  <c r="AC95" i="4"/>
  <c r="AK94" i="4"/>
  <c r="AJ94" i="4"/>
  <c r="AI94" i="4"/>
  <c r="AH94" i="4"/>
  <c r="AG94" i="4"/>
  <c r="AE94" i="4"/>
  <c r="AD94" i="4"/>
  <c r="AC94" i="4"/>
  <c r="AK93" i="4"/>
  <c r="AJ93" i="4"/>
  <c r="AI93" i="4"/>
  <c r="AH93" i="4"/>
  <c r="AG93" i="4"/>
  <c r="AE93" i="4"/>
  <c r="AD93" i="4"/>
  <c r="AC93" i="4"/>
  <c r="AK92" i="4"/>
  <c r="AJ92" i="4"/>
  <c r="AI92" i="4"/>
  <c r="AH92" i="4"/>
  <c r="AG92" i="4"/>
  <c r="AE92" i="4"/>
  <c r="AD92" i="4"/>
  <c r="AC92" i="4"/>
  <c r="AK91" i="4"/>
  <c r="AJ91" i="4"/>
  <c r="AI91" i="4"/>
  <c r="AH91" i="4"/>
  <c r="AG91" i="4"/>
  <c r="AE91" i="4"/>
  <c r="AD91" i="4"/>
  <c r="AC91" i="4"/>
  <c r="AK90" i="4"/>
  <c r="AJ90" i="4"/>
  <c r="AI90" i="4"/>
  <c r="AH90" i="4"/>
  <c r="AG90" i="4"/>
  <c r="AE90" i="4"/>
  <c r="AD90" i="4"/>
  <c r="AC90" i="4"/>
  <c r="AK89" i="4"/>
  <c r="AJ89" i="4"/>
  <c r="AI89" i="4"/>
  <c r="AH89" i="4"/>
  <c r="AG89" i="4"/>
  <c r="AE89" i="4"/>
  <c r="AD89" i="4"/>
  <c r="AC89" i="4"/>
  <c r="AK88" i="4"/>
  <c r="AJ88" i="4"/>
  <c r="AI88" i="4"/>
  <c r="AH88" i="4"/>
  <c r="AG88" i="4"/>
  <c r="AE88" i="4"/>
  <c r="AD88" i="4"/>
  <c r="AC88" i="4"/>
  <c r="AK87" i="4"/>
  <c r="AJ87" i="4"/>
  <c r="AI87" i="4"/>
  <c r="AH87" i="4"/>
  <c r="AG87" i="4"/>
  <c r="AE87" i="4"/>
  <c r="AD87" i="4"/>
  <c r="AC87" i="4"/>
  <c r="AK86" i="4"/>
  <c r="AJ86" i="4"/>
  <c r="AI86" i="4"/>
  <c r="AH86" i="4"/>
  <c r="AG86" i="4"/>
  <c r="AE86" i="4"/>
  <c r="AD86" i="4"/>
  <c r="AC86" i="4"/>
  <c r="AK85" i="4"/>
  <c r="AJ85" i="4"/>
  <c r="AI85" i="4"/>
  <c r="AH85" i="4"/>
  <c r="AG85" i="4"/>
  <c r="AE85" i="4"/>
  <c r="AD85" i="4"/>
  <c r="AC85" i="4"/>
  <c r="AK84" i="4"/>
  <c r="AJ84" i="4"/>
  <c r="AI84" i="4"/>
  <c r="AH84" i="4"/>
  <c r="AG84" i="4"/>
  <c r="AE84" i="4"/>
  <c r="AD84" i="4"/>
  <c r="AC84" i="4"/>
  <c r="AK83" i="4"/>
  <c r="AJ83" i="4"/>
  <c r="AI83" i="4"/>
  <c r="AH83" i="4"/>
  <c r="AG83" i="4"/>
  <c r="AE83" i="4"/>
  <c r="AD83" i="4"/>
  <c r="AC83" i="4"/>
  <c r="AK82" i="4"/>
  <c r="AJ82" i="4"/>
  <c r="AI82" i="4"/>
  <c r="AH82" i="4"/>
  <c r="AG82" i="4"/>
  <c r="AE82" i="4"/>
  <c r="AD82" i="4"/>
  <c r="AC82" i="4"/>
  <c r="AK81" i="4"/>
  <c r="AJ81" i="4"/>
  <c r="AI81" i="4"/>
  <c r="AH81" i="4"/>
  <c r="AG81" i="4"/>
  <c r="AE81" i="4"/>
  <c r="AD81" i="4"/>
  <c r="AC81" i="4"/>
  <c r="AK80" i="4"/>
  <c r="AJ80" i="4"/>
  <c r="AI80" i="4"/>
  <c r="AH80" i="4"/>
  <c r="AG80" i="4"/>
  <c r="AE80" i="4"/>
  <c r="AD80" i="4"/>
  <c r="AC80" i="4"/>
  <c r="AK79" i="4"/>
  <c r="AJ79" i="4"/>
  <c r="AI79" i="4"/>
  <c r="AH79" i="4"/>
  <c r="AG79" i="4"/>
  <c r="AE79" i="4"/>
  <c r="AD79" i="4"/>
  <c r="AC79" i="4"/>
  <c r="AK78" i="4"/>
  <c r="AJ78" i="4"/>
  <c r="AI78" i="4"/>
  <c r="AH78" i="4"/>
  <c r="AG78" i="4"/>
  <c r="AE78" i="4"/>
  <c r="AD78" i="4"/>
  <c r="AC78" i="4"/>
  <c r="AK77" i="4"/>
  <c r="AJ77" i="4"/>
  <c r="AI77" i="4"/>
  <c r="AH77" i="4"/>
  <c r="AG77" i="4"/>
  <c r="AE77" i="4"/>
  <c r="AD77" i="4"/>
  <c r="AC77" i="4"/>
  <c r="AK76" i="4"/>
  <c r="AJ76" i="4"/>
  <c r="AI76" i="4"/>
  <c r="AH76" i="4"/>
  <c r="AG76" i="4"/>
  <c r="AE76" i="4"/>
  <c r="AD76" i="4"/>
  <c r="AC76" i="4"/>
  <c r="AK75" i="4"/>
  <c r="AJ75" i="4"/>
  <c r="AI75" i="4"/>
  <c r="AH75" i="4"/>
  <c r="AG75" i="4"/>
  <c r="AE75" i="4"/>
  <c r="AD75" i="4"/>
  <c r="AC75" i="4"/>
  <c r="AK74" i="4"/>
  <c r="AJ74" i="4"/>
  <c r="AI74" i="4"/>
  <c r="AH74" i="4"/>
  <c r="AG74" i="4"/>
  <c r="AE74" i="4"/>
  <c r="AD74" i="4"/>
  <c r="AC74" i="4"/>
  <c r="AK73" i="4"/>
  <c r="AJ73" i="4"/>
  <c r="AI73" i="4"/>
  <c r="AH73" i="4"/>
  <c r="AG73" i="4"/>
  <c r="AE73" i="4"/>
  <c r="AD73" i="4"/>
  <c r="AC73" i="4"/>
  <c r="AK72" i="4"/>
  <c r="AJ72" i="4"/>
  <c r="AI72" i="4"/>
  <c r="AH72" i="4"/>
  <c r="AG72" i="4"/>
  <c r="AE72" i="4"/>
  <c r="AD72" i="4"/>
  <c r="AC72" i="4"/>
  <c r="AK71" i="4"/>
  <c r="AJ71" i="4"/>
  <c r="AI71" i="4"/>
  <c r="AH71" i="4"/>
  <c r="AG71" i="4"/>
  <c r="AE71" i="4"/>
  <c r="AD71" i="4"/>
  <c r="AC71" i="4"/>
  <c r="AK70" i="4"/>
  <c r="AJ70" i="4"/>
  <c r="AI70" i="4"/>
  <c r="AH70" i="4"/>
  <c r="AG70" i="4"/>
  <c r="AE70" i="4"/>
  <c r="AD70" i="4"/>
  <c r="AC70" i="4"/>
  <c r="AK69" i="4"/>
  <c r="AJ69" i="4"/>
  <c r="AI69" i="4"/>
  <c r="AH69" i="4"/>
  <c r="AG69" i="4"/>
  <c r="AE69" i="4"/>
  <c r="AD69" i="4"/>
  <c r="AC69" i="4"/>
  <c r="AK68" i="4"/>
  <c r="AJ68" i="4"/>
  <c r="AI68" i="4"/>
  <c r="AH68" i="4"/>
  <c r="AG68" i="4"/>
  <c r="AE68" i="4"/>
  <c r="AD68" i="4"/>
  <c r="AC68" i="4"/>
  <c r="AK67" i="4"/>
  <c r="AJ67" i="4"/>
  <c r="AI67" i="4"/>
  <c r="AH67" i="4"/>
  <c r="AG67" i="4"/>
  <c r="AE67" i="4"/>
  <c r="AD67" i="4"/>
  <c r="AC67" i="4"/>
  <c r="AK66" i="4"/>
  <c r="AJ66" i="4"/>
  <c r="AI66" i="4"/>
  <c r="AH66" i="4"/>
  <c r="AG66" i="4"/>
  <c r="AE66" i="4"/>
  <c r="AD66" i="4"/>
  <c r="AC66" i="4"/>
  <c r="AK65" i="4"/>
  <c r="AJ65" i="4"/>
  <c r="AI65" i="4"/>
  <c r="AH65" i="4"/>
  <c r="AG65" i="4"/>
  <c r="AE65" i="4"/>
  <c r="AD65" i="4"/>
  <c r="AC65" i="4"/>
  <c r="AK64" i="4"/>
  <c r="AJ64" i="4"/>
  <c r="AI64" i="4"/>
  <c r="AH64" i="4"/>
  <c r="AG64" i="4"/>
  <c r="AE64" i="4"/>
  <c r="AD64" i="4"/>
  <c r="AC64" i="4"/>
  <c r="AK63" i="4"/>
  <c r="AJ63" i="4"/>
  <c r="AI63" i="4"/>
  <c r="AH63" i="4"/>
  <c r="AG63" i="4"/>
  <c r="AE63" i="4"/>
  <c r="AD63" i="4"/>
  <c r="AC63" i="4"/>
  <c r="AK62" i="4"/>
  <c r="AJ62" i="4"/>
  <c r="AI62" i="4"/>
  <c r="AH62" i="4"/>
  <c r="AG62" i="4"/>
  <c r="AE62" i="4"/>
  <c r="AD62" i="4"/>
  <c r="AC62" i="4"/>
  <c r="AK61" i="4"/>
  <c r="AJ61" i="4"/>
  <c r="AI61" i="4"/>
  <c r="AH61" i="4"/>
  <c r="AG61" i="4"/>
  <c r="AE61" i="4"/>
  <c r="AD61" i="4"/>
  <c r="AC61" i="4"/>
  <c r="AK60" i="4"/>
  <c r="AJ60" i="4"/>
  <c r="AI60" i="4"/>
  <c r="AH60" i="4"/>
  <c r="AG60" i="4"/>
  <c r="AE60" i="4"/>
  <c r="AD60" i="4"/>
  <c r="AC60" i="4"/>
  <c r="AK59" i="4"/>
  <c r="AJ59" i="4"/>
  <c r="AI59" i="4"/>
  <c r="AH59" i="4"/>
  <c r="AG59" i="4"/>
  <c r="AE59" i="4"/>
  <c r="AD59" i="4"/>
  <c r="AC59" i="4"/>
  <c r="AK58" i="4"/>
  <c r="AJ58" i="4"/>
  <c r="AI58" i="4"/>
  <c r="AH58" i="4"/>
  <c r="AG58" i="4"/>
  <c r="AE58" i="4"/>
  <c r="AD58" i="4"/>
  <c r="AC58" i="4"/>
  <c r="AK57" i="4"/>
  <c r="AJ57" i="4"/>
  <c r="AI57" i="4"/>
  <c r="AH57" i="4"/>
  <c r="AG57" i="4"/>
  <c r="AE57" i="4"/>
  <c r="AD57" i="4"/>
  <c r="AC57" i="4"/>
  <c r="AK56" i="4"/>
  <c r="AJ56" i="4"/>
  <c r="AI56" i="4"/>
  <c r="AH56" i="4"/>
  <c r="AG56" i="4"/>
  <c r="AE56" i="4"/>
  <c r="AD56" i="4"/>
  <c r="AC56" i="4"/>
  <c r="AK55" i="4"/>
  <c r="AJ55" i="4"/>
  <c r="AI55" i="4"/>
  <c r="AH55" i="4"/>
  <c r="AG55" i="4"/>
  <c r="AE55" i="4"/>
  <c r="AD55" i="4"/>
  <c r="AC55" i="4"/>
  <c r="AK54" i="4"/>
  <c r="AJ54" i="4"/>
  <c r="AI54" i="4"/>
  <c r="AH54" i="4"/>
  <c r="AG54" i="4"/>
  <c r="AE54" i="4"/>
  <c r="AD54" i="4"/>
  <c r="AC54" i="4"/>
  <c r="AK53" i="4"/>
  <c r="AJ53" i="4"/>
  <c r="AI53" i="4"/>
  <c r="AH53" i="4"/>
  <c r="AG53" i="4"/>
  <c r="AE53" i="4"/>
  <c r="AD53" i="4"/>
  <c r="AC53" i="4"/>
  <c r="AK52" i="4"/>
  <c r="AJ52" i="4"/>
  <c r="AI52" i="4"/>
  <c r="AH52" i="4"/>
  <c r="AG52" i="4"/>
  <c r="AE52" i="4"/>
  <c r="AD52" i="4"/>
  <c r="AC52" i="4"/>
  <c r="AK51" i="4"/>
  <c r="AJ51" i="4"/>
  <c r="AI51" i="4"/>
  <c r="AH51" i="4"/>
  <c r="AG51" i="4"/>
  <c r="AE51" i="4"/>
  <c r="AD51" i="4"/>
  <c r="AC51" i="4"/>
  <c r="AK50" i="4"/>
  <c r="AJ50" i="4"/>
  <c r="AI50" i="4"/>
  <c r="AH50" i="4"/>
  <c r="AG50" i="4"/>
  <c r="AE50" i="4"/>
  <c r="AD50" i="4"/>
  <c r="AC50" i="4"/>
  <c r="AK49" i="4"/>
  <c r="AJ49" i="4"/>
  <c r="AI49" i="4"/>
  <c r="AH49" i="4"/>
  <c r="AG49" i="4"/>
  <c r="AE49" i="4"/>
  <c r="AD49" i="4"/>
  <c r="AC49" i="4"/>
  <c r="AK48" i="4"/>
  <c r="AJ48" i="4"/>
  <c r="AI48" i="4"/>
  <c r="AH48" i="4"/>
  <c r="AG48" i="4"/>
  <c r="AE48" i="4"/>
  <c r="AD48" i="4"/>
  <c r="AC48" i="4"/>
  <c r="AK47" i="4"/>
  <c r="AJ47" i="4"/>
  <c r="AI47" i="4"/>
  <c r="AH47" i="4"/>
  <c r="AG47" i="4"/>
  <c r="AE47" i="4"/>
  <c r="AD47" i="4"/>
  <c r="AC47" i="4"/>
  <c r="AK46" i="4"/>
  <c r="AJ46" i="4"/>
  <c r="AI46" i="4"/>
  <c r="AH46" i="4"/>
  <c r="AG46" i="4"/>
  <c r="AE46" i="4"/>
  <c r="AD46" i="4"/>
  <c r="AC46" i="4"/>
  <c r="AK45" i="4"/>
  <c r="AJ45" i="4"/>
  <c r="AI45" i="4"/>
  <c r="AH45" i="4"/>
  <c r="AG45" i="4"/>
  <c r="AE45" i="4"/>
  <c r="AD45" i="4"/>
  <c r="AC45" i="4"/>
  <c r="AK44" i="4"/>
  <c r="AJ44" i="4"/>
  <c r="AI44" i="4"/>
  <c r="AH44" i="4"/>
  <c r="AG44" i="4"/>
  <c r="AE44" i="4"/>
  <c r="AD44" i="4"/>
  <c r="AC44" i="4"/>
  <c r="AK43" i="4"/>
  <c r="AJ43" i="4"/>
  <c r="AI43" i="4"/>
  <c r="AH43" i="4"/>
  <c r="AG43" i="4"/>
  <c r="AE43" i="4"/>
  <c r="AD43" i="4"/>
  <c r="AC43" i="4"/>
  <c r="AK42" i="4"/>
  <c r="AJ42" i="4"/>
  <c r="AI42" i="4"/>
  <c r="AH42" i="4"/>
  <c r="AG42" i="4"/>
  <c r="AE42" i="4"/>
  <c r="AD42" i="4"/>
  <c r="AC42" i="4"/>
  <c r="AK41" i="4"/>
  <c r="AJ41" i="4"/>
  <c r="AI41" i="4"/>
  <c r="AH41" i="4"/>
  <c r="AG41" i="4"/>
  <c r="AE41" i="4"/>
  <c r="AD41" i="4"/>
  <c r="AC41" i="4"/>
  <c r="AK40" i="4"/>
  <c r="AJ40" i="4"/>
  <c r="AI40" i="4"/>
  <c r="AH40" i="4"/>
  <c r="AG40" i="4"/>
  <c r="AE40" i="4"/>
  <c r="AD40" i="4"/>
  <c r="AC40" i="4"/>
  <c r="AK39" i="4"/>
  <c r="AJ39" i="4"/>
  <c r="AI39" i="4"/>
  <c r="AH39" i="4"/>
  <c r="AG39" i="4"/>
  <c r="AE39" i="4"/>
  <c r="AD39" i="4"/>
  <c r="AC39" i="4"/>
  <c r="AK38" i="4"/>
  <c r="AJ38" i="4"/>
  <c r="AI38" i="4"/>
  <c r="AH38" i="4"/>
  <c r="AG38" i="4"/>
  <c r="AE38" i="4"/>
  <c r="AD38" i="4"/>
  <c r="AC38" i="4"/>
  <c r="AK37" i="4"/>
  <c r="AJ37" i="4"/>
  <c r="AI37" i="4"/>
  <c r="AH37" i="4"/>
  <c r="AG37" i="4"/>
  <c r="AE37" i="4"/>
  <c r="AD37" i="4"/>
  <c r="AC37" i="4"/>
  <c r="AK36" i="4"/>
  <c r="AJ36" i="4"/>
  <c r="AI36" i="4"/>
  <c r="AH36" i="4"/>
  <c r="AG36" i="4"/>
  <c r="AE36" i="4"/>
  <c r="AD36" i="4"/>
  <c r="AC36" i="4"/>
  <c r="AK35" i="4"/>
  <c r="AJ35" i="4"/>
  <c r="AI35" i="4"/>
  <c r="AH35" i="4"/>
  <c r="AG35" i="4"/>
  <c r="AE35" i="4"/>
  <c r="AD35" i="4"/>
  <c r="AC35" i="4"/>
  <c r="AK34" i="4"/>
  <c r="AJ34" i="4"/>
  <c r="AI34" i="4"/>
  <c r="AH34" i="4"/>
  <c r="AG34" i="4"/>
  <c r="AE34" i="4"/>
  <c r="AD34" i="4"/>
  <c r="AC34" i="4"/>
  <c r="AK33" i="4"/>
  <c r="AJ33" i="4"/>
  <c r="AI33" i="4"/>
  <c r="AH33" i="4"/>
  <c r="AG33" i="4"/>
  <c r="AE33" i="4"/>
  <c r="AD33" i="4"/>
  <c r="AC33" i="4"/>
  <c r="AK32" i="4"/>
  <c r="AJ32" i="4"/>
  <c r="AI32" i="4"/>
  <c r="AH32" i="4"/>
  <c r="AG32" i="4"/>
  <c r="AE32" i="4"/>
  <c r="AD32" i="4"/>
  <c r="AC32" i="4"/>
  <c r="AK31" i="4"/>
  <c r="AJ31" i="4"/>
  <c r="AI31" i="4"/>
  <c r="AH31" i="4"/>
  <c r="AG31" i="4"/>
  <c r="AE31" i="4"/>
  <c r="AD31" i="4"/>
  <c r="AC31" i="4"/>
  <c r="AK30" i="4"/>
  <c r="AJ30" i="4"/>
  <c r="AI30" i="4"/>
  <c r="AH30" i="4"/>
  <c r="AG30" i="4"/>
  <c r="AE30" i="4"/>
  <c r="AD30" i="4"/>
  <c r="AC30" i="4"/>
  <c r="AK29" i="4"/>
  <c r="AJ29" i="4"/>
  <c r="AI29" i="4"/>
  <c r="AH29" i="4"/>
  <c r="AG29" i="4"/>
  <c r="AE29" i="4"/>
  <c r="AD29" i="4"/>
  <c r="AC29" i="4"/>
  <c r="AK28" i="4"/>
  <c r="AJ28" i="4"/>
  <c r="AI28" i="4"/>
  <c r="AH28" i="4"/>
  <c r="AG28" i="4"/>
  <c r="AE28" i="4"/>
  <c r="AD28" i="4"/>
  <c r="AC28" i="4"/>
  <c r="AK27" i="4"/>
  <c r="AJ27" i="4"/>
  <c r="AI27" i="4"/>
  <c r="AH27" i="4"/>
  <c r="AG27" i="4"/>
  <c r="AE27" i="4"/>
  <c r="AD27" i="4"/>
  <c r="AC27" i="4"/>
  <c r="AK26" i="4"/>
  <c r="AJ26" i="4"/>
  <c r="AI26" i="4"/>
  <c r="AH26" i="4"/>
  <c r="AG26" i="4"/>
  <c r="AE26" i="4"/>
  <c r="AD26" i="4"/>
  <c r="AC26" i="4"/>
  <c r="AK25" i="4"/>
  <c r="AJ25" i="4"/>
  <c r="AI25" i="4"/>
  <c r="AH25" i="4"/>
  <c r="AG25" i="4"/>
  <c r="AE25" i="4"/>
  <c r="AD25" i="4"/>
  <c r="AC25" i="4"/>
  <c r="AK24" i="4"/>
  <c r="AJ24" i="4"/>
  <c r="AI24" i="4"/>
  <c r="AH24" i="4"/>
  <c r="AG24" i="4"/>
  <c r="AE24" i="4"/>
  <c r="AD24" i="4"/>
  <c r="AC24" i="4"/>
  <c r="AK23" i="4"/>
  <c r="AJ23" i="4"/>
  <c r="AI23" i="4"/>
  <c r="AH23" i="4"/>
  <c r="AG23" i="4"/>
  <c r="AE23" i="4"/>
  <c r="AD23" i="4"/>
  <c r="AC23" i="4"/>
  <c r="AK22" i="4"/>
  <c r="AJ22" i="4"/>
  <c r="AI22" i="4"/>
  <c r="AH22" i="4"/>
  <c r="AG22" i="4"/>
  <c r="AE22" i="4"/>
  <c r="AD22" i="4"/>
  <c r="AC22" i="4"/>
  <c r="AK21" i="4"/>
  <c r="AJ21" i="4"/>
  <c r="AI21" i="4"/>
  <c r="AH21" i="4"/>
  <c r="AG21" i="4"/>
  <c r="AE21" i="4"/>
  <c r="AD21" i="4"/>
  <c r="AC21" i="4"/>
  <c r="AK20" i="4"/>
  <c r="AJ20" i="4"/>
  <c r="AI20" i="4"/>
  <c r="AH20" i="4"/>
  <c r="AG20" i="4"/>
  <c r="AE20" i="4"/>
  <c r="AD20" i="4"/>
  <c r="AC20" i="4"/>
  <c r="AK19" i="4"/>
  <c r="AJ19" i="4"/>
  <c r="AI19" i="4"/>
  <c r="AH19" i="4"/>
  <c r="AG19" i="4"/>
  <c r="AE19" i="4"/>
  <c r="AD19" i="4"/>
  <c r="AC19" i="4"/>
  <c r="AK18" i="4"/>
  <c r="AJ18" i="4"/>
  <c r="AI18" i="4"/>
  <c r="AH18" i="4"/>
  <c r="AG18" i="4"/>
  <c r="AE18" i="4"/>
  <c r="AD18" i="4"/>
  <c r="AC18" i="4"/>
  <c r="AK17" i="4"/>
  <c r="AJ17" i="4"/>
  <c r="AI17" i="4"/>
  <c r="AH17" i="4"/>
  <c r="AG17" i="4"/>
  <c r="AE17" i="4"/>
  <c r="AD17" i="4"/>
  <c r="AC17" i="4"/>
  <c r="AK16" i="4"/>
  <c r="AJ16" i="4"/>
  <c r="AI16" i="4"/>
  <c r="AH16" i="4"/>
  <c r="AG16" i="4"/>
  <c r="AE16" i="4"/>
  <c r="AD16" i="4"/>
  <c r="AC16" i="4"/>
  <c r="AK15" i="4"/>
  <c r="AJ15" i="4"/>
  <c r="AI15" i="4"/>
  <c r="AH15" i="4"/>
  <c r="AG15" i="4"/>
  <c r="AE15" i="4"/>
  <c r="AD15" i="4"/>
  <c r="AC15" i="4"/>
  <c r="AK14" i="4"/>
  <c r="AJ14" i="4"/>
  <c r="AI14" i="4"/>
  <c r="AH14" i="4"/>
  <c r="AG14" i="4"/>
  <c r="AE14" i="4"/>
  <c r="AD14" i="4"/>
  <c r="AC14" i="4"/>
  <c r="AK13" i="4"/>
  <c r="AJ13" i="4"/>
  <c r="AI13" i="4"/>
  <c r="AH13" i="4"/>
  <c r="AG13" i="4"/>
  <c r="AE13" i="4"/>
  <c r="AD13" i="4"/>
  <c r="AC13" i="4"/>
  <c r="AK12" i="4"/>
  <c r="AJ12" i="4"/>
  <c r="AI12" i="4"/>
  <c r="AH12" i="4"/>
  <c r="AG12" i="4"/>
  <c r="AE12" i="4"/>
  <c r="AD12" i="4"/>
  <c r="AC12" i="4"/>
  <c r="AK11" i="4"/>
  <c r="AJ11" i="4"/>
  <c r="AI11" i="4"/>
  <c r="AH11" i="4"/>
  <c r="AG11" i="4"/>
  <c r="AE11" i="4"/>
  <c r="AD11" i="4"/>
  <c r="AC11" i="4"/>
  <c r="AK10" i="4"/>
  <c r="AJ10" i="4"/>
  <c r="AI10" i="4"/>
  <c r="AH10" i="4"/>
  <c r="AG10" i="4"/>
  <c r="AE10" i="4"/>
  <c r="AD10" i="4"/>
  <c r="AC10" i="4"/>
  <c r="AK9" i="4"/>
  <c r="AJ9" i="4"/>
  <c r="AI9" i="4"/>
  <c r="AH9" i="4"/>
  <c r="AG9" i="4"/>
  <c r="AE9" i="4"/>
  <c r="AD9" i="4"/>
  <c r="AC9" i="4"/>
  <c r="AK8" i="4"/>
  <c r="AJ8" i="4"/>
  <c r="AI8" i="4"/>
  <c r="AH8" i="4"/>
  <c r="AG8" i="4"/>
  <c r="AE8" i="4"/>
  <c r="AD8" i="4"/>
  <c r="AC8" i="4"/>
  <c r="AK7" i="4"/>
  <c r="AJ7" i="4"/>
  <c r="AI7" i="4"/>
  <c r="AH7" i="4"/>
  <c r="AG7" i="4"/>
  <c r="AE7" i="4"/>
  <c r="AD7" i="4"/>
  <c r="AC7" i="4"/>
  <c r="AK6" i="4"/>
  <c r="AJ6" i="4"/>
  <c r="AI6" i="4"/>
  <c r="AH6" i="4"/>
  <c r="AG6" i="4"/>
  <c r="AE6" i="4"/>
  <c r="AD6" i="4"/>
  <c r="AC6" i="4"/>
  <c r="AK5" i="4"/>
  <c r="AJ5" i="4"/>
  <c r="AI5" i="4"/>
  <c r="AH5" i="4"/>
  <c r="AG5" i="4"/>
  <c r="AE5" i="4"/>
  <c r="AD5" i="4"/>
  <c r="AC5" i="4"/>
  <c r="AK4" i="4"/>
  <c r="AJ4" i="4"/>
  <c r="AI4" i="4"/>
  <c r="AH4" i="4"/>
  <c r="AG4" i="4"/>
  <c r="AE4" i="4"/>
  <c r="AD4" i="4"/>
  <c r="AC4" i="4"/>
  <c r="AK3" i="4"/>
  <c r="AJ3" i="4"/>
  <c r="AI3" i="4"/>
  <c r="AH3" i="4"/>
  <c r="AG3" i="4"/>
  <c r="AE3" i="4"/>
  <c r="AD3" i="4"/>
  <c r="AC3" i="4"/>
  <c r="AK2" i="4"/>
  <c r="AJ2" i="4"/>
  <c r="AI2" i="4"/>
  <c r="AH2" i="4"/>
  <c r="AG2" i="4"/>
  <c r="AF2" i="4"/>
  <c r="AE2" i="4"/>
  <c r="AD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2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R47" i="1"/>
  <c r="W2" i="1"/>
  <c r="V12" i="1"/>
  <c r="V3" i="1"/>
  <c r="V4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S4" i="1"/>
  <c r="S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" i="1"/>
  <c r="Q4" i="1"/>
  <c r="Q2" i="1"/>
  <c r="P25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" i="1"/>
  <c r="P6" i="1"/>
  <c r="P7" i="1"/>
  <c r="P8" i="1"/>
  <c r="P9" i="1"/>
  <c r="P10" i="1"/>
  <c r="P11" i="1"/>
  <c r="P12" i="1"/>
  <c r="P13" i="1"/>
  <c r="P4" i="1"/>
  <c r="P3" i="1"/>
  <c r="P2" i="1"/>
  <c r="Z5" i="7" l="1"/>
  <c r="Y113" i="7"/>
  <c r="Y138" i="7"/>
  <c r="Y166" i="7"/>
  <c r="Y168" i="7"/>
  <c r="Y319" i="7"/>
  <c r="Y165" i="7"/>
  <c r="Y27" i="7"/>
  <c r="Y315" i="7"/>
  <c r="Y325" i="7"/>
  <c r="Y10" i="7"/>
  <c r="Y191" i="7"/>
  <c r="Y213" i="7"/>
  <c r="Y304" i="7"/>
  <c r="Y116" i="7"/>
  <c r="Y52" i="7"/>
  <c r="Y9" i="7"/>
  <c r="Y53" i="7"/>
  <c r="Y187" i="7"/>
  <c r="Y219" i="7"/>
  <c r="Y43" i="7"/>
  <c r="Y48" i="7"/>
  <c r="Y201" i="7"/>
  <c r="Y207" i="7"/>
  <c r="Y63" i="7"/>
  <c r="Y170" i="7"/>
  <c r="Y192" i="7"/>
  <c r="Y233" i="7"/>
  <c r="Y235" i="7"/>
  <c r="Y251" i="7"/>
  <c r="Y84" i="7"/>
  <c r="Y101" i="7"/>
  <c r="Y267" i="7"/>
  <c r="Y283" i="7"/>
  <c r="Y287" i="7"/>
  <c r="Y137" i="7"/>
  <c r="Y143" i="7"/>
  <c r="Y80" i="7"/>
  <c r="Y249" i="7"/>
  <c r="Y79" i="7"/>
  <c r="Y266" i="7"/>
  <c r="Y290" i="7"/>
  <c r="Y291" i="7"/>
  <c r="Y54" i="7"/>
  <c r="Y112" i="7"/>
  <c r="Y240" i="7"/>
  <c r="Y121" i="7"/>
  <c r="Y281" i="7"/>
  <c r="Y16" i="7"/>
  <c r="Y203" i="7"/>
  <c r="Y15" i="7"/>
  <c r="Y47" i="7"/>
  <c r="Y202" i="7"/>
  <c r="Y330" i="7"/>
  <c r="Y308" i="7"/>
  <c r="Y314" i="7"/>
  <c r="Y97" i="7"/>
  <c r="Y114" i="7"/>
  <c r="Y115" i="7"/>
  <c r="Y176" i="7"/>
  <c r="Y186" i="7"/>
  <c r="Y59" i="7"/>
  <c r="Y92" i="7"/>
  <c r="Y245" i="7"/>
  <c r="Y117" i="7"/>
  <c r="Y120" i="7"/>
  <c r="Y123" i="7"/>
  <c r="Y129" i="7"/>
  <c r="Y130" i="7"/>
  <c r="Y131" i="7"/>
  <c r="Y134" i="7"/>
  <c r="Y136" i="7"/>
  <c r="Y185" i="7"/>
  <c r="Y229" i="7"/>
  <c r="Y246" i="7"/>
  <c r="Y248" i="7"/>
  <c r="Y320" i="7"/>
  <c r="Y322" i="7"/>
  <c r="Y323" i="7"/>
  <c r="Y41" i="7"/>
  <c r="Y102" i="7"/>
  <c r="Y256" i="7"/>
  <c r="Y263" i="7"/>
  <c r="Y20" i="7"/>
  <c r="Y68" i="7"/>
  <c r="Y153" i="7"/>
  <c r="Y154" i="7"/>
  <c r="Y282" i="7"/>
  <c r="Y3" i="7"/>
  <c r="Y6" i="7"/>
  <c r="Y8" i="7"/>
  <c r="Y38" i="7"/>
  <c r="Y69" i="7"/>
  <c r="Y128" i="7"/>
  <c r="Y255" i="7"/>
  <c r="Y261" i="7"/>
  <c r="Y264" i="7"/>
  <c r="Y75" i="7"/>
  <c r="Y197" i="7"/>
  <c r="Y223" i="7"/>
  <c r="Y17" i="7"/>
  <c r="Y25" i="7"/>
  <c r="Y82" i="7"/>
  <c r="Y83" i="7"/>
  <c r="Y198" i="7"/>
  <c r="Y200" i="7"/>
  <c r="Y22" i="7"/>
  <c r="Y204" i="7"/>
  <c r="Y208" i="7"/>
  <c r="Y331" i="7"/>
  <c r="Y336" i="7"/>
  <c r="Y73" i="7"/>
  <c r="Y122" i="7"/>
  <c r="Y171" i="7"/>
  <c r="Y212" i="7"/>
  <c r="Y177" i="7"/>
  <c r="Y29" i="7"/>
  <c r="Y156" i="7"/>
  <c r="Y218" i="7"/>
  <c r="Y236" i="7"/>
  <c r="Y36" i="7"/>
  <c r="Y298" i="7"/>
  <c r="Y145" i="7"/>
  <c r="Y329" i="7"/>
  <c r="Y149" i="7"/>
  <c r="Y224" i="7"/>
  <c r="Y272" i="7"/>
  <c r="Y299" i="7"/>
  <c r="Y42" i="7"/>
  <c r="Y95" i="7"/>
  <c r="Y140" i="7"/>
  <c r="Y150" i="7"/>
  <c r="Y274" i="7"/>
  <c r="Y275" i="7"/>
  <c r="Y276" i="7"/>
  <c r="Y335" i="7"/>
  <c r="Y44" i="7"/>
  <c r="Y77" i="7"/>
  <c r="Y124" i="7"/>
  <c r="Y57" i="7"/>
  <c r="Y49" i="7"/>
  <c r="Y250" i="7"/>
  <c r="Y271" i="7"/>
  <c r="Y91" i="7"/>
  <c r="Y81" i="7"/>
  <c r="Y175" i="7"/>
  <c r="Y13" i="7"/>
  <c r="Y60" i="7"/>
  <c r="Y98" i="7"/>
  <c r="Y99" i="7"/>
  <c r="Y152" i="7"/>
  <c r="Y161" i="7"/>
  <c r="Y228" i="7"/>
  <c r="Y278" i="7"/>
  <c r="Y280" i="7"/>
  <c r="Y303" i="7"/>
  <c r="Y306" i="7"/>
  <c r="Y307" i="7"/>
  <c r="Y333" i="7"/>
  <c r="Y188" i="7"/>
  <c r="Y11" i="7"/>
  <c r="Y64" i="7"/>
  <c r="Y21" i="7"/>
  <c r="Y74" i="7"/>
  <c r="Y127" i="7"/>
  <c r="Y181" i="7"/>
  <c r="Y220" i="7"/>
  <c r="Y230" i="7"/>
  <c r="Y232" i="7"/>
  <c r="Y277" i="7"/>
  <c r="Y139" i="7"/>
  <c r="Y58" i="7"/>
  <c r="Y33" i="7"/>
  <c r="Y148" i="7"/>
  <c r="Y182" i="7"/>
  <c r="Y184" i="7"/>
  <c r="Y193" i="7"/>
  <c r="Y132" i="7"/>
  <c r="Y4" i="7"/>
  <c r="Y111" i="7"/>
  <c r="Y5" i="7"/>
  <c r="Y28" i="7"/>
  <c r="Y12" i="7"/>
  <c r="Y24" i="7"/>
  <c r="Y172" i="7"/>
  <c r="Y258" i="7"/>
  <c r="Y259" i="7"/>
  <c r="Y260" i="7"/>
  <c r="Y61" i="7"/>
  <c r="Y89" i="7"/>
  <c r="Y40" i="7"/>
  <c r="Y45" i="7"/>
  <c r="Y65" i="7"/>
  <c r="Y118" i="7"/>
  <c r="Y180" i="7"/>
  <c r="Y234" i="7"/>
  <c r="Y262" i="7"/>
  <c r="Y309" i="7"/>
  <c r="Y87" i="7"/>
  <c r="Y190" i="7"/>
  <c r="Y237" i="7"/>
  <c r="Y119" i="7"/>
  <c r="Y7" i="7"/>
  <c r="Y70" i="7"/>
  <c r="Y321" i="7"/>
  <c r="Y23" i="7"/>
  <c r="Y151" i="7"/>
  <c r="Y167" i="7"/>
  <c r="Y209" i="7"/>
  <c r="Y225" i="7"/>
  <c r="Y247" i="7"/>
  <c r="Y19" i="7"/>
  <c r="Y86" i="7"/>
  <c r="Y147" i="7"/>
  <c r="Y162" i="7"/>
  <c r="Y178" i="7"/>
  <c r="Y194" i="7"/>
  <c r="Y215" i="7"/>
  <c r="Y231" i="7"/>
  <c r="Y242" i="7"/>
  <c r="Y305" i="7"/>
  <c r="Y318" i="7"/>
  <c r="Y2" i="7"/>
  <c r="Y34" i="7"/>
  <c r="Y39" i="7"/>
  <c r="Y72" i="7"/>
  <c r="Y76" i="7"/>
  <c r="Y93" i="7"/>
  <c r="Y110" i="7"/>
  <c r="Y163" i="7"/>
  <c r="Y179" i="7"/>
  <c r="Y195" i="7"/>
  <c r="Y210" i="7"/>
  <c r="Y226" i="7"/>
  <c r="Y243" i="7"/>
  <c r="Y326" i="7"/>
  <c r="Y332" i="7"/>
  <c r="Y174" i="7"/>
  <c r="Y327" i="7"/>
  <c r="Y206" i="7"/>
  <c r="Y222" i="7"/>
  <c r="Y238" i="7"/>
  <c r="Y253" i="7"/>
  <c r="Y284" i="7"/>
  <c r="Y46" i="7"/>
  <c r="Y173" i="7"/>
  <c r="Y126" i="7"/>
  <c r="Y133" i="7"/>
  <c r="Y196" i="7"/>
  <c r="Y244" i="7"/>
  <c r="Y310" i="7"/>
  <c r="Y328" i="7"/>
  <c r="Y257" i="7"/>
  <c r="Y273" i="7"/>
  <c r="Y286" i="7"/>
  <c r="Y301" i="7"/>
  <c r="Y316" i="7"/>
  <c r="Y337" i="7"/>
  <c r="Y30" i="7"/>
  <c r="Y141" i="7"/>
  <c r="Y158" i="7"/>
  <c r="Y269" i="7"/>
  <c r="Y103" i="7"/>
  <c r="Y157" i="7"/>
  <c r="Y189" i="7"/>
  <c r="Y311" i="7"/>
  <c r="Y205" i="7"/>
  <c r="Y221" i="7"/>
  <c r="Y252" i="7"/>
  <c r="Y268" i="7"/>
  <c r="Y78" i="7"/>
  <c r="Y135" i="7"/>
  <c r="Y279" i="7"/>
  <c r="Y18" i="7"/>
  <c r="Y56" i="7"/>
  <c r="Y146" i="7"/>
  <c r="Y183" i="7"/>
  <c r="Y199" i="7"/>
  <c r="Y227" i="7"/>
  <c r="Y317" i="7"/>
  <c r="Y55" i="7"/>
  <c r="Y164" i="7"/>
  <c r="Y51" i="7"/>
  <c r="Y96" i="7"/>
  <c r="Y14" i="7"/>
  <c r="Y66" i="7"/>
  <c r="Y71" i="7"/>
  <c r="Y104" i="7"/>
  <c r="Y108" i="7"/>
  <c r="Y125" i="7"/>
  <c r="Y142" i="7"/>
  <c r="Y294" i="7"/>
  <c r="Y312" i="7"/>
  <c r="Y338" i="7"/>
  <c r="Y62" i="7"/>
  <c r="Y295" i="7"/>
  <c r="Y334" i="7"/>
  <c r="Y94" i="7"/>
  <c r="Y35" i="7"/>
  <c r="Y211" i="7"/>
  <c r="Y289" i="7"/>
  <c r="Y302" i="7"/>
  <c r="Y50" i="7"/>
  <c r="Y88" i="7"/>
  <c r="Y109" i="7"/>
  <c r="Z2" i="7"/>
  <c r="Y67" i="7"/>
  <c r="Y105" i="7"/>
  <c r="Y241" i="7"/>
  <c r="Y254" i="7"/>
  <c r="Y270" i="7"/>
  <c r="Y285" i="7"/>
  <c r="Y300" i="7"/>
  <c r="Y313" i="7"/>
  <c r="Y339" i="7"/>
  <c r="Y53" i="4"/>
  <c r="Y309" i="4"/>
  <c r="Y325" i="4"/>
  <c r="Y305" i="4"/>
  <c r="Y301" i="4"/>
  <c r="Y297" i="4"/>
  <c r="Y293" i="4"/>
  <c r="Y245" i="4"/>
  <c r="Y229" i="4"/>
  <c r="Y213" i="4"/>
  <c r="Y197" i="4"/>
  <c r="Y181" i="4"/>
  <c r="Y165" i="4"/>
  <c r="Y128" i="4"/>
  <c r="Y120" i="4"/>
  <c r="Y49" i="4"/>
  <c r="Y41" i="4"/>
  <c r="Y37" i="4"/>
  <c r="Y182" i="4"/>
  <c r="Y166" i="4"/>
  <c r="Y258" i="4"/>
  <c r="Y254" i="4"/>
  <c r="Y250" i="4"/>
  <c r="Y285" i="4"/>
  <c r="Y277" i="4"/>
  <c r="Y101" i="4"/>
  <c r="Y85" i="4"/>
  <c r="Y45" i="4"/>
  <c r="Y29" i="4"/>
  <c r="Y21" i="4"/>
  <c r="Y112" i="4"/>
  <c r="Y104" i="4"/>
  <c r="Y195" i="4"/>
  <c r="Y187" i="4"/>
  <c r="Y183" i="4"/>
  <c r="Y179" i="4"/>
  <c r="Y175" i="4"/>
  <c r="Y171" i="4"/>
  <c r="Y167" i="4"/>
  <c r="Y289" i="4"/>
  <c r="Y281" i="4"/>
  <c r="Y261" i="4"/>
  <c r="Y133" i="4"/>
  <c r="Y117" i="4"/>
  <c r="Y33" i="4"/>
  <c r="Y25" i="4"/>
  <c r="Y5" i="4"/>
  <c r="Y132" i="4"/>
  <c r="Y124" i="4"/>
  <c r="Y116" i="4"/>
  <c r="Y108" i="4"/>
  <c r="Y198" i="4"/>
  <c r="Y238" i="4"/>
  <c r="Y234" i="4"/>
  <c r="Y226" i="4"/>
  <c r="Y218" i="4"/>
  <c r="Y242" i="4"/>
  <c r="Y321" i="4"/>
  <c r="Y317" i="4"/>
  <c r="Y313" i="4"/>
  <c r="Y149" i="4"/>
  <c r="Y222" i="4"/>
  <c r="Y163" i="4"/>
  <c r="Y88" i="4"/>
  <c r="Y336" i="4"/>
  <c r="Y273" i="4"/>
  <c r="Y147" i="4"/>
  <c r="Y80" i="4"/>
  <c r="Y68" i="4"/>
  <c r="Y60" i="4"/>
  <c r="Y312" i="4"/>
  <c r="Y249" i="4"/>
  <c r="Y186" i="4"/>
  <c r="Y134" i="4"/>
  <c r="Y123" i="4"/>
  <c r="Y52" i="4"/>
  <c r="Y44" i="4"/>
  <c r="Y308" i="4"/>
  <c r="Y233" i="4"/>
  <c r="Y178" i="4"/>
  <c r="Y103" i="4"/>
  <c r="Y36" i="4"/>
  <c r="Y28" i="4"/>
  <c r="Y292" i="4"/>
  <c r="Y280" i="4"/>
  <c r="Y217" i="4"/>
  <c r="Y102" i="4"/>
  <c r="Y87" i="4"/>
  <c r="Y327" i="4"/>
  <c r="Y264" i="4"/>
  <c r="Y205" i="4"/>
  <c r="Y146" i="4"/>
  <c r="Y79" i="4"/>
  <c r="Y71" i="4"/>
  <c r="Y59" i="4"/>
  <c r="Y4" i="4"/>
  <c r="Y315" i="4"/>
  <c r="Y252" i="4"/>
  <c r="Y185" i="4"/>
  <c r="Y126" i="4"/>
  <c r="Y51" i="4"/>
  <c r="Y47" i="4"/>
  <c r="Y39" i="4"/>
  <c r="Y310" i="4"/>
  <c r="Y307" i="4"/>
  <c r="Y303" i="4"/>
  <c r="Y299" i="4"/>
  <c r="Y295" i="4"/>
  <c r="Y244" i="4"/>
  <c r="Y240" i="4"/>
  <c r="Y236" i="4"/>
  <c r="Y232" i="4"/>
  <c r="Y177" i="4"/>
  <c r="Y173" i="4"/>
  <c r="Y169" i="4"/>
  <c r="Y114" i="4"/>
  <c r="Y110" i="4"/>
  <c r="Y106" i="4"/>
  <c r="Y38" i="4"/>
  <c r="Y35" i="4"/>
  <c r="Y31" i="4"/>
  <c r="Y27" i="4"/>
  <c r="Y23" i="4"/>
  <c r="Y294" i="4"/>
  <c r="Y291" i="4"/>
  <c r="Y287" i="4"/>
  <c r="Y283" i="4"/>
  <c r="Y279" i="4"/>
  <c r="Y228" i="4"/>
  <c r="Y224" i="4"/>
  <c r="Y220" i="4"/>
  <c r="Y216" i="4"/>
  <c r="Y161" i="4"/>
  <c r="Y157" i="4"/>
  <c r="Y153" i="4"/>
  <c r="Y98" i="4"/>
  <c r="Y94" i="4"/>
  <c r="Y90" i="4"/>
  <c r="Y22" i="4"/>
  <c r="Y19" i="4"/>
  <c r="Y15" i="4"/>
  <c r="Y11" i="4"/>
  <c r="Y7" i="4"/>
  <c r="Y17" i="4"/>
  <c r="Y206" i="4"/>
  <c r="Y135" i="4"/>
  <c r="Y118" i="4"/>
  <c r="Y225" i="4"/>
  <c r="Y158" i="4"/>
  <c r="Y91" i="4"/>
  <c r="Y20" i="4"/>
  <c r="Y331" i="4"/>
  <c r="Y272" i="4"/>
  <c r="Y201" i="4"/>
  <c r="Y326" i="4"/>
  <c r="Y271" i="4"/>
  <c r="Y212" i="4"/>
  <c r="Y74" i="4"/>
  <c r="Y322" i="4"/>
  <c r="Y318" i="4"/>
  <c r="Y314" i="4"/>
  <c r="Y262" i="4"/>
  <c r="Y259" i="4"/>
  <c r="Y255" i="4"/>
  <c r="Y251" i="4"/>
  <c r="Y247" i="4"/>
  <c r="Y196" i="4"/>
  <c r="Y192" i="4"/>
  <c r="Y188" i="4"/>
  <c r="Y184" i="4"/>
  <c r="Y129" i="4"/>
  <c r="Y125" i="4"/>
  <c r="Y121" i="4"/>
  <c r="Y50" i="4"/>
  <c r="Y46" i="4"/>
  <c r="Y42" i="4"/>
  <c r="Y159" i="4"/>
  <c r="Y92" i="4"/>
  <c r="Y332" i="4"/>
  <c r="Y210" i="4"/>
  <c r="Y139" i="4"/>
  <c r="Y304" i="4"/>
  <c r="Y241" i="4"/>
  <c r="Y111" i="4"/>
  <c r="Y162" i="4"/>
  <c r="Y99" i="4"/>
  <c r="Y12" i="4"/>
  <c r="Y335" i="4"/>
  <c r="Y142" i="4"/>
  <c r="Y311" i="4"/>
  <c r="Y260" i="4"/>
  <c r="Y338" i="4"/>
  <c r="Y208" i="4"/>
  <c r="Y141" i="4"/>
  <c r="Y306" i="4"/>
  <c r="Y302" i="4"/>
  <c r="Y298" i="4"/>
  <c r="Y246" i="4"/>
  <c r="Y243" i="4"/>
  <c r="Y239" i="4"/>
  <c r="Y235" i="4"/>
  <c r="Y231" i="4"/>
  <c r="Y180" i="4"/>
  <c r="Y176" i="4"/>
  <c r="Y172" i="4"/>
  <c r="Y168" i="4"/>
  <c r="Y113" i="4"/>
  <c r="Y109" i="4"/>
  <c r="Y105" i="4"/>
  <c r="Y34" i="4"/>
  <c r="Y30" i="4"/>
  <c r="Y26" i="4"/>
  <c r="Y151" i="4"/>
  <c r="Y9" i="4"/>
  <c r="Y328" i="4"/>
  <c r="Y265" i="4"/>
  <c r="Y202" i="4"/>
  <c r="Y150" i="4"/>
  <c r="Y84" i="4"/>
  <c r="Y76" i="4"/>
  <c r="Y64" i="4"/>
  <c r="Y56" i="4"/>
  <c r="Y320" i="4"/>
  <c r="Y257" i="4"/>
  <c r="Y194" i="4"/>
  <c r="Y131" i="4"/>
  <c r="Y119" i="4"/>
  <c r="Y48" i="4"/>
  <c r="Y40" i="4"/>
  <c r="Y300" i="4"/>
  <c r="Y237" i="4"/>
  <c r="Y170" i="4"/>
  <c r="Y115" i="4"/>
  <c r="Y32" i="4"/>
  <c r="Y24" i="4"/>
  <c r="Y288" i="4"/>
  <c r="Y221" i="4"/>
  <c r="Y154" i="4"/>
  <c r="Y95" i="4"/>
  <c r="Y8" i="4"/>
  <c r="Y276" i="4"/>
  <c r="Y86" i="4"/>
  <c r="Y75" i="4"/>
  <c r="Y63" i="4"/>
  <c r="Y55" i="4"/>
  <c r="Y323" i="4"/>
  <c r="Y248" i="4"/>
  <c r="Y189" i="4"/>
  <c r="Y130" i="4"/>
  <c r="Y122" i="4"/>
  <c r="Y70" i="4"/>
  <c r="Y54" i="4"/>
  <c r="Y43" i="4"/>
  <c r="Y334" i="4"/>
  <c r="Y278" i="4"/>
  <c r="Y267" i="4"/>
  <c r="Y204" i="4"/>
  <c r="Y137" i="4"/>
  <c r="Y78" i="4"/>
  <c r="Y66" i="4"/>
  <c r="Y62" i="4"/>
  <c r="Y3" i="4"/>
  <c r="Y69" i="4"/>
  <c r="Y290" i="4"/>
  <c r="Y286" i="4"/>
  <c r="Y282" i="4"/>
  <c r="Y230" i="4"/>
  <c r="Y227" i="4"/>
  <c r="Y223" i="4"/>
  <c r="Y219" i="4"/>
  <c r="Y215" i="4"/>
  <c r="Y164" i="4"/>
  <c r="Y160" i="4"/>
  <c r="Y156" i="4"/>
  <c r="Y152" i="4"/>
  <c r="Y97" i="4"/>
  <c r="Y93" i="4"/>
  <c r="Y89" i="4"/>
  <c r="Y18" i="4"/>
  <c r="Y14" i="4"/>
  <c r="Y10" i="4"/>
  <c r="Y155" i="4"/>
  <c r="Y96" i="4"/>
  <c r="Y13" i="4"/>
  <c r="Y269" i="4"/>
  <c r="Y143" i="4"/>
  <c r="Y72" i="4"/>
  <c r="Y316" i="4"/>
  <c r="Y253" i="4"/>
  <c r="Y190" i="4"/>
  <c r="Y127" i="4"/>
  <c r="Y296" i="4"/>
  <c r="Y174" i="4"/>
  <c r="Y107" i="4"/>
  <c r="Y284" i="4"/>
  <c r="Y16" i="4"/>
  <c r="Y339" i="4"/>
  <c r="Y268" i="4"/>
  <c r="Y209" i="4"/>
  <c r="Y138" i="4"/>
  <c r="Y83" i="4"/>
  <c r="Y67" i="4"/>
  <c r="Y319" i="4"/>
  <c r="Y256" i="4"/>
  <c r="Y193" i="4"/>
  <c r="Y330" i="4"/>
  <c r="Y275" i="4"/>
  <c r="Y200" i="4"/>
  <c r="Y145" i="4"/>
  <c r="Y82" i="4"/>
  <c r="Y58" i="4"/>
  <c r="Y6" i="4"/>
  <c r="Y337" i="4"/>
  <c r="Y333" i="4"/>
  <c r="Y329" i="4"/>
  <c r="Y274" i="4"/>
  <c r="Y270" i="4"/>
  <c r="Y266" i="4"/>
  <c r="Y214" i="4"/>
  <c r="Y211" i="4"/>
  <c r="Y207" i="4"/>
  <c r="Y203" i="4"/>
  <c r="Y199" i="4"/>
  <c r="Y191" i="4"/>
  <c r="Y148" i="4"/>
  <c r="Y144" i="4"/>
  <c r="Y140" i="4"/>
  <c r="Y136" i="4"/>
  <c r="Y81" i="4"/>
  <c r="Y77" i="4"/>
  <c r="Y73" i="4"/>
  <c r="Y65" i="4"/>
  <c r="Y61" i="4"/>
  <c r="Y57" i="4"/>
  <c r="Y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tc={95A73270-0ADF-447D-A9B2-D6950BC4D6F9}</author>
    <author>tc={EA6E05E3-3E05-4D8A-B198-A6E2B8EAD67D}</author>
    <author>tc={269D78BA-824E-4397-AE40-99295ADD6526}</author>
  </authors>
  <commentList>
    <comment ref="A1" authorId="0" shapeId="0" xr:uid="{95A73270-0ADF-447D-A9B2-D6950BC4D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data Taklyawar edit karaycha</t>
      </text>
    </comment>
    <comment ref="AA1" authorId="1" shapeId="0" xr:uid="{EA6E05E3-3E05-4D8A-B198-A6E2B8EAD67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CGPA (GPA1 + GPA2) karaycha (Sem I + Sem II)
Ani formula =SUM(Z2:AA2)/2</t>
      </text>
    </comment>
    <comment ref="T3" authorId="2" shapeId="0" xr:uid="{269D78BA-824E-4397-AE40-99295ADD65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Demo Data</t>
      </text>
    </comment>
  </commentList>
</comments>
</file>

<file path=xl/sharedStrings.xml><?xml version="1.0" encoding="utf-8"?>
<sst xmlns="http://schemas.openxmlformats.org/spreadsheetml/2006/main" count="18581" uniqueCount="2110">
  <si>
    <t>Div</t>
  </si>
  <si>
    <t>Regno</t>
  </si>
  <si>
    <t>Name of Students</t>
  </si>
  <si>
    <t>Status</t>
  </si>
  <si>
    <t>phyTh</t>
  </si>
  <si>
    <t>phyPr</t>
  </si>
  <si>
    <t>m1Th</t>
  </si>
  <si>
    <t>beeTh</t>
  </si>
  <si>
    <t>beePr</t>
  </si>
  <si>
    <t>egTh</t>
  </si>
  <si>
    <t>egPr</t>
  </si>
  <si>
    <t>emTh</t>
  </si>
  <si>
    <t>eePr</t>
  </si>
  <si>
    <t>A01</t>
  </si>
  <si>
    <t>2022BCS152</t>
  </si>
  <si>
    <t>KACHAWAR SHIVAM DIGAMBAR</t>
  </si>
  <si>
    <t>Regular</t>
  </si>
  <si>
    <t>B +</t>
  </si>
  <si>
    <t>A</t>
  </si>
  <si>
    <t>A +</t>
  </si>
  <si>
    <t>A02</t>
  </si>
  <si>
    <t>2022BCS009</t>
  </si>
  <si>
    <t>SAYYAD ASLAM BABU</t>
  </si>
  <si>
    <t>A03</t>
  </si>
  <si>
    <t>2022BCS008</t>
  </si>
  <si>
    <t>SAMBHALE SHIVAM BALAJI</t>
  </si>
  <si>
    <t>C +</t>
  </si>
  <si>
    <t>F</t>
  </si>
  <si>
    <t>B</t>
  </si>
  <si>
    <t>D</t>
  </si>
  <si>
    <t>A04</t>
  </si>
  <si>
    <t>2022BCS064</t>
  </si>
  <si>
    <t>DHARME PRAJWAL NANDKISHOR</t>
  </si>
  <si>
    <t>A05</t>
  </si>
  <si>
    <t>2022BCS044</t>
  </si>
  <si>
    <t>WAGH HARSHAL SANJAY</t>
  </si>
  <si>
    <t>A06</t>
  </si>
  <si>
    <t>2022BCS036</t>
  </si>
  <si>
    <t>RAJURPALLE SHUBHAM VYANKTESH</t>
  </si>
  <si>
    <t>A07</t>
  </si>
  <si>
    <t>2022BCS015</t>
  </si>
  <si>
    <t>DUBEY SHWETA AJAY</t>
  </si>
  <si>
    <t>A08</t>
  </si>
  <si>
    <t>2022BCS079</t>
  </si>
  <si>
    <t>PIDGE GAJANAND GUNDAPPA</t>
  </si>
  <si>
    <t>C</t>
  </si>
  <si>
    <t>A09</t>
  </si>
  <si>
    <t>2022BCS026</t>
  </si>
  <si>
    <t>LOHKARE MANJUSHRI RAM</t>
  </si>
  <si>
    <t>A10</t>
  </si>
  <si>
    <t>2022BIT026</t>
  </si>
  <si>
    <t>GHARAD SANKET GANESH</t>
  </si>
  <si>
    <t>A11</t>
  </si>
  <si>
    <t>2022BCS131</t>
  </si>
  <si>
    <t>JYOTI BHOSALE</t>
  </si>
  <si>
    <t>A12</t>
  </si>
  <si>
    <t>2022BIT044</t>
  </si>
  <si>
    <t>PRATIK WASEKAR</t>
  </si>
  <si>
    <t>A13</t>
  </si>
  <si>
    <t>2022BCS126</t>
  </si>
  <si>
    <t>RANVEERKAR SHRIHITA SURESH</t>
  </si>
  <si>
    <t>A14</t>
  </si>
  <si>
    <t>2022BEC151</t>
  </si>
  <si>
    <t>DADHALE SUNIL SAKHARAM</t>
  </si>
  <si>
    <t>A15</t>
  </si>
  <si>
    <t>2022BCE040</t>
  </si>
  <si>
    <t>DHAGE SHRIKANT LAXMAN</t>
  </si>
  <si>
    <t>A16</t>
  </si>
  <si>
    <t>2022BEC153</t>
  </si>
  <si>
    <t>RUTUJ AVINASH KURUNDKAR</t>
  </si>
  <si>
    <t>A17</t>
  </si>
  <si>
    <t>2022BEC095</t>
  </si>
  <si>
    <t>KUREKAR SHIVAM EKNATH</t>
  </si>
  <si>
    <t>A18</t>
  </si>
  <si>
    <t>2022BEC035</t>
  </si>
  <si>
    <t>ATTARDE SUJAL RAJESH</t>
  </si>
  <si>
    <t>A19</t>
  </si>
  <si>
    <t>2022BEC076</t>
  </si>
  <si>
    <t>MATHANKAR SAKSHI PRAMOD</t>
  </si>
  <si>
    <t>A20</t>
  </si>
  <si>
    <t>2022BEC083</t>
  </si>
  <si>
    <t>BIRAJDAR RUDRAKSH SUBHASH</t>
  </si>
  <si>
    <t>A21</t>
  </si>
  <si>
    <t>2022BEC022</t>
  </si>
  <si>
    <t>YEVATE KRISHNA VAIBHAV</t>
  </si>
  <si>
    <t>A22</t>
  </si>
  <si>
    <t>2022BEC120</t>
  </si>
  <si>
    <t>SALUNKE SHIVAM DNYNESHWAR</t>
  </si>
  <si>
    <t>A23</t>
  </si>
  <si>
    <t>2022BITO25</t>
  </si>
  <si>
    <t>GAJAKOSH PARMESHWAR DATTA</t>
  </si>
  <si>
    <t>A24</t>
  </si>
  <si>
    <t>2022BEC075</t>
  </si>
  <si>
    <t>KHOBE VARAD ASHOKRAO</t>
  </si>
  <si>
    <t>A25</t>
  </si>
  <si>
    <t>2022BEC093</t>
  </si>
  <si>
    <t>KIDE SAKSHI DEVIDAS</t>
  </si>
  <si>
    <t>A26</t>
  </si>
  <si>
    <t>2022BEC067</t>
  </si>
  <si>
    <t>SONWAL OM SANCHIT</t>
  </si>
  <si>
    <t>A27</t>
  </si>
  <si>
    <t>2022BEC048</t>
  </si>
  <si>
    <t>INGLE NIKITA SURESH</t>
  </si>
  <si>
    <t>A28</t>
  </si>
  <si>
    <t>2022BEC046</t>
  </si>
  <si>
    <t>GAWARE VIKAS GUNAJI</t>
  </si>
  <si>
    <t>A29</t>
  </si>
  <si>
    <t>2022BEC081</t>
  </si>
  <si>
    <t>LAWTE KUNTAL BANDU</t>
  </si>
  <si>
    <t>A30</t>
  </si>
  <si>
    <t>2022BIN037</t>
  </si>
  <si>
    <t>PATODEKAR SUKANYA MADHAVRAO</t>
  </si>
  <si>
    <t>A31</t>
  </si>
  <si>
    <t>2022BIT008</t>
  </si>
  <si>
    <t>ATHARVA RAVINDRA KALE</t>
  </si>
  <si>
    <t>A32</t>
  </si>
  <si>
    <t>2022BCS019</t>
  </si>
  <si>
    <t>TANUSHREE BAGDE</t>
  </si>
  <si>
    <t>A33</t>
  </si>
  <si>
    <t>2022BME017</t>
  </si>
  <si>
    <t>CHAVAN VIKRAM DAULATRAO</t>
  </si>
  <si>
    <t>A34</t>
  </si>
  <si>
    <t>2022BINO22</t>
  </si>
  <si>
    <t>KASLE GANESH SANDIPAN</t>
  </si>
  <si>
    <t>A35</t>
  </si>
  <si>
    <t>2022BCH008</t>
  </si>
  <si>
    <t>HIWARE DARSHAN RAMESH</t>
  </si>
  <si>
    <t>A36</t>
  </si>
  <si>
    <t>2022BEC038</t>
  </si>
  <si>
    <t>CHAVAN SATYAM RAJESH</t>
  </si>
  <si>
    <t>A37</t>
  </si>
  <si>
    <t>2022BEL152</t>
  </si>
  <si>
    <t>KULKARNI PRATIK DILEEP</t>
  </si>
  <si>
    <t>A38</t>
  </si>
  <si>
    <t>2022BIN015</t>
  </si>
  <si>
    <t>NAYAK SUSHANT SUNILRAO</t>
  </si>
  <si>
    <t>A39</t>
  </si>
  <si>
    <t>2022BIN007</t>
  </si>
  <si>
    <t>KHANDRE SAINATH SANTOSH</t>
  </si>
  <si>
    <t>A40</t>
  </si>
  <si>
    <t>2022BCS002</t>
  </si>
  <si>
    <t>BEDRE MAHESH SURYAKANT</t>
  </si>
  <si>
    <t>A41</t>
  </si>
  <si>
    <t>2022BCH019</t>
  </si>
  <si>
    <t>EKLARE ADITI SANJAY</t>
  </si>
  <si>
    <t>A42</t>
  </si>
  <si>
    <t>2022BIN029</t>
  </si>
  <si>
    <t>PANCHAL NANDINI MADHAV</t>
  </si>
  <si>
    <t>A43</t>
  </si>
  <si>
    <t>2022BEC125</t>
  </si>
  <si>
    <t>KADEWALE GURPREETSINGH DAYALSINGH</t>
  </si>
  <si>
    <t>A44</t>
  </si>
  <si>
    <t>2022BME009</t>
  </si>
  <si>
    <t>SABLE KUNAL ARUN</t>
  </si>
  <si>
    <t>A45</t>
  </si>
  <si>
    <t>2022BIN042</t>
  </si>
  <si>
    <t>SHINGEWAD MAHESH PRAKASH</t>
  </si>
  <si>
    <t>A46</t>
  </si>
  <si>
    <t>2022BME005</t>
  </si>
  <si>
    <t>GAIKWAD GAURAV KANTHAK</t>
  </si>
  <si>
    <t>A47</t>
  </si>
  <si>
    <t>2022BME023</t>
  </si>
  <si>
    <t>BORULKAR AMITKUMAR DINKAR</t>
  </si>
  <si>
    <t>A48</t>
  </si>
  <si>
    <t>2022BCH023</t>
  </si>
  <si>
    <t>KADAM CHAMPATI PRABHAKAR</t>
  </si>
  <si>
    <t>A49</t>
  </si>
  <si>
    <t>2022BME029</t>
  </si>
  <si>
    <t>RAUT VINAYAK NIVRUTTI</t>
  </si>
  <si>
    <t>A50</t>
  </si>
  <si>
    <t>2022BCE058</t>
  </si>
  <si>
    <t>WAGHMARE UDAY VIJAYKUMAR</t>
  </si>
  <si>
    <t>A51</t>
  </si>
  <si>
    <t>2022BCE026</t>
  </si>
  <si>
    <t>KULKARNI UDDHAV SURESH</t>
  </si>
  <si>
    <t>A52</t>
  </si>
  <si>
    <t>2022BPR035</t>
  </si>
  <si>
    <t>UDGIRKAR DIGVIJAY RAMAKANT</t>
  </si>
  <si>
    <t>A53</t>
  </si>
  <si>
    <t>2022BCH018</t>
  </si>
  <si>
    <t>KAKADE SHRIKANT SANJAY</t>
  </si>
  <si>
    <t>A54</t>
  </si>
  <si>
    <t>2022BITO14</t>
  </si>
  <si>
    <t>SHERKURE SAMIKSHA RAWAN</t>
  </si>
  <si>
    <t>A55</t>
  </si>
  <si>
    <t>2022BCE046</t>
  </si>
  <si>
    <t>DEV MANGILAL JANGID</t>
  </si>
  <si>
    <t>A57</t>
  </si>
  <si>
    <t>2022BPR003</t>
  </si>
  <si>
    <t>PAIKRAO AKASH PRAKASH</t>
  </si>
  <si>
    <t>A58</t>
  </si>
  <si>
    <t>2022BPR024</t>
  </si>
  <si>
    <t>PANDHARE RITESH DIGAMBER</t>
  </si>
  <si>
    <t>A59</t>
  </si>
  <si>
    <t>2022BME013</t>
  </si>
  <si>
    <t>GADHAVE KOMAL NANDU</t>
  </si>
  <si>
    <t>A60</t>
  </si>
  <si>
    <t>2022BPR031</t>
  </si>
  <si>
    <t>PAHURKAR RAHUL ANIL</t>
  </si>
  <si>
    <t>A61</t>
  </si>
  <si>
    <t>2022BPR020</t>
  </si>
  <si>
    <t>DESAI SANIKA ACHYUTRAO</t>
  </si>
  <si>
    <t>A62</t>
  </si>
  <si>
    <t>2022BTT018</t>
  </si>
  <si>
    <t>SAWANT SHITAL SONABARAO</t>
  </si>
  <si>
    <t>A64</t>
  </si>
  <si>
    <t>2022BPR004</t>
  </si>
  <si>
    <t>SAJJAN PRATIK RAMESH</t>
  </si>
  <si>
    <t>A65</t>
  </si>
  <si>
    <t>2022BPR011</t>
  </si>
  <si>
    <t>BHARKADE JAYSHREE ABAJI</t>
  </si>
  <si>
    <t>A66</t>
  </si>
  <si>
    <t>2022BIT049</t>
  </si>
  <si>
    <t>BASWADE DHANSHRI VITTHALRAO</t>
  </si>
  <si>
    <t>A67</t>
  </si>
  <si>
    <t>2022BCH022</t>
  </si>
  <si>
    <t>GAGILGE SHIVSHANKAR SANJAY</t>
  </si>
  <si>
    <t>A68</t>
  </si>
  <si>
    <t>2022BEC128</t>
  </si>
  <si>
    <t>CHOUDHARI SATWIK SATISH</t>
  </si>
  <si>
    <t>Mathematics -l</t>
  </si>
  <si>
    <t>Chemistry T</t>
  </si>
  <si>
    <t>Chemistry P</t>
  </si>
  <si>
    <t>Programming for Problem Solving T</t>
  </si>
  <si>
    <t>Programming for Problem Solving P</t>
  </si>
  <si>
    <t>Workshop (Manufacturing Practices)</t>
  </si>
  <si>
    <t>Professional Communication T</t>
  </si>
  <si>
    <t>Professional Communication P</t>
  </si>
  <si>
    <t>phyThP</t>
  </si>
  <si>
    <t>phyPrP</t>
  </si>
  <si>
    <t>m1ThP</t>
  </si>
  <si>
    <t>beeThP</t>
  </si>
  <si>
    <t>beePrP</t>
  </si>
  <si>
    <t>egThP</t>
  </si>
  <si>
    <t>egPrP</t>
  </si>
  <si>
    <t>emThP</t>
  </si>
  <si>
    <t>eePrP</t>
  </si>
  <si>
    <t>CGPA</t>
  </si>
  <si>
    <t>Rank</t>
  </si>
  <si>
    <t>Roll No.</t>
  </si>
  <si>
    <t>Name of Student</t>
  </si>
  <si>
    <t>Registration No.</t>
  </si>
  <si>
    <t>B01</t>
  </si>
  <si>
    <t>2022BCE013</t>
  </si>
  <si>
    <t>POPALWAR VEDANT NAGNATH</t>
  </si>
  <si>
    <t>B02</t>
  </si>
  <si>
    <t>2022BCS155</t>
  </si>
  <si>
    <t>KHOMNE SHRUTI MAHESH</t>
  </si>
  <si>
    <t>B03</t>
  </si>
  <si>
    <t>2022BITO24</t>
  </si>
  <si>
    <t>GAIKWAD PRUTHVIRAJ ARVIND</t>
  </si>
  <si>
    <t>B04</t>
  </si>
  <si>
    <t>2022BCS113</t>
  </si>
  <si>
    <t>SAHIL DEVIDAS KORE</t>
  </si>
  <si>
    <t>B05</t>
  </si>
  <si>
    <t>2022BCS060</t>
  </si>
  <si>
    <t>DAHALE ISHWARI PRADIP</t>
  </si>
  <si>
    <t>B06</t>
  </si>
  <si>
    <t>2022BCS092</t>
  </si>
  <si>
    <t>KRISHNA SUNIL RATHOR</t>
  </si>
  <si>
    <t>B07</t>
  </si>
  <si>
    <t>2022BIT151</t>
  </si>
  <si>
    <t>MORE PALLAVI SHIVAJI</t>
  </si>
  <si>
    <t>B08</t>
  </si>
  <si>
    <t>2022BCS021</t>
  </si>
  <si>
    <t>KOYALE DHIRAJ GANGARAM</t>
  </si>
  <si>
    <t>B09</t>
  </si>
  <si>
    <t>2022BIT152</t>
  </si>
  <si>
    <t>PARHAD PRATIK KESHAVRAO</t>
  </si>
  <si>
    <t>B10</t>
  </si>
  <si>
    <t>2022BIT040</t>
  </si>
  <si>
    <t>DHAPODKAR ASTHA RAJESH</t>
  </si>
  <si>
    <t>B11</t>
  </si>
  <si>
    <t>2022BIT046</t>
  </si>
  <si>
    <t>DESHMUKH OM VIVEKANAND</t>
  </si>
  <si>
    <t>B12</t>
  </si>
  <si>
    <t>2022BIT047</t>
  </si>
  <si>
    <t>BAGWALE VINIT SIDDHESHWAR</t>
  </si>
  <si>
    <t>B13</t>
  </si>
  <si>
    <t>2022BCS118</t>
  </si>
  <si>
    <t>WADGAONKAR RUTUJA AMOL</t>
  </si>
  <si>
    <t>B14</t>
  </si>
  <si>
    <t>2022BIT048</t>
  </si>
  <si>
    <t>BHAKARE SHRAVANI NARENDRA</t>
  </si>
  <si>
    <t>B15</t>
  </si>
  <si>
    <t>2022BIT051</t>
  </si>
  <si>
    <t>GUJAR SAKSHI SHRIRAM</t>
  </si>
  <si>
    <t>B16</t>
  </si>
  <si>
    <t>2022BEC152</t>
  </si>
  <si>
    <t>PRAJWAL RAJENDRA LATARE</t>
  </si>
  <si>
    <t>B17</t>
  </si>
  <si>
    <t>2022BCS073</t>
  </si>
  <si>
    <t>KOTHE DEVANSHU DHANRAJ</t>
  </si>
  <si>
    <t>B18</t>
  </si>
  <si>
    <t>2022BITO28</t>
  </si>
  <si>
    <t>HAMAND ASHUTOSH BALAJI</t>
  </si>
  <si>
    <t>B19</t>
  </si>
  <si>
    <t>2022BEC109</t>
  </si>
  <si>
    <t>JAISWAR AAKASH RAMESH</t>
  </si>
  <si>
    <t>B20</t>
  </si>
  <si>
    <t>2022BCS038</t>
  </si>
  <si>
    <t>SAHIL RAJU SONKAMBLE</t>
  </si>
  <si>
    <t>B21</t>
  </si>
  <si>
    <t>2022BEC026</t>
  </si>
  <si>
    <t>GAWANDE SANIDHYA ARUN</t>
  </si>
  <si>
    <t>B22</t>
  </si>
  <si>
    <t>2022BEC045</t>
  </si>
  <si>
    <t>GAURAV GAJANAN NAYSE</t>
  </si>
  <si>
    <t>B23</t>
  </si>
  <si>
    <t>2022BEC016</t>
  </si>
  <si>
    <t>RENGE TUKARAM NARHARI</t>
  </si>
  <si>
    <t>B24</t>
  </si>
  <si>
    <t>2022BEC034</t>
  </si>
  <si>
    <t>ANIKET V DHARWAR</t>
  </si>
  <si>
    <t>B25</t>
  </si>
  <si>
    <t>2022BEC023</t>
  </si>
  <si>
    <t>AGRAWAL ANUJ RAJESH</t>
  </si>
  <si>
    <t>B26</t>
  </si>
  <si>
    <t>2022BIT006</t>
  </si>
  <si>
    <t>RODE RAKHI RAOSAHEB</t>
  </si>
  <si>
    <t>B27</t>
  </si>
  <si>
    <t>2022BEC005</t>
  </si>
  <si>
    <t>CHINCHOLKAR MUKUL DNYANESHWAR</t>
  </si>
  <si>
    <t>B28</t>
  </si>
  <si>
    <t>2022BEC119</t>
  </si>
  <si>
    <t>SAGAR PRADIP DHAWALE</t>
  </si>
  <si>
    <t>B29</t>
  </si>
  <si>
    <t>2022BIN002</t>
  </si>
  <si>
    <t>KHALIKAR YASH SANTOSH</t>
  </si>
  <si>
    <t>B30</t>
  </si>
  <si>
    <t>2022BME037</t>
  </si>
  <si>
    <t>PANCHAL ASHVINI VAIJANATH</t>
  </si>
  <si>
    <t>B31</t>
  </si>
  <si>
    <t>2022BCE153</t>
  </si>
  <si>
    <t>KALYANKAR RADHIKA GANESHRAO</t>
  </si>
  <si>
    <t>B32</t>
  </si>
  <si>
    <t>2022BEL026</t>
  </si>
  <si>
    <t>DHULASE PRADYUMNA PANDURANG</t>
  </si>
  <si>
    <t>B33</t>
  </si>
  <si>
    <t>2022BCE060</t>
  </si>
  <si>
    <t>MOHAMMAD KAZIM</t>
  </si>
  <si>
    <t>??</t>
  </si>
  <si>
    <t>B34</t>
  </si>
  <si>
    <t>2022BME018</t>
  </si>
  <si>
    <t>KUDE YASH VIVEK</t>
  </si>
  <si>
    <t>B35</t>
  </si>
  <si>
    <t>2022BEL027</t>
  </si>
  <si>
    <t>POKHRIKAR SIDDHI SANJAY</t>
  </si>
  <si>
    <t>B36</t>
  </si>
  <si>
    <t>2022BEC019</t>
  </si>
  <si>
    <t>GHANVATE VAISHNAVI DNYANOBA</t>
  </si>
  <si>
    <t>B37</t>
  </si>
  <si>
    <t>2022BEC050</t>
  </si>
  <si>
    <t>KALPANDE ANUJA DNYANESHWAR</t>
  </si>
  <si>
    <t>B38</t>
  </si>
  <si>
    <t>2022BIN018</t>
  </si>
  <si>
    <t>SONWALE SHASHIKANT SURYAKANT</t>
  </si>
  <si>
    <t>B39</t>
  </si>
  <si>
    <t>2022BIN034</t>
  </si>
  <si>
    <t>KHANDRE SAKSHI NAGESH</t>
  </si>
  <si>
    <t>B40</t>
  </si>
  <si>
    <t>2022BIT005</t>
  </si>
  <si>
    <t>LAWKESH RAJU DHURVE</t>
  </si>
  <si>
    <t>B41</t>
  </si>
  <si>
    <t>2022BCH017</t>
  </si>
  <si>
    <t>APRAJITA BANERJEE</t>
  </si>
  <si>
    <t>B42</t>
  </si>
  <si>
    <t>2022BEL008</t>
  </si>
  <si>
    <t>GIRI ATHARV MADHAV</t>
  </si>
  <si>
    <t>B43</t>
  </si>
  <si>
    <t>2022BEL031</t>
  </si>
  <si>
    <t>PANDE AROHI DEEPAK</t>
  </si>
  <si>
    <t>B44</t>
  </si>
  <si>
    <t>2022BME061</t>
  </si>
  <si>
    <t>SUKHAI HARJYOTSINGH HARMEETSINGH</t>
  </si>
  <si>
    <t>B45</t>
  </si>
  <si>
    <t>2022BPR151</t>
  </si>
  <si>
    <t>AMAGE VEDANT HANSRAJ</t>
  </si>
  <si>
    <t>B46</t>
  </si>
  <si>
    <t>2022BCS047</t>
  </si>
  <si>
    <t>DHURVE RITESH DNYANESHWAR</t>
  </si>
  <si>
    <t>B47</t>
  </si>
  <si>
    <t>2022BPR002</t>
  </si>
  <si>
    <t>KHALIKAR SARVESH BABURAO</t>
  </si>
  <si>
    <t>B48</t>
  </si>
  <si>
    <t>2022BEC013</t>
  </si>
  <si>
    <t>KOLWATE SHRUTI VISHWANATH</t>
  </si>
  <si>
    <t>B49</t>
  </si>
  <si>
    <t>2022BME031</t>
  </si>
  <si>
    <t>SONAWANE BHAVESH MILIND</t>
  </si>
  <si>
    <t>B50</t>
  </si>
  <si>
    <t>2022BCH013</t>
  </si>
  <si>
    <t>KHAIRKAR SAMYAK KAMALKUMAR</t>
  </si>
  <si>
    <t>B51</t>
  </si>
  <si>
    <t>2022BTT010</t>
  </si>
  <si>
    <t>MORTATE SIDDHESHWAR BHUJANG</t>
  </si>
  <si>
    <t>B52</t>
  </si>
  <si>
    <t>2022BCE024</t>
  </si>
  <si>
    <t>JADHAV KRUSHNA VIJAY</t>
  </si>
  <si>
    <t>B53</t>
  </si>
  <si>
    <t>2022BCE050</t>
  </si>
  <si>
    <t>CHAVAN SAHIL SANJAY</t>
  </si>
  <si>
    <t>B54</t>
  </si>
  <si>
    <t>2022BCE057</t>
  </si>
  <si>
    <t>NIRMAL DESHMUKH</t>
  </si>
  <si>
    <t>B55</t>
  </si>
  <si>
    <t>2022BTT007</t>
  </si>
  <si>
    <t>BHATKAR MANASVI HARICHANDRA</t>
  </si>
  <si>
    <t>B56</t>
  </si>
  <si>
    <t>2022BPR044</t>
  </si>
  <si>
    <t>SHAHANE PRATIK VINOD</t>
  </si>
  <si>
    <t>B57</t>
  </si>
  <si>
    <t>2022BPR006</t>
  </si>
  <si>
    <t>KUKADE KALYANI DILIP</t>
  </si>
  <si>
    <t>B58</t>
  </si>
  <si>
    <t>2022BME048</t>
  </si>
  <si>
    <t>MATE VIPAKSHI VINOD</t>
  </si>
  <si>
    <t>B59</t>
  </si>
  <si>
    <t>2022BPR053</t>
  </si>
  <si>
    <t>SUGAVE OMKAR RAGHUNATH</t>
  </si>
  <si>
    <t>B60</t>
  </si>
  <si>
    <t>2022BTT015</t>
  </si>
  <si>
    <t>SARODE MANISH SUNIL</t>
  </si>
  <si>
    <t>B61</t>
  </si>
  <si>
    <t>2022BTT021</t>
  </si>
  <si>
    <t>ASWALE TANVI ANIL</t>
  </si>
  <si>
    <t>B62</t>
  </si>
  <si>
    <t>2022BEC037</t>
  </si>
  <si>
    <t>CHAUDHARI TUSHAR JIVAN</t>
  </si>
  <si>
    <t>B63</t>
  </si>
  <si>
    <t>2022BPR050</t>
  </si>
  <si>
    <t>KHARAT OM KESHAV</t>
  </si>
  <si>
    <t>B64</t>
  </si>
  <si>
    <t>B642022BCE035</t>
  </si>
  <si>
    <t>JADHAV INDU GURUNATH</t>
  </si>
  <si>
    <t>B65</t>
  </si>
  <si>
    <t>2022BPR005</t>
  </si>
  <si>
    <t>MANGRULKAR SAKSHI DHANANJAY</t>
  </si>
  <si>
    <t>B66</t>
  </si>
  <si>
    <t>2022BPR014</t>
  </si>
  <si>
    <t>JADHAV SADHANA RAMESH</t>
  </si>
  <si>
    <t>B67</t>
  </si>
  <si>
    <t>2022BIT056</t>
  </si>
  <si>
    <t>BICHKUNDE SNEHA SANJAYKUMAR</t>
  </si>
  <si>
    <t>B68</t>
  </si>
  <si>
    <t>2022BEL022</t>
  </si>
  <si>
    <t>JADHAV KALYAN SHIVAJI</t>
  </si>
  <si>
    <t>C01</t>
  </si>
  <si>
    <t>2022BCS052</t>
  </si>
  <si>
    <t>BOGEWAR VENKATESH GANESH</t>
  </si>
  <si>
    <t>2022BCS151</t>
  </si>
  <si>
    <t>GUPTA SHIVAM ASHOK KUMAR</t>
  </si>
  <si>
    <t>2022BCS070</t>
  </si>
  <si>
    <t>GUGALE VAISHNAVI KISHOR</t>
  </si>
  <si>
    <t>C04</t>
  </si>
  <si>
    <t>2022BCS106</t>
  </si>
  <si>
    <t>KHEDKAR BASVESHWAR NAMDEV</t>
  </si>
  <si>
    <t>C05</t>
  </si>
  <si>
    <t>2022BCS089</t>
  </si>
  <si>
    <t>BICHEWAR PRATIK GAJANAN</t>
  </si>
  <si>
    <t>C06</t>
  </si>
  <si>
    <t>2022BCS096</t>
  </si>
  <si>
    <t>BORKAR ABHISHEK GAJANAN</t>
  </si>
  <si>
    <t>C07</t>
  </si>
  <si>
    <t>2022BIT052</t>
  </si>
  <si>
    <t>KHUPSE VIKRAMADITYA GANESH</t>
  </si>
  <si>
    <t>C08</t>
  </si>
  <si>
    <t>2022BCS012</t>
  </si>
  <si>
    <t>CHINCHOLE KUNAL RAVINDRA</t>
  </si>
  <si>
    <t>C09</t>
  </si>
  <si>
    <t>2022BCS065</t>
  </si>
  <si>
    <t>DHULE UJWAL VINOD</t>
  </si>
  <si>
    <t>C10</t>
  </si>
  <si>
    <t>2022BITO27</t>
  </si>
  <si>
    <t>GIRWALKAR SHASHWAT SHIVKUMAR</t>
  </si>
  <si>
    <t>C11</t>
  </si>
  <si>
    <t>2022BIT054</t>
  </si>
  <si>
    <t>PANDURANG DATTAHARI JADHAV</t>
  </si>
  <si>
    <t>C12</t>
  </si>
  <si>
    <t>2022BCS029</t>
  </si>
  <si>
    <t>MARKHALE SMITHA SURYAKANT</t>
  </si>
  <si>
    <t>C13</t>
  </si>
  <si>
    <t>2022BITO60</t>
  </si>
  <si>
    <t>KALANDRE VEDANT SUHAS</t>
  </si>
  <si>
    <t>C14</t>
  </si>
  <si>
    <t>2022BEC103</t>
  </si>
  <si>
    <t>TOGALWAR SAIPRASAD RAJU</t>
  </si>
  <si>
    <t>C15</t>
  </si>
  <si>
    <t>2022BITO17</t>
  </si>
  <si>
    <t>PAWAR VEDANT WAMANRAO</t>
  </si>
  <si>
    <t>C16</t>
  </si>
  <si>
    <t>2022BCS046</t>
  </si>
  <si>
    <t>BHAWARE DEVYANI ARUN</t>
  </si>
  <si>
    <t>C17</t>
  </si>
  <si>
    <t>2022BEC112</t>
  </si>
  <si>
    <t>KENCHE KALYANI HIRAMAN</t>
  </si>
  <si>
    <t>C18</t>
  </si>
  <si>
    <t>2022BCS066</t>
  </si>
  <si>
    <t>DHUMALE PRANAV BHANUDAS</t>
  </si>
  <si>
    <t>C19</t>
  </si>
  <si>
    <t>2022BEC032</t>
  </si>
  <si>
    <t>RUDRAWAR VAISHNAVI PRAVIN</t>
  </si>
  <si>
    <t>C20</t>
  </si>
  <si>
    <t>2022BEC021</t>
  </si>
  <si>
    <t>PATIL VAISHANAVI SUNIL</t>
  </si>
  <si>
    <t>C21</t>
  </si>
  <si>
    <t>2022BEC014</t>
  </si>
  <si>
    <t>KULKARNI ATHARVA SHRINIVAS</t>
  </si>
  <si>
    <t>C22</t>
  </si>
  <si>
    <t>2022BIT033</t>
  </si>
  <si>
    <t>PRANALI P SAWADH</t>
  </si>
  <si>
    <t>C23</t>
  </si>
  <si>
    <t>2022BEC114 |</t>
  </si>
  <si>
    <t>MALODE SHRADDHA PRAMODRAO</t>
  </si>
  <si>
    <t>C24</t>
  </si>
  <si>
    <t>2022BEC029</t>
  </si>
  <si>
    <t>PALKANDWAR TANAY GAJANAN</t>
  </si>
  <si>
    <t>C25</t>
  </si>
  <si>
    <t>2022BEC115</t>
  </si>
  <si>
    <t>MANIYAR SAKIB SHADULLA</t>
  </si>
  <si>
    <t>C26</t>
  </si>
  <si>
    <t>2022BEC088</t>
  </si>
  <si>
    <t>SURYAWANSHI SAKSHI RUSHIKANT</t>
  </si>
  <si>
    <t>C27</t>
  </si>
  <si>
    <t>2022BEC027</t>
  </si>
  <si>
    <t>GHATOL SAISH DINESH</t>
  </si>
  <si>
    <t>C28</t>
  </si>
  <si>
    <t>2022BEL014</t>
  </si>
  <si>
    <t>GURNULE SAHIL SHRIRAM</t>
  </si>
  <si>
    <t>C29</t>
  </si>
  <si>
    <t>2022BEL018</t>
  </si>
  <si>
    <t>BHATKAR PARAM HEMANT</t>
  </si>
  <si>
    <t>C30</t>
  </si>
  <si>
    <t>2022BCS103</t>
  </si>
  <si>
    <t>AVASTHI SUMIT SUNDARPRASAD</t>
  </si>
  <si>
    <t>C31</t>
  </si>
  <si>
    <t>2022BEC085</t>
  </si>
  <si>
    <t>CHINTOLE KHANDU JALBA</t>
  </si>
  <si>
    <t>C32</t>
  </si>
  <si>
    <t>2022BCS035</t>
  </si>
  <si>
    <t>PRATIK RAJU NANDEKAR</t>
  </si>
  <si>
    <t>C33</t>
  </si>
  <si>
    <t>2022BEC064</t>
  </si>
  <si>
    <t>SHINDE SUVARNA ISMAIL</t>
  </si>
  <si>
    <t>C34</t>
  </si>
  <si>
    <t>2022BIN017</t>
  </si>
  <si>
    <t>SHARNAGAT LAXMI INDRAKUMAR</t>
  </si>
  <si>
    <t>C35</t>
  </si>
  <si>
    <t>2022BIN038</t>
  </si>
  <si>
    <t>POTDAR SANSKRUTI JAYANT</t>
  </si>
  <si>
    <t>C36</t>
  </si>
  <si>
    <t>2022BEC080</t>
  </si>
  <si>
    <t>SURYABHAN SWARAJ WAMANRAO</t>
  </si>
  <si>
    <t>C37</t>
  </si>
  <si>
    <t>2022BCE062</t>
  </si>
  <si>
    <t>RATHOD SHUBHAM DEVIDAS</t>
  </si>
  <si>
    <t>C38</t>
  </si>
  <si>
    <t>2022BCE015</t>
  </si>
  <si>
    <t>KARANJE SHIVAM VIRBHADRA</t>
  </si>
  <si>
    <t>C39</t>
  </si>
  <si>
    <t>2022BME153</t>
  </si>
  <si>
    <t>KADAM ABHISHEK KAMAJI</t>
  </si>
  <si>
    <t>C40</t>
  </si>
  <si>
    <t>2022BME002</t>
  </si>
  <si>
    <t>BARSAMWAR VAIBHAVI SANJEEV</t>
  </si>
  <si>
    <t>WAGHMARE SUJAL SUDHAKAR</t>
  </si>
  <si>
    <t>SANAP RUTUJA DEVIDAS</t>
  </si>
  <si>
    <t>SURYAWANSHI RITESH LAXMAN</t>
  </si>
  <si>
    <t>GAHUKAR AYUSH RAMKRISHNA</t>
  </si>
  <si>
    <t>CHANDEKAR VYANKATESH PRABHAKAR</t>
  </si>
  <si>
    <t>C64</t>
  </si>
  <si>
    <t>2022BTT016</t>
  </si>
  <si>
    <t>RATHOD HEMANT CHANDRABHAN</t>
  </si>
  <si>
    <t>C65</t>
  </si>
  <si>
    <t>2022BINO39</t>
  </si>
  <si>
    <t>RATHOD NAMDEV SHIVAJI</t>
  </si>
  <si>
    <t>C66</t>
  </si>
  <si>
    <t>2022BPR030</t>
  </si>
  <si>
    <t>MOHD NOMAN ANSARI</t>
  </si>
  <si>
    <t>C67</t>
  </si>
  <si>
    <t>2022BECO59</t>
  </si>
  <si>
    <t>SURYAWANSHI SHUBHAM SANTOSHRAO</t>
  </si>
  <si>
    <t>C68</t>
  </si>
  <si>
    <t>2022BEC130</t>
  </si>
  <si>
    <t>KAMBLE PAYAL RAHUL</t>
  </si>
  <si>
    <t>2022BIT012</t>
  </si>
  <si>
    <t>PAWAR SWARAJ ASHOK</t>
  </si>
  <si>
    <t>ABS</t>
  </si>
  <si>
    <t>D02</t>
  </si>
  <si>
    <t>2022BCS099</t>
  </si>
  <si>
    <t>KSHIRSAGAR BALAJI SANJAY</t>
  </si>
  <si>
    <t>D03</t>
  </si>
  <si>
    <t>2022BCS076</t>
  </si>
  <si>
    <t>MAYANK SACHIN CHOUGALE</t>
  </si>
  <si>
    <t>D04</t>
  </si>
  <si>
    <t>2022BCS094</t>
  </si>
  <si>
    <t>AVADHUTWAR DNYANESHWAR DHARMPURI</t>
  </si>
  <si>
    <t>D05</t>
  </si>
  <si>
    <t>2022BCS027</t>
  </si>
  <si>
    <t>MADDI SARTHAK BHASKAR</t>
  </si>
  <si>
    <t>D06</t>
  </si>
  <si>
    <t>2022BCS085</t>
  </si>
  <si>
    <t>THENGANE KARAN SHAMRAO</t>
  </si>
  <si>
    <t>D07</t>
  </si>
  <si>
    <t>2022BCS063</t>
  </si>
  <si>
    <t>DHANDE OM DINESH</t>
  </si>
  <si>
    <t>D08</t>
  </si>
  <si>
    <t>2022BCS101</t>
  </si>
  <si>
    <t>THAKUR DESHMUKH SHIVANI YASHWANT</t>
  </si>
  <si>
    <t>D09</t>
  </si>
  <si>
    <t>2022BCS107</t>
  </si>
  <si>
    <t>MAHAJAN HARSHAL PRAKASH</t>
  </si>
  <si>
    <t>D10</t>
  </si>
  <si>
    <t>2022BCS109</t>
  </si>
  <si>
    <t>MHATRE DHIREN SAMBHAJI</t>
  </si>
  <si>
    <t>D11</t>
  </si>
  <si>
    <t>2022BIT022</t>
  </si>
  <si>
    <t>DESHMUKH GAURAV YOGESHWAR</t>
  </si>
  <si>
    <t>D12</t>
  </si>
  <si>
    <t>2022BCS133</t>
  </si>
  <si>
    <t>PATIL POOJA MAHESH</t>
  </si>
  <si>
    <t>D13</t>
  </si>
  <si>
    <t>2022BIT030</t>
  </si>
  <si>
    <t>SOLANKE PRATIK BALAJI</t>
  </si>
  <si>
    <t>2022BME064</t>
  </si>
  <si>
    <t>SOLEWAD SAIKIRAN NAGNATH</t>
  </si>
  <si>
    <t>D15</t>
  </si>
  <si>
    <t>2022BCS123</t>
  </si>
  <si>
    <t>KHOT VYANKATESH RAVINDRA</t>
  </si>
  <si>
    <t>D16</t>
  </si>
  <si>
    <t>2022BECO20</t>
  </si>
  <si>
    <t>KADAM YOGESH BHAGWAN</t>
  </si>
  <si>
    <t>D17</t>
  </si>
  <si>
    <t>2022BEC084</t>
  </si>
  <si>
    <t>D14</t>
  </si>
  <si>
    <t>D01</t>
  </si>
  <si>
    <t>C02</t>
  </si>
  <si>
    <t>C03</t>
  </si>
  <si>
    <t>D65</t>
  </si>
  <si>
    <t>D68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</si>
  <si>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</si>
  <si>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</si>
  <si>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</si>
  <si>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</si>
  <si>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</si>
  <si>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</si>
  <si>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</si>
  <si>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</si>
  <si>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</si>
  <si>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</si>
  <si>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</si>
  <si>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</si>
  <si>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</si>
  <si>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2022BCS114</t>
  </si>
  <si>
    <t>SHETTY ASMI SHARAD</t>
  </si>
  <si>
    <t>2022BCS104</t>
  </si>
  <si>
    <t>BISEN VIVEK VASANTKUMAR</t>
  </si>
  <si>
    <t>2022BCS082</t>
  </si>
  <si>
    <t>SHAHARE VIVEK TULSHIRAM</t>
  </si>
  <si>
    <t>2022BCS034</t>
  </si>
  <si>
    <t>POHARE VAISHNAVI MADHUKAR</t>
  </si>
  <si>
    <t>2022BCS110</t>
  </si>
  <si>
    <t>NAWALE ANAND RAJENDRA</t>
  </si>
  <si>
    <t>20228CS134</t>
  </si>
  <si>
    <t>CHEDE PRASAD SANTOSH</t>
  </si>
  <si>
    <t>2022BIT153</t>
  </si>
  <si>
    <t>AMEY MEDEWAR</t>
  </si>
  <si>
    <t>2022BIT031</t>
  </si>
  <si>
    <t>KSHIRSAGAR IlTKARSH VINAYAK</t>
  </si>
  <si>
    <t>2022BCS010</t>
  </si>
  <si>
    <t>SHREYA KORE</t>
  </si>
  <si>
    <t>2022BCS135</t>
  </si>
  <si>
    <t>POUL VAISHNAVI SURAJ</t>
  </si>
  <si>
    <t>2022BIT015</t>
  </si>
  <si>
    <t>BAHETI VRANDA LUNKARAN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</si>
  <si>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</si>
  <si>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</si>
  <si>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</si>
  <si>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</si>
  <si>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</si>
  <si>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</si>
  <si>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</si>
  <si>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</si>
  <si>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</si>
  <si>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</si>
  <si>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</si>
  <si>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</si>
  <si>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</si>
  <si>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</si>
  <si>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</si>
  <si>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</si>
  <si>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</si>
  <si>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</si>
  <si>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</si>
  <si>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</si>
  <si>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</si>
  <si>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</si>
  <si>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</si>
  <si>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</si>
  <si>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</si>
  <si>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</si>
  <si>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</si>
  <si>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</si>
  <si>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</si>
  <si>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</si>
  <si>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</si>
  <si>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</si>
  <si>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</si>
  <si>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</si>
  <si>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</si>
  <si>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</si>
  <si>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</si>
  <si>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</si>
  <si>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</si>
  <si>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</si>
  <si>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</si>
  <si>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</si>
  <si>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</si>
  <si>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</si>
  <si>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</si>
  <si>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</si>
  <si>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</si>
  <si>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</si>
  <si>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</si>
  <si>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</si>
  <si>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</si>
  <si>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</si>
  <si>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</si>
  <si>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</si>
  <si>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</si>
  <si>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r>
      <rPr>
        <sz val="8"/>
        <rFont val="Calibri"/>
        <family val="2"/>
        <scheme val="minor"/>
      </rPr>
      <t>chemTh</t>
    </r>
  </si>
  <si>
    <r>
      <rPr>
        <sz val="8"/>
        <rFont val="Calibri"/>
        <family val="2"/>
        <scheme val="minor"/>
      </rPr>
      <t>chemPr</t>
    </r>
  </si>
  <si>
    <r>
      <rPr>
        <sz val="8"/>
        <rFont val="Calibri"/>
        <family val="2"/>
        <scheme val="minor"/>
      </rPr>
      <t>ppsTh</t>
    </r>
  </si>
  <si>
    <r>
      <rPr>
        <sz val="8"/>
        <rFont val="Calibri"/>
        <family val="2"/>
        <scheme val="minor"/>
      </rPr>
      <t>ppsPr</t>
    </r>
  </si>
  <si>
    <r>
      <rPr>
        <sz val="8"/>
        <rFont val="Calibri"/>
        <family val="2"/>
        <scheme val="minor"/>
      </rPr>
      <t>wmpPr</t>
    </r>
  </si>
  <si>
    <r>
      <rPr>
        <sz val="8"/>
        <rFont val="Calibri"/>
        <family val="2"/>
        <scheme val="minor"/>
      </rPr>
      <t>pcTh</t>
    </r>
  </si>
  <si>
    <r>
      <rPr>
        <sz val="8"/>
        <rFont val="Calibri"/>
        <family val="2"/>
        <scheme val="minor"/>
      </rPr>
      <t>pcPr</t>
    </r>
  </si>
  <si>
    <r>
      <rPr>
        <sz val="8"/>
        <rFont val="Calibri"/>
        <family val="2"/>
        <scheme val="minor"/>
      </rPr>
      <t>esPr</t>
    </r>
  </si>
  <si>
    <t>m2Th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</si>
  <si>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</si>
  <si>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</si>
  <si>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</si>
  <si>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</si>
  <si>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</si>
  <si>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</si>
  <si>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</si>
  <si>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</si>
  <si>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</si>
  <si>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</si>
  <si>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</si>
  <si>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</si>
  <si>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</si>
  <si>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</si>
  <si>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</si>
  <si>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</si>
  <si>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</si>
  <si>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</si>
  <si>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</si>
  <si>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</si>
  <si>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</si>
  <si>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</si>
  <si>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</si>
  <si>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</si>
  <si>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</si>
  <si>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</si>
  <si>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</si>
  <si>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</si>
  <si>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</si>
  <si>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</si>
  <si>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</si>
  <si>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</si>
  <si>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</si>
  <si>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</si>
  <si>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</si>
  <si>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</si>
  <si>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</si>
  <si>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</si>
  <si>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</si>
  <si>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</si>
  <si>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</si>
  <si>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</si>
  <si>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</si>
  <si>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</si>
  <si>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</si>
  <si>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</si>
  <si>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</si>
  <si>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</si>
  <si>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</si>
  <si>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</si>
  <si>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</si>
  <si>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</si>
  <si>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</si>
  <si>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</si>
  <si>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</si>
  <si>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</si>
  <si>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</si>
  <si>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</si>
  <si>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</si>
  <si>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</si>
  <si>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</si>
  <si>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</si>
  <si>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</si>
  <si>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</si>
  <si>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</si>
  <si>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</si>
  <si>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J41</t>
  </si>
  <si>
    <t>I67</t>
  </si>
  <si>
    <t>PATHADE VILAS BHASKAR</t>
  </si>
  <si>
    <t>JOSHI MIHIR DHANANJAY</t>
  </si>
  <si>
    <t>C41</t>
  </si>
  <si>
    <t>2022BME001</t>
  </si>
  <si>
    <t>GAIKWAD PRITI DHANAJI</t>
  </si>
  <si>
    <t>C42</t>
  </si>
  <si>
    <t>2022BME056</t>
  </si>
  <si>
    <t>C43</t>
  </si>
  <si>
    <t>2022BCS128</t>
  </si>
  <si>
    <t>PATHI TEJVEERSINGH SANTOKSINGH</t>
  </si>
  <si>
    <t>C44</t>
  </si>
  <si>
    <t>2022BME011</t>
  </si>
  <si>
    <t>C45</t>
  </si>
  <si>
    <t>2022BCE032</t>
  </si>
  <si>
    <t>THORAVE SHREEYASH LAXMAN</t>
  </si>
  <si>
    <t>C46</t>
  </si>
  <si>
    <t>2022BME044</t>
  </si>
  <si>
    <t>BACCHEWAR SANSKRUTI VENKATESH</t>
  </si>
  <si>
    <t>C47</t>
  </si>
  <si>
    <t>2022BCHUO5</t>
  </si>
  <si>
    <t>SANGINI PRADNYASHIL GEDAM</t>
  </si>
  <si>
    <t>C48</t>
  </si>
  <si>
    <t>2022BME004</t>
  </si>
  <si>
    <t>C49</t>
  </si>
  <si>
    <t>2022BME019</t>
  </si>
  <si>
    <t>SHIVALKAR SHUBHAM KAMLAKAR</t>
  </si>
  <si>
    <t>C50</t>
  </si>
  <si>
    <t>2022BEL006</t>
  </si>
  <si>
    <t>C51</t>
  </si>
  <si>
    <t>2022BCE045</t>
  </si>
  <si>
    <t>SHENDE VAISHNAVI OMPRAKASH</t>
  </si>
  <si>
    <t>C52</t>
  </si>
  <si>
    <t>2022BCE037</t>
  </si>
  <si>
    <t>SHAIKH ALTAF NAZEEM</t>
  </si>
  <si>
    <t>C53</t>
  </si>
  <si>
    <t>2022BCE028</t>
  </si>
  <si>
    <t>PIMPALE BHAKTI SHARADAPPA</t>
  </si>
  <si>
    <t>C54</t>
  </si>
  <si>
    <t>2022BTT004</t>
  </si>
  <si>
    <t>GHODAKE AMAN ABDULRAJJAK</t>
  </si>
  <si>
    <t>C55</t>
  </si>
  <si>
    <t>2022BCE059</t>
  </si>
  <si>
    <t>WANKHEDE PIYUSH DAYANAND</t>
  </si>
  <si>
    <t>C56</t>
  </si>
  <si>
    <t>2022BME007</t>
  </si>
  <si>
    <t>NANDWANSHI HARSH SUBHASH</t>
  </si>
  <si>
    <t>C57</t>
  </si>
  <si>
    <t>2022BTT028</t>
  </si>
  <si>
    <t>WAGH KAVITA SANTOSH</t>
  </si>
  <si>
    <t>C58</t>
  </si>
  <si>
    <t>2022BCE066</t>
  </si>
  <si>
    <t>SONSALE KANISHK RAVAN</t>
  </si>
  <si>
    <t>C59</t>
  </si>
  <si>
    <t>2022BPR018</t>
  </si>
  <si>
    <t>BHENDEKAR SHAMITA SANJAY</t>
  </si>
  <si>
    <t>C60</t>
  </si>
  <si>
    <t>2022BTT009</t>
  </si>
  <si>
    <t>KAMBLE PRANAV BHIMRAO</t>
  </si>
  <si>
    <t>C61</t>
  </si>
  <si>
    <t>2022BTT002</t>
  </si>
  <si>
    <t>SURYAWANSHI VAIBHAV RANJEET</t>
  </si>
  <si>
    <t>C62</t>
  </si>
  <si>
    <t>2022BCH025</t>
  </si>
  <si>
    <t>TIRGAM ANURAG BALAK</t>
  </si>
  <si>
    <t>C63</t>
  </si>
  <si>
    <t>2022BPR043</t>
  </si>
  <si>
    <t>POHANE YASH RAJU</t>
  </si>
  <si>
    <t>D18</t>
  </si>
  <si>
    <t>2022BEC071</t>
  </si>
  <si>
    <t>TELRANDHE VAIBHAVI PANKAJ</t>
  </si>
  <si>
    <t>D19</t>
  </si>
  <si>
    <t>2022BEC042</t>
  </si>
  <si>
    <t>DESHMUKH DEVESH</t>
  </si>
  <si>
    <t>D20</t>
  </si>
  <si>
    <t>2022BCS037</t>
  </si>
  <si>
    <t>RUBINA RAHIMANKHAN HAKIM</t>
  </si>
  <si>
    <t>D21</t>
  </si>
  <si>
    <t>2022BEC113</t>
  </si>
  <si>
    <t>DHOLE SNEHA ANANDA</t>
  </si>
  <si>
    <t>D22</t>
  </si>
  <si>
    <t>2022BECO30</t>
  </si>
  <si>
    <t>PANGOLE RUSHIKESH GAJANAN</t>
  </si>
  <si>
    <t>D23</t>
  </si>
  <si>
    <t>2022BCE008</t>
  </si>
  <si>
    <t>JAIN SHARVAR1SHIRISH</t>
  </si>
  <si>
    <t>D24</t>
  </si>
  <si>
    <t>2022BEC116</t>
  </si>
  <si>
    <t>PHULEWAD SAMPADA ASHOKRAO</t>
  </si>
  <si>
    <t>D25</t>
  </si>
  <si>
    <t>2022BEC010</t>
  </si>
  <si>
    <t>KALE SHREYA SHYAM</t>
  </si>
  <si>
    <t>D26</t>
  </si>
  <si>
    <t>2022BEC105</t>
  </si>
  <si>
    <t>ADCHULE SOHAM ANIL</t>
  </si>
  <si>
    <t>D27</t>
  </si>
  <si>
    <t>2022BEL012</t>
  </si>
  <si>
    <t>UPADHYAY MRIDUL ASHISH</t>
  </si>
  <si>
    <t>D28</t>
  </si>
  <si>
    <t>2022BIN010</t>
  </si>
  <si>
    <t>RAJEGORE SANKET MADHAV</t>
  </si>
  <si>
    <t>D29</t>
  </si>
  <si>
    <t>2022BCS054</t>
  </si>
  <si>
    <t>PAWAR ASHWINI DEVIDAS</t>
  </si>
  <si>
    <t>D30</t>
  </si>
  <si>
    <t>2022BEL009</t>
  </si>
  <si>
    <t>RAJURKAR YUKTA KANHAIYA</t>
  </si>
  <si>
    <t>D31</t>
  </si>
  <si>
    <t>2022BECO55</t>
  </si>
  <si>
    <t>NAVANDE NARAYAN PRABHAKAR</t>
  </si>
  <si>
    <t>D32</t>
  </si>
  <si>
    <t>2022BTT151</t>
  </si>
  <si>
    <t>BENGAR AKANKSHA GANESHRAO</t>
  </si>
  <si>
    <t>D33</t>
  </si>
  <si>
    <t>2022BEC073</t>
  </si>
  <si>
    <t>BORKAR SNEHAL SUBHASHRAO</t>
  </si>
  <si>
    <t>D34</t>
  </si>
  <si>
    <t>2022BME003</t>
  </si>
  <si>
    <t>DESHMUKH GOPALI NAMDEVRAO</t>
  </si>
  <si>
    <t>D35</t>
  </si>
  <si>
    <t>2022BEC001</t>
  </si>
  <si>
    <t>GANGASAGARE SAINATH MADHUKARRAO</t>
  </si>
  <si>
    <t>D36</t>
  </si>
  <si>
    <t>2022BCH010</t>
  </si>
  <si>
    <t>PATIL ROHIT ANIL</t>
  </si>
  <si>
    <t>D37</t>
  </si>
  <si>
    <t>2022BINO25</t>
  </si>
  <si>
    <t>DHANDGE TANMAY PRABHAKAR</t>
  </si>
  <si>
    <t>D38</t>
  </si>
  <si>
    <t>2022BEL004</t>
  </si>
  <si>
    <t>KADVE ADITYA BABASAHEB</t>
  </si>
  <si>
    <t>D39</t>
  </si>
  <si>
    <t>2022BME049</t>
  </si>
  <si>
    <t>NUTAN JUMDE</t>
  </si>
  <si>
    <t>D40</t>
  </si>
  <si>
    <t>2022BME039</t>
  </si>
  <si>
    <t>KADAM SAURABH APPARAO</t>
  </si>
  <si>
    <t>D41</t>
  </si>
  <si>
    <t>2022BCH011</t>
  </si>
  <si>
    <t>SOGALE PARIS RAJ KU MAR</t>
  </si>
  <si>
    <t>D43</t>
  </si>
  <si>
    <t>2022BEL011</t>
  </si>
  <si>
    <t>JADHAV SUMIT SURESH</t>
  </si>
  <si>
    <t>D44</t>
  </si>
  <si>
    <t>2022BCE152</t>
  </si>
  <si>
    <t>WADJE PRASAD BALAJI</t>
  </si>
  <si>
    <t>D45</t>
  </si>
  <si>
    <t>2022BME057</t>
  </si>
  <si>
    <t>WARKAD YOGESHWAR GAJANAN</t>
  </si>
  <si>
    <t>D46</t>
  </si>
  <si>
    <t>2022BCE030</t>
  </si>
  <si>
    <t>SHAIKH MOHAMMAD TAUHID SK FARUKH</t>
  </si>
  <si>
    <t>D47</t>
  </si>
  <si>
    <t>2022BME014</t>
  </si>
  <si>
    <t>MANE SACHITANAND RAMDAS</t>
  </si>
  <si>
    <t>D48</t>
  </si>
  <si>
    <t>2022BCS087</t>
  </si>
  <si>
    <t>VALVI ADITYA PRADIP</t>
  </si>
  <si>
    <t>D49</t>
  </si>
  <si>
    <t>202281NO21</t>
  </si>
  <si>
    <t>KAMBLE PIYUSH VASANTRAO</t>
  </si>
  <si>
    <t>D50</t>
  </si>
  <si>
    <t>2022BCH015</t>
  </si>
  <si>
    <t>KUMBHARE SOMESH MAHESH</t>
  </si>
  <si>
    <t>D51</t>
  </si>
  <si>
    <t>2022BCH006</t>
  </si>
  <si>
    <t>SARODE PRATIK CHANDRAKANT</t>
  </si>
  <si>
    <t>D52</t>
  </si>
  <si>
    <t>2022BME026</t>
  </si>
  <si>
    <t>NILAWAD DIPAK KAILAS</t>
  </si>
  <si>
    <t>D53</t>
  </si>
  <si>
    <t>2022BCH007</t>
  </si>
  <si>
    <t>CHINCHOLE JAIRAM SHESHERAO</t>
  </si>
  <si>
    <t>D54</t>
  </si>
  <si>
    <t>2022BCE017</t>
  </si>
  <si>
    <t>RUDRAWAD BHAGYASHRI IRAPPA</t>
  </si>
  <si>
    <t>D55</t>
  </si>
  <si>
    <t>2022BME020</t>
  </si>
  <si>
    <t>SHAIKH MUJAHED HANIF</t>
  </si>
  <si>
    <t>D56</t>
  </si>
  <si>
    <t>2022BPR052</t>
  </si>
  <si>
    <t>SAKLE KALYANI MUKUND</t>
  </si>
  <si>
    <t>D57</t>
  </si>
  <si>
    <t>2022BECO25</t>
  </si>
  <si>
    <t>DHOKANE PRATIK BHAGWAN</t>
  </si>
  <si>
    <t>D58</t>
  </si>
  <si>
    <t>2022BEC006</t>
  </si>
  <si>
    <t>HARALE NARSING SANJIV</t>
  </si>
  <si>
    <t>D59</t>
  </si>
  <si>
    <t>2022BCH009</t>
  </si>
  <si>
    <t>JADHAV BHUSHAN SONU</t>
  </si>
  <si>
    <t>D60</t>
  </si>
  <si>
    <t>2022BTT024</t>
  </si>
  <si>
    <t>BUCCHE GANESH NILKANTH</t>
  </si>
  <si>
    <t>D61</t>
  </si>
  <si>
    <t>2022BPR012</t>
  </si>
  <si>
    <t>BHASKARE ABOLI MADHUKAR</t>
  </si>
  <si>
    <t>D62</t>
  </si>
  <si>
    <t>2022BPR007</t>
  </si>
  <si>
    <t>TAPKE ANIRUDH CHANDRAKANT</t>
  </si>
  <si>
    <t>D63</t>
  </si>
  <si>
    <t>2022BEL017</t>
  </si>
  <si>
    <t>SOLANKE DEVIDAS GAJANAN</t>
  </si>
  <si>
    <t>D64</t>
  </si>
  <si>
    <t>2022BTT011</t>
  </si>
  <si>
    <t>BOLEWAR GANESH MOHANRAO</t>
  </si>
  <si>
    <t>2022BPR032</t>
  </si>
  <si>
    <t>SURYAWANSHI SOUNDARYA MAROTI</t>
  </si>
  <si>
    <t>D66</t>
  </si>
  <si>
    <t>2022BPR008</t>
  </si>
  <si>
    <t>AGLAVE CHAITANYA DADARAO</t>
  </si>
  <si>
    <t>D67</t>
  </si>
  <si>
    <t>2022BCH021</t>
  </si>
  <si>
    <t>SYED FAIZAN SYED ANWAR</t>
  </si>
  <si>
    <t>2022BCH027</t>
  </si>
  <si>
    <t>MAGAR OM RAVINDRA</t>
  </si>
  <si>
    <t>2022BCS025</t>
  </si>
  <si>
    <t>LAKDE MAHESHWARI VAIJYANATH</t>
  </si>
  <si>
    <t>2022BCS028</t>
  </si>
  <si>
    <t>MANE VIVEK SANJAY</t>
  </si>
  <si>
    <t>2022BCS004</t>
  </si>
  <si>
    <t>HANKARE KONDIBA TUKARAM</t>
  </si>
  <si>
    <t>2022BEC108</t>
  </si>
  <si>
    <t>DESHPANDE TANAYA RAJENDRA</t>
  </si>
  <si>
    <t>2022BCS055</t>
  </si>
  <si>
    <t>SHETE OM VILAS</t>
  </si>
  <si>
    <t>2022BCSO43</t>
  </si>
  <si>
    <t>UMAKANT SHASHIKANT ROKADE</t>
  </si>
  <si>
    <t>2022BEC062</t>
  </si>
  <si>
    <t>REWATKAR ABHUIT SANJAY</t>
  </si>
  <si>
    <t>2022BIT057</t>
  </si>
  <si>
    <t>RISHABH DEOGADE</t>
  </si>
  <si>
    <t>2022BEC086</t>
  </si>
  <si>
    <t>DESHPANDE APURVA DEVENDRA</t>
  </si>
  <si>
    <t>2022BIT013</t>
  </si>
  <si>
    <t>PHULPAGAR SWAPNIL BALAJI</t>
  </si>
  <si>
    <t>2022BEC100</t>
  </si>
  <si>
    <t>PINGLE SHWETA NARESH</t>
  </si>
  <si>
    <t>2022BEC124</t>
  </si>
  <si>
    <t>WAYAL VARAD PRAKASHRAO</t>
  </si>
  <si>
    <t>2022BEC097</t>
  </si>
  <si>
    <t>PAKMODE AKASH BHARAT</t>
  </si>
  <si>
    <t>2022BEC043</t>
  </si>
  <si>
    <t>DESHMUKH MANGESH MOHAN</t>
  </si>
  <si>
    <t>2022BIT038</t>
  </si>
  <si>
    <t>GORE OM DEORAO</t>
  </si>
  <si>
    <t>2022BEC072</t>
  </si>
  <si>
    <t>UMALE SHIVAM VINOD</t>
  </si>
  <si>
    <t>2022BIN013</t>
  </si>
  <si>
    <t>KAUSADIKAR YUVRAJ YADUNATH</t>
  </si>
  <si>
    <t>2022BEL005</t>
  </si>
  <si>
    <t>PRATYUSH SINGH RANJAY KISHOR SINGH</t>
  </si>
  <si>
    <t>2022BIN004</t>
  </si>
  <si>
    <t>BENDE RUSHIKESH KUNDLIK</t>
  </si>
  <si>
    <t>2022BINO35</t>
  </si>
  <si>
    <t>OMKAR PANCHAL</t>
  </si>
  <si>
    <t>2022BINO36</t>
  </si>
  <si>
    <t>PARANKAR SHREYA MAROTI</t>
  </si>
  <si>
    <t>2022BECO39</t>
  </si>
  <si>
    <t>CHOPADE ASTHA VIJAY</t>
  </si>
  <si>
    <t>2022BINO24</t>
  </si>
  <si>
    <t>TODE DIPAK PRALHAD</t>
  </si>
  <si>
    <t>2022BEL019</t>
  </si>
  <si>
    <t>CHAVAN NEEL DATTARAO</t>
  </si>
  <si>
    <t>2022BCE018</t>
  </si>
  <si>
    <t>SHINDE GAJANAN MAROTI</t>
  </si>
  <si>
    <t>2022BME027</t>
  </si>
  <si>
    <t>NIRANTAR SHUBHAM VITTHAL</t>
  </si>
  <si>
    <t>2022BME008</t>
  </si>
  <si>
    <t>PARDESHI AADARSH RAJESH</t>
  </si>
  <si>
    <t>2022BEC126</t>
  </si>
  <si>
    <t>BHAYEKAR SHRIVARAD GUDAKESH</t>
  </si>
  <si>
    <t>2022BCS023</t>
  </si>
  <si>
    <t>KSHIRSAGAR RAHUL AVINASH</t>
  </si>
  <si>
    <t>2022BME050</t>
  </si>
  <si>
    <t>PASARE ADITYA SUBHASH</t>
  </si>
  <si>
    <t>2022BCE016</t>
  </si>
  <si>
    <t>KASTURE SAHILKUMAR BABURAO</t>
  </si>
  <si>
    <t>2022BME025</t>
  </si>
  <si>
    <t>JADHAV ROHIT VENKATRAO</t>
  </si>
  <si>
    <t>2022BEL010</t>
  </si>
  <si>
    <t>DHOLE SALONI ANANDA</t>
  </si>
  <si>
    <t>2022BCH014</t>
  </si>
  <si>
    <t>KHAN SHAHBAZ MASOOD</t>
  </si>
  <si>
    <t>2022BME036</t>
  </si>
  <si>
    <t>MURUTKAR ISHAN PRAMOD</t>
  </si>
  <si>
    <t>2022BCH024</t>
  </si>
  <si>
    <t>TARASE AKANKSHA TRIMBAK</t>
  </si>
  <si>
    <t>2022BCE041</t>
  </si>
  <si>
    <t>GAIKWAD SAINATH SADASHIV</t>
  </si>
  <si>
    <t>2022BCE151</t>
  </si>
  <si>
    <t>PAWAR SAKSHI MANOJ</t>
  </si>
  <si>
    <t>2022BIN041</t>
  </si>
  <si>
    <t>GUNDLE KRISHNA JALBA</t>
  </si>
  <si>
    <t>2022BIN043</t>
  </si>
  <si>
    <t>BARPUTE SAMRUDDHI ANAND</t>
  </si>
  <si>
    <t>A-1-</t>
  </si>
  <si>
    <t>2022BIT003</t>
  </si>
  <si>
    <t>DHANORKAR SATYAGANESH HANMANTRAO</t>
  </si>
  <si>
    <t>2022BIN040</t>
  </si>
  <si>
    <t>WAGHMARE SWARAJ BALAJI</t>
  </si>
  <si>
    <t>2022BME033</t>
  </si>
  <si>
    <t>CHAVAN NITIN ANANDRAO</t>
  </si>
  <si>
    <t>2022BPR022</t>
  </si>
  <si>
    <t>MOHAMMAD HUZAIFA SHAIKH AKBAR</t>
  </si>
  <si>
    <t>2022BCE064</t>
  </si>
  <si>
    <t>HARJINDER SINGH HARMENDER SINGH</t>
  </si>
  <si>
    <t>2022BCE053</t>
  </si>
  <si>
    <t>KHODKE SANIKA RAMESH</t>
  </si>
  <si>
    <t>2022BTT019</t>
  </si>
  <si>
    <t>UCHITKAR MAYUR PURUSHOTTAM</t>
  </si>
  <si>
    <t>BI</t>
  </si>
  <si>
    <t>2022BCE056</t>
  </si>
  <si>
    <t>MANGNALE ANNAPURNA GANGADHARRAO</t>
  </si>
  <si>
    <t>2022BTT003</t>
  </si>
  <si>
    <t>BANDEWAR NIKITA VAIJANATH</t>
  </si>
  <si>
    <t>2022BTT013</t>
  </si>
  <si>
    <t>GARJE MANISH SUNIL</t>
  </si>
  <si>
    <t>2022BPR021</t>
  </si>
  <si>
    <t>JAMBHALE ANURADHA PRAKASH</t>
  </si>
  <si>
    <t>2022BPR017</t>
  </si>
  <si>
    <t>BHANEGAONKAR OMKAR MANOJ</t>
  </si>
  <si>
    <t>2022BTT020</t>
  </si>
  <si>
    <t>VYAWHARE VARAD PRAVIN</t>
  </si>
  <si>
    <t>2022BPR013</t>
  </si>
  <si>
    <t>DESHMUKH ANUSHKA ANKUSH</t>
  </si>
  <si>
    <t>2022BPR054</t>
  </si>
  <si>
    <t>SYED ABDUL REHMAN ABDUL QADEER</t>
  </si>
  <si>
    <t>2022BPR056</t>
  </si>
  <si>
    <t>DHASADE SHRUTI GANGADHAR</t>
  </si>
  <si>
    <t>2022BCH028</t>
  </si>
  <si>
    <t>BHUJBAL LAXMIKANT ASHOK</t>
  </si>
  <si>
    <t>AP</t>
  </si>
  <si>
    <t>R+</t>
  </si>
  <si>
    <t>11+</t>
  </si>
  <si>
    <t>Fi+</t>
  </si>
  <si>
    <t>A4-</t>
  </si>
  <si>
    <t>B-i-</t>
  </si>
  <si>
    <t>'B</t>
  </si>
  <si>
    <t>8+</t>
  </si>
  <si>
    <t>I-</t>
  </si>
  <si>
    <t>R</t>
  </si>
  <si>
    <t>2022BCS005</t>
  </si>
  <si>
    <t>2022BCS024</t>
  </si>
  <si>
    <t>KURHEKAR SOHAM MANISH</t>
  </si>
  <si>
    <t>2022BCS053</t>
  </si>
  <si>
    <t>GHOGARE ROHIT ANIL</t>
  </si>
  <si>
    <t>2022BCS031</t>
  </si>
  <si>
    <t>PANDE TANUSHREE SHIRISH</t>
  </si>
  <si>
    <t>2022BCS086</t>
  </si>
  <si>
    <t>TUPE SUYASH RAJENDRA</t>
  </si>
  <si>
    <t>2022BCS050</t>
  </si>
  <si>
    <t>KADAM KR1SHNAKANT ASHROBA</t>
  </si>
  <si>
    <t>2022BCS014</t>
  </si>
  <si>
    <t>DHUMALE SHREYASH GANGADHAR</t>
  </si>
  <si>
    <t>2022BCS081</t>
  </si>
  <si>
    <t>RAUT SUYOG RATNAKAR</t>
  </si>
  <si>
    <t>2022BCS062</t>
  </si>
  <si>
    <t>DESHMUKH VAISHNAVI NAGORAO</t>
  </si>
  <si>
    <t>2022BCS039</t>
  </si>
  <si>
    <t>SAMRUDDHI BHAUSAHEB RAWANDAL</t>
  </si>
  <si>
    <t>2022BIT034</t>
  </si>
  <si>
    <t>SHIRBHATE CHAITANYA ANIL</t>
  </si>
  <si>
    <t>2022B1T032</t>
  </si>
  <si>
    <t>LOHBARE TEJAS SHREEKRUSHANA</t>
  </si>
  <si>
    <t>2022BCS116</t>
  </si>
  <si>
    <t>TARAL TEJASHRI ASHOK</t>
  </si>
  <si>
    <t>2022BI1042</t>
  </si>
  <si>
    <t>PANDE ANUSHKA DURGADAS</t>
  </si>
  <si>
    <t>2022BEC091</t>
  </si>
  <si>
    <t>JOSHI AVNISH GOPAL</t>
  </si>
  <si>
    <t>2022B1T045</t>
  </si>
  <si>
    <t>USHKEWAR PRATHMESH PRASHANT</t>
  </si>
  <si>
    <t>2022BEC111</t>
  </si>
  <si>
    <t>KASHETWAR DHANASHRI SUNIL</t>
  </si>
  <si>
    <t>2022BIT021</t>
  </si>
  <si>
    <t>YASH D GAURKAR</t>
  </si>
  <si>
    <t>2022BEC069</t>
  </si>
  <si>
    <t>TALWEKAR GITESH GAJANAN</t>
  </si>
  <si>
    <t>2022BIT001</t>
  </si>
  <si>
    <t>CHAVHAN PUSHKAR ANIL</t>
  </si>
  <si>
    <t>2022BCE011</t>
  </si>
  <si>
    <t>MOHADIKAR RAUNAK DNYANESHWAR</t>
  </si>
  <si>
    <t>2022BEC094</t>
  </si>
  <si>
    <t>KUBDE SHREYA OMPRAKASH</t>
  </si>
  <si>
    <t>2022BEC092</t>
  </si>
  <si>
    <t>JOSHI VALLABH DINKAR</t>
  </si>
  <si>
    <t>2022BEL151</t>
  </si>
  <si>
    <t>NYAYALPELLI RAJENDRA NARENDRA</t>
  </si>
  <si>
    <t>2022BEC079</t>
  </si>
  <si>
    <t>SATHAWANE ADITYA HARIBHAU</t>
  </si>
  <si>
    <t>2022BEC098</t>
  </si>
  <si>
    <t>HARKAL RENUKA RAMESH</t>
  </si>
  <si>
    <t>2022BME152</t>
  </si>
  <si>
    <t>LOKHANDE ATHARVA ABASAHEB</t>
  </si>
  <si>
    <t>2022BEC060</t>
  </si>
  <si>
    <t>RAMTEKE PRITAM DIGAMBAR</t>
  </si>
  <si>
    <t>2022BME006</t>
  </si>
  <si>
    <t>HATKAR BHUSHAN VINOD</t>
  </si>
  <si>
    <t>2022BCE034</t>
  </si>
  <si>
    <t>YEDKE PRANAV BALWANTRAO</t>
  </si>
  <si>
    <t>2022BEL013</t>
  </si>
  <si>
    <t>ADITYA CHINCHOLKAR</t>
  </si>
  <si>
    <t>2022BIN009</t>
  </si>
  <si>
    <t>PAVANEKAR ADITYA GAJANAN</t>
  </si>
  <si>
    <t>2022BINO33</t>
  </si>
  <si>
    <t>KADAM AISHWARYA BABARAO</t>
  </si>
  <si>
    <t>2022BEC110</t>
  </si>
  <si>
    <t>KARTAVYA GAJBHIYE</t>
  </si>
  <si>
    <t>2022BEL029</t>
  </si>
  <si>
    <t>DESHMUKH RIYA SATISHRAO</t>
  </si>
  <si>
    <t>2022BEL032</t>
  </si>
  <si>
    <t>TAMANA TEJPAL SINGH RAJENDRA SINGH</t>
  </si>
  <si>
    <t>2022BEL021</t>
  </si>
  <si>
    <t>SURVASE SHUBHAM GOPAL</t>
  </si>
  <si>
    <t>2022BME028</t>
  </si>
  <si>
    <t>PADAMAVAT PRATIK SUBHASH</t>
  </si>
  <si>
    <t>2022BINO20</t>
  </si>
  <si>
    <t>GAWALE ABHIJEET ROHIDAS</t>
  </si>
  <si>
    <t>2022BCH012</t>
  </si>
  <si>
    <t>BHARDAM SAURAV SANJAY</t>
  </si>
  <si>
    <t>2022BCE006</t>
  </si>
  <si>
    <t>DANDEWAD DATTATRAY MANOHAR</t>
  </si>
  <si>
    <t>2022BCH001</t>
  </si>
  <si>
    <t>JADHAV KARANRAJ RAJKUMAR</t>
  </si>
  <si>
    <t>2022BME010</t>
  </si>
  <si>
    <t>SONWANE UDEDHAN JAYPRAKASH</t>
  </si>
  <si>
    <t>2022BME054</t>
  </si>
  <si>
    <t>THAKRE SAKSHI TEJRAM</t>
  </si>
  <si>
    <t>2022BME055</t>
  </si>
  <si>
    <t>MOHAMMED ANAS</t>
  </si>
  <si>
    <t>2022BME053</t>
  </si>
  <si>
    <t>SURYAWANSHI PRITI LAXMAN</t>
  </si>
  <si>
    <t>2022BME032</t>
  </si>
  <si>
    <t>BOBDE BHARGAV SATISH</t>
  </si>
  <si>
    <t>2022BEC068</t>
  </si>
  <si>
    <t>SUJAL KHANDAGALE</t>
  </si>
  <si>
    <t>2022BCE047</t>
  </si>
  <si>
    <t>WAGHMARE SUSHANT SUGRAM</t>
  </si>
  <si>
    <t>2022BCE005</t>
  </si>
  <si>
    <t>BEDARKAR POOJA PRAVINKUMAR</t>
  </si>
  <si>
    <t>2022BCE009</t>
  </si>
  <si>
    <t>KHAN DARE HARSHAL MAHADEO</t>
  </si>
  <si>
    <t>2022BPR046</t>
  </si>
  <si>
    <t>SHINDE BHAGYASHREE SUDHAKAR</t>
  </si>
  <si>
    <t>2022BME060</t>
  </si>
  <si>
    <t>RAGI JUGRAJSINGH GURBACHANSINGH</t>
  </si>
  <si>
    <t>2022BIT023</t>
  </si>
  <si>
    <t>DUDULE SHYAM GAJANAN</t>
  </si>
  <si>
    <t>2022BCE039</t>
  </si>
  <si>
    <t>AMBE KANCHAN PIRGONDA</t>
  </si>
  <si>
    <t>2022BTT025</t>
  </si>
  <si>
    <t>SAJJAN SAKSHI SAINATH</t>
  </si>
  <si>
    <t>2022BPRO36</t>
  </si>
  <si>
    <t>PAWAR KIRAN RAMESH</t>
  </si>
  <si>
    <t>2022BTT006</t>
  </si>
  <si>
    <t>AWTADE VEDANT SURESH</t>
  </si>
  <si>
    <t>2022BME062</t>
  </si>
  <si>
    <t>BHAVSAR SHREYA ANIRUDDH</t>
  </si>
  <si>
    <t>2022BTT026</t>
  </si>
  <si>
    <t>SHAIKH SUFYAN SHAIKH ABED</t>
  </si>
  <si>
    <t>2022BCH020</t>
  </si>
  <si>
    <t>PACHLING SANIKA BABURAO</t>
  </si>
  <si>
    <t>2022BPR010</t>
  </si>
  <si>
    <t>SHAIKH ADEEB SHAIKH IQBAL</t>
  </si>
  <si>
    <t>2022BPR016</t>
  </si>
  <si>
    <t>SWAMI VAIBHAV SHIVKANT</t>
  </si>
  <si>
    <t>2022BPR001</t>
  </si>
  <si>
    <t>GUPTA RENUKA SUNIL</t>
  </si>
  <si>
    <t>2022BEC129</t>
  </si>
  <si>
    <t>RUDRAWAR VEDANT AMAR</t>
  </si>
  <si>
    <t>2022BPR038</t>
  </si>
  <si>
    <t>DUKARE RUTUJA MAHADEV</t>
  </si>
  <si>
    <t>G01</t>
  </si>
  <si>
    <t>2022BCS006</t>
  </si>
  <si>
    <t>KUPPA SHREYA WAKDEVI SURYANARAYANA</t>
  </si>
  <si>
    <t>G02</t>
  </si>
  <si>
    <t>2022BCS083</t>
  </si>
  <si>
    <t>SHRIVASTAVA SHRISHTI SANJAY</t>
  </si>
  <si>
    <t>G03</t>
  </si>
  <si>
    <t>2022BCS098</t>
  </si>
  <si>
    <t>DIXIT APARNA MANOJKUMAR</t>
  </si>
  <si>
    <t>G04</t>
  </si>
  <si>
    <t>2022BCS061</t>
  </si>
  <si>
    <t>DESHMUKH PARTH DEEPAK</t>
  </si>
  <si>
    <t>G05</t>
  </si>
  <si>
    <t>2022BCS090</t>
  </si>
  <si>
    <t>DHAVALE VIJAY BHAUSAHEB</t>
  </si>
  <si>
    <t>G06</t>
  </si>
  <si>
    <t>2022BCS032</t>
  </si>
  <si>
    <t>PAWASE APEKSHA KONDYABAI</t>
  </si>
  <si>
    <t>G07</t>
  </si>
  <si>
    <t>2022BCS072</t>
  </si>
  <si>
    <t>KHALOKAR MOHIT RAJENDRA</t>
  </si>
  <si>
    <t>G08</t>
  </si>
  <si>
    <t>2022BCSO42</t>
  </si>
  <si>
    <t>UJAWANE ANKUSH LAXMAN</t>
  </si>
  <si>
    <t>G09</t>
  </si>
  <si>
    <t>2022BIT004</t>
  </si>
  <si>
    <t>INGLE OM CHANDRASHEKHAR</t>
  </si>
  <si>
    <t>G10</t>
  </si>
  <si>
    <t>2022BCS077</t>
  </si>
  <si>
    <t>PANCHAL MANGESH MADHAVRAO</t>
  </si>
  <si>
    <t>G11</t>
  </si>
  <si>
    <t>2022BIT041</t>
  </si>
  <si>
    <t>MOTI CHAITANYA GOVIND</t>
  </si>
  <si>
    <t>G12</t>
  </si>
  <si>
    <t>2022BCS097</t>
  </si>
  <si>
    <t>CHANDANKHEDE PALAK SATISH</t>
  </si>
  <si>
    <t>G13</t>
  </si>
  <si>
    <t>2022BIT036</t>
  </si>
  <si>
    <t>BHENDARKAR SHRADDHA SURESH</t>
  </si>
  <si>
    <t>G14</t>
  </si>
  <si>
    <t>2022BIT029</t>
  </si>
  <si>
    <t>ANNAMWAR ADITYA SADANAND</t>
  </si>
  <si>
    <t>G15</t>
  </si>
  <si>
    <t>2022BCE031</t>
  </si>
  <si>
    <t>SIRSAT SHUBHAM SAHEBRAO</t>
  </si>
  <si>
    <t>G16</t>
  </si>
  <si>
    <t>2022BEC015</t>
  </si>
  <si>
    <t>KUSHE NAKUL CHANDRAKANT</t>
  </si>
  <si>
    <t>G17</t>
  </si>
  <si>
    <t>2022BEC107</t>
  </si>
  <si>
    <t>BHAVSAR SHRAVANI PREMCHAND</t>
  </si>
  <si>
    <t>G18</t>
  </si>
  <si>
    <t>2022BCS093</t>
  </si>
  <si>
    <t>TRIBHUVAN ANUSHKA VILAS</t>
  </si>
  <si>
    <t>G19</t>
  </si>
  <si>
    <t>2022BCS124</t>
  </si>
  <si>
    <t>LADE NISARG KAILASH</t>
  </si>
  <si>
    <t>G20</t>
  </si>
  <si>
    <t>2022BEC156</t>
  </si>
  <si>
    <t>ADHAU SOPAN PRAMODRAO</t>
  </si>
  <si>
    <t>G21</t>
  </si>
  <si>
    <t>2022BEC082</t>
  </si>
  <si>
    <t>ADI I YA SHRIKAN I MALE</t>
  </si>
  <si>
    <t>G22</t>
  </si>
  <si>
    <t>2022BECO58</t>
  </si>
  <si>
    <t>PAWADE MANASVI DHANANJAY</t>
  </si>
  <si>
    <t>G23</t>
  </si>
  <si>
    <t>2022BEC009</t>
  </si>
  <si>
    <t>KACHKURE GAURAV DNYANESHWAR</t>
  </si>
  <si>
    <t>G24</t>
  </si>
  <si>
    <t>2022BEC087</t>
  </si>
  <si>
    <t>DESHPANDE NETRA ABHIJIT</t>
  </si>
  <si>
    <t>G25</t>
  </si>
  <si>
    <t>2022BEC117</t>
  </si>
  <si>
    <t>PISE NISHANT HEMANT</t>
  </si>
  <si>
    <t>G26</t>
  </si>
  <si>
    <t>2022BEC004</t>
  </si>
  <si>
    <t>SHIRNATH RUPALI GAJANAN</t>
  </si>
  <si>
    <t>G27</t>
  </si>
  <si>
    <t>2022BEC017</t>
  </si>
  <si>
    <t>TAWLARE DHANSHREE KISHORRAO</t>
  </si>
  <si>
    <t>G28</t>
  </si>
  <si>
    <t>2022BME151</t>
  </si>
  <si>
    <t>JADHAV SIDDHIKA MADHAV</t>
  </si>
  <si>
    <t>G29</t>
  </si>
  <si>
    <t>2022BEL003</t>
  </si>
  <si>
    <t>KADAM SHRIKANT VYANKATRAO</t>
  </si>
  <si>
    <t>G30</t>
  </si>
  <si>
    <t>2022BME041</t>
  </si>
  <si>
    <t>PRAJAPAT VAISHNAVI RADHESHYAM</t>
  </si>
  <si>
    <t>G31</t>
  </si>
  <si>
    <t>2022BEC061</t>
  </si>
  <si>
    <t>RATHOD KUNAL SUNIL</t>
  </si>
  <si>
    <t>G32</t>
  </si>
  <si>
    <t>2022BEL023</t>
  </si>
  <si>
    <t>BOREKAR DARSHANA DHARMENDRA</t>
  </si>
  <si>
    <t>G33</t>
  </si>
  <si>
    <t>2022BCE054</t>
  </si>
  <si>
    <t>LALWANI ESHAAN SURESH</t>
  </si>
  <si>
    <t>G34</t>
  </si>
  <si>
    <t>2022BIN016</t>
  </si>
  <si>
    <t>PAWAR AKSHAY ASARAM</t>
  </si>
  <si>
    <t>G35</t>
  </si>
  <si>
    <t>2022BCS069</t>
  </si>
  <si>
    <t>GAIKWAD ADITYA DHANRAJ</t>
  </si>
  <si>
    <t>G36</t>
  </si>
  <si>
    <t>2022BCE023</t>
  </si>
  <si>
    <t>DEBDE SWAPNIL SAHEBRAO</t>
  </si>
  <si>
    <t>G37</t>
  </si>
  <si>
    <t>2022BINO31</t>
  </si>
  <si>
    <t>DESHPANDE SAKSHI VINAYAK</t>
  </si>
  <si>
    <t>G38</t>
  </si>
  <si>
    <t>2022BCE004</t>
  </si>
  <si>
    <t>PANJOL RITESH VITTHALRAO</t>
  </si>
  <si>
    <t>G39</t>
  </si>
  <si>
    <t>2022BCS095</t>
  </si>
  <si>
    <t>BORGAONKAR SIDDHI MANOJ</t>
  </si>
  <si>
    <t>G40</t>
  </si>
  <si>
    <t>2022BCH004</t>
  </si>
  <si>
    <t>REWATKAR NANDINI SHRIKRUSHNA</t>
  </si>
  <si>
    <t>G41</t>
  </si>
  <si>
    <t>2022BME035</t>
  </si>
  <si>
    <t>KANKUTE PREM DEEPAK</t>
  </si>
  <si>
    <t>G42</t>
  </si>
  <si>
    <t>2022BME021</t>
  </si>
  <si>
    <t>WAHANE SAMYAK SURESH</t>
  </si>
  <si>
    <t>G43</t>
  </si>
  <si>
    <t>2022BIT062</t>
  </si>
  <si>
    <t>KATHURIYA KUSHALSINGH GURUPREETSINGH</t>
  </si>
  <si>
    <t>G44</t>
  </si>
  <si>
    <t>2022BCSO48</t>
  </si>
  <si>
    <t>SHAIKH TABRESH ISMAIL</t>
  </si>
  <si>
    <t>G45</t>
  </si>
  <si>
    <t>2022BME058</t>
  </si>
  <si>
    <t>JOGDAND RUSHIKESH KAILAS</t>
  </si>
  <si>
    <t>G46</t>
  </si>
  <si>
    <t>2022BCH002</t>
  </si>
  <si>
    <t>BASESHANKAR NISHIKANT RUSHINDRAKUMAR</t>
  </si>
  <si>
    <t>G47</t>
  </si>
  <si>
    <t>2022BME024</t>
  </si>
  <si>
    <t>INGALE TEJAS GAJANAN</t>
  </si>
  <si>
    <t>G48</t>
  </si>
  <si>
    <t>2022BCE019</t>
  </si>
  <si>
    <t>ADITYA MALHARE</t>
  </si>
  <si>
    <t>G49</t>
  </si>
  <si>
    <t>2022BINO23</t>
  </si>
  <si>
    <t>RATHOD KRISHNA GANPAT</t>
  </si>
  <si>
    <t>G50</t>
  </si>
  <si>
    <t>2022BCS121</t>
  </si>
  <si>
    <t>HIMANSHU CHOPRA</t>
  </si>
  <si>
    <t>G51</t>
  </si>
  <si>
    <t>2022BCE003</t>
  </si>
  <si>
    <t>PANDIT SHRUTI RAJESH</t>
  </si>
  <si>
    <t>G52</t>
  </si>
  <si>
    <t>2022BCE038</t>
  </si>
  <si>
    <t>SHINDE SAKSHI DATTATRAY</t>
  </si>
  <si>
    <t>G53</t>
  </si>
  <si>
    <t>2022BCE020</t>
  </si>
  <si>
    <t>DHADEWAR MANTHAN NAGNATHRAO</t>
  </si>
  <si>
    <t>G54</t>
  </si>
  <si>
    <t>2022BCS120</t>
  </si>
  <si>
    <t>ADITYA SHARMA</t>
  </si>
  <si>
    <t>G56</t>
  </si>
  <si>
    <t>2022BCE052</t>
  </si>
  <si>
    <t>KHARAT SAKSHI ASHOK</t>
  </si>
  <si>
    <t>G57</t>
  </si>
  <si>
    <t>2022BCS127</t>
  </si>
  <si>
    <t>RAVJOT SINGH</t>
  </si>
  <si>
    <t>G58</t>
  </si>
  <si>
    <t>2022BME022</t>
  </si>
  <si>
    <t>ANSHUDHA SARAF</t>
  </si>
  <si>
    <t>G59</t>
  </si>
  <si>
    <t>2022BPR049</t>
  </si>
  <si>
    <t>HARBALE VAISHNAVI RAMESH</t>
  </si>
  <si>
    <t>G60</t>
  </si>
  <si>
    <t>2022BTT001</t>
  </si>
  <si>
    <t>PATIL HARSHALI BANDU</t>
  </si>
  <si>
    <t>G61</t>
  </si>
  <si>
    <t>2022BPR025</t>
  </si>
  <si>
    <t>SHINDE SAHIL BABURAO</t>
  </si>
  <si>
    <t>G62</t>
  </si>
  <si>
    <t>2022BPR055</t>
  </si>
  <si>
    <t>WAGHMARE SANGRAM DEVIDAS</t>
  </si>
  <si>
    <t>G63</t>
  </si>
  <si>
    <t>2022BTT008</t>
  </si>
  <si>
    <t>CHHAVCHHARIA SHUBHAM RAVI</t>
  </si>
  <si>
    <t>G64</t>
  </si>
  <si>
    <t>2022BPR015</t>
  </si>
  <si>
    <t>SURYAWANSHI PRATIKSHA MAROTI</t>
  </si>
  <si>
    <t>G66</t>
  </si>
  <si>
    <t>2022BTT022</t>
  </si>
  <si>
    <t>KULKARNI ASMITA GAJANAN</t>
  </si>
  <si>
    <t>G67</t>
  </si>
  <si>
    <t>2022BIT064</t>
  </si>
  <si>
    <t>HANDEWAR HANMANT MAROTRAO</t>
  </si>
  <si>
    <t>G68</t>
  </si>
  <si>
    <t>2022BPR047</t>
  </si>
  <si>
    <t>TALNIKAR SANKET SANTOSHRAO</t>
  </si>
  <si>
    <t>H01</t>
  </si>
  <si>
    <t>2022BCS108</t>
  </si>
  <si>
    <t>MANAPURE SARTHAK ANIL</t>
  </si>
  <si>
    <t>H02</t>
  </si>
  <si>
    <t>2022BCS022</t>
  </si>
  <si>
    <t>KRISHNA TEJERAO JADHAV</t>
  </si>
  <si>
    <t>H03</t>
  </si>
  <si>
    <t>2022BCSO40</t>
  </si>
  <si>
    <t>SONONE SHRADDHA DINESH</t>
  </si>
  <si>
    <t>H04</t>
  </si>
  <si>
    <t>2022BCS059</t>
  </si>
  <si>
    <t>BALPANDE GAURAV MUKUNDA</t>
  </si>
  <si>
    <t>H05</t>
  </si>
  <si>
    <t>2022BCS100</t>
  </si>
  <si>
    <t>MOMIN ABDURRAHMAN KHALID AKHTAR</t>
  </si>
  <si>
    <t>H06</t>
  </si>
  <si>
    <t>2022BCS105</t>
  </si>
  <si>
    <t>APASTAMBH AKSHAD SHRIKANT</t>
  </si>
  <si>
    <t>H07</t>
  </si>
  <si>
    <t>2022BIT055</t>
  </si>
  <si>
    <t>PATHAN ADNAN KHAN ABDUL RAHEMAN KHAN</t>
  </si>
  <si>
    <t>H08</t>
  </si>
  <si>
    <t>2022BCS075</t>
  </si>
  <si>
    <t>MASURKAR AKASH SANJAY</t>
  </si>
  <si>
    <t>H09</t>
  </si>
  <si>
    <t>2022BEC012</t>
  </si>
  <si>
    <t>KHAMITKAR ANKIT SANTOSHRAO</t>
  </si>
  <si>
    <t>H10</t>
  </si>
  <si>
    <t>2022BCS119</t>
  </si>
  <si>
    <t>WANKHADE VAIBHAV SANJAY</t>
  </si>
  <si>
    <t>H11</t>
  </si>
  <si>
    <t>2022BIT016</t>
  </si>
  <si>
    <t>BAJAD DNYANESHWAR RAJU</t>
  </si>
  <si>
    <t>H12</t>
  </si>
  <si>
    <t>2022BIT053</t>
  </si>
  <si>
    <t>NILANGEKAR DNYANRAJ VIKAS</t>
  </si>
  <si>
    <t>H13</t>
  </si>
  <si>
    <t>2022BCS111</t>
  </si>
  <si>
    <t>DHARMADHIKARI ATHARVA GIRISH</t>
  </si>
  <si>
    <t>H14</t>
  </si>
  <si>
    <t>2022BEC041</t>
  </si>
  <si>
    <t>ARFIYA HASHMI YUSUF HASHMI</t>
  </si>
  <si>
    <t>H15</t>
  </si>
  <si>
    <t>2022BIT043</t>
  </si>
  <si>
    <t>GHIRNIKAR MADHURA PRABODH</t>
  </si>
  <si>
    <t>H16</t>
  </si>
  <si>
    <t>2022BCS068</t>
  </si>
  <si>
    <t>ELCHATWAR SAUMYA SATISH</t>
  </si>
  <si>
    <t>H17</t>
  </si>
  <si>
    <t>2022BEC066</t>
  </si>
  <si>
    <t>SHRIRANG NANDKISHOR REKHATE</t>
  </si>
  <si>
    <t>H18</t>
  </si>
  <si>
    <t>2022BEC118</t>
  </si>
  <si>
    <t>RANGNANI LAKSHAY GHANSHYAM</t>
  </si>
  <si>
    <t>H19</t>
  </si>
  <si>
    <t>2022BECO53</t>
  </si>
  <si>
    <t>KHETAN ADITI RITESH</t>
  </si>
  <si>
    <t>H2O</t>
  </si>
  <si>
    <t>2022BCS033</t>
  </si>
  <si>
    <t>PETARE ASHWINI NARENDRA</t>
  </si>
  <si>
    <t>H21</t>
  </si>
  <si>
    <t>2022BEC063</t>
  </si>
  <si>
    <t>SHINDE AKASH CHANDU</t>
  </si>
  <si>
    <t>H22</t>
  </si>
  <si>
    <t>2022BCS091</t>
  </si>
  <si>
    <t>KONDAWAR DEVKI ATUL</t>
  </si>
  <si>
    <t>H23</t>
  </si>
  <si>
    <t>2022BEC074</t>
  </si>
  <si>
    <t>INGOLE GOVIND DIGAMBAR</t>
  </si>
  <si>
    <t>H24</t>
  </si>
  <si>
    <t>2022BCS057</t>
  </si>
  <si>
    <t>SHRADDHA SANTOSH MANE</t>
  </si>
  <si>
    <t>H25</t>
  </si>
  <si>
    <t>2022BCS088</t>
  </si>
  <si>
    <t>WAGATKAR MADHAV MAROTI</t>
  </si>
  <si>
    <t>H26</t>
  </si>
  <si>
    <t>2022BIT010</t>
  </si>
  <si>
    <t>PAL MONIKA ROSHANLAL</t>
  </si>
  <si>
    <t>H27</t>
  </si>
  <si>
    <t>2022BEC040</t>
  </si>
  <si>
    <t>DAHAPUTE ANJALEE ARVIND</t>
  </si>
  <si>
    <t>H28</t>
  </si>
  <si>
    <t>2022BEC002</t>
  </si>
  <si>
    <t>NAWAZ KHAN NURULLA KHAN</t>
  </si>
  <si>
    <t>H29</t>
  </si>
  <si>
    <t>2022BEL015</t>
  </si>
  <si>
    <t>MOKHEDI PRASHANT DATTATRAY</t>
  </si>
  <si>
    <t>H30</t>
  </si>
  <si>
    <t>2022BIN001</t>
  </si>
  <si>
    <t>WATTAMWAR MANSI MANOHAR</t>
  </si>
  <si>
    <t>H31</t>
  </si>
  <si>
    <t>2022BEL030</t>
  </si>
  <si>
    <t>SUPE ATHARVA SHITAL</t>
  </si>
  <si>
    <t>H32</t>
  </si>
  <si>
    <t>2022BIN011</t>
  </si>
  <si>
    <t>SHAKARWAD RITESHREDDY NAGREDDY</t>
  </si>
  <si>
    <t>H33</t>
  </si>
  <si>
    <t>2022BEL007</t>
  </si>
  <si>
    <t>BEHERE GAYATRI VIJAY</t>
  </si>
  <si>
    <t>H34</t>
  </si>
  <si>
    <t>2022BIT018</t>
  </si>
  <si>
    <t>PATIL ANUSHKA VIJAYSING</t>
  </si>
  <si>
    <t>H35</t>
  </si>
  <si>
    <t>2022BEL020</t>
  </si>
  <si>
    <t>DHOBE NEHA PARMESHWAR</t>
  </si>
  <si>
    <t>H36</t>
  </si>
  <si>
    <t>2022BIN003</t>
  </si>
  <si>
    <t>SAKHARE RITESH GANESH</t>
  </si>
  <si>
    <t>H37</t>
  </si>
  <si>
    <t>2022BCE048</t>
  </si>
  <si>
    <t>WANKHADE SANCHIT SUBHASH</t>
  </si>
  <si>
    <t>H38</t>
  </si>
  <si>
    <t>2022BIN012</t>
  </si>
  <si>
    <t>BACCHEWAD SAURABH PUNJAJI</t>
  </si>
  <si>
    <t>H39</t>
  </si>
  <si>
    <t>2022BINO28</t>
  </si>
  <si>
    <t>NILE RASHI ANIL</t>
  </si>
  <si>
    <t>H40</t>
  </si>
  <si>
    <t>2022BINO27</t>
  </si>
  <si>
    <t>LOKHANDE SHRAVANI MADHAV</t>
  </si>
  <si>
    <t>H41</t>
  </si>
  <si>
    <t>2022BME034</t>
  </si>
  <si>
    <t>GHAYAL PRATIKSHA BHAGWAN</t>
  </si>
  <si>
    <t>H42</t>
  </si>
  <si>
    <t>2022BCE063</t>
  </si>
  <si>
    <t>GURVINDER SINGH KATHURIYA</t>
  </si>
  <si>
    <t>H43</t>
  </si>
  <si>
    <t>2022BCH151</t>
  </si>
  <si>
    <t>DHAGE OM MADHUKAR</t>
  </si>
  <si>
    <t>H44</t>
  </si>
  <si>
    <t>2022BECO31</t>
  </si>
  <si>
    <t>RATHOD DIPALI SHRIDHAR</t>
  </si>
  <si>
    <t>H45</t>
  </si>
  <si>
    <t>2022BCH016</t>
  </si>
  <si>
    <t>MOHAMMED ZISHANMALIK KALEEM SAJID</t>
  </si>
  <si>
    <t>H46</t>
  </si>
  <si>
    <t>2022BME063</t>
  </si>
  <si>
    <t>THAKUR HIMANSHUSINGH RAJESHSINGH</t>
  </si>
  <si>
    <t>H47</t>
  </si>
  <si>
    <t>2022BCE044</t>
  </si>
  <si>
    <t>PETHKAR SAKSHI PARMESHWAR</t>
  </si>
  <si>
    <t>H48</t>
  </si>
  <si>
    <t>2022BIN008</t>
  </si>
  <si>
    <t>MALHARE SNEHA SUBHASH</t>
  </si>
  <si>
    <t>H49</t>
  </si>
  <si>
    <t>2022BPR034</t>
  </si>
  <si>
    <t>TORNE SHITAL SHIVAJI</t>
  </si>
  <si>
    <t>HSO</t>
  </si>
  <si>
    <t>2022BIN044</t>
  </si>
  <si>
    <t>JASMEETKOUR KHALSA</t>
  </si>
  <si>
    <t>H51</t>
  </si>
  <si>
    <t>2022BCE010</t>
  </si>
  <si>
    <t>KOLHE DIVYANI SIDDHARTH</t>
  </si>
  <si>
    <t>H52</t>
  </si>
  <si>
    <t>2022BCE042</t>
  </si>
  <si>
    <t>WAGHMARE VISHVAJEETA MADHAVRAO</t>
  </si>
  <si>
    <t>H53</t>
  </si>
  <si>
    <t>2022BCE022</t>
  </si>
  <si>
    <t>CHAMALWAD DAYANAND GANGADHAR</t>
  </si>
  <si>
    <t>H54</t>
  </si>
  <si>
    <t>2022BCH026</t>
  </si>
  <si>
    <t>KUNAL ISHWARDAS PARCHAKE</t>
  </si>
  <si>
    <t>H55</t>
  </si>
  <si>
    <t>2022BPR023</t>
  </si>
  <si>
    <t>MOTE SANKET DAYANAND</t>
  </si>
  <si>
    <t>H56</t>
  </si>
  <si>
    <t>2022BPR048</t>
  </si>
  <si>
    <t>THORAT VISHAL SANJAY</t>
  </si>
  <si>
    <t>H57</t>
  </si>
  <si>
    <t>2022BCE055</t>
  </si>
  <si>
    <t>LOKADE SHUBHAM SANJAY</t>
  </si>
  <si>
    <t>H58</t>
  </si>
  <si>
    <t>2022BCE007</t>
  </si>
  <si>
    <t>GORE SUMIT SHANKARRAO</t>
  </si>
  <si>
    <t>H59</t>
  </si>
  <si>
    <t>2022BEC008</t>
  </si>
  <si>
    <t>JAMBHULKAR PUSHKAR ASHOK</t>
  </si>
  <si>
    <t>H60</t>
  </si>
  <si>
    <t>2022BECO33</t>
  </si>
  <si>
    <t>WAGATKAR SHIVVANDANA DHARTARI</t>
  </si>
  <si>
    <t>H61</t>
  </si>
  <si>
    <t>2022BEC044</t>
  </si>
  <si>
    <t>DESHMUKHE SHILPA RAMESH</t>
  </si>
  <si>
    <t>H62</t>
  </si>
  <si>
    <t>2022BIT061</t>
  </si>
  <si>
    <t>RESHAV SHARMA</t>
  </si>
  <si>
    <t>H63</t>
  </si>
  <si>
    <t>2022BPR033</t>
  </si>
  <si>
    <t>THORAT AKSHAY MESHRAM</t>
  </si>
  <si>
    <t>H64</t>
  </si>
  <si>
    <t>2022BPR040</t>
  </si>
  <si>
    <t>MANGNALE YASHRAJ MADHAV</t>
  </si>
  <si>
    <t>H65</t>
  </si>
  <si>
    <t>2022BPR041</t>
  </si>
  <si>
    <t>MOHAMMED SUHEB QUAZI MOHAMMED FAQRUDDIN</t>
  </si>
  <si>
    <t>H66</t>
  </si>
  <si>
    <t>2022BTT017</t>
  </si>
  <si>
    <t>REKULWAR SAIPAVAN GAJANAN</t>
  </si>
  <si>
    <t>H67</t>
  </si>
  <si>
    <t>2022BEC127</t>
  </si>
  <si>
    <t>ARJUN MADHUKARRAO CHAVAN</t>
  </si>
  <si>
    <t>2022BCS154</t>
  </si>
  <si>
    <t>RUTWIKJADHAV</t>
  </si>
  <si>
    <t>2021BTT014</t>
  </si>
  <si>
    <t>KASNAWAR SAKSHI PRADIP</t>
  </si>
  <si>
    <t>Reregistere</t>
  </si>
  <si>
    <t>2022BCE067</t>
  </si>
  <si>
    <t>GITE KAVERI TRIMBAK</t>
  </si>
  <si>
    <t>2022BCS117</t>
  </si>
  <si>
    <t>TELI SAURAV GANESH</t>
  </si>
  <si>
    <t>2022BCS115</t>
  </si>
  <si>
    <t>TAHER ROSHAN ALI ASGHER</t>
  </si>
  <si>
    <t>2022BCS013</t>
  </si>
  <si>
    <t>DESHMUKH HARSH RAVINDRA</t>
  </si>
  <si>
    <t>2022BCS112</t>
  </si>
  <si>
    <t>RAUT ABHIJIT MAHADEV</t>
  </si>
  <si>
    <t>2022BCS071</t>
  </si>
  <si>
    <t>GUPTA JAYKUMAR RAMNIKLAL</t>
  </si>
  <si>
    <t>2022BIT002</t>
  </si>
  <si>
    <t>DHORAN PANKAJ SHRIKANT</t>
  </si>
  <si>
    <t>2022BIT050</t>
  </si>
  <si>
    <t>DEVANSH DEEPAK SHARMA</t>
  </si>
  <si>
    <t>2022BIT039</t>
  </si>
  <si>
    <t>BAGAL MUKESH ADHIKAR</t>
  </si>
  <si>
    <t>2022BCS007</t>
  </si>
  <si>
    <t>PRASHIK GAJANAN BHIMTE</t>
  </si>
  <si>
    <t>2022BCS056</t>
  </si>
  <si>
    <t>PARATE HIMANSHU SANJAY</t>
  </si>
  <si>
    <t>2022BECO51</t>
  </si>
  <si>
    <t>KANAK HITENDRA CHOUBEY</t>
  </si>
  <si>
    <t>2022BEC154</t>
  </si>
  <si>
    <t>PRADHAN SUSHANT BIRANCHI</t>
  </si>
  <si>
    <t>2022BCS067</t>
  </si>
  <si>
    <t>DONGARE RATNADIP SUKHNANDAN</t>
  </si>
  <si>
    <t>2022BEC049</t>
  </si>
  <si>
    <t>JUMDE AMBALI VILAS</t>
  </si>
  <si>
    <t>2022BEC003</t>
  </si>
  <si>
    <t>JOSHI PRADYUMNA NARAYAN</t>
  </si>
  <si>
    <t>2022BEC090</t>
  </si>
  <si>
    <t>JADHAV SHUBHAM VISHWANATH</t>
  </si>
  <si>
    <t>2022BECO52</t>
  </si>
  <si>
    <t>KAWALE GIRISH MAROTI</t>
  </si>
  <si>
    <t>2022BIT037</t>
  </si>
  <si>
    <t>BORKAR SAMYAK RAJENDRA</t>
  </si>
  <si>
    <t>2022BIT020</t>
  </si>
  <si>
    <t>WANKHEDE ASH RAY SUDHAKAR</t>
  </si>
  <si>
    <t>2022BEC007</t>
  </si>
  <si>
    <t>JADHAV ADITYA CHANDRAKANT</t>
  </si>
  <si>
    <t>2022BEC047</t>
  </si>
  <si>
    <t>GHOTEKAR ARYAN SURESH</t>
  </si>
  <si>
    <t>2022BCS074</t>
  </si>
  <si>
    <t>MANISHA MAROTI PARDE</t>
  </si>
  <si>
    <t>2022BEC132</t>
  </si>
  <si>
    <t>KABRA MOHIT VISHNUJI</t>
  </si>
  <si>
    <t>2022BEC121</t>
  </si>
  <si>
    <t>SHRIRAM ANIKET ANNA</t>
  </si>
  <si>
    <t>2022BEC099</t>
  </si>
  <si>
    <t>PARDESHI VAISHNAVI HARICHAND</t>
  </si>
  <si>
    <t>2022BCE051</t>
  </si>
  <si>
    <t>GAIKWAD ASMITA GANGADHAR</t>
  </si>
  <si>
    <t>2022BEL028</t>
  </si>
  <si>
    <t>WATHORE PRATHMESH YESHWANT</t>
  </si>
  <si>
    <t>2022BME051</t>
  </si>
  <si>
    <t>RATHOD ATHARV SURESH</t>
  </si>
  <si>
    <t>2022BEC101</t>
  </si>
  <si>
    <t>POOJA SANGAMKAR</t>
  </si>
  <si>
    <t>2022BME016</t>
  </si>
  <si>
    <t>SINGH DEEPANSHU DEEPAK</t>
  </si>
  <si>
    <t>2022BEL016</t>
  </si>
  <si>
    <t>PRADHAN TANMAY MACHCHHINDRA</t>
  </si>
  <si>
    <t>2022BME059</t>
  </si>
  <si>
    <t>NEELADRI PAUL</t>
  </si>
  <si>
    <t>2022BCH003</t>
  </si>
  <si>
    <t>MANISHA VISVANATH MUNDHE</t>
  </si>
  <si>
    <t>2022BINO26</t>
  </si>
  <si>
    <t>DHUTRAJ SHARVIL SHYAMRAO</t>
  </si>
  <si>
    <t>2022BIT007</t>
  </si>
  <si>
    <t>ZIRPE SHUBHAM SUKHADEV</t>
  </si>
  <si>
    <t>2022BEC089</t>
  </si>
  <si>
    <t>HIWALE VAISHNAVRAJ PARMESHWAR</t>
  </si>
  <si>
    <t>2022BCE036</t>
  </si>
  <si>
    <t>PAWALE AVINASH MADHUKARRAO</t>
  </si>
  <si>
    <t>2022BCE033</t>
  </si>
  <si>
    <t>WAGHMARE AJAY VENKAT</t>
  </si>
  <si>
    <t>2022BEC104</t>
  </si>
  <si>
    <t>WANDALE ISHA SONAJI</t>
  </si>
  <si>
    <t>2022BME012</t>
  </si>
  <si>
    <t>WAGHMARE SWEET KHANDU</t>
  </si>
  <si>
    <t>2022BME038</t>
  </si>
  <si>
    <t>DUMANE ADITYA AVINASH</t>
  </si>
  <si>
    <t>2022BPR152</t>
  </si>
  <si>
    <t>PATIL RAMDAS PRABHAKAR</t>
  </si>
  <si>
    <t>2022BEC018</t>
  </si>
  <si>
    <t>WAGHMARE AKASH SURESH</t>
  </si>
  <si>
    <t>2022BCE061</t>
  </si>
  <si>
    <t>MOHATURE HARSHITA SANJAY</t>
  </si>
  <si>
    <t>2022BPR051</t>
  </si>
  <si>
    <t>SITAWAR VISHAL SANTOSH</t>
  </si>
  <si>
    <t>2022BEL002</t>
  </si>
  <si>
    <t>ARALE SHIVSHANKAR DHONDIBA</t>
  </si>
  <si>
    <t>2022BCE021</t>
  </si>
  <si>
    <t>GORATKAR SHRAVAN MAROTI</t>
  </si>
  <si>
    <t>2022BCE029</t>
  </si>
  <si>
    <t>RAUT ANIMESH GAJANAN</t>
  </si>
  <si>
    <t>2022BIT063</t>
  </si>
  <si>
    <t>RAMGADIYA NAVTEJ SINGH HARMEET SINGH</t>
  </si>
  <si>
    <t>2022BCS129</t>
  </si>
  <si>
    <t>SANJYOTSINGH WASRIKAR</t>
  </si>
  <si>
    <t>2022BCS125</t>
  </si>
  <si>
    <t>PENDAM SAMEER PANDURANG</t>
  </si>
  <si>
    <t>2022BTT027</t>
  </si>
  <si>
    <t>THAKUR AYUSH RAJESHSINH</t>
  </si>
  <si>
    <t>2022BTT012</t>
  </si>
  <si>
    <t>FAKIRE AKASH GANGADHAR</t>
  </si>
  <si>
    <t>2022BME042</t>
  </si>
  <si>
    <t>SURYAWANSHI SHIVANI MAROTI</t>
  </si>
  <si>
    <t>2022BME046</t>
  </si>
  <si>
    <t>GITE MAHESH SHRINIVAS</t>
  </si>
  <si>
    <t>2022BPR045</t>
  </si>
  <si>
    <t>SHAIKH IKRAM SHAIKH AHMED</t>
  </si>
  <si>
    <t>2022BECO36</t>
  </si>
  <si>
    <t>BAHIRAM SACHIN SUDHAKAR</t>
  </si>
  <si>
    <t>2022BPR029</t>
  </si>
  <si>
    <t>KANDHARE SONAM RAGHUNATH</t>
  </si>
  <si>
    <t>2022BEL001</t>
  </si>
  <si>
    <t>DHULE MAHIMA NAGORAO</t>
  </si>
  <si>
    <t>2022BME045</t>
  </si>
  <si>
    <t>DHURVE PRASHANT PRAVIN</t>
  </si>
  <si>
    <t>2022BPR019</t>
  </si>
  <si>
    <t>BHISE VAISHNAVI RAMCHANDRA</t>
  </si>
  <si>
    <t>2022BTT005</t>
  </si>
  <si>
    <t>KARPE NIKHIL NARESH</t>
  </si>
  <si>
    <t>2022BEC122</t>
  </si>
  <si>
    <t>MANASPURE BASVESHWAR BALAJIRAO</t>
  </si>
  <si>
    <t>J01</t>
  </si>
  <si>
    <t>2022BCS078</t>
  </si>
  <si>
    <t>PATIL PRANESH PANDIT</t>
  </si>
  <si>
    <t>J02</t>
  </si>
  <si>
    <t>2022BCS153</t>
  </si>
  <si>
    <t>KOTGIRE SIDDHI DHANANJAY</t>
  </si>
  <si>
    <t>J03</t>
  </si>
  <si>
    <t>2022BCS080</t>
  </si>
  <si>
    <t>POLE RUSHIKESH SANJAY</t>
  </si>
  <si>
    <t>J04</t>
  </si>
  <si>
    <t>2022BCS058</t>
  </si>
  <si>
    <t>TEKCHANDANI TUSHAR DIPAKKUMAR</t>
  </si>
  <si>
    <t>J05</t>
  </si>
  <si>
    <t>2022BCSO45</t>
  </si>
  <si>
    <t>YADAV SHIVAM RAMJANAK</t>
  </si>
  <si>
    <t>J06</t>
  </si>
  <si>
    <t>2022BCS001</t>
  </si>
  <si>
    <t>BANDEWAR KRISHNA RAMESH</t>
  </si>
  <si>
    <t>J07</t>
  </si>
  <si>
    <t>2022BCS132</t>
  </si>
  <si>
    <t>KOUNDANYA KAUSTUBH SUNIL</t>
  </si>
  <si>
    <r>
      <t>J08</t>
    </r>
    <r>
      <rPr>
        <sz val="11"/>
        <color theme="1"/>
        <rFont val="Calibri"/>
        <family val="2"/>
        <scheme val="minor"/>
      </rPr>
      <t/>
    </r>
  </si>
  <si>
    <t>2022BCS018</t>
  </si>
  <si>
    <t>JUWAR DEWANSH BALKRISHNA</t>
  </si>
  <si>
    <r>
      <t>J09</t>
    </r>
    <r>
      <rPr>
        <sz val="11"/>
        <color theme="1"/>
        <rFont val="Calibri"/>
        <family val="2"/>
        <scheme val="minor"/>
      </rPr>
      <t/>
    </r>
  </si>
  <si>
    <t>2022BIT009</t>
  </si>
  <si>
    <t>GARJE SHREYASH DATTATRAYA</t>
  </si>
  <si>
    <r>
      <t>J10</t>
    </r>
    <r>
      <rPr>
        <sz val="11"/>
        <color theme="1"/>
        <rFont val="Calibri"/>
        <family val="2"/>
        <scheme val="minor"/>
      </rPr>
      <t/>
    </r>
  </si>
  <si>
    <t>2022BCS130</t>
  </si>
  <si>
    <t>JOSHI GANESH GIRISH</t>
  </si>
  <si>
    <r>
      <t>J11</t>
    </r>
    <r>
      <rPr>
        <sz val="11"/>
        <color theme="1"/>
        <rFont val="Calibri"/>
        <family val="2"/>
        <scheme val="minor"/>
      </rPr>
      <t/>
    </r>
  </si>
  <si>
    <t>2022BIT058</t>
  </si>
  <si>
    <t>TANMAY PREMDAS RAUT</t>
  </si>
  <si>
    <r>
      <t>J12</t>
    </r>
    <r>
      <rPr>
        <sz val="11"/>
        <color theme="1"/>
        <rFont val="Calibri"/>
        <family val="2"/>
        <scheme val="minor"/>
      </rPr>
      <t/>
    </r>
  </si>
  <si>
    <t>2022BIT035</t>
  </si>
  <si>
    <t>ZADE PRITESH ASHOKRAO</t>
  </si>
  <si>
    <t>J14</t>
  </si>
  <si>
    <t>2022BIT059</t>
  </si>
  <si>
    <t>WATGULE RAJLAXMI SANJAY</t>
  </si>
  <si>
    <r>
      <t>J15</t>
    </r>
    <r>
      <rPr>
        <sz val="11"/>
        <color theme="1"/>
        <rFont val="Calibri"/>
        <family val="2"/>
        <scheme val="minor"/>
      </rPr>
      <t/>
    </r>
  </si>
  <si>
    <t>2022BECO57</t>
  </si>
  <si>
    <t>PANDE SHANTANU SANTOSHKUMAR</t>
  </si>
  <si>
    <r>
      <t>J16</t>
    </r>
    <r>
      <rPr>
        <sz val="11"/>
        <color theme="1"/>
        <rFont val="Calibri"/>
        <family val="2"/>
        <scheme val="minor"/>
      </rPr>
      <t/>
    </r>
  </si>
  <si>
    <t>2022BEC123</t>
  </si>
  <si>
    <t>VAIJWADE SAIKRISHNA ANANDRAO</t>
  </si>
  <si>
    <r>
      <t>J17</t>
    </r>
    <r>
      <rPr>
        <sz val="11"/>
        <color theme="1"/>
        <rFont val="Calibri"/>
        <family val="2"/>
        <scheme val="minor"/>
      </rPr>
      <t/>
    </r>
  </si>
  <si>
    <t>2022BCS016</t>
  </si>
  <si>
    <t>HAMDE VAISHNAVI GAJANAN</t>
  </si>
  <si>
    <r>
      <t>J18</t>
    </r>
    <r>
      <rPr>
        <sz val="11"/>
        <color theme="1"/>
        <rFont val="Calibri"/>
        <family val="2"/>
        <scheme val="minor"/>
      </rPr>
      <t/>
    </r>
  </si>
  <si>
    <t>2022BEC155</t>
  </si>
  <si>
    <t>RAMGIRWAR ADARSH BHASKARRAO</t>
  </si>
  <si>
    <r>
      <t>J19</t>
    </r>
    <r>
      <rPr>
        <sz val="11"/>
        <color theme="1"/>
        <rFont val="Calibri"/>
        <family val="2"/>
        <scheme val="minor"/>
      </rPr>
      <t/>
    </r>
  </si>
  <si>
    <t>2022BCS102</t>
  </si>
  <si>
    <t>VILHEKAR ROHIT PRAVIN</t>
  </si>
  <si>
    <r>
      <t>J20</t>
    </r>
    <r>
      <rPr>
        <sz val="11"/>
        <color theme="1"/>
        <rFont val="Calibri"/>
        <family val="2"/>
        <scheme val="minor"/>
      </rPr>
      <t/>
    </r>
  </si>
  <si>
    <t>2022BECO56</t>
  </si>
  <si>
    <t>PAMPATWAR SHRINIWAS RAJESHWAR</t>
  </si>
  <si>
    <r>
      <t>J21</t>
    </r>
    <r>
      <rPr>
        <sz val="11"/>
        <color theme="1"/>
        <rFont val="Calibri"/>
        <family val="2"/>
        <scheme val="minor"/>
      </rPr>
      <t/>
    </r>
  </si>
  <si>
    <t>2022BCS084</t>
  </si>
  <si>
    <t>SHRUTI ANAND MESHRAM</t>
  </si>
  <si>
    <r>
      <t>J22</t>
    </r>
    <r>
      <rPr>
        <sz val="11"/>
        <color theme="1"/>
        <rFont val="Calibri"/>
        <family val="2"/>
        <scheme val="minor"/>
      </rPr>
      <t/>
    </r>
  </si>
  <si>
    <t>2022BEC065</t>
  </si>
  <si>
    <t>SHIRFULE SAURAV SANJAY</t>
  </si>
  <si>
    <r>
      <t>J23</t>
    </r>
    <r>
      <rPr>
        <sz val="11"/>
        <color theme="1"/>
        <rFont val="Calibri"/>
        <family val="2"/>
        <scheme val="minor"/>
      </rPr>
      <t/>
    </r>
  </si>
  <si>
    <t>2022BECO24</t>
  </si>
  <si>
    <t>DHANDE DARPAN DNYANDEO</t>
  </si>
  <si>
    <r>
      <t>J24</t>
    </r>
    <r>
      <rPr>
        <sz val="11"/>
        <color theme="1"/>
        <rFont val="Calibri"/>
        <family val="2"/>
        <scheme val="minor"/>
      </rPr>
      <t/>
    </r>
  </si>
  <si>
    <t>2022BEC096</t>
  </si>
  <si>
    <t>MOHOD VIDHI SUNIL</t>
  </si>
  <si>
    <r>
      <t>J25</t>
    </r>
    <r>
      <rPr>
        <sz val="11"/>
        <color theme="1"/>
        <rFont val="Calibri"/>
        <family val="2"/>
        <scheme val="minor"/>
      </rPr>
      <t/>
    </r>
  </si>
  <si>
    <t>2022BECO54</t>
  </si>
  <si>
    <t>LANDE HARSHVARDHAN KRISHNKANT</t>
  </si>
  <si>
    <r>
      <t>J26</t>
    </r>
    <r>
      <rPr>
        <sz val="11"/>
        <color theme="1"/>
        <rFont val="Calibri"/>
        <family val="2"/>
        <scheme val="minor"/>
      </rPr>
      <t/>
    </r>
  </si>
  <si>
    <t>2022BEC102</t>
  </si>
  <si>
    <t>SAWARKAR PAYAL SANJAY</t>
  </si>
  <si>
    <r>
      <t>J27</t>
    </r>
    <r>
      <rPr>
        <sz val="11"/>
        <color theme="1"/>
        <rFont val="Calibri"/>
        <family val="2"/>
        <scheme val="minor"/>
      </rPr>
      <t/>
    </r>
  </si>
  <si>
    <t>2022BEC011</t>
  </si>
  <si>
    <t>KANDHARE POONAM VISHWANATH</t>
  </si>
  <si>
    <r>
      <t>J28</t>
    </r>
    <r>
      <rPr>
        <sz val="11"/>
        <color theme="1"/>
        <rFont val="Calibri"/>
        <family val="2"/>
        <scheme val="minor"/>
      </rPr>
      <t/>
    </r>
  </si>
  <si>
    <t>2022BEC078</t>
  </si>
  <si>
    <t>SAGAR VAISHNAVI ANIL</t>
  </si>
  <si>
    <t>J29</t>
  </si>
  <si>
    <t>2022BIN006</t>
  </si>
  <si>
    <t>RATHORE ISHITA SANDEEP</t>
  </si>
  <si>
    <t>J30</t>
  </si>
  <si>
    <t>2022BIN005</t>
  </si>
  <si>
    <t>RAHANGDALE NAVINKUMAR ZANAKRAM</t>
  </si>
  <si>
    <t>J31</t>
  </si>
  <si>
    <t>2022BME030</t>
  </si>
  <si>
    <t>SIDDIQUI ATHAR AHMAD REHAN SIDDIQUI</t>
  </si>
  <si>
    <t>J32</t>
  </si>
  <si>
    <t>2022BIN151</t>
  </si>
  <si>
    <t>CHANAKHEKAR RUTUJA MAHESH</t>
  </si>
  <si>
    <t>J33</t>
  </si>
  <si>
    <t>2022BIN019</t>
  </si>
  <si>
    <t>SURVE DNYANESHWARI GAJANAN</t>
  </si>
  <si>
    <t>J34</t>
  </si>
  <si>
    <t>2022BCS011</t>
  </si>
  <si>
    <t>UIKE CHAITANYA DEVANAND</t>
  </si>
  <si>
    <t>J35</t>
  </si>
  <si>
    <t>2022BEL025</t>
  </si>
  <si>
    <t>DESHMUKH NIKHILESH DIPAKRAO</t>
  </si>
  <si>
    <t>J36</t>
  </si>
  <si>
    <t>2022BEC077</t>
  </si>
  <si>
    <t>NAV1NYA RAJRATAN DESHPANDE</t>
  </si>
  <si>
    <t>J37</t>
  </si>
  <si>
    <t>2022BIN014</t>
  </si>
  <si>
    <t>KULKARNI SAKSHI PADMAKAR</t>
  </si>
  <si>
    <t>J38</t>
  </si>
  <si>
    <t>2022BCE012</t>
  </si>
  <si>
    <t>PANCHAL SHRUTI MEENANATH</t>
  </si>
  <si>
    <t>J39</t>
  </si>
  <si>
    <t>2022BINO30</t>
  </si>
  <si>
    <t>ANERAYE SAGAR RAJESHWAR</t>
  </si>
  <si>
    <t>J40</t>
  </si>
  <si>
    <t>2022BEL024</t>
  </si>
  <si>
    <t>DEKATE AASTHA DEEPAK</t>
  </si>
  <si>
    <t>2022BEC070</t>
  </si>
  <si>
    <t>PANCHAL ARPITA VISHWANATH</t>
  </si>
  <si>
    <t>J42</t>
  </si>
  <si>
    <t>2022BCE002</t>
  </si>
  <si>
    <t>KADAM SHIVPRASAD SAMBHAJI</t>
  </si>
  <si>
    <t>J43</t>
  </si>
  <si>
    <t>2022BME047</t>
  </si>
  <si>
    <t>JAMDADE PRATHAMESH TULSHIRAM</t>
  </si>
  <si>
    <t>J44</t>
  </si>
  <si>
    <t>2022BCE001</t>
  </si>
  <si>
    <t>ARMALKAR SHUBHAM SHIVSHANKAR</t>
  </si>
  <si>
    <t>J45</t>
  </si>
  <si>
    <t>2022BME015</t>
  </si>
  <si>
    <t>NILKHAN NAVNEET ANIL</t>
  </si>
  <si>
    <t>J46</t>
  </si>
  <si>
    <t>2022BCS051</t>
  </si>
  <si>
    <t>ADITYA KUMAR</t>
  </si>
  <si>
    <t>J47</t>
  </si>
  <si>
    <t>2022BTT014</t>
  </si>
  <si>
    <t>JOSHI KSHITIJA MADHUKAR</t>
  </si>
  <si>
    <t>J48</t>
  </si>
  <si>
    <t>2022BCSO49</t>
  </si>
  <si>
    <t>GUVHADE SONALI ANANDRAO</t>
  </si>
  <si>
    <t>J49</t>
  </si>
  <si>
    <t>2022BCE027</t>
  </si>
  <si>
    <t>MADKE PRAJKTA KASHINATH</t>
  </si>
  <si>
    <t>J50</t>
  </si>
  <si>
    <t>2022BINO32</t>
  </si>
  <si>
    <t>HAJARE BALASAHEB MAHADEV</t>
  </si>
  <si>
    <t>J51</t>
  </si>
  <si>
    <t>2022BCE043</t>
  </si>
  <si>
    <t>MADKE PRAVIN ANANDA</t>
  </si>
  <si>
    <t>J52</t>
  </si>
  <si>
    <t>2022BPR009</t>
  </si>
  <si>
    <t>PANDE AADITEE ANIL</t>
  </si>
  <si>
    <t>J54</t>
  </si>
  <si>
    <t>2022BME040</t>
  </si>
  <si>
    <t>BALKONDEKAR SALONI RAMESH</t>
  </si>
  <si>
    <t>J55</t>
  </si>
  <si>
    <t>2022BPR039</t>
  </si>
  <si>
    <t>MAHAJAN SOHAM CHANDRAKANT</t>
  </si>
  <si>
    <t>J56</t>
  </si>
  <si>
    <t>2022BCE049</t>
  </si>
  <si>
    <t>ARYAN NAVROS</t>
  </si>
  <si>
    <t>J57</t>
  </si>
  <si>
    <t>2022BPR037</t>
  </si>
  <si>
    <t>KARVEDKAR MADHAV GOVIND</t>
  </si>
  <si>
    <t>J58</t>
  </si>
  <si>
    <t>2022BCE065</t>
  </si>
  <si>
    <t>SARDESHPANDE ATHARV SANTOSH</t>
  </si>
  <si>
    <t>J59</t>
  </si>
  <si>
    <t>2022BTT023</t>
  </si>
  <si>
    <t>BODEKAR ANUJ DHONDU</t>
  </si>
  <si>
    <t>J60</t>
  </si>
  <si>
    <t>2022BCE025</t>
  </si>
  <si>
    <t>KAJALE DIPIKA DHONDIRAM</t>
  </si>
  <si>
    <t>J61</t>
  </si>
  <si>
    <t>2022BPR042</t>
  </si>
  <si>
    <t>MORE PRANJAL GOKUL</t>
  </si>
  <si>
    <t>J62</t>
  </si>
  <si>
    <t>2022BPR027</t>
  </si>
  <si>
    <t>GHAYAL GHANASHYAM PUNDLIK</t>
  </si>
  <si>
    <t>J63</t>
  </si>
  <si>
    <t>2022BME043</t>
  </si>
  <si>
    <t>YUWANATHE ANURAG RAMESH</t>
  </si>
  <si>
    <t>J64</t>
  </si>
  <si>
    <t>2022BPR026</t>
  </si>
  <si>
    <t>BHALERAO TANUJA SANTOSH</t>
  </si>
  <si>
    <t>J65</t>
  </si>
  <si>
    <t>2022BPR028</t>
  </si>
  <si>
    <t>GUTTE ARPITA SUGRIV</t>
  </si>
  <si>
    <t>J66</t>
  </si>
  <si>
    <t>2022BECO28</t>
  </si>
  <si>
    <t>MUNGAL ABHIJEET MADHUKARRAO</t>
  </si>
  <si>
    <t>J67</t>
  </si>
  <si>
    <t>2022BEC106</t>
  </si>
  <si>
    <t>MORTALE AKSHAY DINESH</t>
  </si>
  <si>
    <t>2022BCS030</t>
  </si>
  <si>
    <t>PADGHAN JAYESH ASHOK</t>
  </si>
  <si>
    <t>2022BCS003</t>
  </si>
  <si>
    <t>CHAVAN SANDIP VIJAY</t>
  </si>
  <si>
    <t>G55</t>
  </si>
  <si>
    <t>2022BIT019</t>
  </si>
  <si>
    <t>SYED AHTESHAM SYED SALEEM</t>
  </si>
  <si>
    <t>G65</t>
  </si>
  <si>
    <t>2022BCE014</t>
  </si>
  <si>
    <t>VIJAPURE VEDANT RAMRAO</t>
  </si>
  <si>
    <t>2022BIT011</t>
  </si>
  <si>
    <t>J53</t>
  </si>
  <si>
    <t>2022BCS017</t>
  </si>
  <si>
    <t>INGLE SHIVANI GOPAL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</si>
  <si>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</si>
  <si>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</si>
  <si>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</si>
  <si>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</si>
  <si>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</si>
  <si>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</si>
  <si>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</si>
  <si>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</si>
  <si>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</si>
  <si>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</si>
  <si>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</si>
  <si>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</si>
  <si>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</si>
  <si>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</si>
  <si>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</si>
  <si>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</si>
  <si>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</si>
  <si>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</si>
  <si>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</si>
  <si>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</si>
  <si>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</si>
  <si>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</si>
  <si>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</si>
  <si>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</si>
  <si>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</si>
  <si>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</si>
  <si>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</si>
  <si>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</si>
  <si>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</si>
  <si>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</si>
  <si>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</si>
  <si>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</si>
  <si>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</si>
  <si>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</si>
  <si>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</si>
  <si>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</si>
  <si>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</si>
  <si>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</si>
  <si>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</si>
  <si>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</si>
  <si>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</si>
  <si>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</si>
  <si>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</si>
  <si>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</si>
  <si>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</si>
  <si>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</si>
  <si>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</si>
  <si>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</si>
  <si>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</si>
  <si>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</si>
  <si>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</si>
  <si>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</si>
  <si>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</si>
  <si>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</si>
  <si>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</si>
  <si>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</si>
  <si>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</si>
  <si>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</si>
  <si>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</si>
  <si>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</si>
  <si>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</si>
  <si>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</si>
  <si>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</si>
  <si>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</si>
  <si>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</si>
  <si>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</si>
  <si>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</si>
  <si>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</si>
  <si>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m2ThP</t>
  </si>
  <si>
    <r>
      <rPr>
        <sz val="8"/>
        <rFont val="Calibri"/>
        <family val="2"/>
        <scheme val="minor"/>
      </rPr>
      <t>chemTh</t>
    </r>
    <r>
      <rPr>
        <sz val="8"/>
        <color theme="1"/>
        <rFont val="Calibri"/>
        <family val="2"/>
        <scheme val="minor"/>
      </rPr>
      <t>P</t>
    </r>
  </si>
  <si>
    <t>chemPrP</t>
  </si>
  <si>
    <r>
      <rPr>
        <sz val="8"/>
        <rFont val="Calibri"/>
        <family val="2"/>
        <scheme val="minor"/>
      </rPr>
      <t>ppsTh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</si>
  <si>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ppsPr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</si>
  <si>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wmpPr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</si>
  <si>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</si>
  <si>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</si>
  <si>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esPr</t>
    </r>
    <r>
      <rPr>
        <sz val="8"/>
        <color theme="1"/>
        <rFont val="Calibri"/>
        <family val="2"/>
        <scheme val="minor"/>
      </rPr>
      <t>P</t>
    </r>
  </si>
  <si>
    <t>chemTh</t>
  </si>
  <si>
    <t>chemPr</t>
  </si>
  <si>
    <t>ppsTh</t>
  </si>
  <si>
    <t>ppsPr</t>
  </si>
  <si>
    <t>wmpPr</t>
  </si>
  <si>
    <t>pcTh</t>
  </si>
  <si>
    <t>pcPr</t>
  </si>
  <si>
    <t>CGPA1</t>
  </si>
  <si>
    <t>CGPA2</t>
  </si>
  <si>
    <t>`</t>
  </si>
  <si>
    <t>esPr</t>
  </si>
  <si>
    <t>RUTWIK JADHAV</t>
  </si>
  <si>
    <t>GPA I</t>
  </si>
  <si>
    <t>GPA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</si>
</sst>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0" applyFont="1" applyFill="1"/>
    <xf numFmtId="0" fontId="4" fillId="4" borderId="0" xfId="1" applyFont="1" applyFill="1" applyAlignment="1">
      <alignment horizontal="left" vertical="top" wrapText="1"/>
    </xf>
    <xf numFmtId="0" fontId="1" fillId="5" borderId="0" xfId="0" applyFont="1" applyFill="1"/>
  </cellXfs>
  <cellStyles count="2">
    <cellStyle name="Normal" xfId="0" builtinId="0"/>
    <cellStyle name="Normal 2" xfId="1" xr:uid="{F7674928-4B72-4734-BDC7-FCE9C991F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Borkar" id="{84667BDC-4BD1-445E-B401-D577843EEF49}" userId="b0e6def9e462979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7-24T08:38:01.00" personId="{84667BDC-4BD1-445E-B401-D577843EEF49}" id="{95A73270-0ADF-447D-A9B2-D6950BC4D6F9}">
    <text>All data Taklyawar edit karaycha</text>
  </threadedComment>
  <threadedComment ref="AA1" dT="2023-07-24T08:31:58.44" personId="{84667BDC-4BD1-445E-B401-D577843EEF49}" id="{EA6E05E3-3E05-4D8A-B198-A6E2B8EAD67D}">
    <text>Total CGPA (GPA1 + GPA2) karaycha (Sem I + Sem II)
Ani formula =SUM(Z2:AA2)/2</text>
  </threadedComment>
  <threadedComment ref="T3" dT="2023-07-24T08:37:04.49" personId="{84667BDC-4BD1-445E-B401-D577843EEF49}" id="{269D78BA-824E-4397-AE40-99295ADD6526}">
    <text>Demo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846E-0505-4B14-80E6-D2F7A09504C8}">
  <dimension ref="A1:AU675"/>
  <sheetViews>
    <sheetView tabSelected="1" zoomScale="72" zoomScaleNormal="132" workbookViewId="0">
      <selection activeCell="AK26" sqref="AK26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2106</v>
      </c>
      <c r="Y1" s="3" t="s">
        <v>2108</v>
      </c>
      <c r="Z1" s="3" t="s">
        <v>2109</v>
      </c>
      <c r="AA1" s="3" t="s">
        <v>237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>SUM(AC2:AK2)</f>
        <v>9.25</v>
      </c>
      <c r="Z2" s="4">
        <f>SUM(AM2:AT2)</f>
        <v>8.9</v>
      </c>
      <c r="AA2" s="4">
        <f>SUM(Y2,Z2)/2</f>
        <v>9.0749999999999993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ref="Y3:Y66" si="0">SUM(AC3:AK3)</f>
        <v>9</v>
      </c>
      <c r="Z3" s="4">
        <f t="shared" ref="Z3:Z66" si="1">SUM(AM3:AT3)</f>
        <v>8.99</v>
      </c>
      <c r="AA3" s="4">
        <f>SUM(Y3,Z3)/2</f>
        <v>8.995000000000001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4.0999999999999996</v>
      </c>
      <c r="AA4" s="4">
        <f t="shared" ref="AA4:AA67" si="2">SUM(Y4,Z4)/2</f>
        <v>3.8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 t="s">
        <v>19</v>
      </c>
      <c r="Q5" s="6" t="s">
        <v>18</v>
      </c>
      <c r="R5" s="6" t="s">
        <v>19</v>
      </c>
      <c r="S5" s="6" t="s">
        <v>19</v>
      </c>
      <c r="T5" s="6" t="s">
        <v>19</v>
      </c>
      <c r="U5" s="6" t="s">
        <v>17</v>
      </c>
      <c r="V5" s="6" t="s">
        <v>45</v>
      </c>
      <c r="W5" s="6" t="s">
        <v>19</v>
      </c>
      <c r="X5" s="6" t="s">
        <v>27</v>
      </c>
      <c r="Y5" s="4">
        <f t="shared" si="0"/>
        <v>8.3000000000000007</v>
      </c>
      <c r="Z5" s="4">
        <f t="shared" si="1"/>
        <v>8.9500000000000011</v>
      </c>
      <c r="AA5" s="4">
        <f t="shared" si="2"/>
        <v>8.625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>
        <f>VLOOKUP("m2Th", Sheet2!$A$2:$I$18, MATCH(P5, Sheet2!$A$1:$I$1, 0), FALSE)</f>
        <v>2.2200000000000002</v>
      </c>
      <c r="AN5" s="4">
        <f>VLOOKUP("chemTh", Sheet2!$A$2:$I$18, MATCH(Q5, Sheet2!$A$1:$I$1, 0), FALSE)</f>
        <v>1.5</v>
      </c>
      <c r="AO5" s="4">
        <f>VLOOKUP("chemPr", Sheet2!$A$2:$I$18, MATCH(R5, Sheet2!$A$1:$I$1, 0), FALSE)</f>
        <v>0.56000000000000005</v>
      </c>
      <c r="AP5" s="4">
        <f>VLOOKUP("ppsTh", Sheet2!$A$2:$I$18, MATCH(S5, Sheet2!$A$1:$I$1, 0), FALSE)</f>
        <v>1.67</v>
      </c>
      <c r="AQ5" s="4">
        <f>VLOOKUP("ppsPr", Sheet2!$A$2:$I$18, MATCH(T5, Sheet2!$A$1:$I$1, 0), FALSE)</f>
        <v>0.56000000000000005</v>
      </c>
      <c r="AR5" s="4">
        <f>VLOOKUP("wmpPr", Sheet2!$A$2:$I$18, MATCH(U5, Sheet2!$A$1:$I$1, 0), FALSE)</f>
        <v>1.33</v>
      </c>
      <c r="AS5" s="4">
        <f>VLOOKUP("pcTh", Sheet2!$A$2:$I$18, MATCH(V5, Sheet2!$A$1:$I$1, 0), FALSE)</f>
        <v>0.56000000000000005</v>
      </c>
      <c r="AT5" s="4">
        <f>VLOOKUP("pcPr", Sheet2!$A$2:$I$18, MATCH(W5, Sheet2!$A$1:$I$1, 0), FALSE)</f>
        <v>0.55000000000000004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 t="s">
        <v>29</v>
      </c>
      <c r="X6" s="7"/>
      <c r="Y6" s="4">
        <f t="shared" si="0"/>
        <v>7.8500000000000014</v>
      </c>
      <c r="Z6" s="4" t="e">
        <f t="shared" si="1"/>
        <v>#N/A</v>
      </c>
      <c r="AA6" s="4" t="e">
        <f t="shared" si="2"/>
        <v>#N/A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>
        <f>VLOOKUP("pcPr", Sheet2!$A$2:$I$18, MATCH(W6, Sheet2!$A$1:$I$1, 0), FALSE)</f>
        <v>0.22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 t="e">
        <f t="shared" si="1"/>
        <v>#N/A</v>
      </c>
      <c r="AA7" s="4" t="e">
        <f t="shared" si="2"/>
        <v>#N/A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 t="e">
        <f t="shared" si="1"/>
        <v>#N/A</v>
      </c>
      <c r="AA8" s="4" t="e">
        <f t="shared" si="2"/>
        <v>#N/A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 t="e">
        <f t="shared" si="1"/>
        <v>#N/A</v>
      </c>
      <c r="AA9" s="4" t="e">
        <f t="shared" si="2"/>
        <v>#N/A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 t="e">
        <f t="shared" si="1"/>
        <v>#N/A</v>
      </c>
      <c r="AA10" s="4" t="e">
        <f t="shared" si="2"/>
        <v>#N/A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 t="e">
        <f t="shared" si="1"/>
        <v>#N/A</v>
      </c>
      <c r="AA11" s="4" t="e">
        <f t="shared" si="2"/>
        <v>#N/A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 t="e">
        <f t="shared" si="1"/>
        <v>#N/A</v>
      </c>
      <c r="AA12" s="4" t="e">
        <f t="shared" si="2"/>
        <v>#N/A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 t="e">
        <f t="shared" si="1"/>
        <v>#N/A</v>
      </c>
      <c r="AA13" s="4" t="e">
        <f t="shared" si="2"/>
        <v>#N/A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s">
        <v>2105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 t="e">
        <f t="shared" si="1"/>
        <v>#N/A</v>
      </c>
      <c r="AA14" s="4" t="e">
        <f t="shared" si="2"/>
        <v>#N/A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 t="e">
        <f t="shared" si="1"/>
        <v>#N/A</v>
      </c>
      <c r="AA15" s="4" t="e">
        <f t="shared" si="2"/>
        <v>#N/A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 t="e">
        <f t="shared" si="1"/>
        <v>#N/A</v>
      </c>
      <c r="AA16" s="4" t="e">
        <f t="shared" si="2"/>
        <v>#N/A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 t="e">
        <f t="shared" si="1"/>
        <v>#N/A</v>
      </c>
      <c r="AA17" s="4" t="e">
        <f t="shared" si="2"/>
        <v>#N/A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 t="e">
        <f t="shared" si="1"/>
        <v>#N/A</v>
      </c>
      <c r="AA18" s="4" t="e">
        <f t="shared" si="2"/>
        <v>#N/A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 t="e">
        <f t="shared" si="1"/>
        <v>#N/A</v>
      </c>
      <c r="AA19" s="4" t="e">
        <f t="shared" si="2"/>
        <v>#N/A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 t="e">
        <f t="shared" si="1"/>
        <v>#N/A</v>
      </c>
      <c r="AA20" s="4" t="e">
        <f t="shared" si="2"/>
        <v>#N/A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 t="e">
        <f t="shared" si="1"/>
        <v>#N/A</v>
      </c>
      <c r="AA21" s="4" t="e">
        <f t="shared" si="2"/>
        <v>#N/A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 t="e">
        <f t="shared" si="1"/>
        <v>#N/A</v>
      </c>
      <c r="AA22" s="4" t="e">
        <f t="shared" si="2"/>
        <v>#N/A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 t="e">
        <f t="shared" si="1"/>
        <v>#N/A</v>
      </c>
      <c r="AA23" s="4" t="e">
        <f t="shared" si="2"/>
        <v>#N/A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 t="e">
        <f t="shared" si="1"/>
        <v>#N/A</v>
      </c>
      <c r="AA24" s="4" t="e">
        <f t="shared" si="2"/>
        <v>#N/A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 t="e">
        <f t="shared" si="1"/>
        <v>#N/A</v>
      </c>
      <c r="AA25" s="4" t="e">
        <f t="shared" si="2"/>
        <v>#N/A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 t="e">
        <f t="shared" si="1"/>
        <v>#N/A</v>
      </c>
      <c r="AA26" s="4" t="e">
        <f t="shared" si="2"/>
        <v>#N/A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 t="e">
        <f t="shared" si="1"/>
        <v>#N/A</v>
      </c>
      <c r="AA27" s="4" t="e">
        <f t="shared" si="2"/>
        <v>#N/A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 t="e">
        <f t="shared" si="1"/>
        <v>#N/A</v>
      </c>
      <c r="AA28" s="4" t="e">
        <f t="shared" si="2"/>
        <v>#N/A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 t="e">
        <f t="shared" si="1"/>
        <v>#N/A</v>
      </c>
      <c r="AA29" s="4" t="e">
        <f t="shared" si="2"/>
        <v>#N/A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 t="e">
        <f t="shared" si="1"/>
        <v>#N/A</v>
      </c>
      <c r="AA30" s="4" t="e">
        <f t="shared" si="2"/>
        <v>#N/A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 t="e">
        <f t="shared" si="1"/>
        <v>#N/A</v>
      </c>
      <c r="AA31" s="4" t="e">
        <f t="shared" si="2"/>
        <v>#N/A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 t="e">
        <f t="shared" si="1"/>
        <v>#N/A</v>
      </c>
      <c r="AA32" s="4" t="e">
        <f t="shared" si="2"/>
        <v>#N/A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 t="e">
        <f t="shared" si="1"/>
        <v>#N/A</v>
      </c>
      <c r="AA33" s="4" t="e">
        <f t="shared" si="2"/>
        <v>#N/A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 t="e">
        <f t="shared" si="1"/>
        <v>#N/A</v>
      </c>
      <c r="AA34" s="4" t="e">
        <f t="shared" si="2"/>
        <v>#N/A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 t="e">
        <f t="shared" si="1"/>
        <v>#N/A</v>
      </c>
      <c r="AA35" s="4" t="e">
        <f t="shared" si="2"/>
        <v>#N/A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 t="e">
        <f t="shared" si="1"/>
        <v>#N/A</v>
      </c>
      <c r="AA36" s="4" t="e">
        <f t="shared" si="2"/>
        <v>#N/A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 t="e">
        <f t="shared" si="1"/>
        <v>#N/A</v>
      </c>
      <c r="AA37" s="4" t="e">
        <f t="shared" si="2"/>
        <v>#N/A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 t="e">
        <f t="shared" si="1"/>
        <v>#N/A</v>
      </c>
      <c r="AA38" s="4" t="e">
        <f t="shared" si="2"/>
        <v>#N/A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 t="e">
        <f t="shared" si="1"/>
        <v>#N/A</v>
      </c>
      <c r="AA39" s="4" t="e">
        <f t="shared" si="2"/>
        <v>#N/A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 t="e">
        <f t="shared" si="1"/>
        <v>#N/A</v>
      </c>
      <c r="AA40" s="4" t="e">
        <f t="shared" si="2"/>
        <v>#N/A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 t="e">
        <f t="shared" si="1"/>
        <v>#N/A</v>
      </c>
      <c r="AA41" s="4" t="e">
        <f t="shared" si="2"/>
        <v>#N/A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 t="e">
        <f t="shared" si="1"/>
        <v>#N/A</v>
      </c>
      <c r="AA42" s="4" t="e">
        <f t="shared" si="2"/>
        <v>#N/A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 t="e">
        <f t="shared" si="1"/>
        <v>#N/A</v>
      </c>
      <c r="AA43" s="4" t="e">
        <f t="shared" si="2"/>
        <v>#N/A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 t="e">
        <f t="shared" si="1"/>
        <v>#N/A</v>
      </c>
      <c r="AA44" s="4" t="e">
        <f t="shared" si="2"/>
        <v>#N/A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 t="e">
        <f t="shared" si="1"/>
        <v>#N/A</v>
      </c>
      <c r="AA45" s="4" t="e">
        <f t="shared" si="2"/>
        <v>#N/A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 t="e">
        <f t="shared" si="1"/>
        <v>#N/A</v>
      </c>
      <c r="AA46" s="4" t="e">
        <f t="shared" si="2"/>
        <v>#N/A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 t="e">
        <f t="shared" si="1"/>
        <v>#N/A</v>
      </c>
      <c r="AA47" s="4" t="e">
        <f t="shared" si="2"/>
        <v>#N/A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 t="e">
        <f t="shared" si="1"/>
        <v>#N/A</v>
      </c>
      <c r="AA48" s="4" t="e">
        <f t="shared" si="2"/>
        <v>#N/A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 t="e">
        <f t="shared" si="1"/>
        <v>#N/A</v>
      </c>
      <c r="AA49" s="4" t="e">
        <f t="shared" si="2"/>
        <v>#N/A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 t="e">
        <f t="shared" si="1"/>
        <v>#N/A</v>
      </c>
      <c r="AA50" s="4" t="e">
        <f t="shared" si="2"/>
        <v>#N/A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 t="e">
        <f t="shared" si="1"/>
        <v>#N/A</v>
      </c>
      <c r="AA51" s="4" t="e">
        <f t="shared" si="2"/>
        <v>#N/A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 t="e">
        <f t="shared" si="1"/>
        <v>#N/A</v>
      </c>
      <c r="AA52" s="4" t="e">
        <f t="shared" si="2"/>
        <v>#N/A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 t="e">
        <f t="shared" si="1"/>
        <v>#N/A</v>
      </c>
      <c r="AA53" s="4" t="e">
        <f t="shared" si="2"/>
        <v>#N/A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 t="e">
        <f t="shared" si="1"/>
        <v>#N/A</v>
      </c>
      <c r="AA54" s="4" t="e">
        <f t="shared" si="2"/>
        <v>#N/A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 t="e">
        <f t="shared" si="1"/>
        <v>#N/A</v>
      </c>
      <c r="AA55" s="4" t="e">
        <f t="shared" si="2"/>
        <v>#N/A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 t="e">
        <f t="shared" si="1"/>
        <v>#N/A</v>
      </c>
      <c r="AA56" s="4" t="e">
        <f t="shared" si="2"/>
        <v>#N/A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 t="e">
        <f t="shared" si="1"/>
        <v>#N/A</v>
      </c>
      <c r="AA57" s="4" t="e">
        <f t="shared" si="2"/>
        <v>#N/A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 t="e">
        <f t="shared" si="1"/>
        <v>#N/A</v>
      </c>
      <c r="AA58" s="4" t="e">
        <f t="shared" si="2"/>
        <v>#N/A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 t="e">
        <f t="shared" si="1"/>
        <v>#N/A</v>
      </c>
      <c r="AA59" s="4" t="e">
        <f t="shared" si="2"/>
        <v>#N/A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 t="e">
        <f t="shared" si="1"/>
        <v>#N/A</v>
      </c>
      <c r="AA60" s="4" t="e">
        <f t="shared" si="2"/>
        <v>#N/A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 t="e">
        <f t="shared" si="1"/>
        <v>#N/A</v>
      </c>
      <c r="AA61" s="4" t="e">
        <f t="shared" si="2"/>
        <v>#N/A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 t="e">
        <f t="shared" si="1"/>
        <v>#N/A</v>
      </c>
      <c r="AA62" s="4" t="e">
        <f t="shared" si="2"/>
        <v>#N/A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 t="e">
        <f t="shared" si="1"/>
        <v>#N/A</v>
      </c>
      <c r="AA63" s="4" t="e">
        <f t="shared" si="2"/>
        <v>#N/A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 t="e">
        <f t="shared" si="1"/>
        <v>#N/A</v>
      </c>
      <c r="AA64" s="4" t="e">
        <f t="shared" si="2"/>
        <v>#N/A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 t="e">
        <f t="shared" si="1"/>
        <v>#N/A</v>
      </c>
      <c r="AA65" s="4" t="e">
        <f t="shared" si="2"/>
        <v>#N/A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si="0"/>
        <v>6.3</v>
      </c>
      <c r="Z66" s="4" t="e">
        <f t="shared" si="1"/>
        <v>#N/A</v>
      </c>
      <c r="AA66" s="4" t="e">
        <f t="shared" si="2"/>
        <v>#N/A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ref="Y67:Y130" si="3">SUM(AC67:AK67)</f>
        <v>7.3</v>
      </c>
      <c r="Z67" s="4" t="e">
        <f t="shared" ref="Z67:Z130" si="4">SUM(AM67:AT67)</f>
        <v>#N/A</v>
      </c>
      <c r="AA67" s="4" t="e">
        <f t="shared" si="2"/>
        <v>#N/A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3"/>
        <v>8.6</v>
      </c>
      <c r="Z68" s="4" t="e">
        <f t="shared" si="4"/>
        <v>#N/A</v>
      </c>
      <c r="AA68" s="4" t="e">
        <f t="shared" ref="AA68:AA131" si="5">SUM(Y68,Z68)/2</f>
        <v>#N/A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3"/>
        <v>7.3</v>
      </c>
      <c r="Z69" s="4" t="e">
        <f t="shared" si="4"/>
        <v>#N/A</v>
      </c>
      <c r="AA69" s="4" t="e">
        <f t="shared" si="5"/>
        <v>#N/A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3"/>
        <v>8.2000000000000011</v>
      </c>
      <c r="Z70" s="4" t="e">
        <f t="shared" si="4"/>
        <v>#N/A</v>
      </c>
      <c r="AA70" s="4" t="e">
        <f t="shared" si="5"/>
        <v>#N/A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3"/>
        <v>8.4000000000000021</v>
      </c>
      <c r="Z71" s="4" t="e">
        <f t="shared" si="4"/>
        <v>#N/A</v>
      </c>
      <c r="AA71" s="4" t="e">
        <f t="shared" si="5"/>
        <v>#N/A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3"/>
        <v>7.8500000000000005</v>
      </c>
      <c r="Z72" s="4" t="e">
        <f t="shared" si="4"/>
        <v>#N/A</v>
      </c>
      <c r="AA72" s="4" t="e">
        <f t="shared" si="5"/>
        <v>#N/A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3"/>
        <v>8.4499999999999993</v>
      </c>
      <c r="Z73" s="4" t="e">
        <f t="shared" si="4"/>
        <v>#N/A</v>
      </c>
      <c r="AA73" s="4" t="e">
        <f t="shared" si="5"/>
        <v>#N/A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3"/>
        <v>8.75</v>
      </c>
      <c r="Z74" s="4" t="e">
        <f t="shared" si="4"/>
        <v>#N/A</v>
      </c>
      <c r="AA74" s="4" t="e">
        <f t="shared" si="5"/>
        <v>#N/A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3"/>
        <v>6.3</v>
      </c>
      <c r="Z75" s="4" t="e">
        <f t="shared" si="4"/>
        <v>#N/A</v>
      </c>
      <c r="AA75" s="4" t="e">
        <f t="shared" si="5"/>
        <v>#N/A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3"/>
        <v>7.9</v>
      </c>
      <c r="Z76" s="4" t="e">
        <f t="shared" si="4"/>
        <v>#N/A</v>
      </c>
      <c r="AA76" s="4" t="e">
        <f t="shared" si="5"/>
        <v>#N/A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3"/>
        <v>6.8500000000000005</v>
      </c>
      <c r="Z77" s="4" t="e">
        <f t="shared" si="4"/>
        <v>#N/A</v>
      </c>
      <c r="AA77" s="4" t="e">
        <f t="shared" si="5"/>
        <v>#N/A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3"/>
        <v>8.25</v>
      </c>
      <c r="Z78" s="4" t="e">
        <f t="shared" si="4"/>
        <v>#N/A</v>
      </c>
      <c r="AA78" s="4" t="e">
        <f t="shared" si="5"/>
        <v>#N/A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3"/>
        <v>3.0999999999999996</v>
      </c>
      <c r="Z79" s="4" t="e">
        <f t="shared" si="4"/>
        <v>#N/A</v>
      </c>
      <c r="AA79" s="4" t="e">
        <f t="shared" si="5"/>
        <v>#N/A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3"/>
        <v>7.2999999999999989</v>
      </c>
      <c r="Z80" s="4" t="e">
        <f t="shared" si="4"/>
        <v>#N/A</v>
      </c>
      <c r="AA80" s="4" t="e">
        <f t="shared" si="5"/>
        <v>#N/A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3"/>
        <v>9.0500000000000007</v>
      </c>
      <c r="Z81" s="4" t="e">
        <f t="shared" si="4"/>
        <v>#N/A</v>
      </c>
      <c r="AA81" s="4" t="e">
        <f t="shared" si="5"/>
        <v>#N/A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3"/>
        <v>8.1</v>
      </c>
      <c r="Z82" s="4" t="e">
        <f t="shared" si="4"/>
        <v>#N/A</v>
      </c>
      <c r="AA82" s="4" t="e">
        <f t="shared" si="5"/>
        <v>#N/A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3"/>
        <v>6</v>
      </c>
      <c r="Z83" s="4" t="e">
        <f t="shared" si="4"/>
        <v>#N/A</v>
      </c>
      <c r="AA83" s="4" t="e">
        <f t="shared" si="5"/>
        <v>#N/A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3"/>
        <v>8.5</v>
      </c>
      <c r="Z84" s="4" t="e">
        <f t="shared" si="4"/>
        <v>#N/A</v>
      </c>
      <c r="AA84" s="4" t="e">
        <f t="shared" si="5"/>
        <v>#N/A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3"/>
        <v>6.05</v>
      </c>
      <c r="Z85" s="4" t="e">
        <f t="shared" si="4"/>
        <v>#N/A</v>
      </c>
      <c r="AA85" s="4" t="e">
        <f t="shared" si="5"/>
        <v>#N/A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3"/>
        <v>7.75</v>
      </c>
      <c r="Z86" s="4" t="e">
        <f t="shared" si="4"/>
        <v>#N/A</v>
      </c>
      <c r="AA86" s="4" t="e">
        <f t="shared" si="5"/>
        <v>#N/A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3"/>
        <v>8.8000000000000007</v>
      </c>
      <c r="Z87" s="4" t="e">
        <f t="shared" si="4"/>
        <v>#N/A</v>
      </c>
      <c r="AA87" s="4" t="e">
        <f t="shared" si="5"/>
        <v>#N/A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3"/>
        <v>8.2000000000000011</v>
      </c>
      <c r="Z88" s="4" t="e">
        <f t="shared" si="4"/>
        <v>#N/A</v>
      </c>
      <c r="AA88" s="4" t="e">
        <f t="shared" si="5"/>
        <v>#N/A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3"/>
        <v>7.7000000000000011</v>
      </c>
      <c r="Z89" s="4" t="e">
        <f t="shared" si="4"/>
        <v>#N/A</v>
      </c>
      <c r="AA89" s="4" t="e">
        <f t="shared" si="5"/>
        <v>#N/A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3"/>
        <v>7.25</v>
      </c>
      <c r="Z90" s="4" t="e">
        <f t="shared" si="4"/>
        <v>#N/A</v>
      </c>
      <c r="AA90" s="4" t="e">
        <f t="shared" si="5"/>
        <v>#N/A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3"/>
        <v>7.9499999999999993</v>
      </c>
      <c r="Z91" s="4" t="e">
        <f t="shared" si="4"/>
        <v>#N/A</v>
      </c>
      <c r="AA91" s="4" t="e">
        <f t="shared" si="5"/>
        <v>#N/A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3"/>
        <v>7.4500000000000011</v>
      </c>
      <c r="Z92" s="4" t="e">
        <f t="shared" si="4"/>
        <v>#N/A</v>
      </c>
      <c r="AA92" s="4" t="e">
        <f t="shared" si="5"/>
        <v>#N/A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3"/>
        <v>7.4499999999999993</v>
      </c>
      <c r="Z93" s="4" t="e">
        <f t="shared" si="4"/>
        <v>#N/A</v>
      </c>
      <c r="AA93" s="4" t="e">
        <f t="shared" si="5"/>
        <v>#N/A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3"/>
        <v>3</v>
      </c>
      <c r="Z94" s="4" t="e">
        <f t="shared" si="4"/>
        <v>#N/A</v>
      </c>
      <c r="AA94" s="4" t="e">
        <f t="shared" si="5"/>
        <v>#N/A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3"/>
        <v>9.3500000000000014</v>
      </c>
      <c r="Z95" s="4" t="e">
        <f t="shared" si="4"/>
        <v>#N/A</v>
      </c>
      <c r="AA95" s="4" t="e">
        <f t="shared" si="5"/>
        <v>#N/A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3"/>
        <v>5.8000000000000007</v>
      </c>
      <c r="Z96" s="4" t="e">
        <f t="shared" si="4"/>
        <v>#N/A</v>
      </c>
      <c r="AA96" s="4" t="e">
        <f t="shared" si="5"/>
        <v>#N/A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3"/>
        <v>7.8</v>
      </c>
      <c r="Z97" s="4" t="e">
        <f t="shared" si="4"/>
        <v>#N/A</v>
      </c>
      <c r="AA97" s="4" t="e">
        <f t="shared" si="5"/>
        <v>#N/A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3"/>
        <v>5.25</v>
      </c>
      <c r="Z98" s="4" t="e">
        <f t="shared" si="4"/>
        <v>#N/A</v>
      </c>
      <c r="AA98" s="4" t="e">
        <f t="shared" si="5"/>
        <v>#N/A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3"/>
        <v>9.6</v>
      </c>
      <c r="Z99" s="4" t="e">
        <f t="shared" si="4"/>
        <v>#N/A</v>
      </c>
      <c r="AA99" s="4" t="e">
        <f t="shared" si="5"/>
        <v>#N/A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3"/>
        <v>#N/A</v>
      </c>
      <c r="Z100" s="4" t="e">
        <f t="shared" si="4"/>
        <v>#N/A</v>
      </c>
      <c r="AA100" s="4" t="e">
        <f t="shared" si="5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3"/>
        <v>7</v>
      </c>
      <c r="Z101" s="4" t="e">
        <f t="shared" si="4"/>
        <v>#N/A</v>
      </c>
      <c r="AA101" s="4" t="e">
        <f t="shared" si="5"/>
        <v>#N/A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3"/>
        <v>8.6</v>
      </c>
      <c r="Z102" s="4" t="e">
        <f t="shared" si="4"/>
        <v>#N/A</v>
      </c>
      <c r="AA102" s="4" t="e">
        <f t="shared" si="5"/>
        <v>#N/A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3"/>
        <v>5.9</v>
      </c>
      <c r="Z103" s="4" t="e">
        <f t="shared" si="4"/>
        <v>#N/A</v>
      </c>
      <c r="AA103" s="4" t="e">
        <f t="shared" si="5"/>
        <v>#N/A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3"/>
        <v>8.2999999999999989</v>
      </c>
      <c r="Z104" s="4" t="e">
        <f t="shared" si="4"/>
        <v>#N/A</v>
      </c>
      <c r="AA104" s="4" t="e">
        <f t="shared" si="5"/>
        <v>#N/A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3"/>
        <v>7.0000000000000009</v>
      </c>
      <c r="Z105" s="4" t="e">
        <f t="shared" si="4"/>
        <v>#N/A</v>
      </c>
      <c r="AA105" s="4" t="e">
        <f t="shared" si="5"/>
        <v>#N/A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3"/>
        <v>6.2</v>
      </c>
      <c r="Z106" s="4" t="e">
        <f t="shared" si="4"/>
        <v>#N/A</v>
      </c>
      <c r="AA106" s="4" t="e">
        <f t="shared" si="5"/>
        <v>#N/A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3"/>
        <v>6.7500000000000009</v>
      </c>
      <c r="Z107" s="4" t="e">
        <f t="shared" si="4"/>
        <v>#N/A</v>
      </c>
      <c r="AA107" s="4" t="e">
        <f t="shared" si="5"/>
        <v>#N/A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3"/>
        <v>7.2</v>
      </c>
      <c r="Z108" s="4" t="e">
        <f t="shared" si="4"/>
        <v>#N/A</v>
      </c>
      <c r="AA108" s="4" t="e">
        <f t="shared" si="5"/>
        <v>#N/A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3"/>
        <v>6.5</v>
      </c>
      <c r="Z109" s="4" t="e">
        <f t="shared" si="4"/>
        <v>#N/A</v>
      </c>
      <c r="AA109" s="4" t="e">
        <f t="shared" si="5"/>
        <v>#N/A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3"/>
        <v>6.5000000000000009</v>
      </c>
      <c r="Z110" s="4" t="e">
        <f t="shared" si="4"/>
        <v>#N/A</v>
      </c>
      <c r="AA110" s="4" t="e">
        <f t="shared" si="5"/>
        <v>#N/A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3"/>
        <v>3.3</v>
      </c>
      <c r="Z111" s="4" t="e">
        <f t="shared" si="4"/>
        <v>#N/A</v>
      </c>
      <c r="AA111" s="4" t="e">
        <f t="shared" si="5"/>
        <v>#N/A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3"/>
        <v>7.7</v>
      </c>
      <c r="Z112" s="4" t="e">
        <f t="shared" si="4"/>
        <v>#N/A</v>
      </c>
      <c r="AA112" s="4" t="e">
        <f t="shared" si="5"/>
        <v>#N/A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3"/>
        <v>6.8500000000000005</v>
      </c>
      <c r="Z113" s="4" t="e">
        <f t="shared" si="4"/>
        <v>#N/A</v>
      </c>
      <c r="AA113" s="4" t="e">
        <f t="shared" si="5"/>
        <v>#N/A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3"/>
        <v>6.55</v>
      </c>
      <c r="Z114" s="4" t="e">
        <f t="shared" si="4"/>
        <v>#N/A</v>
      </c>
      <c r="AA114" s="4" t="e">
        <f t="shared" si="5"/>
        <v>#N/A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3"/>
        <v>8.65</v>
      </c>
      <c r="Z115" s="4" t="e">
        <f t="shared" si="4"/>
        <v>#N/A</v>
      </c>
      <c r="AA115" s="4" t="e">
        <f t="shared" si="5"/>
        <v>#N/A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3"/>
        <v>3.5</v>
      </c>
      <c r="Z116" s="4" t="e">
        <f t="shared" si="4"/>
        <v>#N/A</v>
      </c>
      <c r="AA116" s="4" t="e">
        <f t="shared" si="5"/>
        <v>#N/A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3"/>
        <v>7.6</v>
      </c>
      <c r="Z117" s="4" t="e">
        <f t="shared" si="4"/>
        <v>#N/A</v>
      </c>
      <c r="AA117" s="4" t="e">
        <f t="shared" si="5"/>
        <v>#N/A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3"/>
        <v>7.7500000000000009</v>
      </c>
      <c r="Z118" s="4" t="e">
        <f t="shared" si="4"/>
        <v>#N/A</v>
      </c>
      <c r="AA118" s="4" t="e">
        <f t="shared" si="5"/>
        <v>#N/A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3"/>
        <v>2.25</v>
      </c>
      <c r="Z119" s="4" t="e">
        <f t="shared" si="4"/>
        <v>#N/A</v>
      </c>
      <c r="AA119" s="4" t="e">
        <f t="shared" si="5"/>
        <v>#N/A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3"/>
        <v>4.6500000000000004</v>
      </c>
      <c r="Z120" s="4" t="e">
        <f t="shared" si="4"/>
        <v>#N/A</v>
      </c>
      <c r="AA120" s="4" t="e">
        <f t="shared" si="5"/>
        <v>#N/A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3"/>
        <v>8.3000000000000007</v>
      </c>
      <c r="Z121" s="4" t="e">
        <f t="shared" si="4"/>
        <v>#N/A</v>
      </c>
      <c r="AA121" s="4" t="e">
        <f t="shared" si="5"/>
        <v>#N/A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3"/>
        <v>6.3500000000000005</v>
      </c>
      <c r="Z122" s="4" t="e">
        <f t="shared" si="4"/>
        <v>#N/A</v>
      </c>
      <c r="AA122" s="4" t="e">
        <f t="shared" si="5"/>
        <v>#N/A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3"/>
        <v>2.35</v>
      </c>
      <c r="Z123" s="4" t="e">
        <f t="shared" si="4"/>
        <v>#N/A</v>
      </c>
      <c r="AA123" s="4" t="e">
        <f t="shared" si="5"/>
        <v>#N/A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3"/>
        <v>6.9500000000000011</v>
      </c>
      <c r="Z124" s="4" t="e">
        <f t="shared" si="4"/>
        <v>#N/A</v>
      </c>
      <c r="AA124" s="4" t="e">
        <f t="shared" si="5"/>
        <v>#N/A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3"/>
        <v>7.8000000000000007</v>
      </c>
      <c r="Z125" s="4" t="e">
        <f t="shared" si="4"/>
        <v>#N/A</v>
      </c>
      <c r="AA125" s="4" t="e">
        <f t="shared" si="5"/>
        <v>#N/A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3"/>
        <v>1.85</v>
      </c>
      <c r="Z126" s="4" t="e">
        <f t="shared" si="4"/>
        <v>#N/A</v>
      </c>
      <c r="AA126" s="4" t="e">
        <f t="shared" si="5"/>
        <v>#N/A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3"/>
        <v>2.1</v>
      </c>
      <c r="Z127" s="4" t="e">
        <f t="shared" si="4"/>
        <v>#N/A</v>
      </c>
      <c r="AA127" s="4" t="e">
        <f t="shared" si="5"/>
        <v>#N/A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3"/>
        <v>4.2</v>
      </c>
      <c r="Z128" s="4" t="e">
        <f t="shared" si="4"/>
        <v>#N/A</v>
      </c>
      <c r="AA128" s="4" t="e">
        <f t="shared" si="5"/>
        <v>#N/A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3"/>
        <v>5.3999999999999995</v>
      </c>
      <c r="Z129" s="4" t="e">
        <f t="shared" si="4"/>
        <v>#N/A</v>
      </c>
      <c r="AA129" s="4" t="e">
        <f t="shared" si="5"/>
        <v>#N/A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si="3"/>
        <v>2</v>
      </c>
      <c r="Z130" s="4" t="e">
        <f t="shared" si="4"/>
        <v>#N/A</v>
      </c>
      <c r="AA130" s="4" t="e">
        <f t="shared" si="5"/>
        <v>#N/A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ref="Y131:Y194" si="6">SUM(AC131:AK131)</f>
        <v>3.65</v>
      </c>
      <c r="Z131" s="4" t="e">
        <f t="shared" ref="Z131:Z194" si="7">SUM(AM131:AT131)</f>
        <v>#N/A</v>
      </c>
      <c r="AA131" s="4" t="e">
        <f t="shared" si="5"/>
        <v>#N/A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6"/>
        <v>5.65</v>
      </c>
      <c r="Z132" s="4" t="e">
        <f t="shared" si="7"/>
        <v>#N/A</v>
      </c>
      <c r="AA132" s="4" t="e">
        <f t="shared" ref="AA132:AA195" si="8">SUM(Y132,Z132)/2</f>
        <v>#N/A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6"/>
        <v>5.3500000000000005</v>
      </c>
      <c r="Z133" s="4" t="e">
        <f t="shared" si="7"/>
        <v>#N/A</v>
      </c>
      <c r="AA133" s="4" t="e">
        <f t="shared" si="8"/>
        <v>#N/A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6"/>
        <v>8.2000000000000011</v>
      </c>
      <c r="Z134" s="4" t="e">
        <f t="shared" si="7"/>
        <v>#N/A</v>
      </c>
      <c r="AA134" s="4" t="e">
        <f t="shared" si="8"/>
        <v>#N/A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6"/>
        <v>8.0500000000000007</v>
      </c>
      <c r="Z135" s="4" t="e">
        <f t="shared" si="7"/>
        <v>#N/A</v>
      </c>
      <c r="AA135" s="4" t="e">
        <f t="shared" si="8"/>
        <v>#N/A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6"/>
        <v>9.3000000000000007</v>
      </c>
      <c r="Z136" s="4" t="e">
        <f t="shared" si="7"/>
        <v>#N/A</v>
      </c>
      <c r="AA136" s="4" t="e">
        <f t="shared" si="8"/>
        <v>#N/A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6"/>
        <v>8.9000000000000021</v>
      </c>
      <c r="Z137" s="4" t="e">
        <f t="shared" si="7"/>
        <v>#N/A</v>
      </c>
      <c r="AA137" s="4" t="e">
        <f t="shared" si="8"/>
        <v>#N/A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6"/>
        <v>8.75</v>
      </c>
      <c r="Z138" s="4" t="e">
        <f t="shared" si="7"/>
        <v>#N/A</v>
      </c>
      <c r="AA138" s="4" t="e">
        <f t="shared" si="8"/>
        <v>#N/A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6"/>
        <v>9.1</v>
      </c>
      <c r="Z139" s="4" t="e">
        <f t="shared" si="7"/>
        <v>#N/A</v>
      </c>
      <c r="AA139" s="4" t="e">
        <f t="shared" si="8"/>
        <v>#N/A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6"/>
        <v>8.2500000000000018</v>
      </c>
      <c r="Z140" s="4" t="e">
        <f t="shared" si="7"/>
        <v>#N/A</v>
      </c>
      <c r="AA140" s="4" t="e">
        <f t="shared" si="8"/>
        <v>#N/A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6"/>
        <v>8.4500000000000011</v>
      </c>
      <c r="Z141" s="4" t="e">
        <f t="shared" si="7"/>
        <v>#N/A</v>
      </c>
      <c r="AA141" s="4" t="e">
        <f t="shared" si="8"/>
        <v>#N/A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6"/>
        <v>8.4</v>
      </c>
      <c r="Z142" s="4" t="e">
        <f t="shared" si="7"/>
        <v>#N/A</v>
      </c>
      <c r="AA142" s="4" t="e">
        <f t="shared" si="8"/>
        <v>#N/A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6"/>
        <v>8.9499999999999993</v>
      </c>
      <c r="Z143" s="4" t="e">
        <f t="shared" si="7"/>
        <v>#N/A</v>
      </c>
      <c r="AA143" s="4" t="e">
        <f t="shared" si="8"/>
        <v>#N/A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6"/>
        <v>8.1999999999999993</v>
      </c>
      <c r="Z144" s="4" t="e">
        <f t="shared" si="7"/>
        <v>#N/A</v>
      </c>
      <c r="AA144" s="4" t="e">
        <f t="shared" si="8"/>
        <v>#N/A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6"/>
        <v>8.9500000000000011</v>
      </c>
      <c r="Z145" s="4" t="e">
        <f t="shared" si="7"/>
        <v>#N/A</v>
      </c>
      <c r="AA145" s="4" t="e">
        <f t="shared" si="8"/>
        <v>#N/A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6"/>
        <v>7.9500000000000011</v>
      </c>
      <c r="Z146" s="4" t="e">
        <f t="shared" si="7"/>
        <v>#N/A</v>
      </c>
      <c r="AA146" s="4" t="e">
        <f t="shared" si="8"/>
        <v>#N/A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6"/>
        <v>9.0500000000000007</v>
      </c>
      <c r="Z147" s="4" t="e">
        <f t="shared" si="7"/>
        <v>#N/A</v>
      </c>
      <c r="AA147" s="4" t="e">
        <f t="shared" si="8"/>
        <v>#N/A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6"/>
        <v>7.3000000000000007</v>
      </c>
      <c r="Z148" s="4" t="e">
        <f t="shared" si="7"/>
        <v>#N/A</v>
      </c>
      <c r="AA148" s="4" t="e">
        <f t="shared" si="8"/>
        <v>#N/A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6"/>
        <v>7.6000000000000005</v>
      </c>
      <c r="Z149" s="4" t="e">
        <f t="shared" si="7"/>
        <v>#N/A</v>
      </c>
      <c r="AA149" s="4" t="e">
        <f t="shared" si="8"/>
        <v>#N/A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6"/>
        <v>7.3</v>
      </c>
      <c r="Z150" s="4" t="e">
        <f t="shared" si="7"/>
        <v>#N/A</v>
      </c>
      <c r="AA150" s="4" t="e">
        <f t="shared" si="8"/>
        <v>#N/A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6"/>
        <v>8.75</v>
      </c>
      <c r="Z151" s="4" t="e">
        <f t="shared" si="7"/>
        <v>#N/A</v>
      </c>
      <c r="AA151" s="4" t="e">
        <f t="shared" si="8"/>
        <v>#N/A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6"/>
        <v>5.25</v>
      </c>
      <c r="Z152" s="4" t="e">
        <f t="shared" si="7"/>
        <v>#N/A</v>
      </c>
      <c r="AA152" s="4" t="e">
        <f t="shared" si="8"/>
        <v>#N/A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6"/>
        <v>9.1000000000000014</v>
      </c>
      <c r="Z153" s="4" t="e">
        <f t="shared" si="7"/>
        <v>#N/A</v>
      </c>
      <c r="AA153" s="4" t="e">
        <f t="shared" si="8"/>
        <v>#N/A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6"/>
        <v>8.0500000000000007</v>
      </c>
      <c r="Z154" s="4" t="e">
        <f t="shared" si="7"/>
        <v>#N/A</v>
      </c>
      <c r="AA154" s="4" t="e">
        <f t="shared" si="8"/>
        <v>#N/A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6"/>
        <v>8.35</v>
      </c>
      <c r="Z155" s="4" t="e">
        <f t="shared" si="7"/>
        <v>#N/A</v>
      </c>
      <c r="AA155" s="4" t="e">
        <f t="shared" si="8"/>
        <v>#N/A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6"/>
        <v>4.3499999999999996</v>
      </c>
      <c r="Z156" s="4" t="e">
        <f t="shared" si="7"/>
        <v>#N/A</v>
      </c>
      <c r="AA156" s="4" t="e">
        <f t="shared" si="8"/>
        <v>#N/A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6"/>
        <v>8.6500000000000021</v>
      </c>
      <c r="Z157" s="4" t="e">
        <f t="shared" si="7"/>
        <v>#N/A</v>
      </c>
      <c r="AA157" s="4" t="e">
        <f t="shared" si="8"/>
        <v>#N/A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6"/>
        <v>5.95</v>
      </c>
      <c r="Z158" s="4" t="e">
        <f t="shared" si="7"/>
        <v>#N/A</v>
      </c>
      <c r="AA158" s="4" t="e">
        <f t="shared" si="8"/>
        <v>#N/A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6"/>
        <v>6.6000000000000005</v>
      </c>
      <c r="Z159" s="4" t="e">
        <f t="shared" si="7"/>
        <v>#N/A</v>
      </c>
      <c r="AA159" s="4" t="e">
        <f t="shared" si="8"/>
        <v>#N/A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6"/>
        <v>8.2999999999999989</v>
      </c>
      <c r="Z160" s="4" t="e">
        <f t="shared" si="7"/>
        <v>#N/A</v>
      </c>
      <c r="AA160" s="4" t="e">
        <f t="shared" si="8"/>
        <v>#N/A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6"/>
        <v>3.95</v>
      </c>
      <c r="Z161" s="4" t="e">
        <f t="shared" si="7"/>
        <v>#N/A</v>
      </c>
      <c r="AA161" s="4" t="e">
        <f t="shared" si="8"/>
        <v>#N/A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6"/>
        <v>8.9499999999999993</v>
      </c>
      <c r="Z162" s="4" t="e">
        <f t="shared" si="7"/>
        <v>#N/A</v>
      </c>
      <c r="AA162" s="4" t="e">
        <f t="shared" si="8"/>
        <v>#N/A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6"/>
        <v>9</v>
      </c>
      <c r="Z163" s="4" t="e">
        <f t="shared" si="7"/>
        <v>#N/A</v>
      </c>
      <c r="AA163" s="4" t="e">
        <f t="shared" si="8"/>
        <v>#N/A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6"/>
        <v>6.1000000000000005</v>
      </c>
      <c r="Z164" s="4" t="e">
        <f t="shared" si="7"/>
        <v>#N/A</v>
      </c>
      <c r="AA164" s="4" t="e">
        <f t="shared" si="8"/>
        <v>#N/A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6"/>
        <v>4.05</v>
      </c>
      <c r="Z165" s="4" t="e">
        <f t="shared" si="7"/>
        <v>#N/A</v>
      </c>
      <c r="AA165" s="4" t="e">
        <f t="shared" si="8"/>
        <v>#N/A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6"/>
        <v>6.8499999999999988</v>
      </c>
      <c r="Z166" s="4" t="e">
        <f t="shared" si="7"/>
        <v>#N/A</v>
      </c>
      <c r="AA166" s="4" t="e">
        <f t="shared" si="8"/>
        <v>#N/A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6"/>
        <v>6.8000000000000007</v>
      </c>
      <c r="Z167" s="4" t="e">
        <f t="shared" si="7"/>
        <v>#N/A</v>
      </c>
      <c r="AA167" s="4" t="e">
        <f t="shared" si="8"/>
        <v>#N/A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6"/>
        <v>7.8</v>
      </c>
      <c r="Z168" s="4" t="e">
        <f t="shared" si="7"/>
        <v>#N/A</v>
      </c>
      <c r="AA168" s="4" t="e">
        <f t="shared" si="8"/>
        <v>#N/A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6"/>
        <v>8.4500000000000011</v>
      </c>
      <c r="Z169" s="4" t="e">
        <f t="shared" si="7"/>
        <v>#N/A</v>
      </c>
      <c r="AA169" s="4" t="e">
        <f t="shared" si="8"/>
        <v>#N/A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6"/>
        <v>5.5</v>
      </c>
      <c r="Z170" s="4" t="e">
        <f t="shared" si="7"/>
        <v>#N/A</v>
      </c>
      <c r="AA170" s="4" t="e">
        <f t="shared" si="8"/>
        <v>#N/A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6"/>
        <v>6.2</v>
      </c>
      <c r="Z171" s="4" t="e">
        <f t="shared" si="7"/>
        <v>#N/A</v>
      </c>
      <c r="AA171" s="4" t="e">
        <f t="shared" si="8"/>
        <v>#N/A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6"/>
        <v>7.5</v>
      </c>
      <c r="Z172" s="4" t="e">
        <f t="shared" si="7"/>
        <v>#N/A</v>
      </c>
      <c r="AA172" s="4" t="e">
        <f t="shared" si="8"/>
        <v>#N/A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6"/>
        <v>8.25</v>
      </c>
      <c r="Z173" s="4" t="e">
        <f t="shared" si="7"/>
        <v>#N/A</v>
      </c>
      <c r="AA173" s="4" t="e">
        <f t="shared" si="8"/>
        <v>#N/A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6"/>
        <v>7.65</v>
      </c>
      <c r="Z174" s="4" t="e">
        <f t="shared" si="7"/>
        <v>#N/A</v>
      </c>
      <c r="AA174" s="4" t="e">
        <f t="shared" si="8"/>
        <v>#N/A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6"/>
        <v>7.25</v>
      </c>
      <c r="Z175" s="4" t="e">
        <f t="shared" si="7"/>
        <v>#N/A</v>
      </c>
      <c r="AA175" s="4" t="e">
        <f t="shared" si="8"/>
        <v>#N/A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6"/>
        <v>3.5999999999999996</v>
      </c>
      <c r="Z176" s="4" t="e">
        <f t="shared" si="7"/>
        <v>#N/A</v>
      </c>
      <c r="AA176" s="4" t="e">
        <f t="shared" si="8"/>
        <v>#N/A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6"/>
        <v>3.1499999999999995</v>
      </c>
      <c r="Z177" s="4" t="e">
        <f t="shared" si="7"/>
        <v>#N/A</v>
      </c>
      <c r="AA177" s="4" t="e">
        <f t="shared" si="8"/>
        <v>#N/A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6"/>
        <v>6.25</v>
      </c>
      <c r="Z178" s="4" t="e">
        <f t="shared" si="7"/>
        <v>#N/A</v>
      </c>
      <c r="AA178" s="4" t="e">
        <f t="shared" si="8"/>
        <v>#N/A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6"/>
        <v>4.2</v>
      </c>
      <c r="Z179" s="4" t="e">
        <f t="shared" si="7"/>
        <v>#N/A</v>
      </c>
      <c r="AA179" s="4" t="e">
        <f t="shared" si="8"/>
        <v>#N/A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6"/>
        <v>5</v>
      </c>
      <c r="Z180" s="4" t="e">
        <f t="shared" si="7"/>
        <v>#N/A</v>
      </c>
      <c r="AA180" s="4" t="e">
        <f t="shared" si="8"/>
        <v>#N/A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6"/>
        <v>6.7</v>
      </c>
      <c r="Z181" s="4" t="e">
        <f t="shared" si="7"/>
        <v>#N/A</v>
      </c>
      <c r="AA181" s="4" t="e">
        <f t="shared" si="8"/>
        <v>#N/A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6"/>
        <v>7.5500000000000007</v>
      </c>
      <c r="Z182" s="4" t="e">
        <f t="shared" si="7"/>
        <v>#N/A</v>
      </c>
      <c r="AA182" s="4" t="e">
        <f t="shared" si="8"/>
        <v>#N/A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6"/>
        <v>7.6</v>
      </c>
      <c r="Z183" s="4" t="e">
        <f t="shared" si="7"/>
        <v>#N/A</v>
      </c>
      <c r="AA183" s="4" t="e">
        <f t="shared" si="8"/>
        <v>#N/A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6"/>
        <v>7.2500000000000009</v>
      </c>
      <c r="Z184" s="4" t="e">
        <f t="shared" si="7"/>
        <v>#N/A</v>
      </c>
      <c r="AA184" s="4" t="e">
        <f t="shared" si="8"/>
        <v>#N/A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6"/>
        <v>7.7500000000000009</v>
      </c>
      <c r="Z185" s="4" t="e">
        <f t="shared" si="7"/>
        <v>#N/A</v>
      </c>
      <c r="AA185" s="4" t="e">
        <f t="shared" si="8"/>
        <v>#N/A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6"/>
        <v>3.35</v>
      </c>
      <c r="Z186" s="4" t="e">
        <f t="shared" si="7"/>
        <v>#N/A</v>
      </c>
      <c r="AA186" s="4" t="e">
        <f t="shared" si="8"/>
        <v>#N/A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6"/>
        <v>2.75</v>
      </c>
      <c r="Z187" s="4" t="e">
        <f t="shared" si="7"/>
        <v>#N/A</v>
      </c>
      <c r="AA187" s="4" t="e">
        <f t="shared" si="8"/>
        <v>#N/A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6"/>
        <v>5.6000000000000005</v>
      </c>
      <c r="Z188" s="4" t="e">
        <f t="shared" si="7"/>
        <v>#N/A</v>
      </c>
      <c r="AA188" s="4" t="e">
        <f t="shared" si="8"/>
        <v>#N/A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6"/>
        <v>1.8000000000000003</v>
      </c>
      <c r="Z189" s="4" t="e">
        <f t="shared" si="7"/>
        <v>#N/A</v>
      </c>
      <c r="AA189" s="4" t="e">
        <f t="shared" si="8"/>
        <v>#N/A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6"/>
        <v>5.45</v>
      </c>
      <c r="Z190" s="4" t="e">
        <f t="shared" si="7"/>
        <v>#N/A</v>
      </c>
      <c r="AA190" s="4" t="e">
        <f t="shared" si="8"/>
        <v>#N/A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6"/>
        <v>1.9</v>
      </c>
      <c r="Z191" s="4" t="e">
        <f t="shared" si="7"/>
        <v>#N/A</v>
      </c>
      <c r="AA191" s="4" t="e">
        <f t="shared" si="8"/>
        <v>#N/A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6"/>
        <v>5.15</v>
      </c>
      <c r="Z192" s="4" t="e">
        <f t="shared" si="7"/>
        <v>#N/A</v>
      </c>
      <c r="AA192" s="4" t="e">
        <f t="shared" si="8"/>
        <v>#N/A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6"/>
        <v>3.0999999999999996</v>
      </c>
      <c r="Z193" s="4" t="e">
        <f t="shared" si="7"/>
        <v>#N/A</v>
      </c>
      <c r="AA193" s="4" t="e">
        <f t="shared" si="8"/>
        <v>#N/A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si="6"/>
        <v>1.7</v>
      </c>
      <c r="Z194" s="4" t="e">
        <f t="shared" si="7"/>
        <v>#N/A</v>
      </c>
      <c r="AA194" s="4" t="e">
        <f t="shared" si="8"/>
        <v>#N/A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ref="Y195:Y258" si="9">SUM(AC195:AK195)</f>
        <v>3.0000000000000004</v>
      </c>
      <c r="Z195" s="4" t="e">
        <f t="shared" ref="Z195:Z258" si="10">SUM(AM195:AT195)</f>
        <v>#N/A</v>
      </c>
      <c r="AA195" s="4" t="e">
        <f t="shared" si="8"/>
        <v>#N/A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9"/>
        <v>2.7500000000000004</v>
      </c>
      <c r="Z196" s="4" t="e">
        <f t="shared" si="10"/>
        <v>#N/A</v>
      </c>
      <c r="AA196" s="4" t="e">
        <f t="shared" ref="AA196:AA259" si="11">SUM(Y196,Z196)/2</f>
        <v>#N/A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9"/>
        <v>5.3</v>
      </c>
      <c r="Z197" s="4" t="e">
        <f t="shared" si="10"/>
        <v>#N/A</v>
      </c>
      <c r="AA197" s="4" t="e">
        <f t="shared" si="11"/>
        <v>#N/A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9"/>
        <v>4.5999999999999996</v>
      </c>
      <c r="Z198" s="4" t="e">
        <f t="shared" si="10"/>
        <v>#N/A</v>
      </c>
      <c r="AA198" s="4" t="e">
        <f t="shared" si="11"/>
        <v>#N/A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9"/>
        <v>2.35</v>
      </c>
      <c r="Z199" s="4" t="e">
        <f t="shared" si="10"/>
        <v>#N/A</v>
      </c>
      <c r="AA199" s="4" t="e">
        <f t="shared" si="11"/>
        <v>#N/A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9"/>
        <v>5.15</v>
      </c>
      <c r="Z200" s="4" t="e">
        <f t="shared" si="10"/>
        <v>#N/A</v>
      </c>
      <c r="AA200" s="4" t="e">
        <f t="shared" si="11"/>
        <v>#N/A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9"/>
        <v>3.2</v>
      </c>
      <c r="Z201" s="4" t="e">
        <f t="shared" si="10"/>
        <v>#N/A</v>
      </c>
      <c r="AA201" s="4" t="e">
        <f t="shared" si="11"/>
        <v>#N/A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9"/>
        <v>5.9</v>
      </c>
      <c r="Z202" s="4" t="e">
        <f t="shared" si="10"/>
        <v>#N/A</v>
      </c>
      <c r="AA202" s="4" t="e">
        <f t="shared" si="11"/>
        <v>#N/A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9"/>
        <v>2.35</v>
      </c>
      <c r="Z203" s="4" t="e">
        <f t="shared" si="10"/>
        <v>#N/A</v>
      </c>
      <c r="AA203" s="4" t="e">
        <f t="shared" si="11"/>
        <v>#N/A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9"/>
        <v>#N/A</v>
      </c>
      <c r="Z204" s="4" t="e">
        <f t="shared" si="10"/>
        <v>#N/A</v>
      </c>
      <c r="AA204" s="4" t="e">
        <f t="shared" si="11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9"/>
        <v>9.8000000000000007</v>
      </c>
      <c r="Z205" s="4" t="e">
        <f t="shared" si="10"/>
        <v>#N/A</v>
      </c>
      <c r="AA205" s="4" t="e">
        <f t="shared" si="11"/>
        <v>#N/A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9"/>
        <v>9.8000000000000007</v>
      </c>
      <c r="Z206" s="4" t="e">
        <f t="shared" si="10"/>
        <v>#N/A</v>
      </c>
      <c r="AA206" s="4" t="e">
        <f t="shared" si="11"/>
        <v>#N/A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9"/>
        <v>7.6</v>
      </c>
      <c r="Z207" s="4" t="e">
        <f t="shared" si="10"/>
        <v>#N/A</v>
      </c>
      <c r="AA207" s="4" t="e">
        <f t="shared" si="11"/>
        <v>#N/A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9"/>
        <v>8.9500000000000011</v>
      </c>
      <c r="Z208" s="4" t="e">
        <f t="shared" si="10"/>
        <v>#N/A</v>
      </c>
      <c r="AA208" s="4" t="e">
        <f t="shared" si="11"/>
        <v>#N/A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9"/>
        <v>9.5</v>
      </c>
      <c r="Z209" s="4" t="e">
        <f t="shared" si="10"/>
        <v>#N/A</v>
      </c>
      <c r="AA209" s="4" t="e">
        <f t="shared" si="11"/>
        <v>#N/A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9"/>
        <v>9.0500000000000025</v>
      </c>
      <c r="Z210" s="4" t="e">
        <f t="shared" si="10"/>
        <v>#N/A</v>
      </c>
      <c r="AA210" s="4" t="e">
        <f t="shared" si="11"/>
        <v>#N/A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9"/>
        <v>6.3000000000000007</v>
      </c>
      <c r="Z211" s="4" t="e">
        <f t="shared" si="10"/>
        <v>#N/A</v>
      </c>
      <c r="AA211" s="4" t="e">
        <f t="shared" si="11"/>
        <v>#N/A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9"/>
        <v>5.05</v>
      </c>
      <c r="Z212" s="4" t="e">
        <f t="shared" si="10"/>
        <v>#N/A</v>
      </c>
      <c r="AA212" s="4" t="e">
        <f t="shared" si="11"/>
        <v>#N/A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9"/>
        <v>8.85</v>
      </c>
      <c r="Z213" s="4" t="e">
        <f t="shared" si="10"/>
        <v>#N/A</v>
      </c>
      <c r="AA213" s="4" t="e">
        <f t="shared" si="11"/>
        <v>#N/A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9"/>
        <v>8.4</v>
      </c>
      <c r="Z214" s="4" t="e">
        <f t="shared" si="10"/>
        <v>#N/A</v>
      </c>
      <c r="AA214" s="4" t="e">
        <f t="shared" si="11"/>
        <v>#N/A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9"/>
        <v>6.700000000000002</v>
      </c>
      <c r="Z215" s="4" t="e">
        <f t="shared" si="10"/>
        <v>#N/A</v>
      </c>
      <c r="AA215" s="4" t="e">
        <f t="shared" si="11"/>
        <v>#N/A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9"/>
        <v>3.7</v>
      </c>
      <c r="Z216" s="4" t="e">
        <f t="shared" si="10"/>
        <v>#N/A</v>
      </c>
      <c r="AA216" s="4" t="e">
        <f t="shared" si="11"/>
        <v>#N/A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9"/>
        <v>2.2000000000000002</v>
      </c>
      <c r="Z217" s="4" t="e">
        <f t="shared" si="10"/>
        <v>#N/A</v>
      </c>
      <c r="AA217" s="4" t="e">
        <f t="shared" si="11"/>
        <v>#N/A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9"/>
        <v>6.6499999999999995</v>
      </c>
      <c r="Z218" s="4" t="e">
        <f t="shared" si="10"/>
        <v>#N/A</v>
      </c>
      <c r="AA218" s="4" t="e">
        <f t="shared" si="11"/>
        <v>#N/A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9"/>
        <v>7.6000000000000014</v>
      </c>
      <c r="Z219" s="4" t="e">
        <f t="shared" si="10"/>
        <v>#N/A</v>
      </c>
      <c r="AA219" s="4" t="e">
        <f t="shared" si="11"/>
        <v>#N/A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9"/>
        <v>8.3000000000000007</v>
      </c>
      <c r="Z220" s="4" t="e">
        <f t="shared" si="10"/>
        <v>#N/A</v>
      </c>
      <c r="AA220" s="4" t="e">
        <f t="shared" si="11"/>
        <v>#N/A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9"/>
        <v>7.9</v>
      </c>
      <c r="Z221" s="4" t="e">
        <f t="shared" si="10"/>
        <v>#N/A</v>
      </c>
      <c r="AA221" s="4" t="e">
        <f t="shared" si="11"/>
        <v>#N/A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9"/>
        <v>7.05</v>
      </c>
      <c r="Z222" s="4" t="e">
        <f t="shared" si="10"/>
        <v>#N/A</v>
      </c>
      <c r="AA222" s="4" t="e">
        <f t="shared" si="11"/>
        <v>#N/A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9"/>
        <v>8.0500000000000007</v>
      </c>
      <c r="Z223" s="4" t="e">
        <f t="shared" si="10"/>
        <v>#N/A</v>
      </c>
      <c r="AA223" s="4" t="e">
        <f t="shared" si="11"/>
        <v>#N/A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9"/>
        <v>2.2999999999999998</v>
      </c>
      <c r="Z224" s="4" t="e">
        <f t="shared" si="10"/>
        <v>#N/A</v>
      </c>
      <c r="AA224" s="4" t="e">
        <f t="shared" si="11"/>
        <v>#N/A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9"/>
        <v>8.3500000000000014</v>
      </c>
      <c r="Z225" s="4" t="e">
        <f t="shared" si="10"/>
        <v>#N/A</v>
      </c>
      <c r="AA225" s="4" t="e">
        <f t="shared" si="11"/>
        <v>#N/A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9"/>
        <v>7.6500000000000012</v>
      </c>
      <c r="Z226" s="4" t="e">
        <f t="shared" si="10"/>
        <v>#N/A</v>
      </c>
      <c r="AA226" s="4" t="e">
        <f t="shared" si="11"/>
        <v>#N/A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9"/>
        <v>8.5499999999999989</v>
      </c>
      <c r="Z227" s="4" t="e">
        <f t="shared" si="10"/>
        <v>#N/A</v>
      </c>
      <c r="AA227" s="4" t="e">
        <f t="shared" si="11"/>
        <v>#N/A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9"/>
        <v>8.9</v>
      </c>
      <c r="Z228" s="4" t="e">
        <f t="shared" si="10"/>
        <v>#N/A</v>
      </c>
      <c r="AA228" s="4" t="e">
        <f t="shared" si="11"/>
        <v>#N/A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9"/>
        <v>7.2000000000000011</v>
      </c>
      <c r="Z229" s="4" t="e">
        <f t="shared" si="10"/>
        <v>#N/A</v>
      </c>
      <c r="AA229" s="4" t="e">
        <f t="shared" si="11"/>
        <v>#N/A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9"/>
        <v>8.6</v>
      </c>
      <c r="Z230" s="4" t="e">
        <f t="shared" si="10"/>
        <v>#N/A</v>
      </c>
      <c r="AA230" s="4" t="e">
        <f t="shared" si="11"/>
        <v>#N/A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9"/>
        <v>8.6000000000000014</v>
      </c>
      <c r="Z231" s="4" t="e">
        <f t="shared" si="10"/>
        <v>#N/A</v>
      </c>
      <c r="AA231" s="4" t="e">
        <f t="shared" si="11"/>
        <v>#N/A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9"/>
        <v>5.4</v>
      </c>
      <c r="Z232" s="4" t="e">
        <f t="shared" si="10"/>
        <v>#N/A</v>
      </c>
      <c r="AA232" s="4" t="e">
        <f t="shared" si="11"/>
        <v>#N/A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9"/>
        <v>8.7000000000000011</v>
      </c>
      <c r="Z233" s="4" t="e">
        <f t="shared" si="10"/>
        <v>#N/A</v>
      </c>
      <c r="AA233" s="4" t="e">
        <f t="shared" si="11"/>
        <v>#N/A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9"/>
        <v>8.6</v>
      </c>
      <c r="Z234" s="4" t="e">
        <f t="shared" si="10"/>
        <v>#N/A</v>
      </c>
      <c r="AA234" s="4" t="e">
        <f t="shared" si="11"/>
        <v>#N/A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9"/>
        <v>7.9</v>
      </c>
      <c r="Z235" s="4" t="e">
        <f t="shared" si="10"/>
        <v>#N/A</v>
      </c>
      <c r="AA235" s="4" t="e">
        <f t="shared" si="11"/>
        <v>#N/A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9"/>
        <v>7.1500000000000012</v>
      </c>
      <c r="Z236" s="4" t="e">
        <f t="shared" si="10"/>
        <v>#N/A</v>
      </c>
      <c r="AA236" s="4" t="e">
        <f t="shared" si="11"/>
        <v>#N/A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9"/>
        <v>3</v>
      </c>
      <c r="Z237" s="4" t="e">
        <f t="shared" si="10"/>
        <v>#N/A</v>
      </c>
      <c r="AA237" s="4" t="e">
        <f t="shared" si="11"/>
        <v>#N/A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9"/>
        <v>5.95</v>
      </c>
      <c r="Z238" s="4" t="e">
        <f t="shared" si="10"/>
        <v>#N/A</v>
      </c>
      <c r="AA238" s="4" t="e">
        <f t="shared" si="11"/>
        <v>#N/A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9"/>
        <v>8.25</v>
      </c>
      <c r="Z239" s="4" t="e">
        <f t="shared" si="10"/>
        <v>#N/A</v>
      </c>
      <c r="AA239" s="4" t="e">
        <f t="shared" si="11"/>
        <v>#N/A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9"/>
        <v>7.4500000000000011</v>
      </c>
      <c r="Z240" s="4" t="e">
        <f t="shared" si="10"/>
        <v>#N/A</v>
      </c>
      <c r="AA240" s="4" t="e">
        <f t="shared" si="11"/>
        <v>#N/A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9"/>
        <v>4.2</v>
      </c>
      <c r="Z241" s="4" t="e">
        <f t="shared" si="10"/>
        <v>#N/A</v>
      </c>
      <c r="AA241" s="4" t="e">
        <f t="shared" si="11"/>
        <v>#N/A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9"/>
        <v>8.25</v>
      </c>
      <c r="Z242" s="4" t="e">
        <f t="shared" si="10"/>
        <v>#N/A</v>
      </c>
      <c r="AA242" s="4" t="e">
        <f t="shared" si="11"/>
        <v>#N/A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9"/>
        <v>4.45</v>
      </c>
      <c r="Z243" s="4" t="e">
        <f t="shared" si="10"/>
        <v>#N/A</v>
      </c>
      <c r="AA243" s="4" t="e">
        <f t="shared" si="11"/>
        <v>#N/A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9"/>
        <v>4.45</v>
      </c>
      <c r="Z244" s="4" t="e">
        <f t="shared" si="10"/>
        <v>#N/A</v>
      </c>
      <c r="AA244" s="4" t="e">
        <f t="shared" si="11"/>
        <v>#N/A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9"/>
        <v>7.8000000000000007</v>
      </c>
      <c r="Z245" s="4" t="e">
        <f t="shared" si="10"/>
        <v>#N/A</v>
      </c>
      <c r="AA245" s="4" t="e">
        <f t="shared" si="11"/>
        <v>#N/A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9"/>
        <v>6.75</v>
      </c>
      <c r="Z246" s="4" t="e">
        <f t="shared" si="10"/>
        <v>#N/A</v>
      </c>
      <c r="AA246" s="4" t="e">
        <f t="shared" si="11"/>
        <v>#N/A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9"/>
        <v>6.9</v>
      </c>
      <c r="Z247" s="4" t="e">
        <f t="shared" si="10"/>
        <v>#N/A</v>
      </c>
      <c r="AA247" s="4" t="e">
        <f t="shared" si="11"/>
        <v>#N/A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9"/>
        <v>0.35</v>
      </c>
      <c r="Z248" s="4" t="e">
        <f t="shared" si="10"/>
        <v>#N/A</v>
      </c>
      <c r="AA248" s="4" t="e">
        <f t="shared" si="11"/>
        <v>#N/A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9"/>
        <v>3.25</v>
      </c>
      <c r="Z249" s="4" t="e">
        <f t="shared" si="10"/>
        <v>#N/A</v>
      </c>
      <c r="AA249" s="4" t="e">
        <f t="shared" si="11"/>
        <v>#N/A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9"/>
        <v>4.3499999999999996</v>
      </c>
      <c r="Z250" s="4" t="e">
        <f t="shared" si="10"/>
        <v>#N/A</v>
      </c>
      <c r="AA250" s="4" t="e">
        <f t="shared" si="11"/>
        <v>#N/A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9"/>
        <v>2.0499999999999998</v>
      </c>
      <c r="Z251" s="4" t="e">
        <f t="shared" si="10"/>
        <v>#N/A</v>
      </c>
      <c r="AA251" s="4" t="e">
        <f t="shared" si="11"/>
        <v>#N/A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9"/>
        <v>4</v>
      </c>
      <c r="Z252" s="4" t="e">
        <f t="shared" si="10"/>
        <v>#N/A</v>
      </c>
      <c r="AA252" s="4" t="e">
        <f t="shared" si="11"/>
        <v>#N/A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9"/>
        <v>2.1</v>
      </c>
      <c r="Z253" s="4" t="e">
        <f t="shared" si="10"/>
        <v>#N/A</v>
      </c>
      <c r="AA253" s="4" t="e">
        <f t="shared" si="11"/>
        <v>#N/A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9"/>
        <v>7.7500000000000009</v>
      </c>
      <c r="Z254" s="4" t="e">
        <f t="shared" si="10"/>
        <v>#N/A</v>
      </c>
      <c r="AA254" s="4" t="e">
        <f t="shared" si="11"/>
        <v>#N/A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9"/>
        <v>2.35</v>
      </c>
      <c r="Z255" s="4" t="e">
        <f t="shared" si="10"/>
        <v>#N/A</v>
      </c>
      <c r="AA255" s="4" t="e">
        <f t="shared" si="11"/>
        <v>#N/A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9"/>
        <v>2.5499999999999998</v>
      </c>
      <c r="Z256" s="4" t="e">
        <f t="shared" si="10"/>
        <v>#N/A</v>
      </c>
      <c r="AA256" s="4" t="e">
        <f t="shared" si="11"/>
        <v>#N/A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9"/>
        <v>4.9000000000000004</v>
      </c>
      <c r="Z257" s="4" t="e">
        <f t="shared" si="10"/>
        <v>#N/A</v>
      </c>
      <c r="AA257" s="4" t="e">
        <f t="shared" si="11"/>
        <v>#N/A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si="9"/>
        <v>2.3000000000000003</v>
      </c>
      <c r="Z258" s="4" t="e">
        <f t="shared" si="10"/>
        <v>#N/A</v>
      </c>
      <c r="AA258" s="4" t="e">
        <f t="shared" si="11"/>
        <v>#N/A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ref="Y259:Y322" si="12">SUM(AC259:AK259)</f>
        <v>4.25</v>
      </c>
      <c r="Z259" s="4" t="e">
        <f t="shared" ref="Z259:Z322" si="13">SUM(AM259:AT259)</f>
        <v>#N/A</v>
      </c>
      <c r="AA259" s="4" t="e">
        <f t="shared" si="11"/>
        <v>#N/A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12"/>
        <v>5.95</v>
      </c>
      <c r="Z260" s="4" t="e">
        <f t="shared" si="13"/>
        <v>#N/A</v>
      </c>
      <c r="AA260" s="4" t="e">
        <f t="shared" ref="AA260:AA323" si="14">SUM(Y260,Z260)/2</f>
        <v>#N/A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12"/>
        <v>2.9000000000000004</v>
      </c>
      <c r="Z261" s="4" t="e">
        <f t="shared" si="13"/>
        <v>#N/A</v>
      </c>
      <c r="AA261" s="4" t="e">
        <f t="shared" si="14"/>
        <v>#N/A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12"/>
        <v>2.35</v>
      </c>
      <c r="Z262" s="4" t="e">
        <f t="shared" si="13"/>
        <v>#N/A</v>
      </c>
      <c r="AA262" s="4" t="e">
        <f t="shared" si="14"/>
        <v>#N/A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12"/>
        <v>#N/A</v>
      </c>
      <c r="Z263" s="4" t="e">
        <f t="shared" si="13"/>
        <v>#N/A</v>
      </c>
      <c r="AA263" s="4" t="e">
        <f t="shared" si="14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12"/>
        <v>4.4499999999999993</v>
      </c>
      <c r="Z264" s="4" t="e">
        <f t="shared" si="13"/>
        <v>#N/A</v>
      </c>
      <c r="AA264" s="4" t="e">
        <f t="shared" si="14"/>
        <v>#N/A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12"/>
        <v>4.75</v>
      </c>
      <c r="Z265" s="4" t="e">
        <f t="shared" si="13"/>
        <v>#N/A</v>
      </c>
      <c r="AA265" s="4" t="e">
        <f t="shared" si="14"/>
        <v>#N/A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12"/>
        <v>5.95</v>
      </c>
      <c r="Z266" s="4" t="e">
        <f t="shared" si="13"/>
        <v>#N/A</v>
      </c>
      <c r="AA266" s="4" t="e">
        <f t="shared" si="14"/>
        <v>#N/A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12"/>
        <v>2.4000000000000004</v>
      </c>
      <c r="Z267" s="4" t="e">
        <f t="shared" si="13"/>
        <v>#N/A</v>
      </c>
      <c r="AA267" s="4" t="e">
        <f t="shared" si="14"/>
        <v>#N/A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12"/>
        <v>2</v>
      </c>
      <c r="Z268" s="4" t="e">
        <f t="shared" si="13"/>
        <v>#N/A</v>
      </c>
      <c r="AA268" s="4" t="e">
        <f t="shared" si="14"/>
        <v>#N/A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12"/>
        <v>2.0999999999999996</v>
      </c>
      <c r="Z269" s="4" t="e">
        <f t="shared" si="13"/>
        <v>#N/A</v>
      </c>
      <c r="AA269" s="4" t="e">
        <f t="shared" si="14"/>
        <v>#N/A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12"/>
        <v>2.2999999999999998</v>
      </c>
      <c r="Z270" s="4" t="e">
        <f t="shared" si="13"/>
        <v>#N/A</v>
      </c>
      <c r="AA270" s="4" t="e">
        <f t="shared" si="14"/>
        <v>#N/A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12"/>
        <v>2.35</v>
      </c>
      <c r="Z271" s="4" t="e">
        <f t="shared" si="13"/>
        <v>#N/A</v>
      </c>
      <c r="AA271" s="4" t="e">
        <f t="shared" si="14"/>
        <v>#N/A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12"/>
        <v>9.25</v>
      </c>
      <c r="Z272" s="4" t="e">
        <f t="shared" si="13"/>
        <v>#N/A</v>
      </c>
      <c r="AA272" s="4" t="e">
        <f t="shared" si="14"/>
        <v>#N/A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12"/>
        <v>8.4</v>
      </c>
      <c r="Z273" s="4" t="e">
        <f t="shared" si="13"/>
        <v>#N/A</v>
      </c>
      <c r="AA273" s="4" t="e">
        <f t="shared" si="14"/>
        <v>#N/A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12"/>
        <v>7.75</v>
      </c>
      <c r="Z274" s="4" t="e">
        <f t="shared" si="13"/>
        <v>#N/A</v>
      </c>
      <c r="AA274" s="4" t="e">
        <f t="shared" si="14"/>
        <v>#N/A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12"/>
        <v>8.5</v>
      </c>
      <c r="Z275" s="4" t="e">
        <f t="shared" si="13"/>
        <v>#N/A</v>
      </c>
      <c r="AA275" s="4" t="e">
        <f t="shared" si="14"/>
        <v>#N/A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12"/>
        <v>9.15</v>
      </c>
      <c r="Z276" s="4" t="e">
        <f t="shared" si="13"/>
        <v>#N/A</v>
      </c>
      <c r="AA276" s="4" t="e">
        <f t="shared" si="14"/>
        <v>#N/A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12"/>
        <v>9.0500000000000007</v>
      </c>
      <c r="Z277" s="4" t="e">
        <f t="shared" si="13"/>
        <v>#N/A</v>
      </c>
      <c r="AA277" s="4" t="e">
        <f t="shared" si="14"/>
        <v>#N/A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12"/>
        <v>9.4499999999999993</v>
      </c>
      <c r="Z278" s="4" t="e">
        <f t="shared" si="13"/>
        <v>#N/A</v>
      </c>
      <c r="AA278" s="4" t="e">
        <f t="shared" si="14"/>
        <v>#N/A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12"/>
        <v>8.8500000000000014</v>
      </c>
      <c r="Z279" s="4" t="e">
        <f t="shared" si="13"/>
        <v>#N/A</v>
      </c>
      <c r="AA279" s="4" t="e">
        <f t="shared" si="14"/>
        <v>#N/A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12"/>
        <v>9.8000000000000007</v>
      </c>
      <c r="Z280" s="4" t="e">
        <f t="shared" si="13"/>
        <v>#N/A</v>
      </c>
      <c r="AA280" s="4" t="e">
        <f t="shared" si="14"/>
        <v>#N/A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12"/>
        <v>9.7000000000000011</v>
      </c>
      <c r="Z281" s="4" t="e">
        <f t="shared" si="13"/>
        <v>#N/A</v>
      </c>
      <c r="AA281" s="4" t="e">
        <f t="shared" si="14"/>
        <v>#N/A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12"/>
        <v>9.15</v>
      </c>
      <c r="Z282" s="4" t="e">
        <f t="shared" si="13"/>
        <v>#N/A</v>
      </c>
      <c r="AA282" s="4" t="e">
        <f t="shared" si="14"/>
        <v>#N/A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12"/>
        <v>8.8000000000000007</v>
      </c>
      <c r="Z283" s="4" t="e">
        <f t="shared" si="13"/>
        <v>#N/A</v>
      </c>
      <c r="AA283" s="4" t="e">
        <f t="shared" si="14"/>
        <v>#N/A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12"/>
        <v>8.65</v>
      </c>
      <c r="Z284" s="4" t="e">
        <f t="shared" si="13"/>
        <v>#N/A</v>
      </c>
      <c r="AA284" s="4" t="e">
        <f t="shared" si="14"/>
        <v>#N/A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12"/>
        <v>7.05</v>
      </c>
      <c r="Z285" s="4" t="e">
        <f t="shared" si="13"/>
        <v>#N/A</v>
      </c>
      <c r="AA285" s="4" t="e">
        <f t="shared" si="14"/>
        <v>#N/A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12"/>
        <v>6.5499999999999989</v>
      </c>
      <c r="Z286" s="4" t="e">
        <f t="shared" si="13"/>
        <v>#N/A</v>
      </c>
      <c r="AA286" s="4" t="e">
        <f t="shared" si="14"/>
        <v>#N/A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12"/>
        <v>7</v>
      </c>
      <c r="Z287" s="4" t="e">
        <f t="shared" si="13"/>
        <v>#N/A</v>
      </c>
      <c r="AA287" s="4" t="e">
        <f t="shared" si="14"/>
        <v>#N/A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12"/>
        <v>7.6</v>
      </c>
      <c r="Z288" s="4" t="e">
        <f t="shared" si="13"/>
        <v>#N/A</v>
      </c>
      <c r="AA288" s="4" t="e">
        <f t="shared" si="14"/>
        <v>#N/A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12"/>
        <v>7.8000000000000007</v>
      </c>
      <c r="Z289" s="4" t="e">
        <f t="shared" si="13"/>
        <v>#N/A</v>
      </c>
      <c r="AA289" s="4" t="e">
        <f t="shared" si="14"/>
        <v>#N/A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12"/>
        <v>8.4</v>
      </c>
      <c r="Z290" s="4" t="e">
        <f t="shared" si="13"/>
        <v>#N/A</v>
      </c>
      <c r="AA290" s="4" t="e">
        <f t="shared" si="14"/>
        <v>#N/A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12"/>
        <v>7.7500000000000018</v>
      </c>
      <c r="Z291" s="4" t="e">
        <f t="shared" si="13"/>
        <v>#N/A</v>
      </c>
      <c r="AA291" s="4" t="e">
        <f t="shared" si="14"/>
        <v>#N/A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12"/>
        <v>5.3000000000000007</v>
      </c>
      <c r="Z292" s="4" t="e">
        <f t="shared" si="13"/>
        <v>#N/A</v>
      </c>
      <c r="AA292" s="4" t="e">
        <f t="shared" si="14"/>
        <v>#N/A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12"/>
        <v>6.9</v>
      </c>
      <c r="Z293" s="4" t="e">
        <f t="shared" si="13"/>
        <v>#N/A</v>
      </c>
      <c r="AA293" s="4" t="e">
        <f t="shared" si="14"/>
        <v>#N/A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12"/>
        <v>7.65</v>
      </c>
      <c r="Z294" s="4" t="e">
        <f t="shared" si="13"/>
        <v>#N/A</v>
      </c>
      <c r="AA294" s="4" t="e">
        <f t="shared" si="14"/>
        <v>#N/A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12"/>
        <v>5.5000000000000009</v>
      </c>
      <c r="Z295" s="4" t="e">
        <f t="shared" si="13"/>
        <v>#N/A</v>
      </c>
      <c r="AA295" s="4" t="e">
        <f t="shared" si="14"/>
        <v>#N/A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12"/>
        <v>8.1000000000000014</v>
      </c>
      <c r="Z296" s="4" t="e">
        <f t="shared" si="13"/>
        <v>#N/A</v>
      </c>
      <c r="AA296" s="4" t="e">
        <f t="shared" si="14"/>
        <v>#N/A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12"/>
        <v>7.05</v>
      </c>
      <c r="Z297" s="4" t="e">
        <f t="shared" si="13"/>
        <v>#N/A</v>
      </c>
      <c r="AA297" s="4" t="e">
        <f t="shared" si="14"/>
        <v>#N/A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12"/>
        <v>7.4</v>
      </c>
      <c r="Z298" s="4" t="e">
        <f t="shared" si="13"/>
        <v>#N/A</v>
      </c>
      <c r="AA298" s="4" t="e">
        <f t="shared" si="14"/>
        <v>#N/A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12"/>
        <v>3.8</v>
      </c>
      <c r="Z299" s="4" t="e">
        <f t="shared" si="13"/>
        <v>#N/A</v>
      </c>
      <c r="AA299" s="4" t="e">
        <f t="shared" si="14"/>
        <v>#N/A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12"/>
        <v>4.5</v>
      </c>
      <c r="Z300" s="4" t="e">
        <f t="shared" si="13"/>
        <v>#N/A</v>
      </c>
      <c r="AA300" s="4" t="e">
        <f t="shared" si="14"/>
        <v>#N/A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12"/>
        <v>5.4499999999999993</v>
      </c>
      <c r="Z301" s="4" t="e">
        <f t="shared" si="13"/>
        <v>#N/A</v>
      </c>
      <c r="AA301" s="4" t="e">
        <f t="shared" si="14"/>
        <v>#N/A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12"/>
        <v>8.85</v>
      </c>
      <c r="Z302" s="4" t="e">
        <f t="shared" si="13"/>
        <v>#N/A</v>
      </c>
      <c r="AA302" s="4" t="e">
        <f t="shared" si="14"/>
        <v>#N/A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12"/>
        <v>6.9</v>
      </c>
      <c r="Z303" s="4" t="e">
        <f t="shared" si="13"/>
        <v>#N/A</v>
      </c>
      <c r="AA303" s="4" t="e">
        <f t="shared" si="14"/>
        <v>#N/A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12"/>
        <v>6.75</v>
      </c>
      <c r="Z304" s="4" t="e">
        <f t="shared" si="13"/>
        <v>#N/A</v>
      </c>
      <c r="AA304" s="4" t="e">
        <f t="shared" si="14"/>
        <v>#N/A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12"/>
        <v>2.95</v>
      </c>
      <c r="Z305" s="4" t="e">
        <f t="shared" si="13"/>
        <v>#N/A</v>
      </c>
      <c r="AA305" s="4" t="e">
        <f t="shared" si="14"/>
        <v>#N/A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12"/>
        <v>8.6</v>
      </c>
      <c r="Z306" s="4" t="e">
        <f t="shared" si="13"/>
        <v>#N/A</v>
      </c>
      <c r="AA306" s="4" t="e">
        <f t="shared" si="14"/>
        <v>#N/A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12"/>
        <v>3.95</v>
      </c>
      <c r="Z307" s="4" t="e">
        <f t="shared" si="13"/>
        <v>#N/A</v>
      </c>
      <c r="AA307" s="4" t="e">
        <f t="shared" si="14"/>
        <v>#N/A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12"/>
        <v>7.25</v>
      </c>
      <c r="Z308" s="4" t="e">
        <f t="shared" si="13"/>
        <v>#N/A</v>
      </c>
      <c r="AA308" s="4" t="e">
        <f t="shared" si="14"/>
        <v>#N/A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12"/>
        <v>6.2</v>
      </c>
      <c r="Z309" s="4" t="e">
        <f t="shared" si="13"/>
        <v>#N/A</v>
      </c>
      <c r="AA309" s="4" t="e">
        <f t="shared" si="14"/>
        <v>#N/A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12"/>
        <v>2.2000000000000002</v>
      </c>
      <c r="Z310" s="4" t="e">
        <f t="shared" si="13"/>
        <v>#N/A</v>
      </c>
      <c r="AA310" s="4" t="e">
        <f t="shared" si="14"/>
        <v>#N/A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12"/>
        <v>4.6000000000000005</v>
      </c>
      <c r="Z311" s="4" t="e">
        <f t="shared" si="13"/>
        <v>#N/A</v>
      </c>
      <c r="AA311" s="4" t="e">
        <f t="shared" si="14"/>
        <v>#N/A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12"/>
        <v>8.35</v>
      </c>
      <c r="Z312" s="4" t="e">
        <f t="shared" si="13"/>
        <v>#N/A</v>
      </c>
      <c r="AA312" s="4" t="e">
        <f t="shared" si="14"/>
        <v>#N/A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12"/>
        <v>4.3499999999999996</v>
      </c>
      <c r="Z313" s="4" t="e">
        <f t="shared" si="13"/>
        <v>#N/A</v>
      </c>
      <c r="AA313" s="4" t="e">
        <f t="shared" si="14"/>
        <v>#N/A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12"/>
        <v>5</v>
      </c>
      <c r="Z314" s="4" t="e">
        <f t="shared" si="13"/>
        <v>#N/A</v>
      </c>
      <c r="AA314" s="4" t="e">
        <f t="shared" si="14"/>
        <v>#N/A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12"/>
        <v>5.15</v>
      </c>
      <c r="Z315" s="4" t="e">
        <f t="shared" si="13"/>
        <v>#N/A</v>
      </c>
      <c r="AA315" s="4" t="e">
        <f t="shared" si="14"/>
        <v>#N/A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12"/>
        <v>2.25</v>
      </c>
      <c r="Z316" s="4" t="e">
        <f t="shared" si="13"/>
        <v>#N/A</v>
      </c>
      <c r="AA316" s="4" t="e">
        <f t="shared" si="14"/>
        <v>#N/A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12"/>
        <v>5.6</v>
      </c>
      <c r="Z317" s="4" t="e">
        <f t="shared" si="13"/>
        <v>#N/A</v>
      </c>
      <c r="AA317" s="4" t="e">
        <f t="shared" si="14"/>
        <v>#N/A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12"/>
        <v>4.3</v>
      </c>
      <c r="Z318" s="4" t="e">
        <f t="shared" si="13"/>
        <v>#N/A</v>
      </c>
      <c r="AA318" s="4" t="e">
        <f t="shared" si="14"/>
        <v>#N/A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12"/>
        <v>5.4</v>
      </c>
      <c r="Z319" s="4" t="e">
        <f t="shared" si="13"/>
        <v>#N/A</v>
      </c>
      <c r="AA319" s="4" t="e">
        <f t="shared" si="14"/>
        <v>#N/A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12"/>
        <v>6.65</v>
      </c>
      <c r="Z320" s="4" t="e">
        <f t="shared" si="13"/>
        <v>#N/A</v>
      </c>
      <c r="AA320" s="4" t="e">
        <f t="shared" si="14"/>
        <v>#N/A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12"/>
        <v>6.2</v>
      </c>
      <c r="Z321" s="4" t="e">
        <f t="shared" si="13"/>
        <v>#N/A</v>
      </c>
      <c r="AA321" s="4" t="e">
        <f t="shared" si="14"/>
        <v>#N/A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si="12"/>
        <v>#N/A</v>
      </c>
      <c r="Z322" s="4" t="e">
        <f t="shared" si="13"/>
        <v>#N/A</v>
      </c>
      <c r="AA322" s="4" t="e">
        <f t="shared" si="14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ref="Y323:Y386" si="15">SUM(AC323:AK323)</f>
        <v>6.6999999999999984</v>
      </c>
      <c r="Z323" s="4" t="e">
        <f t="shared" ref="Z323:Z386" si="16">SUM(AM323:AT323)</f>
        <v>#N/A</v>
      </c>
      <c r="AA323" s="4" t="e">
        <f t="shared" si="14"/>
        <v>#N/A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5"/>
        <v>#N/A</v>
      </c>
      <c r="Z324" s="4" t="e">
        <f t="shared" si="16"/>
        <v>#N/A</v>
      </c>
      <c r="AA324" s="4" t="e">
        <f t="shared" ref="AA324:AA387" si="17">SUM(Y324,Z324)/2</f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5"/>
        <v>6.2500000000000009</v>
      </c>
      <c r="Z325" s="4" t="e">
        <f t="shared" si="16"/>
        <v>#N/A</v>
      </c>
      <c r="AA325" s="4" t="e">
        <f t="shared" si="17"/>
        <v>#N/A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5"/>
        <v>8.15</v>
      </c>
      <c r="Z326" s="4" t="e">
        <f t="shared" si="16"/>
        <v>#N/A</v>
      </c>
      <c r="AA326" s="4" t="e">
        <f t="shared" si="17"/>
        <v>#N/A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5"/>
        <v>3.2</v>
      </c>
      <c r="Z327" s="4" t="e">
        <f t="shared" si="16"/>
        <v>#N/A</v>
      </c>
      <c r="AA327" s="4" t="e">
        <f t="shared" si="17"/>
        <v>#N/A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5"/>
        <v>5.0500000000000007</v>
      </c>
      <c r="Z328" s="4" t="e">
        <f t="shared" si="16"/>
        <v>#N/A</v>
      </c>
      <c r="AA328" s="4" t="e">
        <f t="shared" si="17"/>
        <v>#N/A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5"/>
        <v>#N/A</v>
      </c>
      <c r="Z329" s="4" t="e">
        <f t="shared" si="16"/>
        <v>#N/A</v>
      </c>
      <c r="AA329" s="4" t="e">
        <f t="shared" si="17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5"/>
        <v>5.3</v>
      </c>
      <c r="Z330" s="4" t="e">
        <f t="shared" si="16"/>
        <v>#N/A</v>
      </c>
      <c r="AA330" s="4" t="e">
        <f t="shared" si="17"/>
        <v>#N/A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5"/>
        <v>5.4</v>
      </c>
      <c r="Z331" s="4" t="e">
        <f t="shared" si="16"/>
        <v>#N/A</v>
      </c>
      <c r="AA331" s="4" t="e">
        <f t="shared" si="17"/>
        <v>#N/A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5"/>
        <v>3.45</v>
      </c>
      <c r="Z332" s="4" t="e">
        <f t="shared" si="16"/>
        <v>#N/A</v>
      </c>
      <c r="AA332" s="4" t="e">
        <f t="shared" si="17"/>
        <v>#N/A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5"/>
        <v>4.9000000000000004</v>
      </c>
      <c r="Z333" s="4" t="e">
        <f t="shared" si="16"/>
        <v>#N/A</v>
      </c>
      <c r="AA333" s="4" t="e">
        <f t="shared" si="17"/>
        <v>#N/A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5"/>
        <v>1.95</v>
      </c>
      <c r="Z334" s="4" t="e">
        <f t="shared" si="16"/>
        <v>#N/A</v>
      </c>
      <c r="AA334" s="4" t="e">
        <f t="shared" si="17"/>
        <v>#N/A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5"/>
        <v>#N/A</v>
      </c>
      <c r="Z335" s="4" t="e">
        <f t="shared" si="16"/>
        <v>#N/A</v>
      </c>
      <c r="AA335" s="4" t="e">
        <f t="shared" si="17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5"/>
        <v>3.2</v>
      </c>
      <c r="Z336" s="4" t="e">
        <f t="shared" si="16"/>
        <v>#N/A</v>
      </c>
      <c r="AA336" s="4" t="e">
        <f t="shared" si="17"/>
        <v>#N/A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5"/>
        <v>1.65</v>
      </c>
      <c r="Z337" s="4" t="e">
        <f t="shared" si="16"/>
        <v>#N/A</v>
      </c>
      <c r="AA337" s="4" t="e">
        <f t="shared" si="17"/>
        <v>#N/A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5"/>
        <v>2</v>
      </c>
      <c r="Z338" s="4" t="e">
        <f t="shared" si="16"/>
        <v>#N/A</v>
      </c>
      <c r="AA338" s="4" t="e">
        <f t="shared" si="17"/>
        <v>#N/A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5"/>
        <v>#N/A</v>
      </c>
      <c r="Z339" s="4" t="e">
        <f t="shared" si="16"/>
        <v>#N/A</v>
      </c>
      <c r="AA339" s="4" t="e">
        <f t="shared" si="17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Y340" s="4">
        <f t="shared" si="15"/>
        <v>0</v>
      </c>
      <c r="Z340" s="4">
        <f t="shared" si="16"/>
        <v>6.1000000000000014</v>
      </c>
      <c r="AA340" s="4">
        <f t="shared" si="17"/>
        <v>3.0500000000000007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Y341" s="4">
        <f t="shared" si="15"/>
        <v>0</v>
      </c>
      <c r="Z341" s="4">
        <f t="shared" si="16"/>
        <v>8.9400000000000013</v>
      </c>
      <c r="AA341" s="4">
        <f t="shared" si="17"/>
        <v>4.4700000000000006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Y342" s="4">
        <f t="shared" si="15"/>
        <v>0</v>
      </c>
      <c r="Z342" s="4">
        <f t="shared" si="16"/>
        <v>7.6100000000000012</v>
      </c>
      <c r="AA342" s="4">
        <f t="shared" si="17"/>
        <v>3.8050000000000006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Y343" s="4">
        <f t="shared" si="15"/>
        <v>0</v>
      </c>
      <c r="Z343" s="4">
        <f t="shared" si="16"/>
        <v>8.8800000000000008</v>
      </c>
      <c r="AA343" s="4">
        <f t="shared" si="17"/>
        <v>4.4400000000000004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Y344" s="4">
        <f t="shared" si="15"/>
        <v>0</v>
      </c>
      <c r="Z344" s="4">
        <f t="shared" si="16"/>
        <v>9.06</v>
      </c>
      <c r="AA344" s="4">
        <f t="shared" si="17"/>
        <v>4.53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Y345" s="4">
        <f t="shared" si="15"/>
        <v>0</v>
      </c>
      <c r="Z345" s="4" t="e">
        <f t="shared" si="16"/>
        <v>#N/A</v>
      </c>
      <c r="AA345" s="4" t="e">
        <f t="shared" si="17"/>
        <v>#N/A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Y346" s="4">
        <f t="shared" si="15"/>
        <v>0</v>
      </c>
      <c r="Z346" s="4">
        <f t="shared" si="16"/>
        <v>7.23</v>
      </c>
      <c r="AA346" s="4">
        <f t="shared" si="17"/>
        <v>3.6150000000000002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Y347" s="4">
        <f t="shared" si="15"/>
        <v>0</v>
      </c>
      <c r="Z347" s="4">
        <f t="shared" si="16"/>
        <v>7.7600000000000016</v>
      </c>
      <c r="AA347" s="4">
        <f t="shared" si="17"/>
        <v>3.8800000000000008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Y348" s="4">
        <f t="shared" si="15"/>
        <v>0</v>
      </c>
      <c r="Z348" s="4">
        <f t="shared" si="16"/>
        <v>7.6000000000000005</v>
      </c>
      <c r="AA348" s="4">
        <f t="shared" si="17"/>
        <v>3.8000000000000003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Y349" s="4">
        <f t="shared" si="15"/>
        <v>0</v>
      </c>
      <c r="Z349" s="4">
        <f t="shared" si="16"/>
        <v>9.490000000000002</v>
      </c>
      <c r="AA349" s="4">
        <f t="shared" si="17"/>
        <v>4.745000000000001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Y350" s="4">
        <f t="shared" si="15"/>
        <v>0</v>
      </c>
      <c r="Z350" s="4">
        <f t="shared" si="16"/>
        <v>8.2800000000000011</v>
      </c>
      <c r="AA350" s="4">
        <f t="shared" si="17"/>
        <v>4.1400000000000006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Y351" s="4">
        <f t="shared" si="15"/>
        <v>0</v>
      </c>
      <c r="Z351" s="4">
        <f t="shared" si="16"/>
        <v>8.1</v>
      </c>
      <c r="AA351" s="4">
        <f t="shared" si="17"/>
        <v>4.05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Y352" s="4">
        <f t="shared" si="15"/>
        <v>0</v>
      </c>
      <c r="Z352" s="4">
        <f t="shared" si="16"/>
        <v>8.43</v>
      </c>
      <c r="AA352" s="4">
        <f t="shared" si="17"/>
        <v>4.2149999999999999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Y353" s="4">
        <f t="shared" si="15"/>
        <v>0</v>
      </c>
      <c r="Z353" s="4">
        <f t="shared" si="16"/>
        <v>8.65</v>
      </c>
      <c r="AA353" s="4">
        <f t="shared" si="17"/>
        <v>4.3250000000000002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Y354" s="4">
        <f t="shared" si="15"/>
        <v>0</v>
      </c>
      <c r="Z354" s="4">
        <f t="shared" si="16"/>
        <v>7.160000000000001</v>
      </c>
      <c r="AA354" s="4">
        <f t="shared" si="17"/>
        <v>3.5800000000000005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Y355" s="4">
        <f t="shared" si="15"/>
        <v>0</v>
      </c>
      <c r="Z355" s="4">
        <f t="shared" si="16"/>
        <v>7.8900000000000006</v>
      </c>
      <c r="AA355" s="4">
        <f t="shared" si="17"/>
        <v>3.9450000000000003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Y356" s="4">
        <f t="shared" si="15"/>
        <v>0</v>
      </c>
      <c r="Z356" s="4">
        <f t="shared" si="16"/>
        <v>9.6100000000000012</v>
      </c>
      <c r="AA356" s="4">
        <f t="shared" si="17"/>
        <v>4.8050000000000006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Y357" s="4">
        <f t="shared" si="15"/>
        <v>0</v>
      </c>
      <c r="Z357" s="4">
        <f t="shared" si="16"/>
        <v>7.8900000000000006</v>
      </c>
      <c r="AA357" s="4">
        <f t="shared" si="17"/>
        <v>3.9450000000000003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Y358" s="4">
        <f t="shared" si="15"/>
        <v>0</v>
      </c>
      <c r="Z358" s="4">
        <f t="shared" si="16"/>
        <v>6.79</v>
      </c>
      <c r="AA358" s="4">
        <f t="shared" si="17"/>
        <v>3.395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Y359" s="4">
        <f t="shared" si="15"/>
        <v>0</v>
      </c>
      <c r="Z359" s="4">
        <f t="shared" si="16"/>
        <v>8.33</v>
      </c>
      <c r="AA359" s="4">
        <f t="shared" si="17"/>
        <v>4.165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Y360" s="4">
        <f t="shared" si="15"/>
        <v>0</v>
      </c>
      <c r="Z360" s="4">
        <f t="shared" si="16"/>
        <v>7.44</v>
      </c>
      <c r="AA360" s="4">
        <f t="shared" si="17"/>
        <v>3.72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Y361" s="4">
        <f t="shared" si="15"/>
        <v>0</v>
      </c>
      <c r="Z361" s="4">
        <f t="shared" si="16"/>
        <v>7.8900000000000006</v>
      </c>
      <c r="AA361" s="4">
        <f t="shared" si="17"/>
        <v>3.9450000000000003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Y362" s="4">
        <f t="shared" si="15"/>
        <v>0</v>
      </c>
      <c r="Z362" s="4">
        <f t="shared" si="16"/>
        <v>5.6700000000000008</v>
      </c>
      <c r="AA362" s="4">
        <f t="shared" si="17"/>
        <v>2.8350000000000004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Y363" s="4">
        <f t="shared" si="15"/>
        <v>0</v>
      </c>
      <c r="Z363" s="4">
        <f t="shared" si="16"/>
        <v>8.0000000000000018</v>
      </c>
      <c r="AA363" s="4">
        <f t="shared" si="17"/>
        <v>4.0000000000000009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Y364" s="4">
        <f t="shared" si="15"/>
        <v>0</v>
      </c>
      <c r="Z364" s="4">
        <f t="shared" si="16"/>
        <v>9.06</v>
      </c>
      <c r="AA364" s="4">
        <f t="shared" si="17"/>
        <v>4.53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Y365" s="4">
        <f t="shared" si="15"/>
        <v>0</v>
      </c>
      <c r="Z365" s="4">
        <f t="shared" si="16"/>
        <v>8.16</v>
      </c>
      <c r="AA365" s="4">
        <f t="shared" si="17"/>
        <v>4.08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Y366" s="4">
        <f t="shared" si="15"/>
        <v>0</v>
      </c>
      <c r="Z366" s="4">
        <f t="shared" si="16"/>
        <v>2.0499999999999998</v>
      </c>
      <c r="AA366" s="4">
        <f t="shared" si="17"/>
        <v>1.0249999999999999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Y367" s="4">
        <f t="shared" si="15"/>
        <v>0</v>
      </c>
      <c r="Z367" s="4">
        <f t="shared" si="16"/>
        <v>8.39</v>
      </c>
      <c r="AA367" s="4">
        <f t="shared" si="17"/>
        <v>4.1950000000000003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Y368" s="4">
        <f t="shared" si="15"/>
        <v>0</v>
      </c>
      <c r="Z368" s="4">
        <f t="shared" si="16"/>
        <v>7.0600000000000005</v>
      </c>
      <c r="AA368" s="4">
        <f t="shared" si="17"/>
        <v>3.5300000000000002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Y369" s="4">
        <f t="shared" si="15"/>
        <v>0</v>
      </c>
      <c r="Z369" s="4">
        <f t="shared" si="16"/>
        <v>4.1000000000000005</v>
      </c>
      <c r="AA369" s="4">
        <f t="shared" si="17"/>
        <v>2.0500000000000003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Y370" s="4">
        <f t="shared" si="15"/>
        <v>0</v>
      </c>
      <c r="Z370" s="4">
        <f t="shared" si="16"/>
        <v>7.2800000000000011</v>
      </c>
      <c r="AA370" s="4">
        <f t="shared" si="17"/>
        <v>3.6400000000000006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Y371" s="4">
        <f t="shared" si="15"/>
        <v>0</v>
      </c>
      <c r="Z371" s="4">
        <f t="shared" si="16"/>
        <v>6.6000000000000005</v>
      </c>
      <c r="AA371" s="4">
        <f t="shared" si="17"/>
        <v>3.3000000000000003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Y372" s="4">
        <f t="shared" si="15"/>
        <v>0</v>
      </c>
      <c r="Z372" s="4">
        <f t="shared" si="16"/>
        <v>8.77</v>
      </c>
      <c r="AA372" s="4">
        <f t="shared" si="17"/>
        <v>4.3849999999999998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Y373" s="4">
        <f t="shared" si="15"/>
        <v>0</v>
      </c>
      <c r="Z373" s="4">
        <f t="shared" si="16"/>
        <v>6.17</v>
      </c>
      <c r="AA373" s="4">
        <f t="shared" si="17"/>
        <v>3.085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Y374" s="4">
        <f t="shared" si="15"/>
        <v>0</v>
      </c>
      <c r="Z374" s="4" t="e">
        <f t="shared" si="16"/>
        <v>#N/A</v>
      </c>
      <c r="AA374" s="4" t="e">
        <f t="shared" si="17"/>
        <v>#N/A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Y375" s="4">
        <f t="shared" si="15"/>
        <v>0</v>
      </c>
      <c r="Z375" s="4">
        <f t="shared" si="16"/>
        <v>3.44</v>
      </c>
      <c r="AA375" s="4">
        <f t="shared" si="17"/>
        <v>1.72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Y376" s="4">
        <f t="shared" si="15"/>
        <v>0</v>
      </c>
      <c r="Z376" s="4">
        <f t="shared" si="16"/>
        <v>2.6</v>
      </c>
      <c r="AA376" s="4">
        <f t="shared" si="17"/>
        <v>1.3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Y377" s="4">
        <f t="shared" si="15"/>
        <v>0</v>
      </c>
      <c r="Z377" s="4">
        <f t="shared" si="16"/>
        <v>7.0600000000000014</v>
      </c>
      <c r="AA377" s="4">
        <f t="shared" si="17"/>
        <v>3.5300000000000007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Y378" s="4">
        <f t="shared" si="15"/>
        <v>0</v>
      </c>
      <c r="Z378" s="4">
        <f t="shared" si="16"/>
        <v>2.71</v>
      </c>
      <c r="AA378" s="4">
        <f t="shared" si="17"/>
        <v>1.355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Y379" s="4">
        <f t="shared" si="15"/>
        <v>0</v>
      </c>
      <c r="Z379" s="4">
        <f t="shared" si="16"/>
        <v>7.7700000000000014</v>
      </c>
      <c r="AA379" s="4">
        <f t="shared" si="17"/>
        <v>3.8850000000000007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Y380" s="4">
        <f t="shared" si="15"/>
        <v>0</v>
      </c>
      <c r="Z380" s="4">
        <f t="shared" si="16"/>
        <v>4.9300000000000006</v>
      </c>
      <c r="AA380" s="4">
        <f t="shared" si="17"/>
        <v>2.4650000000000003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Y381" s="4">
        <f t="shared" si="15"/>
        <v>0</v>
      </c>
      <c r="Z381" s="4">
        <f t="shared" si="16"/>
        <v>6.7600000000000007</v>
      </c>
      <c r="AA381" s="4">
        <f t="shared" si="17"/>
        <v>3.3800000000000003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Y382" s="4">
        <f t="shared" si="15"/>
        <v>0</v>
      </c>
      <c r="Z382" s="4">
        <f t="shared" si="16"/>
        <v>6.4900000000000011</v>
      </c>
      <c r="AA382" s="4">
        <f t="shared" si="17"/>
        <v>3.2450000000000006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Y383" s="4">
        <f t="shared" si="15"/>
        <v>0</v>
      </c>
      <c r="Z383" s="4">
        <f t="shared" si="16"/>
        <v>7.61</v>
      </c>
      <c r="AA383" s="4">
        <f t="shared" si="17"/>
        <v>3.8050000000000002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Y384" s="4">
        <f t="shared" si="15"/>
        <v>0</v>
      </c>
      <c r="Z384" s="4" t="e">
        <f t="shared" si="16"/>
        <v>#N/A</v>
      </c>
      <c r="AA384" s="4" t="e">
        <f t="shared" si="17"/>
        <v>#N/A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Y385" s="4">
        <f t="shared" si="15"/>
        <v>0</v>
      </c>
      <c r="Z385" s="4">
        <f t="shared" si="16"/>
        <v>5.71</v>
      </c>
      <c r="AA385" s="4">
        <f t="shared" si="17"/>
        <v>2.855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Y386" s="4">
        <f t="shared" si="15"/>
        <v>0</v>
      </c>
      <c r="Z386" s="4">
        <f t="shared" si="16"/>
        <v>8.2200000000000006</v>
      </c>
      <c r="AA386" s="4">
        <f t="shared" si="17"/>
        <v>4.1100000000000003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Y387" s="4">
        <f t="shared" ref="Y387:Y450" si="18">SUM(AC387:AK387)</f>
        <v>0</v>
      </c>
      <c r="Z387" s="4">
        <f t="shared" ref="Z387:Z450" si="19">SUM(AM387:AT387)</f>
        <v>7.61</v>
      </c>
      <c r="AA387" s="4">
        <f t="shared" si="17"/>
        <v>3.8050000000000002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Y388" s="4">
        <f t="shared" si="18"/>
        <v>0</v>
      </c>
      <c r="Z388" s="4">
        <f t="shared" si="19"/>
        <v>2.33</v>
      </c>
      <c r="AA388" s="4">
        <f t="shared" ref="AA388:AA451" si="20">SUM(Y388,Z388)/2</f>
        <v>1.165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Y389" s="4">
        <f t="shared" si="18"/>
        <v>0</v>
      </c>
      <c r="Z389" s="4">
        <f t="shared" si="19"/>
        <v>8.18</v>
      </c>
      <c r="AA389" s="4">
        <f t="shared" si="20"/>
        <v>4.09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Y390" s="4">
        <f t="shared" si="18"/>
        <v>0</v>
      </c>
      <c r="Z390" s="4">
        <f t="shared" si="19"/>
        <v>4.55</v>
      </c>
      <c r="AA390" s="4">
        <f t="shared" si="20"/>
        <v>2.2749999999999999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Y391" s="4">
        <f t="shared" si="18"/>
        <v>0</v>
      </c>
      <c r="Z391" s="4">
        <f t="shared" si="19"/>
        <v>5.1000000000000005</v>
      </c>
      <c r="AA391" s="4">
        <f t="shared" si="20"/>
        <v>2.5500000000000003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Y392" s="4">
        <f t="shared" si="18"/>
        <v>0</v>
      </c>
      <c r="Z392" s="4">
        <f t="shared" si="19"/>
        <v>5.44</v>
      </c>
      <c r="AA392" s="4">
        <f t="shared" si="20"/>
        <v>2.72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Y393" s="4">
        <f t="shared" si="18"/>
        <v>0</v>
      </c>
      <c r="Z393" s="4" t="e">
        <f t="shared" si="19"/>
        <v>#N/A</v>
      </c>
      <c r="AA393" s="4" t="e">
        <f t="shared" si="20"/>
        <v>#N/A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Y394" s="4">
        <f t="shared" si="18"/>
        <v>0</v>
      </c>
      <c r="Z394" s="4">
        <f t="shared" si="19"/>
        <v>7.11</v>
      </c>
      <c r="AA394" s="4">
        <f t="shared" si="20"/>
        <v>3.5550000000000002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Y395" s="4">
        <f t="shared" si="18"/>
        <v>0</v>
      </c>
      <c r="Z395" s="4">
        <f t="shared" si="19"/>
        <v>4.4800000000000004</v>
      </c>
      <c r="AA395" s="4">
        <f t="shared" si="20"/>
        <v>2.2400000000000002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Y396" s="4">
        <f t="shared" si="18"/>
        <v>0</v>
      </c>
      <c r="Z396" s="4">
        <f t="shared" si="19"/>
        <v>6.22</v>
      </c>
      <c r="AA396" s="4">
        <f t="shared" si="20"/>
        <v>3.11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9" t="s">
        <v>1138</v>
      </c>
      <c r="Y397" s="4">
        <f t="shared" si="18"/>
        <v>0</v>
      </c>
      <c r="Z397" s="4" t="e">
        <f t="shared" si="19"/>
        <v>#N/A</v>
      </c>
      <c r="AA397" s="4" t="e">
        <f t="shared" si="20"/>
        <v>#N/A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Y398" s="4">
        <f t="shared" si="18"/>
        <v>0</v>
      </c>
      <c r="Z398" s="4">
        <f t="shared" si="19"/>
        <v>6.83</v>
      </c>
      <c r="AA398" s="4">
        <f t="shared" si="20"/>
        <v>3.415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Y399" s="4">
        <f t="shared" si="18"/>
        <v>0</v>
      </c>
      <c r="Z399" s="4">
        <f t="shared" si="19"/>
        <v>5.660000000000001</v>
      </c>
      <c r="AA399" s="4">
        <f t="shared" si="20"/>
        <v>2.8300000000000005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Y400" s="4">
        <f t="shared" si="18"/>
        <v>0</v>
      </c>
      <c r="Z400" s="4">
        <f t="shared" si="19"/>
        <v>4.5</v>
      </c>
      <c r="AA400" s="4">
        <f t="shared" si="20"/>
        <v>2.25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Y401" s="4">
        <f t="shared" si="18"/>
        <v>0</v>
      </c>
      <c r="Z401" s="4">
        <f t="shared" si="19"/>
        <v>7.7100000000000017</v>
      </c>
      <c r="AA401" s="4">
        <f t="shared" si="20"/>
        <v>3.8550000000000009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Y402" s="4">
        <f t="shared" si="18"/>
        <v>0</v>
      </c>
      <c r="Z402" s="4">
        <f t="shared" si="19"/>
        <v>7.38</v>
      </c>
      <c r="AA402" s="4">
        <f t="shared" si="20"/>
        <v>3.69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Y403" s="4">
        <f t="shared" si="18"/>
        <v>0</v>
      </c>
      <c r="Z403" s="4">
        <f t="shared" si="19"/>
        <v>4.2699999999999996</v>
      </c>
      <c r="AA403" s="4">
        <f t="shared" si="20"/>
        <v>2.1349999999999998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Y404" s="4">
        <f t="shared" si="18"/>
        <v>0</v>
      </c>
      <c r="Z404" s="4">
        <f t="shared" si="19"/>
        <v>7.2100000000000009</v>
      </c>
      <c r="AA404" s="4">
        <f t="shared" si="20"/>
        <v>3.6050000000000004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Y405" s="4">
        <f t="shared" si="18"/>
        <v>0</v>
      </c>
      <c r="Z405" s="4" t="e">
        <f t="shared" si="19"/>
        <v>#N/A</v>
      </c>
      <c r="AA405" s="4" t="e">
        <f t="shared" si="20"/>
        <v>#N/A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Y406" s="4">
        <f t="shared" si="18"/>
        <v>0</v>
      </c>
      <c r="Z406" s="4">
        <f t="shared" si="19"/>
        <v>9.56</v>
      </c>
      <c r="AA406" s="4">
        <f t="shared" si="20"/>
        <v>4.78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Y407" s="4">
        <f t="shared" si="18"/>
        <v>0</v>
      </c>
      <c r="Z407" s="4">
        <f t="shared" si="19"/>
        <v>9.0000000000000018</v>
      </c>
      <c r="AA407" s="4">
        <f t="shared" si="20"/>
        <v>4.5000000000000009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Y408" s="4">
        <f t="shared" si="18"/>
        <v>0</v>
      </c>
      <c r="Z408" s="4">
        <f t="shared" si="19"/>
        <v>8.1000000000000014</v>
      </c>
      <c r="AA408" s="4">
        <f t="shared" si="20"/>
        <v>4.0500000000000007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Y409" s="4">
        <f t="shared" si="18"/>
        <v>0</v>
      </c>
      <c r="Z409" s="4">
        <f t="shared" si="19"/>
        <v>8.2800000000000011</v>
      </c>
      <c r="AA409" s="4">
        <f t="shared" si="20"/>
        <v>4.1400000000000006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Y410" s="4">
        <f t="shared" si="18"/>
        <v>0</v>
      </c>
      <c r="Z410" s="4">
        <f t="shared" si="19"/>
        <v>4.3899999999999997</v>
      </c>
      <c r="AA410" s="4">
        <f t="shared" si="20"/>
        <v>2.1949999999999998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Y411" s="4">
        <f t="shared" si="18"/>
        <v>0</v>
      </c>
      <c r="Z411" s="4">
        <f t="shared" si="19"/>
        <v>8.99</v>
      </c>
      <c r="AA411" s="4">
        <f t="shared" si="20"/>
        <v>4.4950000000000001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Y412" s="4">
        <f t="shared" si="18"/>
        <v>0</v>
      </c>
      <c r="Z412" s="4">
        <f t="shared" si="19"/>
        <v>9.0500000000000007</v>
      </c>
      <c r="AA412" s="4">
        <f t="shared" si="20"/>
        <v>4.5250000000000004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Y413" s="4">
        <f t="shared" si="18"/>
        <v>0</v>
      </c>
      <c r="Z413" s="4">
        <f t="shared" si="19"/>
        <v>9.2200000000000006</v>
      </c>
      <c r="AA413" s="4">
        <f t="shared" si="20"/>
        <v>4.6100000000000003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Y414" s="4">
        <f t="shared" si="18"/>
        <v>0</v>
      </c>
      <c r="Z414" s="4">
        <f t="shared" si="19"/>
        <v>8.65</v>
      </c>
      <c r="AA414" s="4">
        <f t="shared" si="20"/>
        <v>4.3250000000000002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Y415" s="4">
        <f t="shared" si="18"/>
        <v>0</v>
      </c>
      <c r="Z415" s="4">
        <f t="shared" si="19"/>
        <v>7.7</v>
      </c>
      <c r="AA415" s="4">
        <f t="shared" si="20"/>
        <v>3.85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Y416" s="4">
        <f t="shared" si="18"/>
        <v>0</v>
      </c>
      <c r="Z416" s="4">
        <f t="shared" si="19"/>
        <v>9.7200000000000006</v>
      </c>
      <c r="AA416" s="4">
        <f t="shared" si="20"/>
        <v>4.8600000000000003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Y417" s="4">
        <f t="shared" si="18"/>
        <v>0</v>
      </c>
      <c r="Z417" s="4">
        <f t="shared" si="19"/>
        <v>9.1700000000000017</v>
      </c>
      <c r="AA417" s="4">
        <f t="shared" si="20"/>
        <v>4.5850000000000009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Y418" s="4">
        <f t="shared" si="18"/>
        <v>0</v>
      </c>
      <c r="Z418" s="4">
        <f t="shared" si="19"/>
        <v>8.5</v>
      </c>
      <c r="AA418" s="4">
        <f t="shared" si="20"/>
        <v>4.25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Y419" s="4">
        <f t="shared" si="18"/>
        <v>0</v>
      </c>
      <c r="Z419" s="4">
        <f t="shared" si="19"/>
        <v>8.1100000000000012</v>
      </c>
      <c r="AA419" s="4">
        <f t="shared" si="20"/>
        <v>4.0550000000000006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Y420" s="4">
        <f t="shared" si="18"/>
        <v>0</v>
      </c>
      <c r="Z420" s="4">
        <f t="shared" si="19"/>
        <v>8.66</v>
      </c>
      <c r="AA420" s="4">
        <f t="shared" si="20"/>
        <v>4.33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Y421" s="4">
        <f t="shared" si="18"/>
        <v>0</v>
      </c>
      <c r="Z421" s="4">
        <f t="shared" si="19"/>
        <v>9.4400000000000013</v>
      </c>
      <c r="AA421" s="4">
        <f t="shared" si="20"/>
        <v>4.7200000000000006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Y422" s="4">
        <f t="shared" si="18"/>
        <v>0</v>
      </c>
      <c r="Z422" s="4">
        <f t="shared" si="19"/>
        <v>8.27</v>
      </c>
      <c r="AA422" s="4">
        <f t="shared" si="20"/>
        <v>4.1349999999999998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Y423" s="4">
        <f t="shared" si="18"/>
        <v>0</v>
      </c>
      <c r="Z423" s="4">
        <f t="shared" si="19"/>
        <v>8.6</v>
      </c>
      <c r="AA423" s="4">
        <f t="shared" si="20"/>
        <v>4.3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Y424" s="4">
        <f t="shared" si="18"/>
        <v>0</v>
      </c>
      <c r="Z424" s="4">
        <f t="shared" si="19"/>
        <v>8.4400000000000013</v>
      </c>
      <c r="AA424" s="4">
        <f t="shared" si="20"/>
        <v>4.2200000000000006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Y425" s="4">
        <f t="shared" si="18"/>
        <v>0</v>
      </c>
      <c r="Z425" s="4">
        <f t="shared" si="19"/>
        <v>5.4399999999999995</v>
      </c>
      <c r="AA425" s="4">
        <f t="shared" si="20"/>
        <v>2.7199999999999998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Y426" s="4">
        <f t="shared" si="18"/>
        <v>0</v>
      </c>
      <c r="Z426" s="4">
        <f t="shared" si="19"/>
        <v>9.2200000000000006</v>
      </c>
      <c r="AA426" s="4">
        <f t="shared" si="20"/>
        <v>4.6100000000000003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Y427" s="4">
        <f t="shared" si="18"/>
        <v>0</v>
      </c>
      <c r="Z427" s="4">
        <f t="shared" si="19"/>
        <v>8.32</v>
      </c>
      <c r="AA427" s="4">
        <f t="shared" si="20"/>
        <v>4.16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Y428" s="4">
        <f t="shared" si="18"/>
        <v>0</v>
      </c>
      <c r="Z428" s="4">
        <f t="shared" si="19"/>
        <v>9.0499999999999989</v>
      </c>
      <c r="AA428" s="4">
        <f t="shared" si="20"/>
        <v>4.5249999999999995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Y429" s="4">
        <f t="shared" si="18"/>
        <v>0</v>
      </c>
      <c r="Z429" s="4">
        <f t="shared" si="19"/>
        <v>9.0500000000000007</v>
      </c>
      <c r="AA429" s="4">
        <f t="shared" si="20"/>
        <v>4.5250000000000004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Y430" s="4">
        <f t="shared" si="18"/>
        <v>0</v>
      </c>
      <c r="Z430" s="4">
        <f t="shared" si="19"/>
        <v>8.7200000000000006</v>
      </c>
      <c r="AA430" s="4">
        <f t="shared" si="20"/>
        <v>4.3600000000000003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Y431" s="4">
        <f t="shared" si="18"/>
        <v>0</v>
      </c>
      <c r="Z431" s="4">
        <f t="shared" si="19"/>
        <v>8.66</v>
      </c>
      <c r="AA431" s="4">
        <f t="shared" si="20"/>
        <v>4.33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Y432" s="4">
        <f t="shared" si="18"/>
        <v>0</v>
      </c>
      <c r="Z432" s="4">
        <f t="shared" si="19"/>
        <v>8.77</v>
      </c>
      <c r="AA432" s="4">
        <f t="shared" si="20"/>
        <v>4.3849999999999998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Y433" s="4">
        <f t="shared" si="18"/>
        <v>0</v>
      </c>
      <c r="Z433" s="4">
        <f t="shared" si="19"/>
        <v>9.39</v>
      </c>
      <c r="AA433" s="4">
        <f t="shared" si="20"/>
        <v>4.6950000000000003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Y434" s="4">
        <f t="shared" si="18"/>
        <v>0</v>
      </c>
      <c r="Z434" s="4">
        <f t="shared" si="19"/>
        <v>7.4500000000000011</v>
      </c>
      <c r="AA434" s="4">
        <f t="shared" si="20"/>
        <v>3.7250000000000005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Y435" s="4">
        <f t="shared" si="18"/>
        <v>0</v>
      </c>
      <c r="Z435" s="4">
        <f t="shared" si="19"/>
        <v>6.7200000000000006</v>
      </c>
      <c r="AA435" s="4">
        <f t="shared" si="20"/>
        <v>3.3600000000000003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Y436" s="4">
        <f t="shared" si="18"/>
        <v>0</v>
      </c>
      <c r="Z436" s="4">
        <f t="shared" si="19"/>
        <v>8.2700000000000014</v>
      </c>
      <c r="AA436" s="4">
        <f t="shared" si="20"/>
        <v>4.1350000000000007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Y437" s="4">
        <f t="shared" si="18"/>
        <v>0</v>
      </c>
      <c r="Z437" s="4">
        <f t="shared" si="19"/>
        <v>8.27</v>
      </c>
      <c r="AA437" s="4">
        <f t="shared" si="20"/>
        <v>4.1349999999999998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Y438" s="4">
        <f t="shared" si="18"/>
        <v>0</v>
      </c>
      <c r="Z438" s="4">
        <f t="shared" si="19"/>
        <v>5.22</v>
      </c>
      <c r="AA438" s="4">
        <f t="shared" si="20"/>
        <v>2.61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Y439" s="4">
        <f t="shared" si="18"/>
        <v>0</v>
      </c>
      <c r="Z439" s="4">
        <f t="shared" si="19"/>
        <v>3.92</v>
      </c>
      <c r="AA439" s="4">
        <f t="shared" si="20"/>
        <v>1.96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Y440" s="4">
        <f t="shared" si="18"/>
        <v>0</v>
      </c>
      <c r="Z440" s="4">
        <f t="shared" si="19"/>
        <v>8.06</v>
      </c>
      <c r="AA440" s="4">
        <f t="shared" si="20"/>
        <v>4.03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Y441" s="4">
        <f t="shared" si="18"/>
        <v>0</v>
      </c>
      <c r="Z441" s="4">
        <f t="shared" si="19"/>
        <v>5.15</v>
      </c>
      <c r="AA441" s="4">
        <f t="shared" si="20"/>
        <v>2.5750000000000002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Y442" s="4">
        <f t="shared" si="18"/>
        <v>0</v>
      </c>
      <c r="Z442" s="4">
        <f t="shared" si="19"/>
        <v>6.72</v>
      </c>
      <c r="AA442" s="4">
        <f t="shared" si="20"/>
        <v>3.36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Y443" s="4">
        <f t="shared" si="18"/>
        <v>0</v>
      </c>
      <c r="Z443" s="4">
        <f t="shared" si="19"/>
        <v>8.33</v>
      </c>
      <c r="AA443" s="4">
        <f t="shared" si="20"/>
        <v>4.165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Y444" s="4">
        <f t="shared" si="18"/>
        <v>0</v>
      </c>
      <c r="Z444" s="4">
        <f t="shared" si="19"/>
        <v>8.56</v>
      </c>
      <c r="AA444" s="4">
        <f t="shared" si="20"/>
        <v>4.28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Y445" s="4">
        <f t="shared" si="18"/>
        <v>0</v>
      </c>
      <c r="Z445" s="4">
        <f t="shared" si="19"/>
        <v>7.5</v>
      </c>
      <c r="AA445" s="4">
        <f t="shared" si="20"/>
        <v>3.75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Y446" s="4">
        <f t="shared" si="18"/>
        <v>0</v>
      </c>
      <c r="Z446" s="4">
        <f t="shared" si="19"/>
        <v>3.5500000000000003</v>
      </c>
      <c r="AA446" s="4">
        <f t="shared" si="20"/>
        <v>1.7750000000000001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Y447" s="4">
        <f t="shared" si="18"/>
        <v>0</v>
      </c>
      <c r="Z447" s="4">
        <f t="shared" si="19"/>
        <v>7.2200000000000006</v>
      </c>
      <c r="AA447" s="4">
        <f t="shared" si="20"/>
        <v>3.6100000000000003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Y448" s="4">
        <f t="shared" si="18"/>
        <v>0</v>
      </c>
      <c r="Z448" s="4">
        <f t="shared" si="19"/>
        <v>5.88</v>
      </c>
      <c r="AA448" s="4">
        <f t="shared" si="20"/>
        <v>2.94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Y449" s="4">
        <f t="shared" si="18"/>
        <v>0</v>
      </c>
      <c r="Z449" s="4">
        <f t="shared" si="19"/>
        <v>9.06</v>
      </c>
      <c r="AA449" s="4">
        <f t="shared" si="20"/>
        <v>4.53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Y450" s="4">
        <f t="shared" si="18"/>
        <v>0</v>
      </c>
      <c r="Z450" s="4">
        <f t="shared" si="19"/>
        <v>5.6599999999999993</v>
      </c>
      <c r="AA450" s="4">
        <f t="shared" si="20"/>
        <v>2.8299999999999996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Y451" s="4">
        <f t="shared" ref="Y451:Y514" si="21">SUM(AC451:AK451)</f>
        <v>0</v>
      </c>
      <c r="Z451" s="4">
        <f t="shared" ref="Z451:Z514" si="22">SUM(AM451:AT451)</f>
        <v>5.84</v>
      </c>
      <c r="AA451" s="4">
        <f t="shared" si="20"/>
        <v>2.92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Y452" s="4">
        <f t="shared" si="21"/>
        <v>0</v>
      </c>
      <c r="Z452" s="4">
        <f t="shared" si="22"/>
        <v>7.12</v>
      </c>
      <c r="AA452" s="4">
        <f t="shared" ref="AA452:AA515" si="23">SUM(Y452,Z452)/2</f>
        <v>3.56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Y453" s="4">
        <f t="shared" si="21"/>
        <v>0</v>
      </c>
      <c r="Z453" s="4">
        <f t="shared" si="22"/>
        <v>5.6499999999999995</v>
      </c>
      <c r="AA453" s="4">
        <f t="shared" si="23"/>
        <v>2.8249999999999997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Y454" s="4">
        <f t="shared" si="21"/>
        <v>0</v>
      </c>
      <c r="Z454" s="4">
        <f t="shared" si="22"/>
        <v>3.7699999999999996</v>
      </c>
      <c r="AA454" s="4">
        <f t="shared" si="23"/>
        <v>1.8849999999999998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Y455" s="4">
        <f t="shared" si="21"/>
        <v>0</v>
      </c>
      <c r="Z455" s="4">
        <f t="shared" si="22"/>
        <v>7.94</v>
      </c>
      <c r="AA455" s="4">
        <f t="shared" si="23"/>
        <v>3.97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Y456" s="4">
        <f t="shared" si="21"/>
        <v>0</v>
      </c>
      <c r="Z456" s="4">
        <f t="shared" si="22"/>
        <v>2.6</v>
      </c>
      <c r="AA456" s="4">
        <f t="shared" si="23"/>
        <v>1.3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Y457" s="4">
        <f t="shared" si="21"/>
        <v>0</v>
      </c>
      <c r="Z457" s="4" t="e">
        <f t="shared" si="22"/>
        <v>#N/A</v>
      </c>
      <c r="AA457" s="4" t="e">
        <f t="shared" si="23"/>
        <v>#N/A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Y458" s="4">
        <f t="shared" si="21"/>
        <v>0</v>
      </c>
      <c r="Z458" s="4">
        <f t="shared" si="22"/>
        <v>5.6099999999999994</v>
      </c>
      <c r="AA458" s="4">
        <f t="shared" si="23"/>
        <v>2.8049999999999997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Y459" s="4">
        <f t="shared" si="21"/>
        <v>0</v>
      </c>
      <c r="Z459" s="4" t="e">
        <f t="shared" si="22"/>
        <v>#N/A</v>
      </c>
      <c r="AA459" s="4" t="e">
        <f t="shared" si="23"/>
        <v>#N/A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Y460" s="4">
        <f t="shared" si="21"/>
        <v>0</v>
      </c>
      <c r="Z460" s="4">
        <f t="shared" si="22"/>
        <v>3.17</v>
      </c>
      <c r="AA460" s="4">
        <f t="shared" si="23"/>
        <v>1.585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Y461" s="4">
        <f t="shared" si="21"/>
        <v>0</v>
      </c>
      <c r="Z461" s="4">
        <f t="shared" si="22"/>
        <v>9.1100000000000012</v>
      </c>
      <c r="AA461" s="4">
        <f t="shared" si="23"/>
        <v>4.5550000000000006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Y462" s="4">
        <f t="shared" si="21"/>
        <v>0</v>
      </c>
      <c r="Z462" s="4">
        <f t="shared" si="22"/>
        <v>8.8800000000000008</v>
      </c>
      <c r="AA462" s="4">
        <f t="shared" si="23"/>
        <v>4.4400000000000004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Y463" s="4">
        <f t="shared" si="21"/>
        <v>0</v>
      </c>
      <c r="Z463" s="4">
        <f t="shared" si="22"/>
        <v>6.4900000000000011</v>
      </c>
      <c r="AA463" s="4">
        <f t="shared" si="23"/>
        <v>3.2450000000000006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Y464" s="4">
        <f t="shared" si="21"/>
        <v>0</v>
      </c>
      <c r="Z464" s="4">
        <f t="shared" si="22"/>
        <v>6.04</v>
      </c>
      <c r="AA464" s="4">
        <f t="shared" si="23"/>
        <v>3.02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Y465" s="4">
        <f t="shared" si="21"/>
        <v>0</v>
      </c>
      <c r="Z465" s="4" t="e">
        <f t="shared" si="22"/>
        <v>#N/A</v>
      </c>
      <c r="AA465" s="4" t="e">
        <f t="shared" si="23"/>
        <v>#N/A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Y466" s="4">
        <f t="shared" si="21"/>
        <v>0</v>
      </c>
      <c r="Z466" s="4" t="e">
        <f t="shared" si="22"/>
        <v>#N/A</v>
      </c>
      <c r="AA466" s="4" t="e">
        <f t="shared" si="23"/>
        <v>#N/A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Y467" s="4">
        <f t="shared" si="21"/>
        <v>0</v>
      </c>
      <c r="Z467" s="4">
        <f t="shared" si="22"/>
        <v>4.22</v>
      </c>
      <c r="AA467" s="4">
        <f t="shared" si="23"/>
        <v>2.11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Y468" s="4">
        <f t="shared" si="21"/>
        <v>0</v>
      </c>
      <c r="Z468" s="4">
        <f t="shared" si="22"/>
        <v>3.94</v>
      </c>
      <c r="AA468" s="4">
        <f t="shared" si="23"/>
        <v>1.97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Y469" s="4">
        <f t="shared" si="21"/>
        <v>0</v>
      </c>
      <c r="Z469" s="4" t="e">
        <f t="shared" si="22"/>
        <v>#N/A</v>
      </c>
      <c r="AA469" s="4" t="e">
        <f t="shared" si="23"/>
        <v>#N/A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Y470" s="4">
        <f t="shared" si="21"/>
        <v>0</v>
      </c>
      <c r="Z470" s="4">
        <f t="shared" si="22"/>
        <v>7.71</v>
      </c>
      <c r="AA470" s="4">
        <f t="shared" si="23"/>
        <v>3.855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Y471" s="4">
        <f t="shared" si="21"/>
        <v>0</v>
      </c>
      <c r="Z471" s="4">
        <f t="shared" si="22"/>
        <v>2.6799999999999997</v>
      </c>
      <c r="AA471" s="4">
        <f t="shared" si="23"/>
        <v>1.3399999999999999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Y472" s="4">
        <f t="shared" si="21"/>
        <v>0</v>
      </c>
      <c r="Z472" s="4">
        <f t="shared" si="22"/>
        <v>8.67</v>
      </c>
      <c r="AA472" s="4">
        <f t="shared" si="23"/>
        <v>4.335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Y473" s="4">
        <f t="shared" si="21"/>
        <v>0</v>
      </c>
      <c r="Z473" s="4">
        <f t="shared" si="22"/>
        <v>8.5000000000000018</v>
      </c>
      <c r="AA473" s="4">
        <f t="shared" si="23"/>
        <v>4.2500000000000009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Y474" s="4">
        <f t="shared" si="21"/>
        <v>0</v>
      </c>
      <c r="Z474" s="4">
        <f t="shared" si="22"/>
        <v>9.56</v>
      </c>
      <c r="AA474" s="4">
        <f t="shared" si="23"/>
        <v>4.78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Y475" s="4">
        <f t="shared" si="21"/>
        <v>0</v>
      </c>
      <c r="Z475" s="4">
        <f t="shared" si="22"/>
        <v>8.2100000000000009</v>
      </c>
      <c r="AA475" s="4">
        <f t="shared" si="23"/>
        <v>4.1050000000000004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Y476" s="4">
        <f t="shared" si="21"/>
        <v>0</v>
      </c>
      <c r="Z476" s="4">
        <f t="shared" si="22"/>
        <v>9.1000000000000014</v>
      </c>
      <c r="AA476" s="4">
        <f t="shared" si="23"/>
        <v>4.5500000000000007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Y477" s="4">
        <f t="shared" si="21"/>
        <v>0</v>
      </c>
      <c r="Z477" s="4">
        <f t="shared" si="22"/>
        <v>8.11</v>
      </c>
      <c r="AA477" s="4">
        <f t="shared" si="23"/>
        <v>4.0549999999999997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Y478" s="4">
        <f t="shared" si="21"/>
        <v>0</v>
      </c>
      <c r="Z478" s="4">
        <f t="shared" si="22"/>
        <v>8.5</v>
      </c>
      <c r="AA478" s="4">
        <f t="shared" si="23"/>
        <v>4.25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Y479" s="4">
        <f t="shared" si="21"/>
        <v>0</v>
      </c>
      <c r="Z479" s="4">
        <f t="shared" si="22"/>
        <v>8.3300000000000018</v>
      </c>
      <c r="AA479" s="4">
        <f t="shared" si="23"/>
        <v>4.1650000000000009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Y480" s="4">
        <f t="shared" si="21"/>
        <v>0</v>
      </c>
      <c r="Z480" s="4">
        <f t="shared" si="22"/>
        <v>7.8400000000000007</v>
      </c>
      <c r="AA480" s="4">
        <f t="shared" si="23"/>
        <v>3.9200000000000004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Y481" s="4">
        <f t="shared" si="21"/>
        <v>0</v>
      </c>
      <c r="Z481" s="4">
        <f t="shared" si="22"/>
        <v>8.61</v>
      </c>
      <c r="AA481" s="4">
        <f t="shared" si="23"/>
        <v>4.3049999999999997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Y482" s="4">
        <f t="shared" si="21"/>
        <v>0</v>
      </c>
      <c r="Z482" s="4">
        <f t="shared" si="22"/>
        <v>7.7700000000000014</v>
      </c>
      <c r="AA482" s="4">
        <f t="shared" si="23"/>
        <v>3.8850000000000007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Y483" s="4">
        <f t="shared" si="21"/>
        <v>0</v>
      </c>
      <c r="Z483" s="4" t="e">
        <f t="shared" si="22"/>
        <v>#N/A</v>
      </c>
      <c r="AA483" s="4" t="e">
        <f t="shared" si="23"/>
        <v>#N/A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Y484" s="4">
        <f t="shared" si="21"/>
        <v>0</v>
      </c>
      <c r="Z484" s="4">
        <f t="shared" si="22"/>
        <v>7.61</v>
      </c>
      <c r="AA484" s="4">
        <f t="shared" si="23"/>
        <v>3.8050000000000002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Y485" s="4">
        <f t="shared" si="21"/>
        <v>0</v>
      </c>
      <c r="Z485" s="4">
        <f t="shared" si="22"/>
        <v>8.32</v>
      </c>
      <c r="AA485" s="4">
        <f t="shared" si="23"/>
        <v>4.16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Y486" s="4">
        <f t="shared" si="21"/>
        <v>0</v>
      </c>
      <c r="Z486" s="4">
        <f t="shared" si="22"/>
        <v>8.66</v>
      </c>
      <c r="AA486" s="4">
        <f t="shared" si="23"/>
        <v>4.33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Y487" s="4">
        <f t="shared" si="21"/>
        <v>0</v>
      </c>
      <c r="Z487" s="4">
        <f t="shared" si="22"/>
        <v>6.83</v>
      </c>
      <c r="AA487" s="4">
        <f t="shared" si="23"/>
        <v>3.415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Y488" s="4">
        <f t="shared" si="21"/>
        <v>0</v>
      </c>
      <c r="Z488" s="4">
        <f t="shared" si="22"/>
        <v>9.620000000000001</v>
      </c>
      <c r="AA488" s="4">
        <f t="shared" si="23"/>
        <v>4.8100000000000005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Y489" s="4">
        <f t="shared" si="21"/>
        <v>0</v>
      </c>
      <c r="Z489" s="4">
        <f t="shared" si="22"/>
        <v>7.12</v>
      </c>
      <c r="AA489" s="4">
        <f t="shared" si="23"/>
        <v>3.56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Y490" s="4">
        <f t="shared" si="21"/>
        <v>0</v>
      </c>
      <c r="Z490" s="4">
        <f t="shared" si="22"/>
        <v>9.16</v>
      </c>
      <c r="AA490" s="4">
        <f t="shared" si="23"/>
        <v>4.58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Y491" s="4">
        <f t="shared" si="21"/>
        <v>0</v>
      </c>
      <c r="Z491" s="4">
        <f t="shared" si="22"/>
        <v>8.43</v>
      </c>
      <c r="AA491" s="4">
        <f t="shared" si="23"/>
        <v>4.2149999999999999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Y492" s="4">
        <f t="shared" si="21"/>
        <v>0</v>
      </c>
      <c r="Z492" s="4">
        <f t="shared" si="22"/>
        <v>7.49</v>
      </c>
      <c r="AA492" s="4">
        <f t="shared" si="23"/>
        <v>3.7450000000000001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Y493" s="4">
        <f t="shared" si="21"/>
        <v>0</v>
      </c>
      <c r="Z493" s="4">
        <f t="shared" si="22"/>
        <v>8.84</v>
      </c>
      <c r="AA493" s="4">
        <f t="shared" si="23"/>
        <v>4.42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Y494" s="4">
        <f t="shared" si="21"/>
        <v>0</v>
      </c>
      <c r="Z494" s="4">
        <f t="shared" si="22"/>
        <v>6.33</v>
      </c>
      <c r="AA494" s="4">
        <f t="shared" si="23"/>
        <v>3.165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Y495" s="4">
        <f t="shared" si="21"/>
        <v>0</v>
      </c>
      <c r="Z495" s="4">
        <f t="shared" si="22"/>
        <v>7.51</v>
      </c>
      <c r="AA495" s="4">
        <f t="shared" si="23"/>
        <v>3.7549999999999999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Y496" s="4">
        <f t="shared" si="21"/>
        <v>0</v>
      </c>
      <c r="Z496" s="4">
        <f t="shared" si="22"/>
        <v>7.06</v>
      </c>
      <c r="AA496" s="4">
        <f t="shared" si="23"/>
        <v>3.53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Y497" s="4">
        <f t="shared" si="21"/>
        <v>0</v>
      </c>
      <c r="Z497" s="4">
        <f t="shared" si="22"/>
        <v>8.49</v>
      </c>
      <c r="AA497" s="4">
        <f t="shared" si="23"/>
        <v>4.2450000000000001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Y498" s="4">
        <f t="shared" si="21"/>
        <v>0</v>
      </c>
      <c r="Z498" s="4">
        <f t="shared" si="22"/>
        <v>8.2600000000000016</v>
      </c>
      <c r="AA498" s="4">
        <f t="shared" si="23"/>
        <v>4.1300000000000008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Y499" s="4">
        <f t="shared" si="21"/>
        <v>0</v>
      </c>
      <c r="Z499" s="4">
        <f t="shared" si="22"/>
        <v>8.0500000000000007</v>
      </c>
      <c r="AA499" s="4">
        <f t="shared" si="23"/>
        <v>4.0250000000000004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Y500" s="4">
        <f t="shared" si="21"/>
        <v>0</v>
      </c>
      <c r="Z500" s="4">
        <f t="shared" si="22"/>
        <v>7.9300000000000015</v>
      </c>
      <c r="AA500" s="4">
        <f t="shared" si="23"/>
        <v>3.9650000000000007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Y501" s="4">
        <f t="shared" si="21"/>
        <v>0</v>
      </c>
      <c r="Z501" s="4">
        <f t="shared" si="22"/>
        <v>7.3800000000000008</v>
      </c>
      <c r="AA501" s="4">
        <f t="shared" si="23"/>
        <v>3.6900000000000004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Y502" s="4">
        <f t="shared" si="21"/>
        <v>0</v>
      </c>
      <c r="Z502" s="4">
        <f t="shared" si="22"/>
        <v>6.1700000000000008</v>
      </c>
      <c r="AA502" s="4">
        <f t="shared" si="23"/>
        <v>3.0850000000000004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Y503" s="4">
        <f t="shared" si="21"/>
        <v>0</v>
      </c>
      <c r="Z503" s="4">
        <f t="shared" si="22"/>
        <v>7.76</v>
      </c>
      <c r="AA503" s="4">
        <f t="shared" si="23"/>
        <v>3.88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Y504" s="4">
        <f t="shared" si="21"/>
        <v>0</v>
      </c>
      <c r="Z504" s="4">
        <f t="shared" si="22"/>
        <v>7.7100000000000009</v>
      </c>
      <c r="AA504" s="4">
        <f t="shared" si="23"/>
        <v>3.8550000000000004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Y505" s="4">
        <f t="shared" si="21"/>
        <v>0</v>
      </c>
      <c r="Z505" s="4">
        <f t="shared" si="22"/>
        <v>7.660000000000001</v>
      </c>
      <c r="AA505" s="4">
        <f t="shared" si="23"/>
        <v>3.8300000000000005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Y506" s="4">
        <f t="shared" si="21"/>
        <v>0</v>
      </c>
      <c r="Z506" s="4">
        <f t="shared" si="22"/>
        <v>7.8800000000000017</v>
      </c>
      <c r="AA506" s="4">
        <f t="shared" si="23"/>
        <v>3.9400000000000008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Y507" s="4">
        <f t="shared" si="21"/>
        <v>0</v>
      </c>
      <c r="Z507" s="4">
        <f t="shared" si="22"/>
        <v>3.0500000000000007</v>
      </c>
      <c r="AA507" s="4">
        <f t="shared" si="23"/>
        <v>1.5250000000000004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Y508" s="4">
        <f t="shared" si="21"/>
        <v>0</v>
      </c>
      <c r="Z508" s="4" t="e">
        <f t="shared" si="22"/>
        <v>#N/A</v>
      </c>
      <c r="AA508" s="4" t="e">
        <f t="shared" si="23"/>
        <v>#N/A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Y509" s="4">
        <f t="shared" si="21"/>
        <v>0</v>
      </c>
      <c r="Z509" s="4" t="e">
        <f t="shared" si="22"/>
        <v>#N/A</v>
      </c>
      <c r="AA509" s="4" t="e">
        <f t="shared" si="23"/>
        <v>#N/A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Y510" s="4">
        <f t="shared" si="21"/>
        <v>0</v>
      </c>
      <c r="Z510" s="4">
        <f t="shared" si="22"/>
        <v>8.2799999999999994</v>
      </c>
      <c r="AA510" s="4">
        <f t="shared" si="23"/>
        <v>4.1399999999999997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Y511" s="4">
        <f t="shared" si="21"/>
        <v>0</v>
      </c>
      <c r="Z511" s="4" t="e">
        <f t="shared" si="22"/>
        <v>#N/A</v>
      </c>
      <c r="AA511" s="4" t="e">
        <f t="shared" si="23"/>
        <v>#N/A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Y512" s="4">
        <f t="shared" si="21"/>
        <v>0</v>
      </c>
      <c r="Z512" s="4">
        <f t="shared" si="22"/>
        <v>7.330000000000001</v>
      </c>
      <c r="AA512" s="4">
        <f t="shared" si="23"/>
        <v>3.6650000000000005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Y513" s="4">
        <f t="shared" si="21"/>
        <v>0</v>
      </c>
      <c r="Z513" s="4">
        <f t="shared" si="22"/>
        <v>3.73</v>
      </c>
      <c r="AA513" s="4">
        <f t="shared" si="23"/>
        <v>1.865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Y514" s="4">
        <f t="shared" si="21"/>
        <v>0</v>
      </c>
      <c r="Z514" s="4" t="e">
        <f t="shared" si="22"/>
        <v>#N/A</v>
      </c>
      <c r="AA514" s="4" t="e">
        <f t="shared" si="23"/>
        <v>#N/A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Y515" s="4">
        <f t="shared" ref="Y515:Y578" si="24">SUM(AC515:AK515)</f>
        <v>0</v>
      </c>
      <c r="Z515" s="4" t="e">
        <f t="shared" ref="Z515:Z578" si="25">SUM(AM515:AT515)</f>
        <v>#N/A</v>
      </c>
      <c r="AA515" s="4" t="e">
        <f t="shared" si="23"/>
        <v>#N/A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Y516" s="4">
        <f t="shared" si="24"/>
        <v>0</v>
      </c>
      <c r="Z516" s="4">
        <f t="shared" si="25"/>
        <v>7.9400000000000013</v>
      </c>
      <c r="AA516" s="4">
        <f t="shared" ref="AA516:AA579" si="26">SUM(Y516,Z516)/2</f>
        <v>3.9700000000000006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Y517" s="4">
        <f t="shared" si="24"/>
        <v>0</v>
      </c>
      <c r="Z517" s="4">
        <f t="shared" si="25"/>
        <v>2.77</v>
      </c>
      <c r="AA517" s="4">
        <f t="shared" si="26"/>
        <v>1.385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Y518" s="4">
        <f t="shared" si="24"/>
        <v>0</v>
      </c>
      <c r="Z518" s="4">
        <f t="shared" si="25"/>
        <v>2.5</v>
      </c>
      <c r="AA518" s="4">
        <f t="shared" si="26"/>
        <v>1.25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Y519" s="4">
        <f t="shared" si="24"/>
        <v>0</v>
      </c>
      <c r="Z519" s="4">
        <f t="shared" si="25"/>
        <v>7.44</v>
      </c>
      <c r="AA519" s="4">
        <f t="shared" si="26"/>
        <v>3.72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Y520" s="4">
        <f t="shared" si="24"/>
        <v>0</v>
      </c>
      <c r="Z520" s="4">
        <f t="shared" si="25"/>
        <v>6.21</v>
      </c>
      <c r="AA520" s="4">
        <f t="shared" si="26"/>
        <v>3.105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Y521" s="4">
        <f t="shared" si="24"/>
        <v>0</v>
      </c>
      <c r="Z521" s="4">
        <f t="shared" si="25"/>
        <v>6.61</v>
      </c>
      <c r="AA521" s="4">
        <f t="shared" si="26"/>
        <v>3.3050000000000002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Y522" s="4">
        <f t="shared" si="24"/>
        <v>0</v>
      </c>
      <c r="Z522" s="4">
        <f t="shared" si="25"/>
        <v>7.6100000000000012</v>
      </c>
      <c r="AA522" s="4">
        <f t="shared" si="26"/>
        <v>3.8050000000000006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Y523" s="4">
        <f t="shared" si="24"/>
        <v>0</v>
      </c>
      <c r="Z523" s="4">
        <f t="shared" si="25"/>
        <v>3.8800000000000003</v>
      </c>
      <c r="AA523" s="4">
        <f t="shared" si="26"/>
        <v>1.9400000000000002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Y524" s="4">
        <f t="shared" si="24"/>
        <v>0</v>
      </c>
      <c r="Z524" s="4">
        <f t="shared" si="25"/>
        <v>4.4999999999999991</v>
      </c>
      <c r="AA524" s="4">
        <f t="shared" si="26"/>
        <v>2.2499999999999996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Y525" s="4">
        <f t="shared" si="24"/>
        <v>0</v>
      </c>
      <c r="Z525" s="4">
        <f t="shared" si="25"/>
        <v>7.15</v>
      </c>
      <c r="AA525" s="4">
        <f t="shared" si="26"/>
        <v>3.5750000000000002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Y526" s="4">
        <f t="shared" si="24"/>
        <v>0</v>
      </c>
      <c r="Z526" s="4" t="e">
        <f t="shared" si="25"/>
        <v>#N/A</v>
      </c>
      <c r="AA526" s="4" t="e">
        <f t="shared" si="26"/>
        <v>#N/A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Y527" s="4">
        <f t="shared" si="24"/>
        <v>0</v>
      </c>
      <c r="Z527" s="4">
        <f t="shared" si="25"/>
        <v>4.22</v>
      </c>
      <c r="AA527" s="4">
        <f t="shared" si="26"/>
        <v>2.11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Y528" s="4">
        <f t="shared" si="24"/>
        <v>0</v>
      </c>
      <c r="Z528" s="4">
        <f t="shared" si="25"/>
        <v>8</v>
      </c>
      <c r="AA528" s="4">
        <f t="shared" si="26"/>
        <v>4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Y529" s="4">
        <f t="shared" si="24"/>
        <v>0</v>
      </c>
      <c r="Z529" s="4">
        <f t="shared" si="25"/>
        <v>6.2700000000000005</v>
      </c>
      <c r="AA529" s="4">
        <f t="shared" si="26"/>
        <v>3.1350000000000002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Y530" s="4">
        <f t="shared" si="24"/>
        <v>0</v>
      </c>
      <c r="Z530" s="4">
        <f t="shared" si="25"/>
        <v>6.5000000000000009</v>
      </c>
      <c r="AA530" s="4">
        <f t="shared" si="26"/>
        <v>3.2500000000000004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Y531" s="4">
        <f t="shared" si="24"/>
        <v>0</v>
      </c>
      <c r="Z531" s="4">
        <f t="shared" si="25"/>
        <v>3.2600000000000002</v>
      </c>
      <c r="AA531" s="4">
        <f t="shared" si="26"/>
        <v>1.6300000000000001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Y532" s="4">
        <f t="shared" si="24"/>
        <v>0</v>
      </c>
      <c r="Z532" s="4">
        <f t="shared" si="25"/>
        <v>6.7</v>
      </c>
      <c r="AA532" s="4">
        <f t="shared" si="26"/>
        <v>3.35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Y533" s="4">
        <f t="shared" si="24"/>
        <v>0</v>
      </c>
      <c r="Z533" s="4">
        <f t="shared" si="25"/>
        <v>8</v>
      </c>
      <c r="AA533" s="4">
        <f t="shared" si="26"/>
        <v>4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Y534" s="4">
        <f t="shared" si="24"/>
        <v>0</v>
      </c>
      <c r="Z534" s="4">
        <f t="shared" si="25"/>
        <v>2.83</v>
      </c>
      <c r="AA534" s="4">
        <f t="shared" si="26"/>
        <v>1.415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Y535" s="4">
        <f t="shared" si="24"/>
        <v>0</v>
      </c>
      <c r="Z535" s="4" t="e">
        <f t="shared" si="25"/>
        <v>#N/A</v>
      </c>
      <c r="AA535" s="4" t="e">
        <f t="shared" si="26"/>
        <v>#N/A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Y536" s="4">
        <f t="shared" si="24"/>
        <v>0</v>
      </c>
      <c r="Z536" s="4">
        <f t="shared" si="25"/>
        <v>6.5500000000000016</v>
      </c>
      <c r="AA536" s="4">
        <f t="shared" si="26"/>
        <v>3.2750000000000008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Y537" s="4">
        <f t="shared" si="24"/>
        <v>0</v>
      </c>
      <c r="Z537" s="4">
        <f t="shared" si="25"/>
        <v>3.99</v>
      </c>
      <c r="AA537" s="4">
        <f t="shared" si="26"/>
        <v>1.9950000000000001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Y538" s="4">
        <f t="shared" si="24"/>
        <v>0</v>
      </c>
      <c r="Z538" s="4" t="e">
        <f t="shared" si="25"/>
        <v>#N/A</v>
      </c>
      <c r="AA538" s="4" t="e">
        <f t="shared" si="26"/>
        <v>#N/A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2107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Y539" s="4">
        <f t="shared" si="24"/>
        <v>0</v>
      </c>
      <c r="Z539" s="4">
        <f t="shared" si="25"/>
        <v>7.2700000000000005</v>
      </c>
      <c r="AA539" s="4">
        <f t="shared" si="26"/>
        <v>3.6350000000000002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Y540" s="4">
        <f t="shared" si="24"/>
        <v>0</v>
      </c>
      <c r="Z540" s="4">
        <f t="shared" si="25"/>
        <v>1.83</v>
      </c>
      <c r="AA540" s="4">
        <f t="shared" si="26"/>
        <v>0.91500000000000004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Y541" s="4">
        <f t="shared" si="24"/>
        <v>0</v>
      </c>
      <c r="Z541" s="4" t="e">
        <f t="shared" si="25"/>
        <v>#N/A</v>
      </c>
      <c r="AA541" s="4" t="e">
        <f t="shared" si="26"/>
        <v>#N/A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Y542" s="4">
        <f t="shared" si="24"/>
        <v>0</v>
      </c>
      <c r="Z542" s="4">
        <f t="shared" si="25"/>
        <v>7.9400000000000013</v>
      </c>
      <c r="AA542" s="4">
        <f t="shared" si="26"/>
        <v>3.9700000000000006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Y543" s="4">
        <f t="shared" si="24"/>
        <v>0</v>
      </c>
      <c r="Z543" s="4">
        <f t="shared" si="25"/>
        <v>8.0500000000000007</v>
      </c>
      <c r="AA543" s="4">
        <f t="shared" si="26"/>
        <v>4.0250000000000004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Y544" s="4">
        <f t="shared" si="24"/>
        <v>0</v>
      </c>
      <c r="Z544" s="4">
        <f t="shared" si="25"/>
        <v>8.94</v>
      </c>
      <c r="AA544" s="4">
        <f t="shared" si="26"/>
        <v>4.47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Y545" s="4">
        <f t="shared" si="24"/>
        <v>0</v>
      </c>
      <c r="Z545" s="4">
        <f t="shared" si="25"/>
        <v>8.2800000000000011</v>
      </c>
      <c r="AA545" s="4">
        <f t="shared" si="26"/>
        <v>4.1400000000000006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Y546" s="4">
        <f t="shared" si="24"/>
        <v>0</v>
      </c>
      <c r="Z546" s="4">
        <f t="shared" si="25"/>
        <v>9.2200000000000006</v>
      </c>
      <c r="AA546" s="4">
        <f t="shared" si="26"/>
        <v>4.6100000000000003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Y547" s="4">
        <f t="shared" si="24"/>
        <v>0</v>
      </c>
      <c r="Z547" s="4">
        <f t="shared" si="25"/>
        <v>9.1</v>
      </c>
      <c r="AA547" s="4">
        <f t="shared" si="26"/>
        <v>4.55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Y548" s="4">
        <f t="shared" si="24"/>
        <v>0</v>
      </c>
      <c r="Z548" s="4">
        <f t="shared" si="25"/>
        <v>7</v>
      </c>
      <c r="AA548" s="4">
        <f t="shared" si="26"/>
        <v>3.5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Y549" s="4">
        <f t="shared" si="24"/>
        <v>0</v>
      </c>
      <c r="Z549" s="4">
        <f t="shared" si="25"/>
        <v>7.9399999999999995</v>
      </c>
      <c r="AA549" s="4">
        <f t="shared" si="26"/>
        <v>3.9699999999999998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Y550" s="4">
        <f t="shared" si="24"/>
        <v>0</v>
      </c>
      <c r="Z550" s="4">
        <f t="shared" si="25"/>
        <v>8.32</v>
      </c>
      <c r="AA550" s="4">
        <f t="shared" si="26"/>
        <v>4.16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Y551" s="4">
        <f t="shared" si="24"/>
        <v>0</v>
      </c>
      <c r="Z551" s="4">
        <f t="shared" si="25"/>
        <v>8.17</v>
      </c>
      <c r="AA551" s="4">
        <f t="shared" si="26"/>
        <v>4.085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Y552" s="4">
        <f t="shared" si="24"/>
        <v>0</v>
      </c>
      <c r="Z552" s="4">
        <f t="shared" si="25"/>
        <v>7.7200000000000006</v>
      </c>
      <c r="AA552" s="4">
        <f t="shared" si="26"/>
        <v>3.8600000000000003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Y553" s="4">
        <f t="shared" si="24"/>
        <v>0</v>
      </c>
      <c r="Z553" s="4">
        <f t="shared" si="25"/>
        <v>6.96</v>
      </c>
      <c r="AA553" s="4">
        <f t="shared" si="26"/>
        <v>3.48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Y554" s="4">
        <f t="shared" si="24"/>
        <v>0</v>
      </c>
      <c r="Z554" s="4">
        <f t="shared" si="25"/>
        <v>8.66</v>
      </c>
      <c r="AA554" s="4">
        <f t="shared" si="26"/>
        <v>4.33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Y555" s="4">
        <f t="shared" si="24"/>
        <v>0</v>
      </c>
      <c r="Z555" s="4" t="e">
        <f t="shared" si="25"/>
        <v>#N/A</v>
      </c>
      <c r="AA555" s="4" t="e">
        <f t="shared" si="26"/>
        <v>#N/A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Y556" s="4">
        <f t="shared" si="24"/>
        <v>0</v>
      </c>
      <c r="Z556" s="4">
        <f t="shared" si="25"/>
        <v>8.27</v>
      </c>
      <c r="AA556" s="4">
        <f t="shared" si="26"/>
        <v>4.1349999999999998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Y557" s="4">
        <f t="shared" si="24"/>
        <v>0</v>
      </c>
      <c r="Z557" s="4">
        <f t="shared" si="25"/>
        <v>6.66</v>
      </c>
      <c r="AA557" s="4">
        <f t="shared" si="26"/>
        <v>3.33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Y558" s="4">
        <f t="shared" si="24"/>
        <v>0</v>
      </c>
      <c r="Z558" s="4">
        <f t="shared" si="25"/>
        <v>8.5000000000000018</v>
      </c>
      <c r="AA558" s="4">
        <f t="shared" si="26"/>
        <v>4.2500000000000009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Y559" s="4">
        <f t="shared" si="24"/>
        <v>0</v>
      </c>
      <c r="Z559" s="4">
        <f t="shared" si="25"/>
        <v>9</v>
      </c>
      <c r="AA559" s="4">
        <f t="shared" si="26"/>
        <v>4.5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Y560" s="4">
        <f t="shared" si="24"/>
        <v>0</v>
      </c>
      <c r="Z560" s="4">
        <f t="shared" si="25"/>
        <v>7.77</v>
      </c>
      <c r="AA560" s="4">
        <f t="shared" si="26"/>
        <v>3.8849999999999998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Y561" s="4">
        <f t="shared" si="24"/>
        <v>0</v>
      </c>
      <c r="Z561" s="4">
        <f t="shared" si="25"/>
        <v>7.660000000000001</v>
      </c>
      <c r="AA561" s="4">
        <f t="shared" si="26"/>
        <v>3.8300000000000005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Y562" s="4">
        <f t="shared" si="24"/>
        <v>0</v>
      </c>
      <c r="Z562" s="4">
        <f t="shared" si="25"/>
        <v>8.33</v>
      </c>
      <c r="AA562" s="4">
        <f t="shared" si="26"/>
        <v>4.165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Y563" s="4">
        <f t="shared" si="24"/>
        <v>0</v>
      </c>
      <c r="Z563" s="4">
        <f t="shared" si="25"/>
        <v>8</v>
      </c>
      <c r="AA563" s="4">
        <f t="shared" si="26"/>
        <v>4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Y564" s="4">
        <f t="shared" si="24"/>
        <v>0</v>
      </c>
      <c r="Z564" s="4">
        <f t="shared" si="25"/>
        <v>7.7700000000000014</v>
      </c>
      <c r="AA564" s="4">
        <f t="shared" si="26"/>
        <v>3.8850000000000007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Y565" s="4">
        <f t="shared" si="24"/>
        <v>0</v>
      </c>
      <c r="Z565" s="4">
        <f t="shared" si="25"/>
        <v>8.7099999999999991</v>
      </c>
      <c r="AA565" s="4">
        <f t="shared" si="26"/>
        <v>4.3549999999999995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Y566" s="4">
        <f t="shared" si="24"/>
        <v>0</v>
      </c>
      <c r="Z566" s="4">
        <f t="shared" si="25"/>
        <v>8.27</v>
      </c>
      <c r="AA566" s="4">
        <f t="shared" si="26"/>
        <v>4.1349999999999998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Y567" s="4">
        <f t="shared" si="24"/>
        <v>0</v>
      </c>
      <c r="Z567" s="4">
        <f t="shared" si="25"/>
        <v>5.7200000000000006</v>
      </c>
      <c r="AA567" s="4">
        <f t="shared" si="26"/>
        <v>2.8600000000000003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Y568" s="4">
        <f t="shared" si="24"/>
        <v>0</v>
      </c>
      <c r="Z568" s="4">
        <f t="shared" si="25"/>
        <v>3.0000000000000004</v>
      </c>
      <c r="AA568" s="4">
        <f t="shared" si="26"/>
        <v>1.5000000000000002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Y569" s="4">
        <f t="shared" si="24"/>
        <v>0</v>
      </c>
      <c r="Z569" s="4">
        <f t="shared" si="25"/>
        <v>2.7800000000000002</v>
      </c>
      <c r="AA569" s="4">
        <f t="shared" si="26"/>
        <v>1.3900000000000001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Y570" s="4">
        <f t="shared" si="24"/>
        <v>0</v>
      </c>
      <c r="Z570" s="4">
        <f t="shared" si="25"/>
        <v>7.9499999999999993</v>
      </c>
      <c r="AA570" s="4">
        <f t="shared" si="26"/>
        <v>3.9749999999999996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Y571" s="4">
        <f t="shared" si="24"/>
        <v>0</v>
      </c>
      <c r="Z571" s="4">
        <f t="shared" si="25"/>
        <v>6.61</v>
      </c>
      <c r="AA571" s="4">
        <f t="shared" si="26"/>
        <v>3.3050000000000002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Y572" s="4">
        <f t="shared" si="24"/>
        <v>0</v>
      </c>
      <c r="Z572" s="4">
        <f t="shared" si="25"/>
        <v>8.43</v>
      </c>
      <c r="AA572" s="4">
        <f t="shared" si="26"/>
        <v>4.2149999999999999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Y573" s="4">
        <f t="shared" si="24"/>
        <v>0</v>
      </c>
      <c r="Z573" s="4">
        <f t="shared" si="25"/>
        <v>5.9400000000000013</v>
      </c>
      <c r="AA573" s="4">
        <f t="shared" si="26"/>
        <v>2.9700000000000006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Y574" s="4">
        <f t="shared" si="24"/>
        <v>0</v>
      </c>
      <c r="Z574" s="4">
        <f t="shared" si="25"/>
        <v>8.2200000000000006</v>
      </c>
      <c r="AA574" s="4">
        <f t="shared" si="26"/>
        <v>4.1100000000000003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Y575" s="4">
        <f t="shared" si="24"/>
        <v>0</v>
      </c>
      <c r="Z575" s="4">
        <f t="shared" si="25"/>
        <v>7.0500000000000007</v>
      </c>
      <c r="AA575" s="4">
        <f t="shared" si="26"/>
        <v>3.5250000000000004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Y576" s="4">
        <f t="shared" si="24"/>
        <v>0</v>
      </c>
      <c r="Z576" s="4">
        <f t="shared" si="25"/>
        <v>8.1000000000000014</v>
      </c>
      <c r="AA576" s="4">
        <f t="shared" si="26"/>
        <v>4.0500000000000007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Y577" s="4">
        <f t="shared" si="24"/>
        <v>0</v>
      </c>
      <c r="Z577" s="4">
        <f t="shared" si="25"/>
        <v>7.7700000000000005</v>
      </c>
      <c r="AA577" s="4">
        <f t="shared" si="26"/>
        <v>3.8850000000000002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Y578" s="4">
        <f t="shared" si="24"/>
        <v>0</v>
      </c>
      <c r="Z578" s="4">
        <f t="shared" si="25"/>
        <v>2.17</v>
      </c>
      <c r="AA578" s="4">
        <f t="shared" si="26"/>
        <v>1.085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Y579" s="4">
        <f t="shared" ref="Y579:Y642" si="27">SUM(AC579:AK579)</f>
        <v>0</v>
      </c>
      <c r="Z579" s="4">
        <f t="shared" ref="Z579:Z642" si="28">SUM(AM579:AT579)</f>
        <v>7.4499999999999993</v>
      </c>
      <c r="AA579" s="4">
        <f t="shared" si="26"/>
        <v>3.7249999999999996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Y580" s="4">
        <f t="shared" si="27"/>
        <v>0</v>
      </c>
      <c r="Z580" s="4">
        <f t="shared" si="28"/>
        <v>6.830000000000001</v>
      </c>
      <c r="AA580" s="4">
        <f t="shared" ref="AA580:AA643" si="29">SUM(Y580,Z580)/2</f>
        <v>3.4150000000000005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Y581" s="4">
        <f t="shared" si="27"/>
        <v>0</v>
      </c>
      <c r="Z581" s="4">
        <f t="shared" si="28"/>
        <v>4.9400000000000004</v>
      </c>
      <c r="AA581" s="4">
        <f t="shared" si="29"/>
        <v>2.4700000000000002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Y582" s="4">
        <f t="shared" si="27"/>
        <v>0</v>
      </c>
      <c r="Z582" s="4">
        <f t="shared" si="28"/>
        <v>6.6099999999999994</v>
      </c>
      <c r="AA582" s="4">
        <f t="shared" si="29"/>
        <v>3.3049999999999997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Y583" s="4">
        <f t="shared" si="27"/>
        <v>0</v>
      </c>
      <c r="Z583" s="4" t="e">
        <f t="shared" si="28"/>
        <v>#N/A</v>
      </c>
      <c r="AA583" s="4" t="e">
        <f t="shared" si="29"/>
        <v>#N/A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Y584" s="4">
        <f t="shared" si="27"/>
        <v>0</v>
      </c>
      <c r="Z584" s="4">
        <f t="shared" si="28"/>
        <v>2.8800000000000003</v>
      </c>
      <c r="AA584" s="4">
        <f t="shared" si="29"/>
        <v>1.4400000000000002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Y585" s="4">
        <f t="shared" si="27"/>
        <v>0</v>
      </c>
      <c r="Z585" s="4">
        <f t="shared" si="28"/>
        <v>7.3800000000000008</v>
      </c>
      <c r="AA585" s="4">
        <f t="shared" si="29"/>
        <v>3.6900000000000004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Y586" s="4">
        <f t="shared" si="27"/>
        <v>0</v>
      </c>
      <c r="Z586" s="4">
        <f t="shared" si="28"/>
        <v>7.67</v>
      </c>
      <c r="AA586" s="4">
        <f t="shared" si="29"/>
        <v>3.835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Y587" s="4">
        <f t="shared" si="27"/>
        <v>0</v>
      </c>
      <c r="Z587" s="4">
        <f t="shared" si="28"/>
        <v>4.4000000000000004</v>
      </c>
      <c r="AA587" s="4">
        <f t="shared" si="29"/>
        <v>2.2000000000000002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Y588" s="4">
        <f t="shared" si="27"/>
        <v>0</v>
      </c>
      <c r="Z588" s="4">
        <f t="shared" si="28"/>
        <v>6.56</v>
      </c>
      <c r="AA588" s="4">
        <f t="shared" si="29"/>
        <v>3.28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Y589" s="4">
        <f t="shared" si="27"/>
        <v>0</v>
      </c>
      <c r="Z589" s="4">
        <f t="shared" si="28"/>
        <v>4.7300000000000004</v>
      </c>
      <c r="AA589" s="4">
        <f t="shared" si="29"/>
        <v>2.3650000000000002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Y590" s="4">
        <f t="shared" si="27"/>
        <v>0</v>
      </c>
      <c r="Z590" s="4">
        <f t="shared" si="28"/>
        <v>6.07</v>
      </c>
      <c r="AA590" s="4">
        <f t="shared" si="29"/>
        <v>3.0350000000000001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Y591" s="4">
        <f t="shared" si="27"/>
        <v>0</v>
      </c>
      <c r="Z591" s="4">
        <f t="shared" si="28"/>
        <v>7.3900000000000006</v>
      </c>
      <c r="AA591" s="4">
        <f t="shared" si="29"/>
        <v>3.6950000000000003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Y592" s="4">
        <f t="shared" si="27"/>
        <v>0</v>
      </c>
      <c r="Z592" s="4">
        <f t="shared" si="28"/>
        <v>5.6100000000000012</v>
      </c>
      <c r="AA592" s="4">
        <f t="shared" si="29"/>
        <v>2.8050000000000006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Y593" s="4">
        <f t="shared" si="27"/>
        <v>0</v>
      </c>
      <c r="Z593" s="4">
        <f t="shared" si="28"/>
        <v>5.3900000000000006</v>
      </c>
      <c r="AA593" s="4">
        <f t="shared" si="29"/>
        <v>2.6950000000000003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Y594" s="4">
        <f t="shared" si="27"/>
        <v>0</v>
      </c>
      <c r="Z594" s="4">
        <f t="shared" si="28"/>
        <v>2.34</v>
      </c>
      <c r="AA594" s="4">
        <f t="shared" si="29"/>
        <v>1.17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Y595" s="4">
        <f t="shared" si="27"/>
        <v>0</v>
      </c>
      <c r="Z595" s="4">
        <f t="shared" si="28"/>
        <v>4.6000000000000005</v>
      </c>
      <c r="AA595" s="4">
        <f t="shared" si="29"/>
        <v>2.3000000000000003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Y596" s="4">
        <f t="shared" si="27"/>
        <v>0</v>
      </c>
      <c r="Z596" s="4">
        <f t="shared" si="28"/>
        <v>7.7200000000000006</v>
      </c>
      <c r="AA596" s="4">
        <f t="shared" si="29"/>
        <v>3.8600000000000003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Y597" s="4">
        <f t="shared" si="27"/>
        <v>0</v>
      </c>
      <c r="Z597" s="4">
        <f t="shared" si="28"/>
        <v>4.99</v>
      </c>
      <c r="AA597" s="4">
        <f t="shared" si="29"/>
        <v>2.4950000000000001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Y598" s="4">
        <f t="shared" si="27"/>
        <v>0</v>
      </c>
      <c r="Z598" s="4">
        <f t="shared" si="28"/>
        <v>6.12</v>
      </c>
      <c r="AA598" s="4">
        <f t="shared" si="29"/>
        <v>3.06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Y599" s="4">
        <f t="shared" si="27"/>
        <v>0</v>
      </c>
      <c r="Z599" s="4">
        <f t="shared" si="28"/>
        <v>7.2100000000000009</v>
      </c>
      <c r="AA599" s="4">
        <f t="shared" si="29"/>
        <v>3.6050000000000004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Y600" s="4">
        <f t="shared" si="27"/>
        <v>0</v>
      </c>
      <c r="Z600" s="4">
        <f t="shared" si="28"/>
        <v>3.28</v>
      </c>
      <c r="AA600" s="4">
        <f t="shared" si="29"/>
        <v>1.64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Y601" s="4">
        <f t="shared" si="27"/>
        <v>0</v>
      </c>
      <c r="Z601" s="4">
        <f t="shared" si="28"/>
        <v>5.78</v>
      </c>
      <c r="AA601" s="4">
        <f t="shared" si="29"/>
        <v>2.89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Y602" s="4">
        <f t="shared" si="27"/>
        <v>0</v>
      </c>
      <c r="Z602" s="4">
        <f t="shared" si="28"/>
        <v>5.5600000000000005</v>
      </c>
      <c r="AA602" s="4">
        <f t="shared" si="29"/>
        <v>2.7800000000000002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Y603" s="4">
        <f t="shared" si="27"/>
        <v>0</v>
      </c>
      <c r="Z603" s="4" t="e">
        <f t="shared" si="28"/>
        <v>#N/A</v>
      </c>
      <c r="AA603" s="4" t="e">
        <f t="shared" si="29"/>
        <v>#N/A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Y604" s="4">
        <f t="shared" si="27"/>
        <v>0</v>
      </c>
      <c r="Z604" s="4">
        <f t="shared" si="28"/>
        <v>6.89</v>
      </c>
      <c r="AA604" s="4">
        <f t="shared" si="29"/>
        <v>3.4449999999999998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Y605" s="4">
        <f t="shared" si="27"/>
        <v>0</v>
      </c>
      <c r="Z605" s="4">
        <f t="shared" si="28"/>
        <v>7.7100000000000009</v>
      </c>
      <c r="AA605" s="4">
        <f t="shared" si="29"/>
        <v>3.8550000000000004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Y606" s="4">
        <f t="shared" si="27"/>
        <v>0</v>
      </c>
      <c r="Z606" s="4">
        <f t="shared" si="28"/>
        <v>9.3800000000000008</v>
      </c>
      <c r="AA606" s="4">
        <f t="shared" si="29"/>
        <v>4.6900000000000004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Y607" s="4">
        <f t="shared" si="27"/>
        <v>0</v>
      </c>
      <c r="Z607" s="4">
        <f t="shared" si="28"/>
        <v>9.2700000000000014</v>
      </c>
      <c r="AA607" s="4">
        <f t="shared" si="29"/>
        <v>4.6350000000000007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Y608" s="4">
        <f t="shared" si="27"/>
        <v>0</v>
      </c>
      <c r="Z608" s="4">
        <f t="shared" si="28"/>
        <v>9.0500000000000007</v>
      </c>
      <c r="AA608" s="4">
        <f t="shared" si="29"/>
        <v>4.5250000000000004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Y609" s="4">
        <f t="shared" si="27"/>
        <v>0</v>
      </c>
      <c r="Z609" s="4">
        <f t="shared" si="28"/>
        <v>9.5000000000000018</v>
      </c>
      <c r="AA609" s="4">
        <f t="shared" si="29"/>
        <v>4.7500000000000009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Y610" s="4">
        <f t="shared" si="27"/>
        <v>0</v>
      </c>
      <c r="Z610" s="4">
        <f t="shared" si="28"/>
        <v>8</v>
      </c>
      <c r="AA610" s="4">
        <f t="shared" si="29"/>
        <v>4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Y611" s="4">
        <f t="shared" si="27"/>
        <v>0</v>
      </c>
      <c r="Z611" s="4">
        <f t="shared" si="28"/>
        <v>8.2099999999999991</v>
      </c>
      <c r="AA611" s="4">
        <f t="shared" si="29"/>
        <v>4.1049999999999995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Y612" s="4">
        <f t="shared" si="27"/>
        <v>0</v>
      </c>
      <c r="Z612" s="4">
        <f t="shared" si="28"/>
        <v>8.89</v>
      </c>
      <c r="AA612" s="4">
        <f t="shared" si="29"/>
        <v>4.4450000000000003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Y613" s="4">
        <f t="shared" si="27"/>
        <v>0</v>
      </c>
      <c r="Z613" s="4">
        <f t="shared" si="28"/>
        <v>6.6000000000000005</v>
      </c>
      <c r="AA613" s="4">
        <f t="shared" si="29"/>
        <v>3.3000000000000003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Y614" s="4">
        <f t="shared" si="27"/>
        <v>0</v>
      </c>
      <c r="Z614" s="4">
        <f t="shared" si="28"/>
        <v>6.44</v>
      </c>
      <c r="AA614" s="4">
        <f t="shared" si="29"/>
        <v>3.22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Y615" s="4">
        <f t="shared" si="27"/>
        <v>0</v>
      </c>
      <c r="Z615" s="4">
        <f t="shared" si="28"/>
        <v>9.06</v>
      </c>
      <c r="AA615" s="4">
        <f t="shared" si="29"/>
        <v>4.53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Y616" s="4">
        <f t="shared" si="27"/>
        <v>0</v>
      </c>
      <c r="Z616" s="4">
        <f t="shared" si="28"/>
        <v>9.16</v>
      </c>
      <c r="AA616" s="4">
        <f t="shared" si="29"/>
        <v>4.58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Y617" s="4">
        <f t="shared" si="27"/>
        <v>0</v>
      </c>
      <c r="Z617" s="4">
        <f t="shared" si="28"/>
        <v>8.83</v>
      </c>
      <c r="AA617" s="4">
        <f t="shared" si="29"/>
        <v>4.415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Y618" s="4">
        <f t="shared" si="27"/>
        <v>0</v>
      </c>
      <c r="Z618" s="4">
        <f t="shared" si="28"/>
        <v>8.3800000000000008</v>
      </c>
      <c r="AA618" s="4">
        <f t="shared" si="29"/>
        <v>4.1900000000000004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Y619" s="4">
        <f t="shared" si="27"/>
        <v>0</v>
      </c>
      <c r="Z619" s="4">
        <f t="shared" si="28"/>
        <v>8.89</v>
      </c>
      <c r="AA619" s="4">
        <f t="shared" si="29"/>
        <v>4.4450000000000003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Y620" s="4">
        <f t="shared" si="27"/>
        <v>0</v>
      </c>
      <c r="Z620" s="4">
        <f t="shared" si="28"/>
        <v>8.8300000000000018</v>
      </c>
      <c r="AA620" s="4">
        <f t="shared" si="29"/>
        <v>4.4150000000000009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Y621" s="4">
        <f t="shared" si="27"/>
        <v>0</v>
      </c>
      <c r="Z621" s="4">
        <f t="shared" si="28"/>
        <v>8.7200000000000006</v>
      </c>
      <c r="AA621" s="4">
        <f t="shared" si="29"/>
        <v>4.3600000000000003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Y622" s="4">
        <f t="shared" si="27"/>
        <v>0</v>
      </c>
      <c r="Z622" s="4">
        <f t="shared" si="28"/>
        <v>8.3800000000000008</v>
      </c>
      <c r="AA622" s="4">
        <f t="shared" si="29"/>
        <v>4.1900000000000004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Y623" s="4">
        <f t="shared" si="27"/>
        <v>0</v>
      </c>
      <c r="Z623" s="4">
        <f t="shared" si="28"/>
        <v>7.5500000000000007</v>
      </c>
      <c r="AA623" s="4">
        <f t="shared" si="29"/>
        <v>3.7750000000000004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Y624" s="4">
        <f t="shared" si="27"/>
        <v>0</v>
      </c>
      <c r="Z624" s="4" t="e">
        <f t="shared" si="28"/>
        <v>#N/A</v>
      </c>
      <c r="AA624" s="4" t="e">
        <f t="shared" si="29"/>
        <v>#N/A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Y625" s="4">
        <f t="shared" si="27"/>
        <v>0</v>
      </c>
      <c r="Z625" s="4">
        <f t="shared" si="28"/>
        <v>6.7799999999999994</v>
      </c>
      <c r="AA625" s="4">
        <f t="shared" si="29"/>
        <v>3.3899999999999997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Y626" s="4">
        <f t="shared" si="27"/>
        <v>0</v>
      </c>
      <c r="Z626" s="4">
        <f t="shared" si="28"/>
        <v>8.94</v>
      </c>
      <c r="AA626" s="4">
        <f t="shared" si="29"/>
        <v>4.47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Y627" s="4">
        <f t="shared" si="27"/>
        <v>0</v>
      </c>
      <c r="Z627" s="4">
        <f t="shared" si="28"/>
        <v>7.67</v>
      </c>
      <c r="AA627" s="4">
        <f t="shared" si="29"/>
        <v>3.835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Y628" s="4">
        <f t="shared" si="27"/>
        <v>0</v>
      </c>
      <c r="Z628" s="4">
        <f t="shared" si="28"/>
        <v>8.2200000000000006</v>
      </c>
      <c r="AA628" s="4">
        <f t="shared" si="29"/>
        <v>4.1100000000000003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Y629" s="4">
        <f t="shared" si="27"/>
        <v>0</v>
      </c>
      <c r="Z629" s="4">
        <f t="shared" si="28"/>
        <v>7.5500000000000007</v>
      </c>
      <c r="AA629" s="4">
        <f t="shared" si="29"/>
        <v>3.7750000000000004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Y630" s="4">
        <f t="shared" si="27"/>
        <v>0</v>
      </c>
      <c r="Z630" s="4">
        <f t="shared" si="28"/>
        <v>8.23</v>
      </c>
      <c r="AA630" s="4">
        <f t="shared" si="29"/>
        <v>4.1150000000000002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Y631" s="4">
        <f t="shared" si="27"/>
        <v>0</v>
      </c>
      <c r="Z631" s="4" t="e">
        <f t="shared" si="28"/>
        <v>#N/A</v>
      </c>
      <c r="AA631" s="4" t="e">
        <f t="shared" si="29"/>
        <v>#N/A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Y632" s="4">
        <f t="shared" si="27"/>
        <v>0</v>
      </c>
      <c r="Z632" s="4">
        <f t="shared" si="28"/>
        <v>7.99</v>
      </c>
      <c r="AA632" s="4">
        <f t="shared" si="29"/>
        <v>3.9950000000000001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Y633" s="4">
        <f t="shared" si="27"/>
        <v>0</v>
      </c>
      <c r="Z633" s="4">
        <f t="shared" si="28"/>
        <v>7.61</v>
      </c>
      <c r="AA633" s="4">
        <f t="shared" si="29"/>
        <v>3.8050000000000002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Y634" s="4">
        <f t="shared" si="27"/>
        <v>0</v>
      </c>
      <c r="Z634" s="4">
        <f t="shared" si="28"/>
        <v>9.5</v>
      </c>
      <c r="AA634" s="4">
        <f t="shared" si="29"/>
        <v>4.75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Y635" s="4">
        <f t="shared" si="27"/>
        <v>0</v>
      </c>
      <c r="Z635" s="4">
        <f t="shared" si="28"/>
        <v>7.99</v>
      </c>
      <c r="AA635" s="4">
        <f t="shared" si="29"/>
        <v>3.9950000000000001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Y636" s="4">
        <f t="shared" si="27"/>
        <v>0</v>
      </c>
      <c r="Z636" s="4">
        <f t="shared" si="28"/>
        <v>7.4900000000000011</v>
      </c>
      <c r="AA636" s="4">
        <f t="shared" si="29"/>
        <v>3.7450000000000006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Y637" s="4">
        <f t="shared" si="27"/>
        <v>0</v>
      </c>
      <c r="Z637" s="4">
        <f t="shared" si="28"/>
        <v>7.5000000000000009</v>
      </c>
      <c r="AA637" s="4">
        <f t="shared" si="29"/>
        <v>3.7500000000000004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Y638" s="4">
        <f t="shared" si="27"/>
        <v>0</v>
      </c>
      <c r="Z638" s="4">
        <f t="shared" si="28"/>
        <v>7.6100000000000012</v>
      </c>
      <c r="AA638" s="4">
        <f t="shared" si="29"/>
        <v>3.8050000000000006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Y639" s="4">
        <f t="shared" si="27"/>
        <v>0</v>
      </c>
      <c r="Z639" s="4">
        <f t="shared" si="28"/>
        <v>8.0400000000000009</v>
      </c>
      <c r="AA639" s="4">
        <f t="shared" si="29"/>
        <v>4.0200000000000005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Y640" s="4">
        <f t="shared" si="27"/>
        <v>0</v>
      </c>
      <c r="Z640" s="4">
        <f t="shared" si="28"/>
        <v>7.4400000000000013</v>
      </c>
      <c r="AA640" s="4">
        <f t="shared" si="29"/>
        <v>3.7200000000000006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Y641" s="4">
        <f t="shared" si="27"/>
        <v>0</v>
      </c>
      <c r="Z641" s="4">
        <f t="shared" si="28"/>
        <v>6.93</v>
      </c>
      <c r="AA641" s="4">
        <f t="shared" si="29"/>
        <v>3.4649999999999999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Y642" s="4">
        <f t="shared" si="27"/>
        <v>0</v>
      </c>
      <c r="Z642" s="4">
        <f t="shared" si="28"/>
        <v>6.6599999999999993</v>
      </c>
      <c r="AA642" s="4">
        <f t="shared" si="29"/>
        <v>3.3299999999999996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Y643" s="4">
        <f t="shared" ref="Y643:Y675" si="30">SUM(AC643:AK643)</f>
        <v>0</v>
      </c>
      <c r="Z643" s="4">
        <f t="shared" ref="Z643:Z675" si="31">SUM(AM643:AT643)</f>
        <v>7.61</v>
      </c>
      <c r="AA643" s="4">
        <f t="shared" si="29"/>
        <v>3.8050000000000002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Y644" s="4">
        <f t="shared" si="30"/>
        <v>0</v>
      </c>
      <c r="Z644" s="4">
        <f t="shared" si="31"/>
        <v>7.17</v>
      </c>
      <c r="AA644" s="4">
        <f t="shared" ref="AA644:AA675" si="32">SUM(Y644,Z644)/2</f>
        <v>3.585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Y645" s="4">
        <f t="shared" si="30"/>
        <v>0</v>
      </c>
      <c r="Z645" s="4" t="e">
        <f t="shared" si="31"/>
        <v>#N/A</v>
      </c>
      <c r="AA645" s="4" t="e">
        <f t="shared" si="32"/>
        <v>#N/A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Y646" s="4">
        <f t="shared" si="30"/>
        <v>0</v>
      </c>
      <c r="Z646" s="4">
        <f t="shared" si="31"/>
        <v>6.3400000000000007</v>
      </c>
      <c r="AA646" s="4">
        <f t="shared" si="32"/>
        <v>3.1700000000000004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Y647" s="4">
        <f t="shared" si="30"/>
        <v>0</v>
      </c>
      <c r="Z647" s="4">
        <f t="shared" si="31"/>
        <v>6.3999999999999995</v>
      </c>
      <c r="AA647" s="4">
        <f t="shared" si="32"/>
        <v>3.1999999999999997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Y648" s="4">
        <f t="shared" si="30"/>
        <v>0</v>
      </c>
      <c r="Z648" s="4">
        <f t="shared" si="31"/>
        <v>6.99</v>
      </c>
      <c r="AA648" s="4">
        <f t="shared" si="32"/>
        <v>3.4950000000000001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Y649" s="4">
        <f t="shared" si="30"/>
        <v>0</v>
      </c>
      <c r="Z649" s="4">
        <f t="shared" si="31"/>
        <v>7.83</v>
      </c>
      <c r="AA649" s="4">
        <f t="shared" si="32"/>
        <v>3.915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Y650" s="4">
        <f t="shared" si="30"/>
        <v>0</v>
      </c>
      <c r="Z650" s="4" t="e">
        <f t="shared" si="31"/>
        <v>#N/A</v>
      </c>
      <c r="AA650" s="4" t="e">
        <f t="shared" si="32"/>
        <v>#N/A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Y651" s="4">
        <f t="shared" si="30"/>
        <v>0</v>
      </c>
      <c r="Z651" s="4">
        <f t="shared" si="31"/>
        <v>7.54</v>
      </c>
      <c r="AA651" s="4">
        <f t="shared" si="32"/>
        <v>3.77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Y652" s="4">
        <f t="shared" si="30"/>
        <v>0</v>
      </c>
      <c r="Z652" s="4">
        <f t="shared" si="31"/>
        <v>5.8200000000000012</v>
      </c>
      <c r="AA652" s="4">
        <f t="shared" si="32"/>
        <v>2.9100000000000006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Y653" s="4">
        <f t="shared" si="30"/>
        <v>0</v>
      </c>
      <c r="Z653" s="4">
        <f t="shared" si="31"/>
        <v>7.05</v>
      </c>
      <c r="AA653" s="4">
        <f t="shared" si="32"/>
        <v>3.5249999999999999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Y654" s="4">
        <f t="shared" si="30"/>
        <v>0</v>
      </c>
      <c r="Z654" s="4">
        <f t="shared" si="31"/>
        <v>6.38</v>
      </c>
      <c r="AA654" s="4">
        <f t="shared" si="32"/>
        <v>3.19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Y655" s="4">
        <f t="shared" si="30"/>
        <v>0</v>
      </c>
      <c r="Z655" s="4">
        <f t="shared" si="31"/>
        <v>7</v>
      </c>
      <c r="AA655" s="4">
        <f t="shared" si="32"/>
        <v>3.5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Y656" s="4">
        <f t="shared" si="30"/>
        <v>0</v>
      </c>
      <c r="Z656" s="4">
        <f t="shared" si="31"/>
        <v>6.5600000000000005</v>
      </c>
      <c r="AA656" s="4">
        <f t="shared" si="32"/>
        <v>3.2800000000000002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Y657" s="4">
        <f t="shared" si="30"/>
        <v>0</v>
      </c>
      <c r="Z657" s="4">
        <f t="shared" si="31"/>
        <v>6.3800000000000008</v>
      </c>
      <c r="AA657" s="4">
        <f t="shared" si="32"/>
        <v>3.1900000000000004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Y658" s="4">
        <f t="shared" si="30"/>
        <v>0</v>
      </c>
      <c r="Z658" s="4">
        <f t="shared" si="31"/>
        <v>7.61</v>
      </c>
      <c r="AA658" s="4">
        <f t="shared" si="32"/>
        <v>3.8050000000000002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Y659" s="4">
        <f t="shared" si="30"/>
        <v>0</v>
      </c>
      <c r="Z659" s="4">
        <f t="shared" si="31"/>
        <v>5.6099999999999994</v>
      </c>
      <c r="AA659" s="4">
        <f t="shared" si="32"/>
        <v>2.8049999999999997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Y660" s="4">
        <f t="shared" si="30"/>
        <v>0</v>
      </c>
      <c r="Z660" s="4">
        <f t="shared" si="31"/>
        <v>8.32</v>
      </c>
      <c r="AA660" s="4">
        <f t="shared" si="32"/>
        <v>4.16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Y661" s="4">
        <f t="shared" si="30"/>
        <v>0</v>
      </c>
      <c r="Z661" s="4">
        <f t="shared" si="31"/>
        <v>4.5500000000000007</v>
      </c>
      <c r="AA661" s="4">
        <f t="shared" si="32"/>
        <v>2.2750000000000004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Y662" s="4">
        <f t="shared" si="30"/>
        <v>0</v>
      </c>
      <c r="Z662" s="4">
        <f t="shared" si="31"/>
        <v>6.4800000000000013</v>
      </c>
      <c r="AA662" s="4">
        <f t="shared" si="32"/>
        <v>3.2400000000000007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Y663" s="4">
        <f t="shared" si="30"/>
        <v>0</v>
      </c>
      <c r="Z663" s="4">
        <f t="shared" si="31"/>
        <v>7.1000000000000014</v>
      </c>
      <c r="AA663" s="4">
        <f t="shared" si="32"/>
        <v>3.5500000000000007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Y664" s="4">
        <f t="shared" si="30"/>
        <v>0</v>
      </c>
      <c r="Z664" s="4">
        <f t="shared" si="31"/>
        <v>3.9400000000000004</v>
      </c>
      <c r="AA664" s="4">
        <f t="shared" si="32"/>
        <v>1.9700000000000002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Y665" s="4">
        <f t="shared" si="30"/>
        <v>0</v>
      </c>
      <c r="Z665" s="4">
        <f t="shared" si="31"/>
        <v>3.7199999999999998</v>
      </c>
      <c r="AA665" s="4">
        <f t="shared" si="32"/>
        <v>1.8599999999999999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Y666" s="4">
        <f t="shared" si="30"/>
        <v>0</v>
      </c>
      <c r="Z666" s="4">
        <f t="shared" si="31"/>
        <v>4.1099999999999994</v>
      </c>
      <c r="AA666" s="4">
        <f t="shared" si="32"/>
        <v>2.0549999999999997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Y667" s="4">
        <f t="shared" si="30"/>
        <v>0</v>
      </c>
      <c r="Z667" s="4">
        <f t="shared" si="31"/>
        <v>6.83</v>
      </c>
      <c r="AA667" s="4">
        <f t="shared" si="32"/>
        <v>3.415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Y668" s="4">
        <f t="shared" si="30"/>
        <v>0</v>
      </c>
      <c r="Z668" s="4">
        <f t="shared" si="31"/>
        <v>7.7200000000000006</v>
      </c>
      <c r="AA668" s="4">
        <f t="shared" si="32"/>
        <v>3.8600000000000003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Y669" s="4">
        <f t="shared" si="30"/>
        <v>0</v>
      </c>
      <c r="Z669" s="4">
        <f t="shared" si="31"/>
        <v>7.23</v>
      </c>
      <c r="AA669" s="4">
        <f t="shared" si="32"/>
        <v>3.6150000000000002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 t="s">
        <v>2059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Y670" s="4">
        <f t="shared" si="30"/>
        <v>0</v>
      </c>
      <c r="Z670" s="4">
        <f t="shared" si="31"/>
        <v>2.77</v>
      </c>
      <c r="AA670" s="4">
        <f t="shared" si="32"/>
        <v>1.385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 t="s">
        <v>2084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Y671" s="4">
        <f t="shared" si="30"/>
        <v>0</v>
      </c>
      <c r="Z671" s="4" t="e">
        <f t="shared" si="31"/>
        <v>#N/A</v>
      </c>
      <c r="AA671" s="4" t="e">
        <f t="shared" si="32"/>
        <v>#N/A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Y672" s="4">
        <f t="shared" si="30"/>
        <v>0</v>
      </c>
      <c r="Z672" s="4">
        <f t="shared" si="31"/>
        <v>2.6</v>
      </c>
      <c r="AA672" s="4">
        <f t="shared" si="32"/>
        <v>1.3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Y673" s="4">
        <f t="shared" si="30"/>
        <v>0</v>
      </c>
      <c r="Z673" s="4">
        <f t="shared" si="31"/>
        <v>3.32</v>
      </c>
      <c r="AA673" s="4">
        <f t="shared" si="32"/>
        <v>1.66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Y674" s="4">
        <f t="shared" si="30"/>
        <v>0</v>
      </c>
      <c r="Z674" s="4">
        <f t="shared" si="31"/>
        <v>6.51</v>
      </c>
      <c r="AA674" s="4">
        <f t="shared" si="32"/>
        <v>3.2549999999999999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Y675" s="4">
        <f t="shared" si="30"/>
        <v>0</v>
      </c>
      <c r="Z675" s="4">
        <f t="shared" si="31"/>
        <v>8.2800000000000011</v>
      </c>
      <c r="AA675" s="4">
        <f t="shared" si="32"/>
        <v>4.1400000000000006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9F3C-763E-48DF-B9C6-28DC993D578C}">
  <dimension ref="A1:AU675"/>
  <sheetViews>
    <sheetView topLeftCell="P1" zoomScale="77" zoomScaleNormal="55" workbookViewId="0">
      <selection activeCell="Y404" sqref="Y404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737</v>
      </c>
      <c r="Y1" s="3" t="s">
        <v>237</v>
      </c>
      <c r="Z1" s="3" t="s">
        <v>2103</v>
      </c>
      <c r="AA1" s="3" t="s">
        <v>2104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 t="shared" ref="Y2:Y65" si="0">SUM(AC2:AK2)</f>
        <v>9.25</v>
      </c>
      <c r="Z2" s="4">
        <f>SUM(AC2:AK2)</f>
        <v>9.25</v>
      </c>
      <c r="AA2" s="4">
        <f>SUM(AM2:AT2)</f>
        <v>8.9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si="0"/>
        <v>9</v>
      </c>
      <c r="Z3" s="4">
        <f t="shared" ref="Z3:Z66" si="1">SUM(AC3:AK3)</f>
        <v>9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3.5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/>
      <c r="Q5" s="6"/>
      <c r="R5" s="6"/>
      <c r="S5" s="6"/>
      <c r="T5" s="6"/>
      <c r="U5" s="6"/>
      <c r="V5" s="6"/>
      <c r="W5" s="6" t="s">
        <v>18</v>
      </c>
      <c r="X5" s="6"/>
      <c r="Y5" s="4">
        <f t="shared" si="0"/>
        <v>8.3000000000000007</v>
      </c>
      <c r="Z5" s="4">
        <f t="shared" si="1"/>
        <v>8.3000000000000007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 t="e">
        <f>VLOOKUP("m2Th", Sheet2!$A$2:$I$18, MATCH(P5, Sheet2!$A$1:$I$1, 0), FALSE)</f>
        <v>#N/A</v>
      </c>
      <c r="AN5" s="4" t="e">
        <f>VLOOKUP("chemTh", Sheet2!$A$2:$I$18, MATCH(Q5, Sheet2!$A$1:$I$1, 0), FALSE)</f>
        <v>#N/A</v>
      </c>
      <c r="AO5" s="4" t="e">
        <f>VLOOKUP("chemPr", Sheet2!$A$2:$I$18, MATCH(R5, Sheet2!$A$1:$I$1, 0), FALSE)</f>
        <v>#N/A</v>
      </c>
      <c r="AP5" s="4" t="e">
        <f>VLOOKUP("ppsTh", Sheet2!$A$2:$I$18, MATCH(S5, Sheet2!$A$1:$I$1, 0), FALSE)</f>
        <v>#N/A</v>
      </c>
      <c r="AQ5" s="4" t="e">
        <f>VLOOKUP("ppsPr", Sheet2!$A$2:$I$18, MATCH(T5, Sheet2!$A$1:$I$1, 0), FALSE)</f>
        <v>#N/A</v>
      </c>
      <c r="AR5" s="4" t="e">
        <f>VLOOKUP("wmpPr", Sheet2!$A$2:$I$18, MATCH(U5, Sheet2!$A$1:$I$1, 0), FALSE)</f>
        <v>#N/A</v>
      </c>
      <c r="AS5" s="4" t="e">
        <f>VLOOKUP("pcTh", Sheet2!$A$2:$I$18, MATCH(V5, Sheet2!$A$1:$I$1, 0), FALSE)</f>
        <v>#N/A</v>
      </c>
      <c r="AT5" s="4">
        <f>VLOOKUP("pcPr", Sheet2!$A$2:$I$18, MATCH(W5, Sheet2!$A$1:$I$1, 0), FALSE)</f>
        <v>0.5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0"/>
        <v>7.8500000000000014</v>
      </c>
      <c r="Z6" s="4">
        <f t="shared" si="1"/>
        <v>7.8500000000000014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>
        <f t="shared" si="1"/>
        <v>9.35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>
        <f t="shared" si="1"/>
        <v>8.85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>
        <f t="shared" si="1"/>
        <v>7.8000000000000007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>
        <f t="shared" si="1"/>
        <v>9.4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>
        <f t="shared" si="1"/>
        <v>8.9000000000000021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>
        <f t="shared" si="1"/>
        <v>8.8500000000000014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>
        <f t="shared" si="1"/>
        <v>7.8500000000000005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e">
        <f>VLOOKUP("wmpPr", Sheet2!$A$2:$I$18, MATCH(U13, Sheet2!$A$1:$I$1, 0), FALSE)</f>
        <v>#N/A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>
        <f t="shared" si="1"/>
        <v>8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>
        <f t="shared" si="1"/>
        <v>6.4500000000000011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>
        <f t="shared" si="1"/>
        <v>8.6999999999999993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>
        <f t="shared" si="1"/>
        <v>7.15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>
        <f t="shared" si="1"/>
        <v>8.9500000000000011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>
        <f t="shared" si="1"/>
        <v>8.3000000000000007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>
        <f t="shared" si="1"/>
        <v>8.6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>
        <f t="shared" si="1"/>
        <v>6.85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>
        <f t="shared" si="1"/>
        <v>2.5499999999999998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>
        <f t="shared" si="1"/>
        <v>2.8000000000000003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>
        <f t="shared" si="1"/>
        <v>3.5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>
        <f t="shared" si="1"/>
        <v>3.05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>
        <f t="shared" si="1"/>
        <v>9.1000000000000014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>
        <f t="shared" si="1"/>
        <v>7.7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>
        <f t="shared" si="1"/>
        <v>9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>
        <f t="shared" si="1"/>
        <v>7.55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>
        <f t="shared" si="1"/>
        <v>6.85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>
        <f t="shared" si="1"/>
        <v>4.45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>
        <f t="shared" si="1"/>
        <v>7.9500000000000011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>
        <f t="shared" si="1"/>
        <v>6.5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>
        <f t="shared" si="1"/>
        <v>4.1499999999999995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>
        <f t="shared" si="1"/>
        <v>6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>
        <f t="shared" si="1"/>
        <v>9.2500000000000018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>
        <f t="shared" si="1"/>
        <v>6.55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>
        <f t="shared" si="1"/>
        <v>7.1500000000000012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>
        <f t="shared" si="1"/>
        <v>4.5999999999999996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>
        <f t="shared" si="1"/>
        <v>7.8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>
        <f t="shared" si="1"/>
        <v>1.35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>
        <f t="shared" si="1"/>
        <v>5.8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>
        <f t="shared" si="1"/>
        <v>5.95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>
        <f t="shared" si="1"/>
        <v>2.0999999999999996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>
        <f t="shared" si="1"/>
        <v>4.9499999999999993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>
        <f t="shared" si="1"/>
        <v>3.85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>
        <f t="shared" si="1"/>
        <v>1.8499999999999999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>
        <f t="shared" si="1"/>
        <v>4.1499999999999995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>
        <f t="shared" si="1"/>
        <v>5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>
        <f t="shared" si="1"/>
        <v>3.45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>
        <f t="shared" si="1"/>
        <v>2.25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>
        <f t="shared" si="1"/>
        <v>6.3999999999999995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>
        <f t="shared" si="1"/>
        <v>3.5500000000000003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>
        <f t="shared" si="1"/>
        <v>8.25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>
        <f t="shared" si="1"/>
        <v>7.5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>
        <f t="shared" si="1"/>
        <v>5.45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>
        <f t="shared" si="1"/>
        <v>5.4499999999999993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>
        <f t="shared" si="1"/>
        <v>3.05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>
        <f t="shared" si="1"/>
        <v>8.4500000000000011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>
        <f t="shared" si="1"/>
        <v>2.3000000000000003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>
        <f t="shared" si="1"/>
        <v>7.15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>
        <f t="shared" si="1"/>
        <v>5.8500000000000005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>
        <f t="shared" si="1"/>
        <v>2.4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>
        <f t="shared" si="1"/>
        <v>5.1000000000000005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>
        <f t="shared" si="1"/>
        <v>6.9999999999999991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ref="Y66:Y129" si="2">SUM(AC66:AK66)</f>
        <v>6.3</v>
      </c>
      <c r="Z66" s="4">
        <f t="shared" si="1"/>
        <v>6.3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si="2"/>
        <v>7.3</v>
      </c>
      <c r="Z67" s="4">
        <f t="shared" ref="Z67:Z130" si="3">SUM(AC67:AK67)</f>
        <v>7.3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2"/>
        <v>8.6</v>
      </c>
      <c r="Z68" s="4">
        <f t="shared" si="3"/>
        <v>8.6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2"/>
        <v>7.3</v>
      </c>
      <c r="Z69" s="4">
        <f t="shared" si="3"/>
        <v>7.3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2"/>
        <v>8.2000000000000011</v>
      </c>
      <c r="Z70" s="4">
        <f t="shared" si="3"/>
        <v>8.2000000000000011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2"/>
        <v>8.4000000000000021</v>
      </c>
      <c r="Z71" s="4">
        <f t="shared" si="3"/>
        <v>8.4000000000000021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2"/>
        <v>7.8500000000000005</v>
      </c>
      <c r="Z72" s="4">
        <f t="shared" si="3"/>
        <v>7.8500000000000005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2"/>
        <v>8.4499999999999993</v>
      </c>
      <c r="Z73" s="4">
        <f t="shared" si="3"/>
        <v>8.4499999999999993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2"/>
        <v>8.75</v>
      </c>
      <c r="Z74" s="4">
        <f t="shared" si="3"/>
        <v>8.75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2"/>
        <v>6.3</v>
      </c>
      <c r="Z75" s="4">
        <f t="shared" si="3"/>
        <v>6.3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2"/>
        <v>7.9</v>
      </c>
      <c r="Z76" s="4">
        <f t="shared" si="3"/>
        <v>7.9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2"/>
        <v>6.8500000000000005</v>
      </c>
      <c r="Z77" s="4">
        <f t="shared" si="3"/>
        <v>6.8500000000000005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2"/>
        <v>8.25</v>
      </c>
      <c r="Z78" s="4">
        <f t="shared" si="3"/>
        <v>8.25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2"/>
        <v>3.0999999999999996</v>
      </c>
      <c r="Z79" s="4">
        <f t="shared" si="3"/>
        <v>3.0999999999999996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2"/>
        <v>7.2999999999999989</v>
      </c>
      <c r="Z80" s="4">
        <f t="shared" si="3"/>
        <v>7.2999999999999989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2"/>
        <v>9.0500000000000007</v>
      </c>
      <c r="Z81" s="4">
        <f t="shared" si="3"/>
        <v>9.0500000000000007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2"/>
        <v>8.1</v>
      </c>
      <c r="Z82" s="4">
        <f t="shared" si="3"/>
        <v>8.1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2"/>
        <v>6</v>
      </c>
      <c r="Z83" s="4">
        <f t="shared" si="3"/>
        <v>6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2"/>
        <v>8.5</v>
      </c>
      <c r="Z84" s="4">
        <f t="shared" si="3"/>
        <v>8.5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2"/>
        <v>6.05</v>
      </c>
      <c r="Z85" s="4">
        <f t="shared" si="3"/>
        <v>6.05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2"/>
        <v>7.75</v>
      </c>
      <c r="Z86" s="4">
        <f t="shared" si="3"/>
        <v>7.75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2"/>
        <v>8.8000000000000007</v>
      </c>
      <c r="Z87" s="4">
        <f t="shared" si="3"/>
        <v>8.8000000000000007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2"/>
        <v>8.2000000000000011</v>
      </c>
      <c r="Z88" s="4">
        <f t="shared" si="3"/>
        <v>8.2000000000000011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2"/>
        <v>7.7000000000000011</v>
      </c>
      <c r="Z89" s="4">
        <f t="shared" si="3"/>
        <v>7.7000000000000011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2"/>
        <v>7.25</v>
      </c>
      <c r="Z90" s="4">
        <f t="shared" si="3"/>
        <v>7.25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2"/>
        <v>7.9499999999999993</v>
      </c>
      <c r="Z91" s="4">
        <f t="shared" si="3"/>
        <v>7.9499999999999993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2"/>
        <v>7.4500000000000011</v>
      </c>
      <c r="Z92" s="4">
        <f t="shared" si="3"/>
        <v>7.4500000000000011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2"/>
        <v>7.4499999999999993</v>
      </c>
      <c r="Z93" s="4">
        <f t="shared" si="3"/>
        <v>7.4499999999999993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2"/>
        <v>3</v>
      </c>
      <c r="Z94" s="4">
        <f t="shared" si="3"/>
        <v>3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2"/>
        <v>9.3500000000000014</v>
      </c>
      <c r="Z95" s="4">
        <f t="shared" si="3"/>
        <v>9.3500000000000014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2"/>
        <v>5.8000000000000007</v>
      </c>
      <c r="Z96" s="4">
        <f t="shared" si="3"/>
        <v>5.8000000000000007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2"/>
        <v>7.8</v>
      </c>
      <c r="Z97" s="4">
        <f t="shared" si="3"/>
        <v>7.8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2"/>
        <v>5.25</v>
      </c>
      <c r="Z98" s="4">
        <f t="shared" si="3"/>
        <v>5.25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2"/>
        <v>9.6</v>
      </c>
      <c r="Z99" s="4">
        <f t="shared" si="3"/>
        <v>9.6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2"/>
        <v>#N/A</v>
      </c>
      <c r="Z100" s="4" t="e">
        <f t="shared" si="3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2"/>
        <v>7</v>
      </c>
      <c r="Z101" s="4">
        <f t="shared" si="3"/>
        <v>7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2"/>
        <v>8.6</v>
      </c>
      <c r="Z102" s="4">
        <f t="shared" si="3"/>
        <v>8.6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2"/>
        <v>5.9</v>
      </c>
      <c r="Z103" s="4">
        <f t="shared" si="3"/>
        <v>5.9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2"/>
        <v>8.2999999999999989</v>
      </c>
      <c r="Z104" s="4">
        <f t="shared" si="3"/>
        <v>8.2999999999999989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2"/>
        <v>7.0000000000000009</v>
      </c>
      <c r="Z105" s="4">
        <f t="shared" si="3"/>
        <v>7.0000000000000009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2"/>
        <v>6.2</v>
      </c>
      <c r="Z106" s="4">
        <f t="shared" si="3"/>
        <v>6.2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2"/>
        <v>6.7500000000000009</v>
      </c>
      <c r="Z107" s="4">
        <f t="shared" si="3"/>
        <v>6.7500000000000009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2"/>
        <v>7.2</v>
      </c>
      <c r="Z108" s="4">
        <f t="shared" si="3"/>
        <v>7.2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2"/>
        <v>6.5</v>
      </c>
      <c r="Z109" s="4">
        <f t="shared" si="3"/>
        <v>6.5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2"/>
        <v>6.5000000000000009</v>
      </c>
      <c r="Z110" s="4">
        <f t="shared" si="3"/>
        <v>6.5000000000000009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2"/>
        <v>3.3</v>
      </c>
      <c r="Z111" s="4">
        <f t="shared" si="3"/>
        <v>3.3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2"/>
        <v>7.7</v>
      </c>
      <c r="Z112" s="4">
        <f t="shared" si="3"/>
        <v>7.7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2"/>
        <v>6.8500000000000005</v>
      </c>
      <c r="Z113" s="4">
        <f t="shared" si="3"/>
        <v>6.8500000000000005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2"/>
        <v>6.55</v>
      </c>
      <c r="Z114" s="4">
        <f t="shared" si="3"/>
        <v>6.55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2"/>
        <v>8.65</v>
      </c>
      <c r="Z115" s="4">
        <f t="shared" si="3"/>
        <v>8.65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2"/>
        <v>3.5</v>
      </c>
      <c r="Z116" s="4">
        <f t="shared" si="3"/>
        <v>3.5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2"/>
        <v>7.6</v>
      </c>
      <c r="Z117" s="4">
        <f t="shared" si="3"/>
        <v>7.6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2"/>
        <v>7.7500000000000009</v>
      </c>
      <c r="Z118" s="4">
        <f t="shared" si="3"/>
        <v>7.7500000000000009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2"/>
        <v>2.25</v>
      </c>
      <c r="Z119" s="4">
        <f t="shared" si="3"/>
        <v>2.25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2"/>
        <v>4.6500000000000004</v>
      </c>
      <c r="Z120" s="4">
        <f t="shared" si="3"/>
        <v>4.6500000000000004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2"/>
        <v>8.3000000000000007</v>
      </c>
      <c r="Z121" s="4">
        <f t="shared" si="3"/>
        <v>8.3000000000000007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2"/>
        <v>6.3500000000000005</v>
      </c>
      <c r="Z122" s="4">
        <f t="shared" si="3"/>
        <v>6.3500000000000005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2"/>
        <v>2.35</v>
      </c>
      <c r="Z123" s="4">
        <f t="shared" si="3"/>
        <v>2.35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2"/>
        <v>6.9500000000000011</v>
      </c>
      <c r="Z124" s="4">
        <f t="shared" si="3"/>
        <v>6.9500000000000011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2"/>
        <v>7.8000000000000007</v>
      </c>
      <c r="Z125" s="4">
        <f t="shared" si="3"/>
        <v>7.8000000000000007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2"/>
        <v>1.85</v>
      </c>
      <c r="Z126" s="4">
        <f t="shared" si="3"/>
        <v>1.85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2"/>
        <v>2.1</v>
      </c>
      <c r="Z127" s="4">
        <f t="shared" si="3"/>
        <v>2.1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2"/>
        <v>4.2</v>
      </c>
      <c r="Z128" s="4">
        <f t="shared" si="3"/>
        <v>4.2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2"/>
        <v>5.3999999999999995</v>
      </c>
      <c r="Z129" s="4">
        <f t="shared" si="3"/>
        <v>5.3999999999999995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ref="Y130:Y193" si="4">SUM(AC130:AK130)</f>
        <v>2</v>
      </c>
      <c r="Z130" s="4">
        <f t="shared" si="3"/>
        <v>2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si="4"/>
        <v>3.65</v>
      </c>
      <c r="Z131" s="4">
        <f t="shared" ref="Z131:Z194" si="5">SUM(AC131:AK131)</f>
        <v>3.65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4"/>
        <v>5.65</v>
      </c>
      <c r="Z132" s="4">
        <f t="shared" si="5"/>
        <v>5.65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4"/>
        <v>5.3500000000000005</v>
      </c>
      <c r="Z133" s="4">
        <f t="shared" si="5"/>
        <v>5.3500000000000005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4"/>
        <v>8.2000000000000011</v>
      </c>
      <c r="Z134" s="4">
        <f t="shared" si="5"/>
        <v>8.2000000000000011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4"/>
        <v>8.0500000000000007</v>
      </c>
      <c r="Z135" s="4">
        <f t="shared" si="5"/>
        <v>8.0500000000000007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4"/>
        <v>9.3000000000000007</v>
      </c>
      <c r="Z136" s="4">
        <f t="shared" si="5"/>
        <v>9.3000000000000007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4"/>
        <v>8.9000000000000021</v>
      </c>
      <c r="Z137" s="4">
        <f t="shared" si="5"/>
        <v>8.9000000000000021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4"/>
        <v>8.75</v>
      </c>
      <c r="Z138" s="4">
        <f t="shared" si="5"/>
        <v>8.75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4"/>
        <v>9.1</v>
      </c>
      <c r="Z139" s="4">
        <f t="shared" si="5"/>
        <v>9.1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4"/>
        <v>8.2500000000000018</v>
      </c>
      <c r="Z140" s="4">
        <f t="shared" si="5"/>
        <v>8.2500000000000018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4"/>
        <v>8.4500000000000011</v>
      </c>
      <c r="Z141" s="4">
        <f t="shared" si="5"/>
        <v>8.4500000000000011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4"/>
        <v>8.4</v>
      </c>
      <c r="Z142" s="4">
        <f t="shared" si="5"/>
        <v>8.4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4"/>
        <v>8.9499999999999993</v>
      </c>
      <c r="Z143" s="4">
        <f t="shared" si="5"/>
        <v>8.9499999999999993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4"/>
        <v>8.1999999999999993</v>
      </c>
      <c r="Z144" s="4">
        <f t="shared" si="5"/>
        <v>8.1999999999999993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4"/>
        <v>8.9500000000000011</v>
      </c>
      <c r="Z145" s="4">
        <f t="shared" si="5"/>
        <v>8.9500000000000011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4"/>
        <v>7.9500000000000011</v>
      </c>
      <c r="Z146" s="4">
        <f t="shared" si="5"/>
        <v>7.9500000000000011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4"/>
        <v>9.0500000000000007</v>
      </c>
      <c r="Z147" s="4">
        <f t="shared" si="5"/>
        <v>9.0500000000000007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4"/>
        <v>7.3000000000000007</v>
      </c>
      <c r="Z148" s="4">
        <f t="shared" si="5"/>
        <v>7.3000000000000007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4"/>
        <v>7.6000000000000005</v>
      </c>
      <c r="Z149" s="4">
        <f t="shared" si="5"/>
        <v>7.6000000000000005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4"/>
        <v>7.3</v>
      </c>
      <c r="Z150" s="4">
        <f t="shared" si="5"/>
        <v>7.3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4"/>
        <v>8.75</v>
      </c>
      <c r="Z151" s="4">
        <f t="shared" si="5"/>
        <v>8.75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4"/>
        <v>5.25</v>
      </c>
      <c r="Z152" s="4">
        <f t="shared" si="5"/>
        <v>5.25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4"/>
        <v>9.1000000000000014</v>
      </c>
      <c r="Z153" s="4">
        <f t="shared" si="5"/>
        <v>9.1000000000000014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4"/>
        <v>8.0500000000000007</v>
      </c>
      <c r="Z154" s="4">
        <f t="shared" si="5"/>
        <v>8.0500000000000007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4"/>
        <v>8.35</v>
      </c>
      <c r="Z155" s="4">
        <f t="shared" si="5"/>
        <v>8.35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4"/>
        <v>4.3499999999999996</v>
      </c>
      <c r="Z156" s="4">
        <f t="shared" si="5"/>
        <v>4.3499999999999996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4"/>
        <v>8.6500000000000021</v>
      </c>
      <c r="Z157" s="4">
        <f t="shared" si="5"/>
        <v>8.6500000000000021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4"/>
        <v>5.95</v>
      </c>
      <c r="Z158" s="4">
        <f t="shared" si="5"/>
        <v>5.95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4"/>
        <v>6.6000000000000005</v>
      </c>
      <c r="Z159" s="4">
        <f t="shared" si="5"/>
        <v>6.6000000000000005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4"/>
        <v>8.2999999999999989</v>
      </c>
      <c r="Z160" s="4">
        <f t="shared" si="5"/>
        <v>8.2999999999999989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4"/>
        <v>3.95</v>
      </c>
      <c r="Z161" s="4">
        <f t="shared" si="5"/>
        <v>3.95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4"/>
        <v>8.9499999999999993</v>
      </c>
      <c r="Z162" s="4">
        <f t="shared" si="5"/>
        <v>8.9499999999999993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4"/>
        <v>9</v>
      </c>
      <c r="Z163" s="4">
        <f t="shared" si="5"/>
        <v>9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4"/>
        <v>6.1000000000000005</v>
      </c>
      <c r="Z164" s="4">
        <f t="shared" si="5"/>
        <v>6.1000000000000005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4"/>
        <v>4.05</v>
      </c>
      <c r="Z165" s="4">
        <f t="shared" si="5"/>
        <v>4.05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4"/>
        <v>6.8499999999999988</v>
      </c>
      <c r="Z166" s="4">
        <f t="shared" si="5"/>
        <v>6.8499999999999988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4"/>
        <v>6.8000000000000007</v>
      </c>
      <c r="Z167" s="4">
        <f t="shared" si="5"/>
        <v>6.8000000000000007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4"/>
        <v>7.8</v>
      </c>
      <c r="Z168" s="4">
        <f t="shared" si="5"/>
        <v>7.8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4"/>
        <v>8.4500000000000011</v>
      </c>
      <c r="Z169" s="4">
        <f t="shared" si="5"/>
        <v>8.4500000000000011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4"/>
        <v>5.5</v>
      </c>
      <c r="Z170" s="4">
        <f t="shared" si="5"/>
        <v>5.5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4"/>
        <v>6.2</v>
      </c>
      <c r="Z171" s="4">
        <f t="shared" si="5"/>
        <v>6.2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4"/>
        <v>7.5</v>
      </c>
      <c r="Z172" s="4">
        <f t="shared" si="5"/>
        <v>7.5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4"/>
        <v>8.25</v>
      </c>
      <c r="Z173" s="4">
        <f t="shared" si="5"/>
        <v>8.25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4"/>
        <v>7.65</v>
      </c>
      <c r="Z174" s="4">
        <f t="shared" si="5"/>
        <v>7.65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4"/>
        <v>7.25</v>
      </c>
      <c r="Z175" s="4">
        <f t="shared" si="5"/>
        <v>7.25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4"/>
        <v>3.5999999999999996</v>
      </c>
      <c r="Z176" s="4">
        <f t="shared" si="5"/>
        <v>3.5999999999999996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4"/>
        <v>3.1499999999999995</v>
      </c>
      <c r="Z177" s="4">
        <f t="shared" si="5"/>
        <v>3.1499999999999995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4"/>
        <v>6.25</v>
      </c>
      <c r="Z178" s="4">
        <f t="shared" si="5"/>
        <v>6.25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4"/>
        <v>4.2</v>
      </c>
      <c r="Z179" s="4">
        <f t="shared" si="5"/>
        <v>4.2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4"/>
        <v>5</v>
      </c>
      <c r="Z180" s="4">
        <f t="shared" si="5"/>
        <v>5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4"/>
        <v>6.7</v>
      </c>
      <c r="Z181" s="4">
        <f t="shared" si="5"/>
        <v>6.7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4"/>
        <v>7.5500000000000007</v>
      </c>
      <c r="Z182" s="4">
        <f t="shared" si="5"/>
        <v>7.5500000000000007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4"/>
        <v>7.6</v>
      </c>
      <c r="Z183" s="4">
        <f t="shared" si="5"/>
        <v>7.6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4"/>
        <v>7.2500000000000009</v>
      </c>
      <c r="Z184" s="4">
        <f t="shared" si="5"/>
        <v>7.2500000000000009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4"/>
        <v>7.7500000000000009</v>
      </c>
      <c r="Z185" s="4">
        <f t="shared" si="5"/>
        <v>7.7500000000000009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4"/>
        <v>3.35</v>
      </c>
      <c r="Z186" s="4">
        <f t="shared" si="5"/>
        <v>3.35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4"/>
        <v>2.75</v>
      </c>
      <c r="Z187" s="4">
        <f t="shared" si="5"/>
        <v>2.75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4"/>
        <v>5.6000000000000005</v>
      </c>
      <c r="Z188" s="4">
        <f t="shared" si="5"/>
        <v>5.6000000000000005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4"/>
        <v>1.8000000000000003</v>
      </c>
      <c r="Z189" s="4">
        <f t="shared" si="5"/>
        <v>1.8000000000000003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4"/>
        <v>5.45</v>
      </c>
      <c r="Z190" s="4">
        <f t="shared" si="5"/>
        <v>5.45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4"/>
        <v>1.9</v>
      </c>
      <c r="Z191" s="4">
        <f t="shared" si="5"/>
        <v>1.9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4"/>
        <v>5.15</v>
      </c>
      <c r="Z192" s="4">
        <f t="shared" si="5"/>
        <v>5.15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4"/>
        <v>3.0999999999999996</v>
      </c>
      <c r="Z193" s="4">
        <f t="shared" si="5"/>
        <v>3.0999999999999996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ref="Y194:Y257" si="6">SUM(AC194:AK194)</f>
        <v>1.7</v>
      </c>
      <c r="Z194" s="4">
        <f t="shared" si="5"/>
        <v>1.7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si="6"/>
        <v>3.0000000000000004</v>
      </c>
      <c r="Z195" s="4">
        <f t="shared" ref="Z195:Z258" si="7">SUM(AC195:AK195)</f>
        <v>3.0000000000000004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6"/>
        <v>2.7500000000000004</v>
      </c>
      <c r="Z196" s="4">
        <f t="shared" si="7"/>
        <v>2.7500000000000004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6"/>
        <v>5.3</v>
      </c>
      <c r="Z197" s="4">
        <f t="shared" si="7"/>
        <v>5.3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6"/>
        <v>4.5999999999999996</v>
      </c>
      <c r="Z198" s="4">
        <f t="shared" si="7"/>
        <v>4.5999999999999996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6"/>
        <v>2.35</v>
      </c>
      <c r="Z199" s="4">
        <f t="shared" si="7"/>
        <v>2.35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6"/>
        <v>5.15</v>
      </c>
      <c r="Z200" s="4">
        <f t="shared" si="7"/>
        <v>5.15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6"/>
        <v>3.2</v>
      </c>
      <c r="Z201" s="4">
        <f t="shared" si="7"/>
        <v>3.2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6"/>
        <v>5.9</v>
      </c>
      <c r="Z202" s="4">
        <f t="shared" si="7"/>
        <v>5.9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6"/>
        <v>2.35</v>
      </c>
      <c r="Z203" s="4">
        <f t="shared" si="7"/>
        <v>2.35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6"/>
        <v>#N/A</v>
      </c>
      <c r="Z204" s="4" t="e">
        <f t="shared" si="7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6"/>
        <v>9.8000000000000007</v>
      </c>
      <c r="Z205" s="4">
        <f t="shared" si="7"/>
        <v>9.8000000000000007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6"/>
        <v>9.8000000000000007</v>
      </c>
      <c r="Z206" s="4">
        <f t="shared" si="7"/>
        <v>9.8000000000000007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6"/>
        <v>7.6</v>
      </c>
      <c r="Z207" s="4">
        <f t="shared" si="7"/>
        <v>7.6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6"/>
        <v>8.9500000000000011</v>
      </c>
      <c r="Z208" s="4">
        <f t="shared" si="7"/>
        <v>8.9500000000000011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6"/>
        <v>9.5</v>
      </c>
      <c r="Z209" s="4">
        <f t="shared" si="7"/>
        <v>9.5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6"/>
        <v>9.0500000000000025</v>
      </c>
      <c r="Z210" s="4">
        <f t="shared" si="7"/>
        <v>9.0500000000000025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6"/>
        <v>6.3000000000000007</v>
      </c>
      <c r="Z211" s="4">
        <f t="shared" si="7"/>
        <v>6.3000000000000007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6"/>
        <v>5.05</v>
      </c>
      <c r="Z212" s="4">
        <f t="shared" si="7"/>
        <v>5.05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6"/>
        <v>8.85</v>
      </c>
      <c r="Z213" s="4">
        <f t="shared" si="7"/>
        <v>8.85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6"/>
        <v>8.4</v>
      </c>
      <c r="Z214" s="4">
        <f t="shared" si="7"/>
        <v>8.4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6"/>
        <v>6.700000000000002</v>
      </c>
      <c r="Z215" s="4">
        <f t="shared" si="7"/>
        <v>6.700000000000002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6"/>
        <v>3.7</v>
      </c>
      <c r="Z216" s="4">
        <f t="shared" si="7"/>
        <v>3.7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6"/>
        <v>2.2000000000000002</v>
      </c>
      <c r="Z217" s="4">
        <f t="shared" si="7"/>
        <v>2.2000000000000002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6"/>
        <v>6.6499999999999995</v>
      </c>
      <c r="Z218" s="4">
        <f t="shared" si="7"/>
        <v>6.6499999999999995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6"/>
        <v>7.6000000000000014</v>
      </c>
      <c r="Z219" s="4">
        <f t="shared" si="7"/>
        <v>7.6000000000000014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6"/>
        <v>8.3000000000000007</v>
      </c>
      <c r="Z220" s="4">
        <f t="shared" si="7"/>
        <v>8.3000000000000007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6"/>
        <v>7.9</v>
      </c>
      <c r="Z221" s="4">
        <f t="shared" si="7"/>
        <v>7.9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6"/>
        <v>7.05</v>
      </c>
      <c r="Z222" s="4">
        <f t="shared" si="7"/>
        <v>7.05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6"/>
        <v>8.0500000000000007</v>
      </c>
      <c r="Z223" s="4">
        <f t="shared" si="7"/>
        <v>8.0500000000000007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6"/>
        <v>2.2999999999999998</v>
      </c>
      <c r="Z224" s="4">
        <f t="shared" si="7"/>
        <v>2.2999999999999998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6"/>
        <v>8.3500000000000014</v>
      </c>
      <c r="Z225" s="4">
        <f t="shared" si="7"/>
        <v>8.3500000000000014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6"/>
        <v>7.6500000000000012</v>
      </c>
      <c r="Z226" s="4">
        <f t="shared" si="7"/>
        <v>7.6500000000000012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6"/>
        <v>8.5499999999999989</v>
      </c>
      <c r="Z227" s="4">
        <f t="shared" si="7"/>
        <v>8.5499999999999989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6"/>
        <v>8.9</v>
      </c>
      <c r="Z228" s="4">
        <f t="shared" si="7"/>
        <v>8.9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6"/>
        <v>7.2000000000000011</v>
      </c>
      <c r="Z229" s="4">
        <f t="shared" si="7"/>
        <v>7.2000000000000011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6"/>
        <v>8.6</v>
      </c>
      <c r="Z230" s="4">
        <f t="shared" si="7"/>
        <v>8.6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6"/>
        <v>8.6000000000000014</v>
      </c>
      <c r="Z231" s="4">
        <f t="shared" si="7"/>
        <v>8.6000000000000014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6"/>
        <v>5.4</v>
      </c>
      <c r="Z232" s="4">
        <f t="shared" si="7"/>
        <v>5.4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6"/>
        <v>8.7000000000000011</v>
      </c>
      <c r="Z233" s="4">
        <f t="shared" si="7"/>
        <v>8.7000000000000011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6"/>
        <v>8.6</v>
      </c>
      <c r="Z234" s="4">
        <f t="shared" si="7"/>
        <v>8.6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6"/>
        <v>7.9</v>
      </c>
      <c r="Z235" s="4">
        <f t="shared" si="7"/>
        <v>7.9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6"/>
        <v>7.1500000000000012</v>
      </c>
      <c r="Z236" s="4">
        <f t="shared" si="7"/>
        <v>7.1500000000000012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6"/>
        <v>3</v>
      </c>
      <c r="Z237" s="4">
        <f t="shared" si="7"/>
        <v>3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6"/>
        <v>5.95</v>
      </c>
      <c r="Z238" s="4">
        <f t="shared" si="7"/>
        <v>5.95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6"/>
        <v>8.25</v>
      </c>
      <c r="Z239" s="4">
        <f t="shared" si="7"/>
        <v>8.25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6"/>
        <v>7.4500000000000011</v>
      </c>
      <c r="Z240" s="4">
        <f t="shared" si="7"/>
        <v>7.4500000000000011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6"/>
        <v>4.2</v>
      </c>
      <c r="Z241" s="4">
        <f t="shared" si="7"/>
        <v>4.2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6"/>
        <v>8.25</v>
      </c>
      <c r="Z242" s="4">
        <f t="shared" si="7"/>
        <v>8.25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6"/>
        <v>4.45</v>
      </c>
      <c r="Z243" s="4">
        <f t="shared" si="7"/>
        <v>4.45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6"/>
        <v>4.45</v>
      </c>
      <c r="Z244" s="4">
        <f t="shared" si="7"/>
        <v>4.45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6"/>
        <v>7.8000000000000007</v>
      </c>
      <c r="Z245" s="4">
        <f t="shared" si="7"/>
        <v>7.8000000000000007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6"/>
        <v>6.75</v>
      </c>
      <c r="Z246" s="4">
        <f t="shared" si="7"/>
        <v>6.75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6"/>
        <v>6.9</v>
      </c>
      <c r="Z247" s="4">
        <f t="shared" si="7"/>
        <v>6.9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6"/>
        <v>0.35</v>
      </c>
      <c r="Z248" s="4">
        <f t="shared" si="7"/>
        <v>0.35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6"/>
        <v>3.25</v>
      </c>
      <c r="Z249" s="4">
        <f t="shared" si="7"/>
        <v>3.25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6"/>
        <v>4.3499999999999996</v>
      </c>
      <c r="Z250" s="4">
        <f t="shared" si="7"/>
        <v>4.3499999999999996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6"/>
        <v>2.0499999999999998</v>
      </c>
      <c r="Z251" s="4">
        <f t="shared" si="7"/>
        <v>2.0499999999999998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6"/>
        <v>4</v>
      </c>
      <c r="Z252" s="4">
        <f t="shared" si="7"/>
        <v>4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6"/>
        <v>2.1</v>
      </c>
      <c r="Z253" s="4">
        <f t="shared" si="7"/>
        <v>2.1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6"/>
        <v>7.7500000000000009</v>
      </c>
      <c r="Z254" s="4">
        <f t="shared" si="7"/>
        <v>7.7500000000000009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6"/>
        <v>2.35</v>
      </c>
      <c r="Z255" s="4">
        <f t="shared" si="7"/>
        <v>2.35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6"/>
        <v>2.5499999999999998</v>
      </c>
      <c r="Z256" s="4">
        <f t="shared" si="7"/>
        <v>2.5499999999999998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6"/>
        <v>4.9000000000000004</v>
      </c>
      <c r="Z257" s="4">
        <f t="shared" si="7"/>
        <v>4.9000000000000004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ref="Y258:Y321" si="8">SUM(AC258:AK258)</f>
        <v>2.3000000000000003</v>
      </c>
      <c r="Z258" s="4">
        <f t="shared" si="7"/>
        <v>2.3000000000000003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si="8"/>
        <v>4.25</v>
      </c>
      <c r="Z259" s="4">
        <f t="shared" ref="Z259:Z322" si="9">SUM(AC259:AK259)</f>
        <v>4.25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8"/>
        <v>5.95</v>
      </c>
      <c r="Z260" s="4">
        <f t="shared" si="9"/>
        <v>5.95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8"/>
        <v>2.9000000000000004</v>
      </c>
      <c r="Z261" s="4">
        <f t="shared" si="9"/>
        <v>2.9000000000000004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8"/>
        <v>2.35</v>
      </c>
      <c r="Z262" s="4">
        <f t="shared" si="9"/>
        <v>2.35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8"/>
        <v>#N/A</v>
      </c>
      <c r="Z263" s="4" t="e">
        <f t="shared" si="9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8"/>
        <v>4.4499999999999993</v>
      </c>
      <c r="Z264" s="4">
        <f t="shared" si="9"/>
        <v>4.4499999999999993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8"/>
        <v>4.75</v>
      </c>
      <c r="Z265" s="4">
        <f t="shared" si="9"/>
        <v>4.75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8"/>
        <v>5.95</v>
      </c>
      <c r="Z266" s="4">
        <f t="shared" si="9"/>
        <v>5.95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8"/>
        <v>2.4000000000000004</v>
      </c>
      <c r="Z267" s="4">
        <f t="shared" si="9"/>
        <v>2.4000000000000004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8"/>
        <v>2</v>
      </c>
      <c r="Z268" s="4">
        <f t="shared" si="9"/>
        <v>2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8"/>
        <v>2.0999999999999996</v>
      </c>
      <c r="Z269" s="4">
        <f t="shared" si="9"/>
        <v>2.0999999999999996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8"/>
        <v>2.2999999999999998</v>
      </c>
      <c r="Z270" s="4">
        <f t="shared" si="9"/>
        <v>2.2999999999999998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8"/>
        <v>2.35</v>
      </c>
      <c r="Z271" s="4">
        <f t="shared" si="9"/>
        <v>2.35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8"/>
        <v>9.25</v>
      </c>
      <c r="Z272" s="4">
        <f t="shared" si="9"/>
        <v>9.25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8"/>
        <v>8.4</v>
      </c>
      <c r="Z273" s="4">
        <f t="shared" si="9"/>
        <v>8.4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8"/>
        <v>7.75</v>
      </c>
      <c r="Z274" s="4">
        <f t="shared" si="9"/>
        <v>7.75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8"/>
        <v>8.5</v>
      </c>
      <c r="Z275" s="4">
        <f t="shared" si="9"/>
        <v>8.5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8"/>
        <v>9.15</v>
      </c>
      <c r="Z276" s="4">
        <f t="shared" si="9"/>
        <v>9.15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8"/>
        <v>9.0500000000000007</v>
      </c>
      <c r="Z277" s="4">
        <f t="shared" si="9"/>
        <v>9.0500000000000007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8"/>
        <v>9.4499999999999993</v>
      </c>
      <c r="Z278" s="4">
        <f t="shared" si="9"/>
        <v>9.4499999999999993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8"/>
        <v>8.8500000000000014</v>
      </c>
      <c r="Z279" s="4">
        <f t="shared" si="9"/>
        <v>8.8500000000000014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8"/>
        <v>9.8000000000000007</v>
      </c>
      <c r="Z280" s="4">
        <f t="shared" si="9"/>
        <v>9.8000000000000007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8"/>
        <v>9.7000000000000011</v>
      </c>
      <c r="Z281" s="4">
        <f t="shared" si="9"/>
        <v>9.7000000000000011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8"/>
        <v>9.15</v>
      </c>
      <c r="Z282" s="4">
        <f t="shared" si="9"/>
        <v>9.15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8"/>
        <v>8.8000000000000007</v>
      </c>
      <c r="Z283" s="4">
        <f t="shared" si="9"/>
        <v>8.8000000000000007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8"/>
        <v>8.65</v>
      </c>
      <c r="Z284" s="4">
        <f t="shared" si="9"/>
        <v>8.65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8"/>
        <v>7.05</v>
      </c>
      <c r="Z285" s="4">
        <f t="shared" si="9"/>
        <v>7.05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8"/>
        <v>6.5499999999999989</v>
      </c>
      <c r="Z286" s="4">
        <f t="shared" si="9"/>
        <v>6.5499999999999989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8"/>
        <v>7</v>
      </c>
      <c r="Z287" s="4">
        <f t="shared" si="9"/>
        <v>7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8"/>
        <v>7.6</v>
      </c>
      <c r="Z288" s="4">
        <f t="shared" si="9"/>
        <v>7.6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8"/>
        <v>7.8000000000000007</v>
      </c>
      <c r="Z289" s="4">
        <f t="shared" si="9"/>
        <v>7.8000000000000007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8"/>
        <v>8.4</v>
      </c>
      <c r="Z290" s="4">
        <f t="shared" si="9"/>
        <v>8.4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8"/>
        <v>7.7500000000000018</v>
      </c>
      <c r="Z291" s="4">
        <f t="shared" si="9"/>
        <v>7.7500000000000018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8"/>
        <v>5.3000000000000007</v>
      </c>
      <c r="Z292" s="4">
        <f t="shared" si="9"/>
        <v>5.3000000000000007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8"/>
        <v>6.9</v>
      </c>
      <c r="Z293" s="4">
        <f t="shared" si="9"/>
        <v>6.9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8"/>
        <v>7.65</v>
      </c>
      <c r="Z294" s="4">
        <f t="shared" si="9"/>
        <v>7.65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8"/>
        <v>5.5000000000000009</v>
      </c>
      <c r="Z295" s="4">
        <f t="shared" si="9"/>
        <v>5.5000000000000009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8"/>
        <v>8.1000000000000014</v>
      </c>
      <c r="Z296" s="4">
        <f t="shared" si="9"/>
        <v>8.1000000000000014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8"/>
        <v>7.05</v>
      </c>
      <c r="Z297" s="4">
        <f t="shared" si="9"/>
        <v>7.05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8"/>
        <v>7.4</v>
      </c>
      <c r="Z298" s="4">
        <f t="shared" si="9"/>
        <v>7.4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8"/>
        <v>3.8</v>
      </c>
      <c r="Z299" s="4">
        <f t="shared" si="9"/>
        <v>3.8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8"/>
        <v>4.5</v>
      </c>
      <c r="Z300" s="4">
        <f t="shared" si="9"/>
        <v>4.5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8"/>
        <v>5.4499999999999993</v>
      </c>
      <c r="Z301" s="4">
        <f t="shared" si="9"/>
        <v>5.4499999999999993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8"/>
        <v>8.85</v>
      </c>
      <c r="Z302" s="4">
        <f t="shared" si="9"/>
        <v>8.85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8"/>
        <v>6.9</v>
      </c>
      <c r="Z303" s="4">
        <f t="shared" si="9"/>
        <v>6.9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8"/>
        <v>6.75</v>
      </c>
      <c r="Z304" s="4">
        <f t="shared" si="9"/>
        <v>6.75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8"/>
        <v>2.95</v>
      </c>
      <c r="Z305" s="4">
        <f t="shared" si="9"/>
        <v>2.95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8"/>
        <v>8.6</v>
      </c>
      <c r="Z306" s="4">
        <f t="shared" si="9"/>
        <v>8.6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8"/>
        <v>3.95</v>
      </c>
      <c r="Z307" s="4">
        <f t="shared" si="9"/>
        <v>3.95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8"/>
        <v>7.25</v>
      </c>
      <c r="Z308" s="4">
        <f t="shared" si="9"/>
        <v>7.25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8"/>
        <v>6.2</v>
      </c>
      <c r="Z309" s="4">
        <f t="shared" si="9"/>
        <v>6.2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8"/>
        <v>2.2000000000000002</v>
      </c>
      <c r="Z310" s="4">
        <f t="shared" si="9"/>
        <v>2.2000000000000002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8"/>
        <v>4.6000000000000005</v>
      </c>
      <c r="Z311" s="4">
        <f t="shared" si="9"/>
        <v>4.6000000000000005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8"/>
        <v>8.35</v>
      </c>
      <c r="Z312" s="4">
        <f t="shared" si="9"/>
        <v>8.35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8"/>
        <v>4.3499999999999996</v>
      </c>
      <c r="Z313" s="4">
        <f t="shared" si="9"/>
        <v>4.3499999999999996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8"/>
        <v>5</v>
      </c>
      <c r="Z314" s="4">
        <f t="shared" si="9"/>
        <v>5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8"/>
        <v>5.15</v>
      </c>
      <c r="Z315" s="4">
        <f t="shared" si="9"/>
        <v>5.15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8"/>
        <v>2.25</v>
      </c>
      <c r="Z316" s="4">
        <f t="shared" si="9"/>
        <v>2.25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8"/>
        <v>5.6</v>
      </c>
      <c r="Z317" s="4">
        <f t="shared" si="9"/>
        <v>5.6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8"/>
        <v>4.3</v>
      </c>
      <c r="Z318" s="4">
        <f t="shared" si="9"/>
        <v>4.3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8"/>
        <v>5.4</v>
      </c>
      <c r="Z319" s="4">
        <f t="shared" si="9"/>
        <v>5.4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8"/>
        <v>6.65</v>
      </c>
      <c r="Z320" s="4">
        <f t="shared" si="9"/>
        <v>6.65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8"/>
        <v>6.2</v>
      </c>
      <c r="Z321" s="4">
        <f t="shared" si="9"/>
        <v>6.2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ref="Y322:Y339" si="10">SUM(AC322:AK322)</f>
        <v>#N/A</v>
      </c>
      <c r="Z322" s="4" t="e">
        <f t="shared" si="9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si="10"/>
        <v>6.6999999999999984</v>
      </c>
      <c r="Z323" s="4">
        <f t="shared" ref="Z323:Z386" si="11">SUM(AC323:AK323)</f>
        <v>6.6999999999999984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0"/>
        <v>#N/A</v>
      </c>
      <c r="Z324" s="4" t="e">
        <f t="shared" si="11"/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0"/>
        <v>6.2500000000000009</v>
      </c>
      <c r="Z325" s="4">
        <f t="shared" si="11"/>
        <v>6.2500000000000009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0"/>
        <v>8.15</v>
      </c>
      <c r="Z326" s="4">
        <f t="shared" si="11"/>
        <v>8.15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0"/>
        <v>3.2</v>
      </c>
      <c r="Z327" s="4">
        <f t="shared" si="11"/>
        <v>3.2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0"/>
        <v>5.0500000000000007</v>
      </c>
      <c r="Z328" s="4">
        <f t="shared" si="11"/>
        <v>5.0500000000000007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0"/>
        <v>#N/A</v>
      </c>
      <c r="Z329" s="4" t="e">
        <f t="shared" si="11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0"/>
        <v>5.3</v>
      </c>
      <c r="Z330" s="4">
        <f t="shared" si="11"/>
        <v>5.3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0"/>
        <v>5.4</v>
      </c>
      <c r="Z331" s="4">
        <f t="shared" si="11"/>
        <v>5.4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0"/>
        <v>3.45</v>
      </c>
      <c r="Z332" s="4">
        <f t="shared" si="11"/>
        <v>3.45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0"/>
        <v>4.9000000000000004</v>
      </c>
      <c r="Z333" s="4">
        <f t="shared" si="11"/>
        <v>4.9000000000000004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0"/>
        <v>1.95</v>
      </c>
      <c r="Z334" s="4">
        <f t="shared" si="11"/>
        <v>1.95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0"/>
        <v>#N/A</v>
      </c>
      <c r="Z335" s="4" t="e">
        <f t="shared" si="11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0"/>
        <v>3.2</v>
      </c>
      <c r="Z336" s="4">
        <f t="shared" si="11"/>
        <v>3.2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0"/>
        <v>1.65</v>
      </c>
      <c r="Z337" s="4">
        <f t="shared" si="11"/>
        <v>1.65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0"/>
        <v>2</v>
      </c>
      <c r="Z338" s="4">
        <f t="shared" si="11"/>
        <v>2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0"/>
        <v>#N/A</v>
      </c>
      <c r="Z339" s="4" t="e">
        <f t="shared" si="11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Z340" s="4">
        <f t="shared" si="11"/>
        <v>0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Z341" s="4">
        <f t="shared" si="11"/>
        <v>0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Z342" s="4">
        <f t="shared" si="11"/>
        <v>0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Z343" s="4">
        <f t="shared" si="11"/>
        <v>0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Z344" s="4">
        <f t="shared" si="11"/>
        <v>0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Z345" s="4">
        <f t="shared" si="11"/>
        <v>0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Z346" s="4">
        <f t="shared" si="11"/>
        <v>0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Z347" s="4">
        <f t="shared" si="11"/>
        <v>0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Z348" s="4">
        <f t="shared" si="11"/>
        <v>0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Z349" s="4">
        <f t="shared" si="11"/>
        <v>0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Z350" s="4">
        <f t="shared" si="11"/>
        <v>0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Z351" s="4">
        <f t="shared" si="11"/>
        <v>0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Z352" s="4">
        <f t="shared" si="11"/>
        <v>0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Z353" s="4">
        <f t="shared" si="11"/>
        <v>0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Z354" s="4">
        <f t="shared" si="11"/>
        <v>0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Z355" s="4">
        <f t="shared" si="11"/>
        <v>0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Z356" s="4">
        <f t="shared" si="11"/>
        <v>0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Z357" s="4">
        <f t="shared" si="11"/>
        <v>0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Z358" s="4">
        <f t="shared" si="11"/>
        <v>0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Z359" s="4">
        <f t="shared" si="11"/>
        <v>0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Z360" s="4">
        <f t="shared" si="11"/>
        <v>0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Z361" s="4">
        <f t="shared" si="11"/>
        <v>0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Z362" s="4">
        <f t="shared" si="11"/>
        <v>0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Z363" s="4">
        <f t="shared" si="11"/>
        <v>0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Z364" s="4">
        <f t="shared" si="11"/>
        <v>0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Z365" s="4">
        <f t="shared" si="11"/>
        <v>0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Z366" s="4">
        <f t="shared" si="11"/>
        <v>0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Z367" s="4">
        <f t="shared" si="11"/>
        <v>0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Z368" s="4">
        <f t="shared" si="11"/>
        <v>0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Z369" s="4">
        <f t="shared" si="11"/>
        <v>0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Z370" s="4">
        <f t="shared" si="11"/>
        <v>0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Z371" s="4">
        <f t="shared" si="11"/>
        <v>0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Z372" s="4">
        <f t="shared" si="11"/>
        <v>0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Z373" s="4">
        <f t="shared" si="11"/>
        <v>0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Z374" s="4">
        <f t="shared" si="11"/>
        <v>0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Z375" s="4">
        <f t="shared" si="11"/>
        <v>0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Z376" s="4">
        <f t="shared" si="11"/>
        <v>0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Z377" s="4">
        <f t="shared" si="11"/>
        <v>0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Z378" s="4">
        <f t="shared" si="11"/>
        <v>0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Z379" s="4">
        <f t="shared" si="11"/>
        <v>0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Z380" s="4">
        <f t="shared" si="11"/>
        <v>0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Z381" s="4">
        <f t="shared" si="11"/>
        <v>0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Z382" s="4">
        <f t="shared" si="11"/>
        <v>0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Z383" s="4">
        <f t="shared" si="11"/>
        <v>0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Z384" s="4">
        <f t="shared" si="11"/>
        <v>0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Z385" s="4">
        <f t="shared" si="11"/>
        <v>0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Z386" s="4">
        <f t="shared" si="11"/>
        <v>0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Z387" s="4">
        <f t="shared" ref="Z387:Z450" si="12">SUM(AC387:AK387)</f>
        <v>0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Z388" s="4">
        <f t="shared" si="12"/>
        <v>0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Z389" s="4">
        <f t="shared" si="12"/>
        <v>0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Z390" s="4">
        <f t="shared" si="12"/>
        <v>0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Z391" s="4">
        <f t="shared" si="12"/>
        <v>0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Z392" s="4">
        <f t="shared" si="12"/>
        <v>0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Z393" s="4">
        <f t="shared" si="12"/>
        <v>0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Z394" s="4">
        <f t="shared" si="12"/>
        <v>0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Z395" s="4">
        <f t="shared" si="12"/>
        <v>0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Z396" s="4">
        <f t="shared" si="12"/>
        <v>0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6" t="s">
        <v>1138</v>
      </c>
      <c r="Z397" s="4">
        <f t="shared" si="12"/>
        <v>0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Z398" s="4">
        <f t="shared" si="12"/>
        <v>0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Z399" s="4">
        <f t="shared" si="12"/>
        <v>0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Z400" s="4">
        <f t="shared" si="12"/>
        <v>0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Z401" s="4">
        <f t="shared" si="12"/>
        <v>0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Z402" s="4">
        <f t="shared" si="12"/>
        <v>0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Z403" s="4">
        <f t="shared" si="12"/>
        <v>0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Z404" s="4">
        <f t="shared" si="12"/>
        <v>0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Z405" s="4">
        <f t="shared" si="12"/>
        <v>0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Z406" s="4">
        <f t="shared" si="12"/>
        <v>0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Z407" s="4">
        <f t="shared" si="12"/>
        <v>0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Z408" s="4">
        <f t="shared" si="12"/>
        <v>0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Z409" s="4">
        <f t="shared" si="12"/>
        <v>0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Z410" s="4">
        <f t="shared" si="12"/>
        <v>0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Z411" s="4">
        <f t="shared" si="12"/>
        <v>0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Z412" s="4">
        <f t="shared" si="12"/>
        <v>0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Z413" s="4">
        <f t="shared" si="12"/>
        <v>0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Z414" s="4">
        <f t="shared" si="12"/>
        <v>0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Z415" s="4">
        <f t="shared" si="12"/>
        <v>0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Z416" s="4">
        <f t="shared" si="12"/>
        <v>0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Z417" s="4">
        <f t="shared" si="12"/>
        <v>0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Z418" s="4">
        <f t="shared" si="12"/>
        <v>0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Z419" s="4">
        <f t="shared" si="12"/>
        <v>0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Z420" s="4">
        <f t="shared" si="12"/>
        <v>0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Z421" s="4">
        <f t="shared" si="12"/>
        <v>0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Z422" s="4">
        <f t="shared" si="12"/>
        <v>0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Z423" s="4">
        <f t="shared" si="12"/>
        <v>0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Z424" s="4">
        <f t="shared" si="12"/>
        <v>0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Z425" s="4">
        <f t="shared" si="12"/>
        <v>0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Z426" s="4">
        <f t="shared" si="12"/>
        <v>0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Z427" s="4">
        <f t="shared" si="12"/>
        <v>0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Z428" s="4">
        <f t="shared" si="12"/>
        <v>0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Z429" s="4">
        <f t="shared" si="12"/>
        <v>0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Z430" s="4">
        <f t="shared" si="12"/>
        <v>0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Z431" s="4">
        <f t="shared" si="12"/>
        <v>0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Z432" s="4">
        <f t="shared" si="12"/>
        <v>0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Z433" s="4">
        <f t="shared" si="12"/>
        <v>0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Z434" s="4">
        <f t="shared" si="12"/>
        <v>0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Z435" s="4">
        <f t="shared" si="12"/>
        <v>0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Z436" s="4">
        <f t="shared" si="12"/>
        <v>0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Z437" s="4">
        <f t="shared" si="12"/>
        <v>0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Z438" s="4">
        <f t="shared" si="12"/>
        <v>0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Z439" s="4">
        <f t="shared" si="12"/>
        <v>0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Z440" s="4">
        <f t="shared" si="12"/>
        <v>0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Z441" s="4">
        <f t="shared" si="12"/>
        <v>0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Z442" s="4">
        <f t="shared" si="12"/>
        <v>0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Z443" s="4">
        <f t="shared" si="12"/>
        <v>0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Z444" s="4">
        <f t="shared" si="12"/>
        <v>0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Z445" s="4">
        <f t="shared" si="12"/>
        <v>0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Z446" s="4">
        <f t="shared" si="12"/>
        <v>0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Z447" s="4">
        <f t="shared" si="12"/>
        <v>0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Z448" s="4">
        <f t="shared" si="12"/>
        <v>0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Z449" s="4">
        <f t="shared" si="12"/>
        <v>0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Z450" s="4">
        <f t="shared" si="12"/>
        <v>0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Z451" s="4">
        <f t="shared" ref="Z451:Z514" si="13">SUM(AC451:AK451)</f>
        <v>0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Z452" s="4">
        <f t="shared" si="13"/>
        <v>0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Z453" s="4">
        <f t="shared" si="13"/>
        <v>0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Z454" s="4">
        <f t="shared" si="13"/>
        <v>0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Z455" s="4">
        <f t="shared" si="13"/>
        <v>0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Z456" s="4">
        <f t="shared" si="13"/>
        <v>0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Z457" s="4">
        <f t="shared" si="13"/>
        <v>0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Z458" s="4">
        <f t="shared" si="13"/>
        <v>0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Z459" s="4">
        <f t="shared" si="13"/>
        <v>0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Z460" s="4">
        <f t="shared" si="13"/>
        <v>0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Z461" s="4">
        <f t="shared" si="13"/>
        <v>0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Z462" s="4">
        <f t="shared" si="13"/>
        <v>0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Z463" s="4">
        <f t="shared" si="13"/>
        <v>0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Z464" s="4">
        <f t="shared" si="13"/>
        <v>0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Z465" s="4">
        <f t="shared" si="13"/>
        <v>0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Z466" s="4">
        <f t="shared" si="13"/>
        <v>0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Z467" s="4">
        <f t="shared" si="13"/>
        <v>0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Z468" s="4">
        <f t="shared" si="13"/>
        <v>0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Z469" s="4">
        <f t="shared" si="13"/>
        <v>0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Z470" s="4">
        <f t="shared" si="13"/>
        <v>0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Z471" s="4">
        <f t="shared" si="13"/>
        <v>0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Z472" s="4">
        <f t="shared" si="13"/>
        <v>0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Z473" s="4">
        <f t="shared" si="13"/>
        <v>0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Z474" s="4">
        <f t="shared" si="13"/>
        <v>0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Z475" s="4">
        <f t="shared" si="13"/>
        <v>0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Z476" s="4">
        <f t="shared" si="13"/>
        <v>0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Z477" s="4">
        <f t="shared" si="13"/>
        <v>0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Z478" s="4">
        <f t="shared" si="13"/>
        <v>0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Z479" s="4">
        <f t="shared" si="13"/>
        <v>0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Z480" s="4">
        <f t="shared" si="13"/>
        <v>0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Z481" s="4">
        <f t="shared" si="13"/>
        <v>0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Z482" s="4">
        <f t="shared" si="13"/>
        <v>0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Z483" s="4">
        <f t="shared" si="13"/>
        <v>0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Z484" s="4">
        <f t="shared" si="13"/>
        <v>0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Z485" s="4">
        <f t="shared" si="13"/>
        <v>0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Z486" s="4">
        <f t="shared" si="13"/>
        <v>0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Z487" s="4">
        <f t="shared" si="13"/>
        <v>0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Z488" s="4">
        <f t="shared" si="13"/>
        <v>0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Z489" s="4">
        <f t="shared" si="13"/>
        <v>0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Z490" s="4">
        <f t="shared" si="13"/>
        <v>0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Z491" s="4">
        <f t="shared" si="13"/>
        <v>0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Z492" s="4">
        <f t="shared" si="13"/>
        <v>0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Z493" s="4">
        <f t="shared" si="13"/>
        <v>0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Z494" s="4">
        <f t="shared" si="13"/>
        <v>0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Z495" s="4">
        <f t="shared" si="13"/>
        <v>0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Z496" s="4">
        <f t="shared" si="13"/>
        <v>0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Z497" s="4">
        <f t="shared" si="13"/>
        <v>0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Z498" s="4">
        <f t="shared" si="13"/>
        <v>0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Z499" s="4">
        <f t="shared" si="13"/>
        <v>0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Z500" s="4">
        <f t="shared" si="13"/>
        <v>0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Z501" s="4">
        <f t="shared" si="13"/>
        <v>0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Z502" s="4">
        <f t="shared" si="13"/>
        <v>0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Z503" s="4">
        <f t="shared" si="13"/>
        <v>0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Z504" s="4">
        <f t="shared" si="13"/>
        <v>0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Z505" s="4">
        <f t="shared" si="13"/>
        <v>0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Z506" s="4">
        <f t="shared" si="13"/>
        <v>0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Z507" s="4">
        <f t="shared" si="13"/>
        <v>0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Z508" s="4">
        <f t="shared" si="13"/>
        <v>0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Z509" s="4">
        <f t="shared" si="13"/>
        <v>0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Z510" s="4">
        <f t="shared" si="13"/>
        <v>0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Z511" s="4">
        <f t="shared" si="13"/>
        <v>0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Z512" s="4">
        <f t="shared" si="13"/>
        <v>0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Z513" s="4">
        <f t="shared" si="13"/>
        <v>0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Z514" s="4">
        <f t="shared" si="13"/>
        <v>0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Z515" s="4">
        <f t="shared" ref="Z515:Z578" si="14">SUM(AC515:AK515)</f>
        <v>0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Z516" s="4">
        <f t="shared" si="14"/>
        <v>0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Z517" s="4">
        <f t="shared" si="14"/>
        <v>0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Z518" s="4">
        <f t="shared" si="14"/>
        <v>0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Z519" s="4">
        <f t="shared" si="14"/>
        <v>0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Z520" s="4">
        <f t="shared" si="14"/>
        <v>0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Z521" s="4">
        <f t="shared" si="14"/>
        <v>0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Z522" s="4">
        <f t="shared" si="14"/>
        <v>0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Z523" s="4">
        <f t="shared" si="14"/>
        <v>0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Z524" s="4">
        <f t="shared" si="14"/>
        <v>0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Z525" s="4">
        <f t="shared" si="14"/>
        <v>0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Z526" s="4">
        <f t="shared" si="14"/>
        <v>0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Z527" s="4">
        <f t="shared" si="14"/>
        <v>0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Z528" s="4">
        <f t="shared" si="14"/>
        <v>0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Z529" s="4">
        <f t="shared" si="14"/>
        <v>0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Z530" s="4">
        <f t="shared" si="14"/>
        <v>0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Z531" s="4">
        <f t="shared" si="14"/>
        <v>0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Z532" s="4">
        <f t="shared" si="14"/>
        <v>0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Z533" s="4">
        <f t="shared" si="14"/>
        <v>0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Z534" s="4">
        <f t="shared" si="14"/>
        <v>0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Z535" s="4">
        <f t="shared" si="14"/>
        <v>0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Z536" s="4">
        <f t="shared" si="14"/>
        <v>0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Z537" s="4">
        <f t="shared" si="14"/>
        <v>0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Z538" s="4">
        <f t="shared" si="14"/>
        <v>0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1679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Z539" s="4">
        <f t="shared" si="14"/>
        <v>0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Z540" s="4">
        <f t="shared" si="14"/>
        <v>0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Z541" s="4">
        <f t="shared" si="14"/>
        <v>0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Z542" s="4">
        <f t="shared" si="14"/>
        <v>0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Z543" s="4">
        <f t="shared" si="14"/>
        <v>0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Z544" s="4">
        <f t="shared" si="14"/>
        <v>0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Z545" s="4">
        <f t="shared" si="14"/>
        <v>0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Z546" s="4">
        <f t="shared" si="14"/>
        <v>0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Z547" s="4">
        <f t="shared" si="14"/>
        <v>0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Z548" s="4">
        <f t="shared" si="14"/>
        <v>0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Z549" s="4">
        <f t="shared" si="14"/>
        <v>0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Z550" s="4">
        <f t="shared" si="14"/>
        <v>0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Z551" s="4">
        <f t="shared" si="14"/>
        <v>0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Z552" s="4">
        <f t="shared" si="14"/>
        <v>0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Z553" s="4">
        <f t="shared" si="14"/>
        <v>0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Z554" s="4">
        <f t="shared" si="14"/>
        <v>0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Z555" s="4">
        <f t="shared" si="14"/>
        <v>0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Z556" s="4">
        <f t="shared" si="14"/>
        <v>0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Z557" s="4">
        <f t="shared" si="14"/>
        <v>0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Z558" s="4">
        <f t="shared" si="14"/>
        <v>0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Z559" s="4">
        <f t="shared" si="14"/>
        <v>0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Z560" s="4">
        <f t="shared" si="14"/>
        <v>0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Z561" s="4">
        <f t="shared" si="14"/>
        <v>0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Z562" s="4">
        <f t="shared" si="14"/>
        <v>0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Z563" s="4">
        <f t="shared" si="14"/>
        <v>0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Z564" s="4">
        <f t="shared" si="14"/>
        <v>0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Z565" s="4">
        <f t="shared" si="14"/>
        <v>0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Z566" s="4">
        <f t="shared" si="14"/>
        <v>0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Z567" s="4">
        <f t="shared" si="14"/>
        <v>0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Z568" s="4">
        <f t="shared" si="14"/>
        <v>0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Z569" s="4">
        <f t="shared" si="14"/>
        <v>0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Z570" s="4">
        <f t="shared" si="14"/>
        <v>0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Z571" s="4">
        <f t="shared" si="14"/>
        <v>0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Z572" s="4">
        <f t="shared" si="14"/>
        <v>0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Z573" s="4">
        <f t="shared" si="14"/>
        <v>0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Z574" s="4">
        <f t="shared" si="14"/>
        <v>0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Z575" s="4">
        <f t="shared" si="14"/>
        <v>0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Z576" s="4">
        <f t="shared" si="14"/>
        <v>0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Z577" s="4">
        <f t="shared" si="14"/>
        <v>0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Z578" s="4">
        <f t="shared" si="14"/>
        <v>0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Z579" s="4">
        <f t="shared" ref="Z579:Z642" si="15">SUM(AC579:AK579)</f>
        <v>0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Z580" s="4">
        <f t="shared" si="15"/>
        <v>0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Z581" s="4">
        <f t="shared" si="15"/>
        <v>0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Z582" s="4">
        <f t="shared" si="15"/>
        <v>0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Z583" s="4">
        <f t="shared" si="15"/>
        <v>0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Z584" s="4">
        <f t="shared" si="15"/>
        <v>0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Z585" s="4">
        <f t="shared" si="15"/>
        <v>0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Z586" s="4">
        <f t="shared" si="15"/>
        <v>0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Z587" s="4">
        <f t="shared" si="15"/>
        <v>0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Z588" s="4">
        <f t="shared" si="15"/>
        <v>0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Z589" s="4">
        <f t="shared" si="15"/>
        <v>0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Z590" s="4">
        <f t="shared" si="15"/>
        <v>0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Z591" s="4">
        <f t="shared" si="15"/>
        <v>0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Z592" s="4">
        <f t="shared" si="15"/>
        <v>0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Z593" s="4">
        <f t="shared" si="15"/>
        <v>0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Z594" s="4">
        <f t="shared" si="15"/>
        <v>0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Z595" s="4">
        <f t="shared" si="15"/>
        <v>0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Z596" s="4">
        <f t="shared" si="15"/>
        <v>0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Z597" s="4">
        <f t="shared" si="15"/>
        <v>0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Z598" s="4">
        <f t="shared" si="15"/>
        <v>0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Z599" s="4">
        <f t="shared" si="15"/>
        <v>0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Z600" s="4">
        <f t="shared" si="15"/>
        <v>0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Z601" s="4">
        <f t="shared" si="15"/>
        <v>0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Z602" s="4">
        <f t="shared" si="15"/>
        <v>0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Z603" s="4">
        <f t="shared" si="15"/>
        <v>0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Z604" s="4">
        <f t="shared" si="15"/>
        <v>0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Z605" s="4">
        <f t="shared" si="15"/>
        <v>0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Z606" s="4">
        <f t="shared" si="15"/>
        <v>0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Z607" s="4">
        <f t="shared" si="15"/>
        <v>0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Z608" s="4">
        <f t="shared" si="15"/>
        <v>0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Z609" s="4">
        <f t="shared" si="15"/>
        <v>0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Z610" s="4">
        <f t="shared" si="15"/>
        <v>0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Z611" s="4">
        <f t="shared" si="15"/>
        <v>0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Z612" s="4">
        <f t="shared" si="15"/>
        <v>0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Z613" s="4">
        <f t="shared" si="15"/>
        <v>0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Z614" s="4">
        <f t="shared" si="15"/>
        <v>0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Z615" s="4">
        <f t="shared" si="15"/>
        <v>0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Z616" s="4">
        <f t="shared" si="15"/>
        <v>0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Z617" s="4">
        <f t="shared" si="15"/>
        <v>0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Z618" s="4">
        <f t="shared" si="15"/>
        <v>0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Z619" s="4">
        <f t="shared" si="15"/>
        <v>0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Z620" s="4">
        <f t="shared" si="15"/>
        <v>0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Z621" s="4">
        <f t="shared" si="15"/>
        <v>0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Z622" s="4">
        <f t="shared" si="15"/>
        <v>0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Z623" s="4">
        <f t="shared" si="15"/>
        <v>0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Z624" s="4">
        <f t="shared" si="15"/>
        <v>0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Z625" s="4">
        <f t="shared" si="15"/>
        <v>0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Z626" s="4">
        <f t="shared" si="15"/>
        <v>0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Z627" s="4">
        <f t="shared" si="15"/>
        <v>0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Z628" s="4">
        <f t="shared" si="15"/>
        <v>0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Z629" s="4">
        <f t="shared" si="15"/>
        <v>0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Z630" s="4">
        <f t="shared" si="15"/>
        <v>0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Z631" s="4">
        <f t="shared" si="15"/>
        <v>0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Z632" s="4">
        <f t="shared" si="15"/>
        <v>0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Z633" s="4">
        <f t="shared" si="15"/>
        <v>0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Z634" s="4">
        <f t="shared" si="15"/>
        <v>0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Z635" s="4">
        <f t="shared" si="15"/>
        <v>0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Z636" s="4">
        <f t="shared" si="15"/>
        <v>0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Z637" s="4">
        <f t="shared" si="15"/>
        <v>0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Z638" s="4">
        <f t="shared" si="15"/>
        <v>0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Z639" s="4">
        <f t="shared" si="15"/>
        <v>0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Z640" s="4">
        <f t="shared" si="15"/>
        <v>0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Z641" s="4">
        <f t="shared" si="15"/>
        <v>0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Z642" s="4">
        <f t="shared" si="15"/>
        <v>0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Z643" s="4">
        <f t="shared" ref="Z643:Z675" si="16">SUM(AC643:AK643)</f>
        <v>0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Z644" s="4">
        <f t="shared" si="16"/>
        <v>0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Z645" s="4">
        <f t="shared" si="16"/>
        <v>0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Z646" s="4">
        <f t="shared" si="16"/>
        <v>0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Z647" s="4">
        <f t="shared" si="16"/>
        <v>0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Z648" s="4">
        <f t="shared" si="16"/>
        <v>0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Z649" s="4">
        <f t="shared" si="16"/>
        <v>0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Z650" s="4">
        <f t="shared" si="16"/>
        <v>0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Z651" s="4">
        <f t="shared" si="16"/>
        <v>0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Z652" s="4">
        <f t="shared" si="16"/>
        <v>0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Z653" s="4">
        <f t="shared" si="16"/>
        <v>0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Z654" s="4">
        <f t="shared" si="16"/>
        <v>0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Z655" s="4">
        <f t="shared" si="16"/>
        <v>0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Z656" s="4">
        <f t="shared" si="16"/>
        <v>0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Z657" s="4">
        <f t="shared" si="16"/>
        <v>0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Z658" s="4">
        <f t="shared" si="16"/>
        <v>0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Z659" s="4">
        <f t="shared" si="16"/>
        <v>0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Z660" s="4">
        <f t="shared" si="16"/>
        <v>0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Z661" s="4">
        <f t="shared" si="16"/>
        <v>0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Z662" s="4">
        <f t="shared" si="16"/>
        <v>0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Z663" s="4">
        <f t="shared" si="16"/>
        <v>0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Z664" s="4">
        <f t="shared" si="16"/>
        <v>0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Z665" s="4">
        <f t="shared" si="16"/>
        <v>0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Z666" s="4">
        <f t="shared" si="16"/>
        <v>0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Z667" s="4">
        <f t="shared" si="16"/>
        <v>0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Z668" s="4">
        <f t="shared" si="16"/>
        <v>0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Z669" s="4">
        <f t="shared" si="16"/>
        <v>0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>
        <v>41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Z670" s="4">
        <f t="shared" si="16"/>
        <v>0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>
        <v>66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Z671" s="4">
        <f t="shared" si="16"/>
        <v>0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Z672" s="4">
        <f t="shared" si="16"/>
        <v>0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Z673" s="4">
        <f t="shared" si="16"/>
        <v>0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Z674" s="4">
        <f t="shared" si="16"/>
        <v>0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Z675" s="4">
        <f t="shared" si="16"/>
        <v>0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sortState xmlns:xlrd2="http://schemas.microsoft.com/office/spreadsheetml/2017/richdata2" ref="A2:N347">
    <sortCondition ref="B1:B347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874E-B3EB-4DB4-90A0-EC638B64AF51}">
  <sheetPr codeName="Sheet2"/>
  <dimension ref="A1:P18"/>
  <sheetViews>
    <sheetView workbookViewId="0">
      <selection activeCell="H20" sqref="H20"/>
    </sheetView>
  </sheetViews>
  <sheetFormatPr defaultRowHeight="14.4" x14ac:dyDescent="0.3"/>
  <cols>
    <col min="1" max="1" width="36" customWidth="1"/>
    <col min="16" max="16" width="32.77734375" customWidth="1"/>
  </cols>
  <sheetData>
    <row r="1" spans="1:16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</row>
    <row r="2" spans="1:16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</row>
    <row r="3" spans="1:16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/>
    </row>
    <row r="4" spans="1:16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</row>
    <row r="5" spans="1:16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/>
    </row>
    <row r="6" spans="1:16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</row>
    <row r="7" spans="1:16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/>
    </row>
    <row r="8" spans="1:16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</row>
    <row r="9" spans="1:16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/>
    </row>
    <row r="10" spans="1:16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</row>
    <row r="11" spans="1:16" x14ac:dyDescent="0.3">
      <c r="A11" t="s">
        <v>738</v>
      </c>
      <c r="B11">
        <v>2.2200000000000002</v>
      </c>
      <c r="C11">
        <v>2</v>
      </c>
      <c r="D11">
        <v>1.78</v>
      </c>
      <c r="E11">
        <v>1.56</v>
      </c>
      <c r="F11">
        <v>1.33</v>
      </c>
      <c r="G11">
        <v>1.1100000000000001</v>
      </c>
      <c r="H11">
        <v>0.89</v>
      </c>
      <c r="I11">
        <v>0</v>
      </c>
    </row>
    <row r="12" spans="1:16" x14ac:dyDescent="0.3">
      <c r="A12" s="2" t="s">
        <v>2096</v>
      </c>
      <c r="B12">
        <v>1.67</v>
      </c>
      <c r="C12">
        <v>1.5</v>
      </c>
      <c r="D12">
        <v>1.33</v>
      </c>
      <c r="E12">
        <v>1.17</v>
      </c>
      <c r="F12">
        <v>1</v>
      </c>
      <c r="G12">
        <v>0.83</v>
      </c>
      <c r="H12">
        <v>0.67</v>
      </c>
      <c r="I12">
        <v>0</v>
      </c>
    </row>
    <row r="13" spans="1:16" x14ac:dyDescent="0.3">
      <c r="A13" t="s">
        <v>2097</v>
      </c>
      <c r="B13">
        <v>0.56000000000000005</v>
      </c>
      <c r="C13">
        <v>0.5</v>
      </c>
      <c r="D13">
        <v>0.44</v>
      </c>
      <c r="E13">
        <v>0.39</v>
      </c>
      <c r="F13">
        <v>0.33</v>
      </c>
      <c r="G13">
        <v>0.28000000000000003</v>
      </c>
      <c r="H13">
        <v>0.22</v>
      </c>
      <c r="I13">
        <v>0</v>
      </c>
    </row>
    <row r="14" spans="1:16" x14ac:dyDescent="0.3">
      <c r="A14" s="2" t="s">
        <v>2098</v>
      </c>
      <c r="B14">
        <v>1.67</v>
      </c>
      <c r="C14">
        <v>1.5</v>
      </c>
      <c r="D14">
        <v>1.33</v>
      </c>
      <c r="E14">
        <v>1.17</v>
      </c>
      <c r="F14">
        <v>1</v>
      </c>
      <c r="G14">
        <v>0.83</v>
      </c>
      <c r="H14">
        <v>0.67</v>
      </c>
      <c r="I14">
        <v>0</v>
      </c>
    </row>
    <row r="15" spans="1:16" x14ac:dyDescent="0.3">
      <c r="A15" t="s">
        <v>2099</v>
      </c>
      <c r="B15">
        <v>0.56000000000000005</v>
      </c>
      <c r="C15">
        <v>0.5</v>
      </c>
      <c r="D15">
        <v>0.44</v>
      </c>
      <c r="E15">
        <v>0.39</v>
      </c>
      <c r="F15">
        <v>0.33</v>
      </c>
      <c r="G15">
        <v>0.28000000000000003</v>
      </c>
      <c r="H15">
        <v>0.22</v>
      </c>
      <c r="I15">
        <v>0</v>
      </c>
    </row>
    <row r="16" spans="1:16" x14ac:dyDescent="0.3">
      <c r="A16" s="2" t="s">
        <v>2100</v>
      </c>
      <c r="B16">
        <v>1.66</v>
      </c>
      <c r="C16">
        <v>1.5</v>
      </c>
      <c r="D16">
        <v>1.33</v>
      </c>
      <c r="E16">
        <v>1.17</v>
      </c>
      <c r="F16">
        <v>1</v>
      </c>
      <c r="G16">
        <v>0.83</v>
      </c>
      <c r="H16">
        <v>0.67</v>
      </c>
      <c r="I16">
        <v>0</v>
      </c>
    </row>
    <row r="17" spans="1:9" x14ac:dyDescent="0.3">
      <c r="A17" t="s">
        <v>2101</v>
      </c>
      <c r="B17">
        <v>1.1100000000000001</v>
      </c>
      <c r="C17">
        <v>1</v>
      </c>
      <c r="D17">
        <v>0.89</v>
      </c>
      <c r="E17">
        <v>0.78</v>
      </c>
      <c r="F17">
        <v>0.67</v>
      </c>
      <c r="G17">
        <v>0.56000000000000005</v>
      </c>
      <c r="H17">
        <v>0.44</v>
      </c>
      <c r="I17">
        <v>0</v>
      </c>
    </row>
    <row r="18" spans="1:9" x14ac:dyDescent="0.3">
      <c r="A18" s="2" t="s">
        <v>2102</v>
      </c>
      <c r="B18">
        <v>0.55000000000000004</v>
      </c>
      <c r="C18">
        <v>0.5</v>
      </c>
      <c r="D18">
        <v>0.44</v>
      </c>
      <c r="E18">
        <v>0.39</v>
      </c>
      <c r="F18">
        <v>0.33</v>
      </c>
      <c r="G18">
        <v>0.28000000000000003</v>
      </c>
      <c r="H18">
        <v>0.22</v>
      </c>
      <c r="I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2ED5-FBB4-4AC4-8454-0FB6883F4976}">
  <dimension ref="A1:X10"/>
  <sheetViews>
    <sheetView workbookViewId="0">
      <selection activeCell="M11" sqref="M11"/>
    </sheetView>
  </sheetViews>
  <sheetFormatPr defaultRowHeight="14.4" x14ac:dyDescent="0.3"/>
  <cols>
    <col min="1" max="1" width="36" customWidth="1"/>
    <col min="16" max="16" width="32.77734375" customWidth="1"/>
  </cols>
  <sheetData>
    <row r="1" spans="1:24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  <c r="Q1" t="s">
        <v>19</v>
      </c>
      <c r="R1" t="s">
        <v>18</v>
      </c>
      <c r="S1" t="s">
        <v>17</v>
      </c>
      <c r="T1" t="s">
        <v>28</v>
      </c>
      <c r="U1" t="s">
        <v>26</v>
      </c>
      <c r="V1" t="s">
        <v>45</v>
      </c>
      <c r="W1" t="s">
        <v>29</v>
      </c>
      <c r="X1" t="s">
        <v>27</v>
      </c>
    </row>
    <row r="2" spans="1:24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  <c r="P2" t="s">
        <v>220</v>
      </c>
      <c r="Q2">
        <v>2.2200000000000002</v>
      </c>
      <c r="R2">
        <v>2</v>
      </c>
      <c r="S2">
        <v>1.78</v>
      </c>
      <c r="T2">
        <v>1.56</v>
      </c>
      <c r="U2">
        <v>1.33</v>
      </c>
      <c r="V2">
        <v>1.1100000000000001</v>
      </c>
      <c r="W2">
        <v>0.89</v>
      </c>
      <c r="X2">
        <v>0</v>
      </c>
    </row>
    <row r="3" spans="1:24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 t="s">
        <v>221</v>
      </c>
      <c r="Q3">
        <v>1.67</v>
      </c>
      <c r="R3">
        <v>1.5</v>
      </c>
      <c r="S3">
        <v>1.33</v>
      </c>
      <c r="T3">
        <v>1.17</v>
      </c>
      <c r="U3">
        <v>1</v>
      </c>
      <c r="V3">
        <v>0.83</v>
      </c>
      <c r="W3">
        <v>0.67</v>
      </c>
      <c r="X3">
        <v>0</v>
      </c>
    </row>
    <row r="4" spans="1:24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  <c r="P4" t="s">
        <v>222</v>
      </c>
      <c r="Q4">
        <v>0.56000000000000005</v>
      </c>
      <c r="R4">
        <v>0.5</v>
      </c>
      <c r="S4">
        <v>0.44</v>
      </c>
      <c r="T4">
        <v>0.39</v>
      </c>
      <c r="U4">
        <v>0.33</v>
      </c>
      <c r="V4">
        <v>0.28000000000000003</v>
      </c>
      <c r="W4">
        <v>0.22</v>
      </c>
      <c r="X4">
        <v>0</v>
      </c>
    </row>
    <row r="5" spans="1:24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 t="s">
        <v>223</v>
      </c>
      <c r="Q5">
        <v>1.67</v>
      </c>
      <c r="R5">
        <v>1.5</v>
      </c>
      <c r="S5">
        <v>1.33</v>
      </c>
      <c r="T5">
        <v>1.17</v>
      </c>
      <c r="U5">
        <v>1</v>
      </c>
      <c r="V5">
        <v>0.83</v>
      </c>
      <c r="W5">
        <v>0.67</v>
      </c>
      <c r="X5">
        <v>0</v>
      </c>
    </row>
    <row r="6" spans="1:24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  <c r="P6" t="s">
        <v>224</v>
      </c>
      <c r="Q6">
        <v>0.56000000000000005</v>
      </c>
      <c r="R6">
        <v>0.5</v>
      </c>
      <c r="S6">
        <v>0.44</v>
      </c>
      <c r="T6">
        <v>0.39</v>
      </c>
      <c r="U6">
        <v>0.33</v>
      </c>
      <c r="V6">
        <v>0.28000000000000003</v>
      </c>
      <c r="W6">
        <v>0.22</v>
      </c>
      <c r="X6">
        <v>0</v>
      </c>
    </row>
    <row r="7" spans="1:24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 t="s">
        <v>225</v>
      </c>
      <c r="Q7">
        <v>1.66</v>
      </c>
      <c r="R7">
        <v>1.5</v>
      </c>
      <c r="S7">
        <v>1.33</v>
      </c>
      <c r="T7">
        <v>1.17</v>
      </c>
      <c r="U7">
        <v>1</v>
      </c>
      <c r="V7">
        <v>0.83</v>
      </c>
      <c r="W7">
        <v>0.67</v>
      </c>
      <c r="X7">
        <v>0</v>
      </c>
    </row>
    <row r="8" spans="1:24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  <c r="P8" t="s">
        <v>226</v>
      </c>
      <c r="Q8">
        <v>1.1100000000000001</v>
      </c>
      <c r="R8">
        <v>1</v>
      </c>
      <c r="S8">
        <v>0.89</v>
      </c>
      <c r="T8">
        <v>0.78</v>
      </c>
      <c r="U8">
        <v>0.67</v>
      </c>
      <c r="V8">
        <v>0.56000000000000005</v>
      </c>
      <c r="W8">
        <v>0.44</v>
      </c>
      <c r="X8">
        <v>0</v>
      </c>
    </row>
    <row r="9" spans="1:24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 t="s">
        <v>227</v>
      </c>
      <c r="Q9">
        <v>0.55000000000000004</v>
      </c>
      <c r="R9">
        <v>0.5</v>
      </c>
      <c r="S9">
        <v>0.44</v>
      </c>
      <c r="T9">
        <v>0.39</v>
      </c>
      <c r="U9">
        <v>0.33</v>
      </c>
      <c r="V9">
        <v>0.28000000000000003</v>
      </c>
      <c r="W9">
        <v>0.22</v>
      </c>
      <c r="X9">
        <v>0</v>
      </c>
    </row>
    <row r="10" spans="1:24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  <c r="Q10">
        <f>SUM(Q2:Q9)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881-C88D-4386-BB3A-4DBCE6F040C5}">
  <sheetPr codeName="Sheet1"/>
  <dimension ref="A1:X67"/>
  <sheetViews>
    <sheetView topLeftCell="E1" zoomScale="103" workbookViewId="0">
      <selection activeCell="F10" sqref="F10"/>
    </sheetView>
  </sheetViews>
  <sheetFormatPr defaultRowHeight="14.4" x14ac:dyDescent="0.3"/>
  <cols>
    <col min="3" max="3" width="32.5546875" customWidth="1"/>
    <col min="6" max="7" width="9" customWidth="1"/>
    <col min="16" max="16" width="9.2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</row>
    <row r="2" spans="1:2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17</v>
      </c>
      <c r="K2" t="s">
        <v>18</v>
      </c>
      <c r="L2" t="s">
        <v>18</v>
      </c>
      <c r="M2" t="s">
        <v>19</v>
      </c>
      <c r="N2">
        <f>SUM(P2:X2)</f>
        <v>9.25</v>
      </c>
      <c r="P2">
        <f>VLOOKUP(E1, Sheet2!$A$2:$I$10, MATCH(E2, Sheet2!$A$1:$I$1, 0), FALSE)</f>
        <v>1.2</v>
      </c>
      <c r="Q2">
        <f>VLOOKUP("phyPr", Sheet2!$A$2:$I$10, MATCH(F2, Sheet2!$A$1:$I$1, 0), FALSE)</f>
        <v>0.45</v>
      </c>
      <c r="R2">
        <f>VLOOKUP("m1Th", Sheet2!$A$2:$I$10, MATCH(G2, Sheet2!$A$1:$I$1, 0), FALSE)</f>
        <v>2</v>
      </c>
      <c r="S2">
        <f>VLOOKUP("beeTh", Sheet2!$A$2:$I$10, MATCH(H2, Sheet2!$A$1:$I$1, 0), FALSE)</f>
        <v>1.5</v>
      </c>
      <c r="T2">
        <f>VLOOKUP("beePr", Sheet2!$A$2:$I$10, MATCH(I2, Sheet2!$A$1:$I$1, 0), FALSE)</f>
        <v>0.5</v>
      </c>
      <c r="U2">
        <f>VLOOKUP("egTh", Sheet2!$A$2:$I$10, MATCH(J2, Sheet2!$A$1:$I$1, 0), FALSE)</f>
        <v>0.8</v>
      </c>
      <c r="V2">
        <f>VLOOKUP("egPr", Sheet2!$A$2:$I$10, MATCH(K2, Sheet2!$A$1:$I$1, 0), FALSE)</f>
        <v>0.9</v>
      </c>
      <c r="W2">
        <f>VLOOKUP("emTh", Sheet2!$A$2:$I$10, MATCH(L2, Sheet2!$A$1:$I$1, 0), FALSE)</f>
        <v>0.9</v>
      </c>
      <c r="X2">
        <f>VLOOKUP("eePr", Sheet2!$A$2:$I$10, MATCH(M2, Sheet2!$A$1:$I$1, 0), FALSE)</f>
        <v>1</v>
      </c>
    </row>
    <row r="3" spans="1:24" x14ac:dyDescent="0.3">
      <c r="A3" t="s">
        <v>20</v>
      </c>
      <c r="B3" t="s">
        <v>21</v>
      </c>
      <c r="C3" t="s">
        <v>22</v>
      </c>
      <c r="D3" t="s">
        <v>16</v>
      </c>
      <c r="E3" t="s">
        <v>19</v>
      </c>
      <c r="F3" t="s">
        <v>17</v>
      </c>
      <c r="G3" t="s">
        <v>17</v>
      </c>
      <c r="H3" t="s">
        <v>19</v>
      </c>
      <c r="I3" t="s">
        <v>19</v>
      </c>
      <c r="J3" t="s">
        <v>17</v>
      </c>
      <c r="K3" t="s">
        <v>18</v>
      </c>
      <c r="L3" t="s">
        <v>17</v>
      </c>
      <c r="M3" t="s">
        <v>19</v>
      </c>
      <c r="N3">
        <f t="shared" ref="N3:N66" si="0">SUM(P3:X3)</f>
        <v>9</v>
      </c>
      <c r="P3">
        <f>VLOOKUP(E1, Sheet2!$A$2:$I$10, MATCH(E3, Sheet2!$A$1:$I$1, 0), FALSE)</f>
        <v>1.5</v>
      </c>
      <c r="Q3">
        <f>VLOOKUP("phyPr", Sheet2!$A$2:$I$10, MATCH(F3, Sheet2!$A$1:$I$1, 0), FALSE)</f>
        <v>0.4</v>
      </c>
      <c r="R3">
        <f>VLOOKUP("m1Th", Sheet2!$A$2:$I$10, MATCH(G3, Sheet2!$A$1:$I$1, 0), FALSE)</f>
        <v>1.6</v>
      </c>
      <c r="S3">
        <f>VLOOKUP("beeTh", Sheet2!$A$2:$I$10, MATCH(H3, Sheet2!$A$1:$I$1, 0), FALSE)</f>
        <v>1.5</v>
      </c>
      <c r="T3">
        <f>VLOOKUP("beePr", Sheet2!$A$2:$I$10, MATCH(I3, Sheet2!$A$1:$I$1, 0), FALSE)</f>
        <v>0.5</v>
      </c>
      <c r="U3">
        <f>VLOOKUP("egTh", Sheet2!$A$2:$I$10, MATCH(J3, Sheet2!$A$1:$I$1, 0), FALSE)</f>
        <v>0.8</v>
      </c>
      <c r="V3">
        <f>VLOOKUP("egPr", Sheet2!$A$2:$I$10, MATCH(K3, Sheet2!$A$1:$I$1, 0), FALSE)</f>
        <v>0.9</v>
      </c>
      <c r="W3">
        <f>VLOOKUP("emTh", Sheet2!$A$2:$I$10, MATCH(L3, Sheet2!$A$1:$I$1, 0), FALSE)</f>
        <v>0.8</v>
      </c>
      <c r="X3">
        <f>VLOOKUP("eePr", Sheet2!$A$2:$I$10, MATCH(M3, Sheet2!$A$1:$I$1, 0), FALSE)</f>
        <v>1</v>
      </c>
    </row>
    <row r="4" spans="1:24" x14ac:dyDescent="0.3">
      <c r="A4" t="s">
        <v>23</v>
      </c>
      <c r="B4" t="s">
        <v>24</v>
      </c>
      <c r="C4" t="s">
        <v>25</v>
      </c>
      <c r="D4" t="s">
        <v>16</v>
      </c>
      <c r="E4" t="s">
        <v>26</v>
      </c>
      <c r="F4" t="s">
        <v>17</v>
      </c>
      <c r="G4" t="s">
        <v>27</v>
      </c>
      <c r="H4" t="s">
        <v>27</v>
      </c>
      <c r="I4" t="s">
        <v>17</v>
      </c>
      <c r="J4" t="s">
        <v>27</v>
      </c>
      <c r="K4" t="s">
        <v>28</v>
      </c>
      <c r="L4" t="s">
        <v>29</v>
      </c>
      <c r="M4" t="s">
        <v>28</v>
      </c>
      <c r="N4">
        <f t="shared" si="0"/>
        <v>3.5</v>
      </c>
      <c r="P4">
        <f>VLOOKUP("phyTh", Sheet2!$A$2:$I$10, MATCH(E4, Sheet2!$A$1:$I$1, 0), FALSE)</f>
        <v>0.9</v>
      </c>
      <c r="Q4">
        <f>VLOOKUP("phyPr", Sheet2!$A$2:$I$10, MATCH(F4, Sheet2!$A$1:$I$1, 0), FALSE)</f>
        <v>0.4</v>
      </c>
      <c r="R4">
        <f>VLOOKUP("m1Th", Sheet2!$A$2:$I$10, MATCH(G4, Sheet2!$A$1:$I$1, 0), FALSE)</f>
        <v>0</v>
      </c>
      <c r="S4">
        <f>VLOOKUP("beeTh", Sheet2!$A$2:$I$10, MATCH(H4, Sheet2!$A$1:$I$1, 0), FALSE)</f>
        <v>0</v>
      </c>
      <c r="T4">
        <f>VLOOKUP("beePr", Sheet2!$A$2:$I$10, MATCH(I4, Sheet2!$A$1:$I$1, 0), FALSE)</f>
        <v>0.4</v>
      </c>
      <c r="U4">
        <f>VLOOKUP("egTh", Sheet2!$A$2:$I$10, MATCH(J4, Sheet2!$A$1:$I$1, 0), FALSE)</f>
        <v>0</v>
      </c>
      <c r="V4">
        <f>VLOOKUP("egPr", Sheet2!$A$2:$I$10, MATCH(K4, Sheet2!$A$1:$I$1, 0), FALSE)</f>
        <v>0.7</v>
      </c>
      <c r="W4">
        <f>VLOOKUP("emTh", Sheet2!$A$2:$I$10, MATCH(L4, Sheet2!$A$1:$I$1, 0), FALSE)</f>
        <v>0.4</v>
      </c>
      <c r="X4">
        <f>VLOOKUP("eePr", Sheet2!$A$2:$I$10, MATCH(M4, Sheet2!$A$1:$I$1, 0), FALSE)</f>
        <v>0.7</v>
      </c>
    </row>
    <row r="5" spans="1:24" x14ac:dyDescent="0.3">
      <c r="A5" t="s">
        <v>30</v>
      </c>
      <c r="B5" t="s">
        <v>31</v>
      </c>
      <c r="C5" t="s">
        <v>32</v>
      </c>
      <c r="D5" t="s">
        <v>16</v>
      </c>
      <c r="E5" t="s">
        <v>17</v>
      </c>
      <c r="F5" t="s">
        <v>17</v>
      </c>
      <c r="G5" t="s">
        <v>19</v>
      </c>
      <c r="H5" t="s">
        <v>17</v>
      </c>
      <c r="I5" t="s">
        <v>17</v>
      </c>
      <c r="J5" t="s">
        <v>17</v>
      </c>
      <c r="K5" t="s">
        <v>18</v>
      </c>
      <c r="L5" t="s">
        <v>28</v>
      </c>
      <c r="M5" t="s">
        <v>28</v>
      </c>
      <c r="N5">
        <f t="shared" si="0"/>
        <v>8.3000000000000007</v>
      </c>
      <c r="P5">
        <f>VLOOKUP("phyTh", Sheet2!$A$2:$I$10, MATCH(E5, Sheet2!$A$1:$I$1, 0), FALSE)</f>
        <v>1.2</v>
      </c>
      <c r="Q5">
        <f>VLOOKUP("phyPr", Sheet2!$A$2:$I$10, MATCH(F5, Sheet2!$A$1:$I$1, 0), FALSE)</f>
        <v>0.4</v>
      </c>
      <c r="R5">
        <f>VLOOKUP("m1Th", Sheet2!$A$2:$I$10, MATCH(G5, Sheet2!$A$1:$I$1, 0), FALSE)</f>
        <v>2</v>
      </c>
      <c r="S5">
        <f>VLOOKUP("beeTh", Sheet2!$A$2:$I$10, MATCH(H5, Sheet2!$A$1:$I$1, 0), FALSE)</f>
        <v>1.2</v>
      </c>
      <c r="T5">
        <f>VLOOKUP("beePr", Sheet2!$A$2:$I$10, MATCH(I5, Sheet2!$A$1:$I$1, 0), FALSE)</f>
        <v>0.4</v>
      </c>
      <c r="U5">
        <f>VLOOKUP("egTh", Sheet2!$A$2:$I$10, MATCH(J5, Sheet2!$A$1:$I$1, 0), FALSE)</f>
        <v>0.8</v>
      </c>
      <c r="V5">
        <f>VLOOKUP("egPr", Sheet2!$A$2:$I$10, MATCH(K5, Sheet2!$A$1:$I$1, 0), FALSE)</f>
        <v>0.9</v>
      </c>
      <c r="W5">
        <f>VLOOKUP("emTh", Sheet2!$A$2:$I$10, MATCH(L5, Sheet2!$A$1:$I$1, 0), FALSE)</f>
        <v>0.7</v>
      </c>
      <c r="X5">
        <f>VLOOKUP("eePr", Sheet2!$A$2:$I$10, MATCH(M5, Sheet2!$A$1:$I$1, 0), FALSE)</f>
        <v>0.7</v>
      </c>
    </row>
    <row r="6" spans="1:24" x14ac:dyDescent="0.3">
      <c r="A6" t="s">
        <v>33</v>
      </c>
      <c r="B6" t="s">
        <v>34</v>
      </c>
      <c r="C6" t="s">
        <v>35</v>
      </c>
      <c r="D6" t="s">
        <v>16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28</v>
      </c>
      <c r="K6" t="s">
        <v>18</v>
      </c>
      <c r="L6" t="s">
        <v>29</v>
      </c>
      <c r="M6" t="s">
        <v>18</v>
      </c>
      <c r="N6">
        <f t="shared" si="0"/>
        <v>7.8500000000000014</v>
      </c>
      <c r="P6">
        <f>VLOOKUP("phyTh", Sheet2!$A$2:$I$10, MATCH(E6, Sheet2!$A$1:$I$1, 0), FALSE)</f>
        <v>1.2</v>
      </c>
      <c r="Q6">
        <f>VLOOKUP("phyPr", Sheet2!$A$2:$I$10, MATCH(F6, Sheet2!$A$1:$I$1, 0), FALSE)</f>
        <v>0.45</v>
      </c>
      <c r="R6">
        <f>VLOOKUP("m1Th", Sheet2!$A$2:$I$10, MATCH(G6, Sheet2!$A$1:$I$1, 0), FALSE)</f>
        <v>1.6</v>
      </c>
      <c r="S6">
        <f>VLOOKUP("beeTh", Sheet2!$A$2:$I$10, MATCH(H6, Sheet2!$A$1:$I$1, 0), FALSE)</f>
        <v>1.2</v>
      </c>
      <c r="T6">
        <f>VLOOKUP("beePr", Sheet2!$A$2:$I$10, MATCH(I6, Sheet2!$A$1:$I$1, 0), FALSE)</f>
        <v>0.5</v>
      </c>
      <c r="U6">
        <f>VLOOKUP("egTh", Sheet2!$A$2:$I$10, MATCH(J6, Sheet2!$A$1:$I$1, 0), FALSE)</f>
        <v>0.7</v>
      </c>
      <c r="V6">
        <f>VLOOKUP("egPr", Sheet2!$A$2:$I$10, MATCH(K6, Sheet2!$A$1:$I$1, 0), FALSE)</f>
        <v>0.9</v>
      </c>
      <c r="W6">
        <f>VLOOKUP("emTh", Sheet2!$A$2:$I$10, MATCH(L6, Sheet2!$A$1:$I$1, 0), FALSE)</f>
        <v>0.4</v>
      </c>
      <c r="X6">
        <f>VLOOKUP("eePr", Sheet2!$A$2:$I$10, MATCH(M6, Sheet2!$A$1:$I$1, 0), FALSE)</f>
        <v>0.9</v>
      </c>
    </row>
    <row r="7" spans="1:24" x14ac:dyDescent="0.3">
      <c r="A7" t="s">
        <v>36</v>
      </c>
      <c r="B7" t="s">
        <v>37</v>
      </c>
      <c r="C7" t="s">
        <v>38</v>
      </c>
      <c r="D7" t="s">
        <v>16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18</v>
      </c>
      <c r="K7" t="s">
        <v>17</v>
      </c>
      <c r="L7" t="s">
        <v>18</v>
      </c>
      <c r="M7" t="s">
        <v>19</v>
      </c>
      <c r="N7">
        <f t="shared" si="0"/>
        <v>9.35</v>
      </c>
      <c r="P7">
        <f>VLOOKUP("phyTh", Sheet2!$A$2:$I$10, MATCH(E7, Sheet2!$A$1:$I$1, 0), FALSE)</f>
        <v>1.5</v>
      </c>
      <c r="Q7">
        <f>VLOOKUP("phyPr", Sheet2!$A$2:$I$10, MATCH(F7, Sheet2!$A$1:$I$1, 0), FALSE)</f>
        <v>0.45</v>
      </c>
      <c r="R7">
        <f>VLOOKUP("m1Th", Sheet2!$A$2:$I$10, MATCH(G7, Sheet2!$A$1:$I$1, 0), FALSE)</f>
        <v>1.8</v>
      </c>
      <c r="S7">
        <f>VLOOKUP("beeTh", Sheet2!$A$2:$I$10, MATCH(H7, Sheet2!$A$1:$I$1, 0), FALSE)</f>
        <v>1.5</v>
      </c>
      <c r="T7">
        <f>VLOOKUP("beePr", Sheet2!$A$2:$I$10, MATCH(I7, Sheet2!$A$1:$I$1, 0), FALSE)</f>
        <v>0.5</v>
      </c>
      <c r="U7">
        <f>VLOOKUP("egTh", Sheet2!$A$2:$I$10, MATCH(J7, Sheet2!$A$1:$I$1, 0), FALSE)</f>
        <v>0.9</v>
      </c>
      <c r="V7">
        <f>VLOOKUP("egPr", Sheet2!$A$2:$I$10, MATCH(K7, Sheet2!$A$1:$I$1, 0), FALSE)</f>
        <v>0.8</v>
      </c>
      <c r="W7">
        <f>VLOOKUP("emTh", Sheet2!$A$2:$I$10, MATCH(L7, Sheet2!$A$1:$I$1, 0), FALSE)</f>
        <v>0.9</v>
      </c>
      <c r="X7">
        <f>VLOOKUP("eePr", Sheet2!$A$2:$I$10, MATCH(M7, Sheet2!$A$1:$I$1, 0), FALSE)</f>
        <v>1</v>
      </c>
    </row>
    <row r="8" spans="1:24" x14ac:dyDescent="0.3">
      <c r="A8" t="s">
        <v>39</v>
      </c>
      <c r="B8" t="s">
        <v>40</v>
      </c>
      <c r="C8" t="s">
        <v>41</v>
      </c>
      <c r="D8" t="s">
        <v>16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  <c r="J8" t="s">
        <v>17</v>
      </c>
      <c r="K8" t="s">
        <v>17</v>
      </c>
      <c r="L8" t="s">
        <v>28</v>
      </c>
      <c r="M8" t="s">
        <v>18</v>
      </c>
      <c r="N8">
        <f t="shared" si="0"/>
        <v>8.85</v>
      </c>
      <c r="P8">
        <f>VLOOKUP("phyTh", Sheet2!$A$2:$I$10, MATCH(E8, Sheet2!$A$1:$I$1, 0), FALSE)</f>
        <v>1.5</v>
      </c>
      <c r="Q8">
        <f>VLOOKUP("phyPr", Sheet2!$A$2:$I$10, MATCH(F8, Sheet2!$A$1:$I$1, 0), FALSE)</f>
        <v>0.5</v>
      </c>
      <c r="R8">
        <f>VLOOKUP("m1Th", Sheet2!$A$2:$I$10, MATCH(G8, Sheet2!$A$1:$I$1, 0), FALSE)</f>
        <v>1.8</v>
      </c>
      <c r="S8">
        <f>VLOOKUP("beeTh", Sheet2!$A$2:$I$10, MATCH(H8, Sheet2!$A$1:$I$1, 0), FALSE)</f>
        <v>1.35</v>
      </c>
      <c r="T8">
        <f>VLOOKUP("beePr", Sheet2!$A$2:$I$10, MATCH(I8, Sheet2!$A$1:$I$1, 0), FALSE)</f>
        <v>0.5</v>
      </c>
      <c r="U8">
        <f>VLOOKUP("egTh", Sheet2!$A$2:$I$10, MATCH(J8, Sheet2!$A$1:$I$1, 0), FALSE)</f>
        <v>0.8</v>
      </c>
      <c r="V8">
        <f>VLOOKUP("egPr", Sheet2!$A$2:$I$10, MATCH(K8, Sheet2!$A$1:$I$1, 0), FALSE)</f>
        <v>0.8</v>
      </c>
      <c r="W8">
        <f>VLOOKUP("emTh", Sheet2!$A$2:$I$10, MATCH(L8, Sheet2!$A$1:$I$1, 0), FALSE)</f>
        <v>0.7</v>
      </c>
      <c r="X8">
        <f>VLOOKUP("eePr", Sheet2!$A$2:$I$10, MATCH(M8, Sheet2!$A$1:$I$1, 0), FALSE)</f>
        <v>0.9</v>
      </c>
    </row>
    <row r="9" spans="1:24" x14ac:dyDescent="0.3">
      <c r="A9" t="s">
        <v>42</v>
      </c>
      <c r="B9" t="s">
        <v>43</v>
      </c>
      <c r="C9" t="s">
        <v>44</v>
      </c>
      <c r="D9" t="s">
        <v>16</v>
      </c>
      <c r="E9" t="s">
        <v>19</v>
      </c>
      <c r="F9" t="s">
        <v>19</v>
      </c>
      <c r="G9" t="s">
        <v>17</v>
      </c>
      <c r="H9" t="s">
        <v>28</v>
      </c>
      <c r="I9" t="s">
        <v>18</v>
      </c>
      <c r="J9" t="s">
        <v>45</v>
      </c>
      <c r="K9" t="s">
        <v>28</v>
      </c>
      <c r="L9" t="s">
        <v>28</v>
      </c>
      <c r="M9" t="s">
        <v>17</v>
      </c>
      <c r="N9">
        <f t="shared" si="0"/>
        <v>7.8000000000000007</v>
      </c>
      <c r="P9">
        <f>VLOOKUP("phyTh", Sheet2!$A$2:$I$10, MATCH(E9, Sheet2!$A$1:$I$1, 0), FALSE)</f>
        <v>1.5</v>
      </c>
      <c r="Q9">
        <f>VLOOKUP("phyPr", Sheet2!$A$2:$I$10, MATCH(F9, Sheet2!$A$1:$I$1, 0), FALSE)</f>
        <v>0.5</v>
      </c>
      <c r="R9">
        <f>VLOOKUP("m1Th", Sheet2!$A$2:$I$10, MATCH(G9, Sheet2!$A$1:$I$1, 0), FALSE)</f>
        <v>1.6</v>
      </c>
      <c r="S9">
        <f>VLOOKUP("beeTh", Sheet2!$A$2:$I$10, MATCH(H9, Sheet2!$A$1:$I$1, 0), FALSE)</f>
        <v>1.05</v>
      </c>
      <c r="T9">
        <f>VLOOKUP("beePr", Sheet2!$A$2:$I$10, MATCH(I9, Sheet2!$A$1:$I$1, 0), FALSE)</f>
        <v>0.45</v>
      </c>
      <c r="U9">
        <f>VLOOKUP("egTh", Sheet2!$A$2:$I$10, MATCH(J9, Sheet2!$A$1:$I$1, 0), FALSE)</f>
        <v>0.5</v>
      </c>
      <c r="V9">
        <f>VLOOKUP("egPr", Sheet2!$A$2:$I$10, MATCH(K9, Sheet2!$A$1:$I$1, 0), FALSE)</f>
        <v>0.7</v>
      </c>
      <c r="W9">
        <f>VLOOKUP("emTh", Sheet2!$A$2:$I$10, MATCH(L9, Sheet2!$A$1:$I$1, 0), FALSE)</f>
        <v>0.7</v>
      </c>
      <c r="X9">
        <f>VLOOKUP("eePr", Sheet2!$A$2:$I$10, MATCH(M9, Sheet2!$A$1:$I$1, 0), FALSE)</f>
        <v>0.8</v>
      </c>
    </row>
    <row r="10" spans="1:24" x14ac:dyDescent="0.3">
      <c r="A10" t="s">
        <v>46</v>
      </c>
      <c r="B10" t="s">
        <v>47</v>
      </c>
      <c r="C10" t="s">
        <v>48</v>
      </c>
      <c r="D10" t="s">
        <v>16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18</v>
      </c>
      <c r="L10" t="s">
        <v>28</v>
      </c>
      <c r="M10" t="s">
        <v>17</v>
      </c>
      <c r="N10">
        <f t="shared" si="0"/>
        <v>9.4</v>
      </c>
      <c r="P10">
        <f>VLOOKUP("phyTh", Sheet2!$A$2:$I$10, MATCH(E10, Sheet2!$A$1:$I$1, 0), FALSE)</f>
        <v>1.5</v>
      </c>
      <c r="Q10">
        <f>VLOOKUP("phyPr", Sheet2!$A$2:$I$10, MATCH(F10, Sheet2!$A$1:$I$1, 0), FALSE)</f>
        <v>0.5</v>
      </c>
      <c r="R10">
        <f>VLOOKUP("m1Th", Sheet2!$A$2:$I$10, MATCH(G10, Sheet2!$A$1:$I$1, 0), FALSE)</f>
        <v>2</v>
      </c>
      <c r="S10">
        <f>VLOOKUP("beeTh", Sheet2!$A$2:$I$10, MATCH(H10, Sheet2!$A$1:$I$1, 0), FALSE)</f>
        <v>1.5</v>
      </c>
      <c r="T10">
        <f>VLOOKUP("beePr", Sheet2!$A$2:$I$10, MATCH(I10, Sheet2!$A$1:$I$1, 0), FALSE)</f>
        <v>0.5</v>
      </c>
      <c r="U10">
        <f>VLOOKUP("egTh", Sheet2!$A$2:$I$10, MATCH(J10, Sheet2!$A$1:$I$1, 0), FALSE)</f>
        <v>1</v>
      </c>
      <c r="V10">
        <f>VLOOKUP("egPr", Sheet2!$A$2:$I$10, MATCH(K10, Sheet2!$A$1:$I$1, 0), FALSE)</f>
        <v>0.9</v>
      </c>
      <c r="W10">
        <f>VLOOKUP("emTh", Sheet2!$A$2:$I$10, MATCH(L10, Sheet2!$A$1:$I$1, 0), FALSE)</f>
        <v>0.7</v>
      </c>
      <c r="X10">
        <f>VLOOKUP("eePr", Sheet2!$A$2:$I$10, MATCH(M10, Sheet2!$A$1:$I$1, 0), FALSE)</f>
        <v>0.8</v>
      </c>
    </row>
    <row r="11" spans="1:24" x14ac:dyDescent="0.3">
      <c r="A11" t="s">
        <v>49</v>
      </c>
      <c r="B11" t="s">
        <v>50</v>
      </c>
      <c r="C11" t="s">
        <v>51</v>
      </c>
      <c r="D11" t="s">
        <v>16</v>
      </c>
      <c r="E11" t="s">
        <v>17</v>
      </c>
      <c r="F11" t="s">
        <v>17</v>
      </c>
      <c r="G11" t="s">
        <v>18</v>
      </c>
      <c r="H11" t="s">
        <v>19</v>
      </c>
      <c r="I11" t="s">
        <v>19</v>
      </c>
      <c r="J11" t="s">
        <v>18</v>
      </c>
      <c r="K11" t="s">
        <v>18</v>
      </c>
      <c r="L11" t="s">
        <v>17</v>
      </c>
      <c r="M11" t="s">
        <v>18</v>
      </c>
      <c r="N11">
        <f t="shared" si="0"/>
        <v>8.9000000000000021</v>
      </c>
      <c r="P11">
        <f>VLOOKUP("phyTh", Sheet2!$A$2:$I$10, MATCH(E11, Sheet2!$A$1:$I$1, 0), FALSE)</f>
        <v>1.2</v>
      </c>
      <c r="Q11">
        <f>VLOOKUP("phyPr", Sheet2!$A$2:$I$10, MATCH(F11, Sheet2!$A$1:$I$1, 0), FALSE)</f>
        <v>0.4</v>
      </c>
      <c r="R11">
        <f>VLOOKUP("m1Th", Sheet2!$A$2:$I$10, MATCH(G11, Sheet2!$A$1:$I$1, 0), FALSE)</f>
        <v>1.8</v>
      </c>
      <c r="S11">
        <f>VLOOKUP("beeTh", Sheet2!$A$2:$I$10, MATCH(H11, Sheet2!$A$1:$I$1, 0), FALSE)</f>
        <v>1.5</v>
      </c>
      <c r="T11">
        <f>VLOOKUP("beePr", Sheet2!$A$2:$I$10, MATCH(I11, Sheet2!$A$1:$I$1, 0), FALSE)</f>
        <v>0.5</v>
      </c>
      <c r="U11">
        <f>VLOOKUP("egTh", Sheet2!$A$2:$I$10, MATCH(J11, Sheet2!$A$1:$I$1, 0), FALSE)</f>
        <v>0.9</v>
      </c>
      <c r="V11">
        <f>VLOOKUP("egPr", Sheet2!$A$2:$I$10, MATCH(K11, Sheet2!$A$1:$I$1, 0), FALSE)</f>
        <v>0.9</v>
      </c>
      <c r="W11">
        <f>VLOOKUP("emTh", Sheet2!$A$2:$I$10, MATCH(L11, Sheet2!$A$1:$I$1, 0), FALSE)</f>
        <v>0.8</v>
      </c>
      <c r="X11">
        <f>VLOOKUP("eePr", Sheet2!$A$2:$I$10, MATCH(M11, Sheet2!$A$1:$I$1, 0), FALSE)</f>
        <v>0.9</v>
      </c>
    </row>
    <row r="12" spans="1:24" x14ac:dyDescent="0.3">
      <c r="A12" t="s">
        <v>52</v>
      </c>
      <c r="B12" t="s">
        <v>53</v>
      </c>
      <c r="C12" t="s">
        <v>54</v>
      </c>
      <c r="D12" t="s">
        <v>16</v>
      </c>
      <c r="E12" t="s">
        <v>17</v>
      </c>
      <c r="F12" t="s">
        <v>19</v>
      </c>
      <c r="G12" t="s">
        <v>19</v>
      </c>
      <c r="H12" t="s">
        <v>17</v>
      </c>
      <c r="I12" t="s">
        <v>18</v>
      </c>
      <c r="J12" t="s">
        <v>18</v>
      </c>
      <c r="K12" t="s">
        <v>18</v>
      </c>
      <c r="L12" t="s">
        <v>17</v>
      </c>
      <c r="M12" t="s">
        <v>18</v>
      </c>
      <c r="N12">
        <f t="shared" si="0"/>
        <v>8.8500000000000014</v>
      </c>
      <c r="P12">
        <f>VLOOKUP("phyTh", Sheet2!$A$2:$I$10, MATCH(E12, Sheet2!$A$1:$I$1, 0), FALSE)</f>
        <v>1.2</v>
      </c>
      <c r="Q12">
        <f>VLOOKUP("phyPr", Sheet2!$A$2:$I$10, MATCH(F12, Sheet2!$A$1:$I$1, 0), FALSE)</f>
        <v>0.5</v>
      </c>
      <c r="R12">
        <f>VLOOKUP("m1Th", Sheet2!$A$2:$I$10, MATCH(G12, Sheet2!$A$1:$I$1, 0), FALSE)</f>
        <v>2</v>
      </c>
      <c r="S12">
        <f>VLOOKUP("beeTh", Sheet2!$A$2:$I$10, MATCH(H12, Sheet2!$A$1:$I$1, 0), FALSE)</f>
        <v>1.2</v>
      </c>
      <c r="T12">
        <f>VLOOKUP("beePr", Sheet2!$A$2:$I$10, MATCH(I12, Sheet2!$A$1:$I$1, 0), FALSE)</f>
        <v>0.45</v>
      </c>
      <c r="U12">
        <f>VLOOKUP("egTh", Sheet2!$A$2:$I$10, MATCH(J12, Sheet2!$A$1:$I$1, 0), FALSE)</f>
        <v>0.9</v>
      </c>
      <c r="V12">
        <f>VLOOKUP("egPr", Sheet2!$A$2:$I$10, MATCH(K12, Sheet2!$A$1:$I$1, 0), FALSE)</f>
        <v>0.9</v>
      </c>
      <c r="W12">
        <f>VLOOKUP("emTh", Sheet2!$A$2:$I$10, MATCH(L12, Sheet2!$A$1:$I$1, 0), FALSE)</f>
        <v>0.8</v>
      </c>
      <c r="X12">
        <f>VLOOKUP("eePr", Sheet2!$A$2:$I$10, MATCH(M12, Sheet2!$A$1:$I$1, 0), FALSE)</f>
        <v>0.9</v>
      </c>
    </row>
    <row r="13" spans="1:24" x14ac:dyDescent="0.3">
      <c r="A13" t="s">
        <v>55</v>
      </c>
      <c r="B13" t="s">
        <v>56</v>
      </c>
      <c r="C13" t="s">
        <v>57</v>
      </c>
      <c r="D13" t="s">
        <v>16</v>
      </c>
      <c r="E13" t="s">
        <v>18</v>
      </c>
      <c r="F13" t="s">
        <v>28</v>
      </c>
      <c r="G13" t="s">
        <v>17</v>
      </c>
      <c r="H13" t="s">
        <v>28</v>
      </c>
      <c r="I13" t="s">
        <v>19</v>
      </c>
      <c r="J13" t="s">
        <v>26</v>
      </c>
      <c r="K13" t="s">
        <v>17</v>
      </c>
      <c r="L13" t="s">
        <v>28</v>
      </c>
      <c r="M13" t="s">
        <v>18</v>
      </c>
      <c r="N13">
        <f t="shared" si="0"/>
        <v>7.8500000000000005</v>
      </c>
      <c r="P13">
        <f>VLOOKUP("phyTh", Sheet2!$A$2:$I$10, MATCH(E13, Sheet2!$A$1:$I$1, 0), FALSE)</f>
        <v>1.35</v>
      </c>
      <c r="Q13">
        <f>VLOOKUP("phyPr", Sheet2!$A$2:$I$10, MATCH(F13, Sheet2!$A$1:$I$1, 0), FALSE)</f>
        <v>0.35</v>
      </c>
      <c r="R13">
        <f>VLOOKUP("m1Th", Sheet2!$A$2:$I$10, MATCH(G13, Sheet2!$A$1:$I$1, 0), FALSE)</f>
        <v>1.6</v>
      </c>
      <c r="S13">
        <f>VLOOKUP("beeTh", Sheet2!$A$2:$I$10, MATCH(H13, Sheet2!$A$1:$I$1, 0), FALSE)</f>
        <v>1.05</v>
      </c>
      <c r="T13">
        <f>VLOOKUP("beePr", Sheet2!$A$2:$I$10, MATCH(I13, Sheet2!$A$1:$I$1, 0), FALSE)</f>
        <v>0.5</v>
      </c>
      <c r="U13">
        <f>VLOOKUP("egTh", Sheet2!$A$2:$I$10, MATCH(J13, Sheet2!$A$1:$I$1, 0), FALSE)</f>
        <v>0.6</v>
      </c>
      <c r="V13">
        <f>VLOOKUP("egPr", Sheet2!$A$2:$I$10, MATCH(K13, Sheet2!$A$1:$I$1, 0), FALSE)</f>
        <v>0.8</v>
      </c>
      <c r="W13">
        <f>VLOOKUP("emTh", Sheet2!$A$2:$I$10, MATCH(L13, Sheet2!$A$1:$I$1, 0), FALSE)</f>
        <v>0.7</v>
      </c>
      <c r="X13">
        <f>VLOOKUP("eePr", Sheet2!$A$2:$I$10, MATCH(M13, Sheet2!$A$1:$I$1, 0), FALSE)</f>
        <v>0.9</v>
      </c>
    </row>
    <row r="14" spans="1:24" x14ac:dyDescent="0.3">
      <c r="A14" t="s">
        <v>58</v>
      </c>
      <c r="B14" t="s">
        <v>59</v>
      </c>
      <c r="C14" t="s">
        <v>60</v>
      </c>
      <c r="D14" t="s">
        <v>16</v>
      </c>
      <c r="E14" t="s">
        <v>17</v>
      </c>
      <c r="F14" t="s">
        <v>18</v>
      </c>
      <c r="G14" t="s">
        <v>18</v>
      </c>
      <c r="H14" t="s">
        <v>17</v>
      </c>
      <c r="I14" t="s">
        <v>18</v>
      </c>
      <c r="J14" t="s">
        <v>26</v>
      </c>
      <c r="K14" t="s">
        <v>17</v>
      </c>
      <c r="L14" t="s">
        <v>28</v>
      </c>
      <c r="M14" t="s">
        <v>17</v>
      </c>
      <c r="N14">
        <f t="shared" si="0"/>
        <v>8</v>
      </c>
      <c r="P14">
        <f>VLOOKUP("phyTh", Sheet2!$A$2:$I$10, MATCH(E14, Sheet2!$A$1:$I$1, 0), FALSE)</f>
        <v>1.2</v>
      </c>
      <c r="Q14">
        <f>VLOOKUP("phyPr", Sheet2!$A$2:$I$10, MATCH(F14, Sheet2!$A$1:$I$1, 0), FALSE)</f>
        <v>0.45</v>
      </c>
      <c r="R14">
        <f>VLOOKUP("m1Th", Sheet2!$A$2:$I$10, MATCH(G14, Sheet2!$A$1:$I$1, 0), FALSE)</f>
        <v>1.8</v>
      </c>
      <c r="S14">
        <f>VLOOKUP("beeTh", Sheet2!$A$2:$I$10, MATCH(H14, Sheet2!$A$1:$I$1, 0), FALSE)</f>
        <v>1.2</v>
      </c>
      <c r="T14">
        <f>VLOOKUP("beePr", Sheet2!$A$2:$I$10, MATCH(I14, Sheet2!$A$1:$I$1, 0), FALSE)</f>
        <v>0.45</v>
      </c>
      <c r="U14">
        <f>VLOOKUP("egTh", Sheet2!$A$2:$I$10, MATCH(J14, Sheet2!$A$1:$I$1, 0), FALSE)</f>
        <v>0.6</v>
      </c>
      <c r="V14">
        <f>VLOOKUP("egPr", Sheet2!$A$2:$I$10, MATCH(K14, Sheet2!$A$1:$I$1, 0), FALSE)</f>
        <v>0.8</v>
      </c>
      <c r="W14">
        <f>VLOOKUP("emTh", Sheet2!$A$2:$I$10, MATCH(L14, Sheet2!$A$1:$I$1, 0), FALSE)</f>
        <v>0.7</v>
      </c>
      <c r="X14">
        <f>VLOOKUP("eePr", Sheet2!$A$2:$I$10, MATCH(M14, Sheet2!$A$1:$I$1, 0), FALSE)</f>
        <v>0.8</v>
      </c>
    </row>
    <row r="15" spans="1:24" x14ac:dyDescent="0.3">
      <c r="A15" t="s">
        <v>61</v>
      </c>
      <c r="B15" t="s">
        <v>62</v>
      </c>
      <c r="C15" t="s">
        <v>63</v>
      </c>
      <c r="D15" t="s">
        <v>16</v>
      </c>
      <c r="E15" t="s">
        <v>26</v>
      </c>
      <c r="F15" t="s">
        <v>17</v>
      </c>
      <c r="G15" t="s">
        <v>28</v>
      </c>
      <c r="H15" t="s">
        <v>28</v>
      </c>
      <c r="I15" t="s">
        <v>17</v>
      </c>
      <c r="J15" t="s">
        <v>29</v>
      </c>
      <c r="K15" t="s">
        <v>17</v>
      </c>
      <c r="L15" t="s">
        <v>29</v>
      </c>
      <c r="M15" t="s">
        <v>28</v>
      </c>
      <c r="N15">
        <f t="shared" si="0"/>
        <v>6.4500000000000011</v>
      </c>
      <c r="P15">
        <f>VLOOKUP("phyTh", Sheet2!$A$2:$I$10, MATCH(E15, Sheet2!$A$1:$I$1, 0), FALSE)</f>
        <v>0.9</v>
      </c>
      <c r="Q15">
        <f>VLOOKUP("phyPr", Sheet2!$A$2:$I$10, MATCH(F15, Sheet2!$A$1:$I$1, 0), FALSE)</f>
        <v>0.4</v>
      </c>
      <c r="R15">
        <f>VLOOKUP("m1Th", Sheet2!$A$2:$I$10, MATCH(G15, Sheet2!$A$1:$I$1, 0), FALSE)</f>
        <v>1.4</v>
      </c>
      <c r="S15">
        <f>VLOOKUP("beeTh", Sheet2!$A$2:$I$10, MATCH(H15, Sheet2!$A$1:$I$1, 0), FALSE)</f>
        <v>1.05</v>
      </c>
      <c r="T15">
        <f>VLOOKUP("beePr", Sheet2!$A$2:$I$10, MATCH(I15, Sheet2!$A$1:$I$1, 0), FALSE)</f>
        <v>0.4</v>
      </c>
      <c r="U15">
        <f>VLOOKUP("egTh", Sheet2!$A$2:$I$10, MATCH(J15, Sheet2!$A$1:$I$1, 0), FALSE)</f>
        <v>0.4</v>
      </c>
      <c r="V15">
        <f>VLOOKUP("egPr", Sheet2!$A$2:$I$10, MATCH(K15, Sheet2!$A$1:$I$1, 0), FALSE)</f>
        <v>0.8</v>
      </c>
      <c r="W15">
        <f>VLOOKUP("emTh", Sheet2!$A$2:$I$10, MATCH(L15, Sheet2!$A$1:$I$1, 0), FALSE)</f>
        <v>0.4</v>
      </c>
      <c r="X15">
        <f>VLOOKUP("eePr", Sheet2!$A$2:$I$10, MATCH(M15, Sheet2!$A$1:$I$1, 0), FALSE)</f>
        <v>0.7</v>
      </c>
    </row>
    <row r="16" spans="1:24" x14ac:dyDescent="0.3">
      <c r="A16" t="s">
        <v>64</v>
      </c>
      <c r="B16" t="s">
        <v>65</v>
      </c>
      <c r="C16" t="s">
        <v>66</v>
      </c>
      <c r="D16" t="s">
        <v>16</v>
      </c>
      <c r="E16" t="s">
        <v>18</v>
      </c>
      <c r="F16" t="s">
        <v>17</v>
      </c>
      <c r="G16" t="s">
        <v>19</v>
      </c>
      <c r="H16" t="s">
        <v>18</v>
      </c>
      <c r="I16" t="s">
        <v>19</v>
      </c>
      <c r="J16" t="s">
        <v>28</v>
      </c>
      <c r="K16" t="s">
        <v>18</v>
      </c>
      <c r="L16" t="s">
        <v>17</v>
      </c>
      <c r="M16" t="s">
        <v>28</v>
      </c>
      <c r="N16">
        <f t="shared" si="0"/>
        <v>8.6999999999999993</v>
      </c>
      <c r="P16">
        <f>VLOOKUP("phyTh", Sheet2!$A$2:$I$10, MATCH(E16, Sheet2!$A$1:$I$1, 0), FALSE)</f>
        <v>1.35</v>
      </c>
      <c r="Q16">
        <f>VLOOKUP("phyPr", Sheet2!$A$2:$I$10, MATCH(F16, Sheet2!$A$1:$I$1, 0), FALSE)</f>
        <v>0.4</v>
      </c>
      <c r="R16">
        <f>VLOOKUP("m1Th", Sheet2!$A$2:$I$10, MATCH(G16, Sheet2!$A$1:$I$1, 0), FALSE)</f>
        <v>2</v>
      </c>
      <c r="S16">
        <f>VLOOKUP("beeTh", Sheet2!$A$2:$I$10, MATCH(H16, Sheet2!$A$1:$I$1, 0), FALSE)</f>
        <v>1.35</v>
      </c>
      <c r="T16">
        <f>VLOOKUP("beePr", Sheet2!$A$2:$I$10, MATCH(I16, Sheet2!$A$1:$I$1, 0), FALSE)</f>
        <v>0.5</v>
      </c>
      <c r="U16">
        <f>VLOOKUP("egTh", Sheet2!$A$2:$I$10, MATCH(J16, Sheet2!$A$1:$I$1, 0), FALSE)</f>
        <v>0.7</v>
      </c>
      <c r="V16">
        <f>VLOOKUP("egPr", Sheet2!$A$2:$I$10, MATCH(K16, Sheet2!$A$1:$I$1, 0), FALSE)</f>
        <v>0.9</v>
      </c>
      <c r="W16">
        <f>VLOOKUP("emTh", Sheet2!$A$2:$I$10, MATCH(L16, Sheet2!$A$1:$I$1, 0), FALSE)</f>
        <v>0.8</v>
      </c>
      <c r="X16">
        <f>VLOOKUP("eePr", Sheet2!$A$2:$I$10, MATCH(M16, Sheet2!$A$1:$I$1, 0), FALSE)</f>
        <v>0.7</v>
      </c>
    </row>
    <row r="17" spans="1:24" x14ac:dyDescent="0.3">
      <c r="A17" t="s">
        <v>67</v>
      </c>
      <c r="B17" t="s">
        <v>68</v>
      </c>
      <c r="C17" t="s">
        <v>69</v>
      </c>
      <c r="D17" t="s">
        <v>16</v>
      </c>
      <c r="E17" t="s">
        <v>26</v>
      </c>
      <c r="F17" t="s">
        <v>17</v>
      </c>
      <c r="G17" t="s">
        <v>18</v>
      </c>
      <c r="H17" t="s">
        <v>28</v>
      </c>
      <c r="I17" t="s">
        <v>19</v>
      </c>
      <c r="J17" t="s">
        <v>29</v>
      </c>
      <c r="K17" t="s">
        <v>17</v>
      </c>
      <c r="L17" t="s">
        <v>45</v>
      </c>
      <c r="M17" t="s">
        <v>17</v>
      </c>
      <c r="N17">
        <f t="shared" si="0"/>
        <v>7.15</v>
      </c>
      <c r="P17">
        <f>VLOOKUP("phyTh", Sheet2!$A$2:$I$10, MATCH(E17, Sheet2!$A$1:$I$1, 0), FALSE)</f>
        <v>0.9</v>
      </c>
      <c r="Q17">
        <f>VLOOKUP("phyPr", Sheet2!$A$2:$I$10, MATCH(F17, Sheet2!$A$1:$I$1, 0), FALSE)</f>
        <v>0.4</v>
      </c>
      <c r="R17">
        <f>VLOOKUP("m1Th", Sheet2!$A$2:$I$10, MATCH(G17, Sheet2!$A$1:$I$1, 0), FALSE)</f>
        <v>1.8</v>
      </c>
      <c r="S17">
        <f>VLOOKUP("beeTh", Sheet2!$A$2:$I$10, MATCH(H17, Sheet2!$A$1:$I$1, 0), FALSE)</f>
        <v>1.05</v>
      </c>
      <c r="T17">
        <f>VLOOKUP("beePr", Sheet2!$A$2:$I$10, MATCH(I17, Sheet2!$A$1:$I$1, 0), FALSE)</f>
        <v>0.5</v>
      </c>
      <c r="U17">
        <f>VLOOKUP("egTh", Sheet2!$A$2:$I$10, MATCH(J17, Sheet2!$A$1:$I$1, 0), FALSE)</f>
        <v>0.4</v>
      </c>
      <c r="V17">
        <f>VLOOKUP("egPr", Sheet2!$A$2:$I$10, MATCH(K17, Sheet2!$A$1:$I$1, 0), FALSE)</f>
        <v>0.8</v>
      </c>
      <c r="W17">
        <f>VLOOKUP("emTh", Sheet2!$A$2:$I$10, MATCH(L17, Sheet2!$A$1:$I$1, 0), FALSE)</f>
        <v>0.5</v>
      </c>
      <c r="X17">
        <f>VLOOKUP("eePr", Sheet2!$A$2:$I$10, MATCH(M17, Sheet2!$A$1:$I$1, 0), FALSE)</f>
        <v>0.8</v>
      </c>
    </row>
    <row r="18" spans="1:24" x14ac:dyDescent="0.3">
      <c r="A18" t="s">
        <v>70</v>
      </c>
      <c r="B18" t="s">
        <v>71</v>
      </c>
      <c r="C18" t="s">
        <v>72</v>
      </c>
      <c r="D18" t="s">
        <v>16</v>
      </c>
      <c r="E18" t="s">
        <v>18</v>
      </c>
      <c r="F18" t="s">
        <v>17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17</v>
      </c>
      <c r="M18" t="s">
        <v>19</v>
      </c>
      <c r="N18">
        <f t="shared" si="0"/>
        <v>8.9500000000000011</v>
      </c>
      <c r="P18">
        <f>VLOOKUP("phyTh", Sheet2!$A$2:$I$10, MATCH(E18, Sheet2!$A$1:$I$1, 0), FALSE)</f>
        <v>1.35</v>
      </c>
      <c r="Q18">
        <f>VLOOKUP("phyPr", Sheet2!$A$2:$I$10, MATCH(F18, Sheet2!$A$1:$I$1, 0), FALSE)</f>
        <v>0.4</v>
      </c>
      <c r="R18">
        <f>VLOOKUP("m1Th", Sheet2!$A$2:$I$10, MATCH(G18, Sheet2!$A$1:$I$1, 0), FALSE)</f>
        <v>1.8</v>
      </c>
      <c r="S18">
        <f>VLOOKUP("beeTh", Sheet2!$A$2:$I$10, MATCH(H18, Sheet2!$A$1:$I$1, 0), FALSE)</f>
        <v>1.35</v>
      </c>
      <c r="T18">
        <f>VLOOKUP("beePr", Sheet2!$A$2:$I$10, MATCH(I18, Sheet2!$A$1:$I$1, 0), FALSE)</f>
        <v>0.45</v>
      </c>
      <c r="U18">
        <f>VLOOKUP("egTh", Sheet2!$A$2:$I$10, MATCH(J18, Sheet2!$A$1:$I$1, 0), FALSE)</f>
        <v>0.9</v>
      </c>
      <c r="V18">
        <f>VLOOKUP("egPr", Sheet2!$A$2:$I$10, MATCH(K18, Sheet2!$A$1:$I$1, 0), FALSE)</f>
        <v>0.9</v>
      </c>
      <c r="W18">
        <f>VLOOKUP("emTh", Sheet2!$A$2:$I$10, MATCH(L18, Sheet2!$A$1:$I$1, 0), FALSE)</f>
        <v>0.8</v>
      </c>
      <c r="X18">
        <f>VLOOKUP("eePr", Sheet2!$A$2:$I$10, MATCH(M18, Sheet2!$A$1:$I$1, 0), FALSE)</f>
        <v>1</v>
      </c>
    </row>
    <row r="19" spans="1:24" x14ac:dyDescent="0.3">
      <c r="A19" t="s">
        <v>73</v>
      </c>
      <c r="B19" t="s">
        <v>74</v>
      </c>
      <c r="C19" t="s">
        <v>75</v>
      </c>
      <c r="D19" t="s">
        <v>16</v>
      </c>
      <c r="E19" t="s">
        <v>17</v>
      </c>
      <c r="F19" t="s">
        <v>17</v>
      </c>
      <c r="G19" t="s">
        <v>18</v>
      </c>
      <c r="H19" t="s">
        <v>17</v>
      </c>
      <c r="I19" t="s">
        <v>19</v>
      </c>
      <c r="J19" t="s">
        <v>17</v>
      </c>
      <c r="K19" t="s">
        <v>18</v>
      </c>
      <c r="L19" t="s">
        <v>26</v>
      </c>
      <c r="M19" t="s">
        <v>18</v>
      </c>
      <c r="N19">
        <f t="shared" si="0"/>
        <v>8.3000000000000007</v>
      </c>
      <c r="P19">
        <f>VLOOKUP("phyTh", Sheet2!$A$2:$I$10, MATCH(E19, Sheet2!$A$1:$I$1, 0), FALSE)</f>
        <v>1.2</v>
      </c>
      <c r="Q19">
        <f>VLOOKUP("phyPr", Sheet2!$A$2:$I$10, MATCH(F19, Sheet2!$A$1:$I$1, 0), FALSE)</f>
        <v>0.4</v>
      </c>
      <c r="R19">
        <f>VLOOKUP("m1Th", Sheet2!$A$2:$I$10, MATCH(G19, Sheet2!$A$1:$I$1, 0), FALSE)</f>
        <v>1.8</v>
      </c>
      <c r="S19">
        <f>VLOOKUP("beeTh", Sheet2!$A$2:$I$10, MATCH(H19, Sheet2!$A$1:$I$1, 0), FALSE)</f>
        <v>1.2</v>
      </c>
      <c r="T19">
        <f>VLOOKUP("beePr", Sheet2!$A$2:$I$10, MATCH(I19, Sheet2!$A$1:$I$1, 0), FALSE)</f>
        <v>0.5</v>
      </c>
      <c r="U19">
        <f>VLOOKUP("egTh", Sheet2!$A$2:$I$10, MATCH(J19, Sheet2!$A$1:$I$1, 0), FALSE)</f>
        <v>0.8</v>
      </c>
      <c r="V19">
        <f>VLOOKUP("egPr", Sheet2!$A$2:$I$10, MATCH(K19, Sheet2!$A$1:$I$1, 0), FALSE)</f>
        <v>0.9</v>
      </c>
      <c r="W19">
        <f>VLOOKUP("emTh", Sheet2!$A$2:$I$10, MATCH(L19, Sheet2!$A$1:$I$1, 0), FALSE)</f>
        <v>0.6</v>
      </c>
      <c r="X19">
        <f>VLOOKUP("eePr", Sheet2!$A$2:$I$10, MATCH(M19, Sheet2!$A$1:$I$1, 0), FALSE)</f>
        <v>0.9</v>
      </c>
    </row>
    <row r="20" spans="1:24" x14ac:dyDescent="0.3">
      <c r="A20" t="s">
        <v>76</v>
      </c>
      <c r="B20" t="s">
        <v>77</v>
      </c>
      <c r="C20" t="s">
        <v>78</v>
      </c>
      <c r="D20" t="s">
        <v>16</v>
      </c>
      <c r="E20" t="s">
        <v>18</v>
      </c>
      <c r="F20" t="s">
        <v>17</v>
      </c>
      <c r="G20" t="s">
        <v>18</v>
      </c>
      <c r="H20" t="s">
        <v>19</v>
      </c>
      <c r="I20" t="s">
        <v>18</v>
      </c>
      <c r="J20" t="s">
        <v>17</v>
      </c>
      <c r="K20" t="s">
        <v>17</v>
      </c>
      <c r="L20" t="s">
        <v>28</v>
      </c>
      <c r="M20" t="s">
        <v>17</v>
      </c>
      <c r="N20">
        <f t="shared" si="0"/>
        <v>8.6</v>
      </c>
      <c r="P20">
        <f>VLOOKUP("phyTh", Sheet2!$A$2:$I$10, MATCH(E20, Sheet2!$A$1:$I$1, 0), FALSE)</f>
        <v>1.35</v>
      </c>
      <c r="Q20">
        <f>VLOOKUP("phyPr", Sheet2!$A$2:$I$10, MATCH(F20, Sheet2!$A$1:$I$1, 0), FALSE)</f>
        <v>0.4</v>
      </c>
      <c r="R20">
        <f>VLOOKUP("m1Th", Sheet2!$A$2:$I$10, MATCH(G20, Sheet2!$A$1:$I$1, 0), FALSE)</f>
        <v>1.8</v>
      </c>
      <c r="S20">
        <f>VLOOKUP("beeTh", Sheet2!$A$2:$I$10, MATCH(H20, Sheet2!$A$1:$I$1, 0), FALSE)</f>
        <v>1.5</v>
      </c>
      <c r="T20">
        <f>VLOOKUP("beePr", Sheet2!$A$2:$I$10, MATCH(I20, Sheet2!$A$1:$I$1, 0), FALSE)</f>
        <v>0.45</v>
      </c>
      <c r="U20">
        <f>VLOOKUP("egTh", Sheet2!$A$2:$I$10, MATCH(J20, Sheet2!$A$1:$I$1, 0), FALSE)</f>
        <v>0.8</v>
      </c>
      <c r="V20">
        <f>VLOOKUP("egPr", Sheet2!$A$2:$I$10, MATCH(K20, Sheet2!$A$1:$I$1, 0), FALSE)</f>
        <v>0.8</v>
      </c>
      <c r="W20">
        <f>VLOOKUP("emTh", Sheet2!$A$2:$I$10, MATCH(L20, Sheet2!$A$1:$I$1, 0), FALSE)</f>
        <v>0.7</v>
      </c>
      <c r="X20">
        <f>VLOOKUP("eePr", Sheet2!$A$2:$I$10, MATCH(M20, Sheet2!$A$1:$I$1, 0), FALSE)</f>
        <v>0.8</v>
      </c>
    </row>
    <row r="21" spans="1:24" x14ac:dyDescent="0.3">
      <c r="A21" t="s">
        <v>79</v>
      </c>
      <c r="B21" t="s">
        <v>80</v>
      </c>
      <c r="C21" t="s">
        <v>81</v>
      </c>
      <c r="D21" t="s">
        <v>16</v>
      </c>
      <c r="E21" t="s">
        <v>28</v>
      </c>
      <c r="F21" t="s">
        <v>17</v>
      </c>
      <c r="G21" t="s">
        <v>28</v>
      </c>
      <c r="H21" t="s">
        <v>26</v>
      </c>
      <c r="I21" t="s">
        <v>17</v>
      </c>
      <c r="J21" t="s">
        <v>26</v>
      </c>
      <c r="K21" t="s">
        <v>17</v>
      </c>
      <c r="L21" t="s">
        <v>28</v>
      </c>
      <c r="M21" t="s">
        <v>26</v>
      </c>
      <c r="N21">
        <f t="shared" si="0"/>
        <v>6.85</v>
      </c>
      <c r="P21">
        <f>VLOOKUP("phyTh", Sheet2!$A$2:$I$10, MATCH(E21, Sheet2!$A$1:$I$1, 0), FALSE)</f>
        <v>1.05</v>
      </c>
      <c r="Q21">
        <f>VLOOKUP("phyPr", Sheet2!$A$2:$I$10, MATCH(F21, Sheet2!$A$1:$I$1, 0), FALSE)</f>
        <v>0.4</v>
      </c>
      <c r="R21">
        <f>VLOOKUP("m1Th", Sheet2!$A$2:$I$10, MATCH(G21, Sheet2!$A$1:$I$1, 0), FALSE)</f>
        <v>1.4</v>
      </c>
      <c r="S21">
        <f>VLOOKUP("beeTh", Sheet2!$A$2:$I$10, MATCH(H21, Sheet2!$A$1:$I$1, 0), FALSE)</f>
        <v>0.9</v>
      </c>
      <c r="T21">
        <f>VLOOKUP("beePr", Sheet2!$A$2:$I$10, MATCH(I21, Sheet2!$A$1:$I$1, 0), FALSE)</f>
        <v>0.4</v>
      </c>
      <c r="U21">
        <f>VLOOKUP("egTh", Sheet2!$A$2:$I$10, MATCH(J21, Sheet2!$A$1:$I$1, 0), FALSE)</f>
        <v>0.6</v>
      </c>
      <c r="V21">
        <f>VLOOKUP("egPr", Sheet2!$A$2:$I$10, MATCH(K21, Sheet2!$A$1:$I$1, 0), FALSE)</f>
        <v>0.8</v>
      </c>
      <c r="W21">
        <f>VLOOKUP("emTh", Sheet2!$A$2:$I$10, MATCH(L21, Sheet2!$A$1:$I$1, 0), FALSE)</f>
        <v>0.7</v>
      </c>
      <c r="X21">
        <f>VLOOKUP("eePr", Sheet2!$A$2:$I$10, MATCH(M21, Sheet2!$A$1:$I$1, 0), FALSE)</f>
        <v>0.6</v>
      </c>
    </row>
    <row r="22" spans="1:24" x14ac:dyDescent="0.3">
      <c r="A22" t="s">
        <v>82</v>
      </c>
      <c r="B22" t="s">
        <v>83</v>
      </c>
      <c r="C22" t="s">
        <v>84</v>
      </c>
      <c r="D22" t="s">
        <v>16</v>
      </c>
      <c r="E22" t="s">
        <v>27</v>
      </c>
      <c r="F22" t="s">
        <v>17</v>
      </c>
      <c r="G22" t="s">
        <v>27</v>
      </c>
      <c r="H22" t="s">
        <v>29</v>
      </c>
      <c r="I22" t="s">
        <v>28</v>
      </c>
      <c r="J22" t="s">
        <v>27</v>
      </c>
      <c r="K22" t="s">
        <v>28</v>
      </c>
      <c r="L22" t="s">
        <v>27</v>
      </c>
      <c r="M22" t="s">
        <v>45</v>
      </c>
      <c r="N22">
        <f t="shared" si="0"/>
        <v>2.5499999999999998</v>
      </c>
      <c r="P22">
        <f>VLOOKUP("phyTh", Sheet2!$A$2:$I$10, MATCH(E22, Sheet2!$A$1:$I$1, 0), FALSE)</f>
        <v>0</v>
      </c>
      <c r="Q22">
        <f>VLOOKUP("phyPr", Sheet2!$A$2:$I$10, MATCH(F22, Sheet2!$A$1:$I$1, 0), FALSE)</f>
        <v>0.4</v>
      </c>
      <c r="R22">
        <f>VLOOKUP("m1Th", Sheet2!$A$2:$I$10, MATCH(G22, Sheet2!$A$1:$I$1, 0), FALSE)</f>
        <v>0</v>
      </c>
      <c r="S22">
        <f>VLOOKUP("beeTh", Sheet2!$A$2:$I$10, MATCH(H22, Sheet2!$A$1:$I$1, 0), FALSE)</f>
        <v>0.6</v>
      </c>
      <c r="T22">
        <f>VLOOKUP("beePr", Sheet2!$A$2:$I$10, MATCH(I22, Sheet2!$A$1:$I$1, 0), FALSE)</f>
        <v>0.35</v>
      </c>
      <c r="U22">
        <f>VLOOKUP("egTh", Sheet2!$A$2:$I$10, MATCH(J22, Sheet2!$A$1:$I$1, 0), FALSE)</f>
        <v>0</v>
      </c>
      <c r="V22">
        <f>VLOOKUP("egPr", Sheet2!$A$2:$I$10, MATCH(K22, Sheet2!$A$1:$I$1, 0), FALSE)</f>
        <v>0.7</v>
      </c>
      <c r="W22">
        <f>VLOOKUP("emTh", Sheet2!$A$2:$I$10, MATCH(L22, Sheet2!$A$1:$I$1, 0), FALSE)</f>
        <v>0</v>
      </c>
      <c r="X22">
        <f>VLOOKUP("eePr", Sheet2!$A$2:$I$10, MATCH(M22, Sheet2!$A$1:$I$1, 0), FALSE)</f>
        <v>0.5</v>
      </c>
    </row>
    <row r="23" spans="1:24" x14ac:dyDescent="0.3">
      <c r="A23" t="s">
        <v>85</v>
      </c>
      <c r="B23" t="s">
        <v>86</v>
      </c>
      <c r="C23" t="s">
        <v>87</v>
      </c>
      <c r="D23" t="s">
        <v>16</v>
      </c>
      <c r="E23" t="s">
        <v>27</v>
      </c>
      <c r="F23" t="s">
        <v>28</v>
      </c>
      <c r="G23" t="s">
        <v>45</v>
      </c>
      <c r="H23" t="s">
        <v>27</v>
      </c>
      <c r="I23" t="s">
        <v>28</v>
      </c>
      <c r="J23" t="s">
        <v>27</v>
      </c>
      <c r="K23" t="s">
        <v>28</v>
      </c>
      <c r="L23" t="s">
        <v>27</v>
      </c>
      <c r="M23" t="s">
        <v>29</v>
      </c>
      <c r="N23">
        <f t="shared" si="0"/>
        <v>2.8000000000000003</v>
      </c>
      <c r="P23">
        <f>VLOOKUP("phyTh", Sheet2!$A$2:$I$10, MATCH(E23, Sheet2!$A$1:$I$1, 0), FALSE)</f>
        <v>0</v>
      </c>
      <c r="Q23">
        <f>VLOOKUP("phyPr", Sheet2!$A$2:$I$10, MATCH(F23, Sheet2!$A$1:$I$1, 0), FALSE)</f>
        <v>0.35</v>
      </c>
      <c r="R23">
        <f>VLOOKUP("m1Th", Sheet2!$A$2:$I$10, MATCH(G23, Sheet2!$A$1:$I$1, 0), FALSE)</f>
        <v>1</v>
      </c>
      <c r="S23">
        <f>VLOOKUP("beeTh", Sheet2!$A$2:$I$10, MATCH(H23, Sheet2!$A$1:$I$1, 0), FALSE)</f>
        <v>0</v>
      </c>
      <c r="T23">
        <f>VLOOKUP("beePr", Sheet2!$A$2:$I$10, MATCH(I23, Sheet2!$A$1:$I$1, 0), FALSE)</f>
        <v>0.35</v>
      </c>
      <c r="U23">
        <f>VLOOKUP("egTh", Sheet2!$A$2:$I$10, MATCH(J23, Sheet2!$A$1:$I$1, 0), FALSE)</f>
        <v>0</v>
      </c>
      <c r="V23">
        <f>VLOOKUP("egPr", Sheet2!$A$2:$I$10, MATCH(K23, Sheet2!$A$1:$I$1, 0), FALSE)</f>
        <v>0.7</v>
      </c>
      <c r="W23">
        <f>VLOOKUP("emTh", Sheet2!$A$2:$I$10, MATCH(L23, Sheet2!$A$1:$I$1, 0), FALSE)</f>
        <v>0</v>
      </c>
      <c r="X23">
        <f>VLOOKUP("eePr", Sheet2!$A$2:$I$10, MATCH(M23, Sheet2!$A$1:$I$1, 0), FALSE)</f>
        <v>0.4</v>
      </c>
    </row>
    <row r="24" spans="1:24" x14ac:dyDescent="0.3">
      <c r="A24" t="s">
        <v>88</v>
      </c>
      <c r="B24" t="s">
        <v>89</v>
      </c>
      <c r="C24" t="s">
        <v>90</v>
      </c>
      <c r="D24" t="s">
        <v>16</v>
      </c>
      <c r="E24" t="s">
        <v>27</v>
      </c>
      <c r="F24" t="s">
        <v>17</v>
      </c>
      <c r="G24" t="s">
        <v>26</v>
      </c>
      <c r="H24" t="s">
        <v>27</v>
      </c>
      <c r="I24" t="s">
        <v>17</v>
      </c>
      <c r="J24" t="s">
        <v>27</v>
      </c>
      <c r="K24" t="s">
        <v>28</v>
      </c>
      <c r="L24" t="s">
        <v>27</v>
      </c>
      <c r="M24" t="s">
        <v>17</v>
      </c>
      <c r="N24">
        <f t="shared" si="0"/>
        <v>3.5</v>
      </c>
      <c r="P24">
        <f>VLOOKUP("phyTh", Sheet2!$A$2:$I$10, MATCH(E24, Sheet2!$A$1:$I$1, 0), FALSE)</f>
        <v>0</v>
      </c>
      <c r="Q24">
        <f>VLOOKUP("phyPr", Sheet2!$A$2:$I$10, MATCH(F24, Sheet2!$A$1:$I$1, 0), FALSE)</f>
        <v>0.4</v>
      </c>
      <c r="R24">
        <f>VLOOKUP("m1Th", Sheet2!$A$2:$I$10, MATCH(G24, Sheet2!$A$1:$I$1, 0), FALSE)</f>
        <v>1.2</v>
      </c>
      <c r="S24">
        <f>VLOOKUP("beeTh", Sheet2!$A$2:$I$10, MATCH(H24, Sheet2!$A$1:$I$1, 0), FALSE)</f>
        <v>0</v>
      </c>
      <c r="T24">
        <f>VLOOKUP("beePr", Sheet2!$A$2:$I$10, MATCH(I24, Sheet2!$A$1:$I$1, 0), FALSE)</f>
        <v>0.4</v>
      </c>
      <c r="U24">
        <f>VLOOKUP("egTh", Sheet2!$A$2:$I$10, MATCH(J24, Sheet2!$A$1:$I$1, 0), FALSE)</f>
        <v>0</v>
      </c>
      <c r="V24">
        <f>VLOOKUP("egPr", Sheet2!$A$2:$I$10, MATCH(K24, Sheet2!$A$1:$I$1, 0), FALSE)</f>
        <v>0.7</v>
      </c>
      <c r="W24">
        <f>VLOOKUP("emTh", Sheet2!$A$2:$I$10, MATCH(L24, Sheet2!$A$1:$I$1, 0), FALSE)</f>
        <v>0</v>
      </c>
      <c r="X24">
        <f>VLOOKUP("eePr", Sheet2!$A$2:$I$10, MATCH(M24, Sheet2!$A$1:$I$1, 0), FALSE)</f>
        <v>0.8</v>
      </c>
    </row>
    <row r="25" spans="1:24" x14ac:dyDescent="0.3">
      <c r="A25" t="s">
        <v>91</v>
      </c>
      <c r="B25" t="s">
        <v>92</v>
      </c>
      <c r="C25" t="s">
        <v>93</v>
      </c>
      <c r="D25" t="s">
        <v>16</v>
      </c>
      <c r="E25" t="s">
        <v>27</v>
      </c>
      <c r="F25" t="s">
        <v>17</v>
      </c>
      <c r="G25" t="s">
        <v>29</v>
      </c>
      <c r="H25" t="s">
        <v>27</v>
      </c>
      <c r="I25" t="s">
        <v>28</v>
      </c>
      <c r="J25" t="s">
        <v>27</v>
      </c>
      <c r="K25" t="s">
        <v>28</v>
      </c>
      <c r="L25" t="s">
        <v>27</v>
      </c>
      <c r="M25" t="s">
        <v>17</v>
      </c>
      <c r="N25">
        <f t="shared" si="0"/>
        <v>3.05</v>
      </c>
      <c r="P25">
        <f>VLOOKUP("phyTh", Sheet2!$A$2:$I$10, MATCH(E25, Sheet2!$A$1:$I$1, 0), FALSE)</f>
        <v>0</v>
      </c>
      <c r="Q25">
        <f>VLOOKUP("phyPr", Sheet2!$A$2:$I$10, MATCH(F25, Sheet2!$A$1:$I$1, 0), FALSE)</f>
        <v>0.4</v>
      </c>
      <c r="R25">
        <f>VLOOKUP("m1Th", Sheet2!$A$2:$I$10, MATCH(G25, Sheet2!$A$1:$I$1, 0), FALSE)</f>
        <v>0.8</v>
      </c>
      <c r="S25">
        <f>VLOOKUP("beeTh", Sheet2!$A$2:$I$10, MATCH(H25, Sheet2!$A$1:$I$1, 0), FALSE)</f>
        <v>0</v>
      </c>
      <c r="T25">
        <f>VLOOKUP("beePr", Sheet2!$A$2:$I$10, MATCH(I25, Sheet2!$A$1:$I$1, 0), FALSE)</f>
        <v>0.35</v>
      </c>
      <c r="U25">
        <f>VLOOKUP("egTh", Sheet2!$A$2:$I$10, MATCH(J25, Sheet2!$A$1:$I$1, 0), FALSE)</f>
        <v>0</v>
      </c>
      <c r="V25">
        <f>VLOOKUP("egPr", Sheet2!$A$2:$I$10, MATCH(K25, Sheet2!$A$1:$I$1, 0), FALSE)</f>
        <v>0.7</v>
      </c>
      <c r="W25">
        <f>VLOOKUP("emTh", Sheet2!$A$2:$I$10, MATCH(L25, Sheet2!$A$1:$I$1, 0), FALSE)</f>
        <v>0</v>
      </c>
      <c r="X25">
        <f>VLOOKUP("eePr", Sheet2!$A$2:$I$10, MATCH(M25, Sheet2!$A$1:$I$1, 0), FALSE)</f>
        <v>0.8</v>
      </c>
    </row>
    <row r="26" spans="1:24" x14ac:dyDescent="0.3">
      <c r="A26" t="s">
        <v>94</v>
      </c>
      <c r="B26" t="s">
        <v>95</v>
      </c>
      <c r="C26" t="s">
        <v>96</v>
      </c>
      <c r="D26" t="s">
        <v>16</v>
      </c>
      <c r="E26" t="s">
        <v>18</v>
      </c>
      <c r="F26" t="s">
        <v>18</v>
      </c>
      <c r="G26" t="s">
        <v>19</v>
      </c>
      <c r="H26" t="s">
        <v>18</v>
      </c>
      <c r="I26" t="s">
        <v>18</v>
      </c>
      <c r="J26" t="s">
        <v>28</v>
      </c>
      <c r="K26" t="s">
        <v>19</v>
      </c>
      <c r="L26" t="s">
        <v>17</v>
      </c>
      <c r="M26" t="s">
        <v>19</v>
      </c>
      <c r="N26">
        <f t="shared" si="0"/>
        <v>9.1000000000000014</v>
      </c>
      <c r="P26">
        <f>VLOOKUP("phyTh", Sheet2!$A$2:$I$10, MATCH(E26, Sheet2!$A$1:$I$1, 0), FALSE)</f>
        <v>1.35</v>
      </c>
      <c r="Q26">
        <f>VLOOKUP("phyPr", Sheet2!$A$2:$I$10, MATCH(F26, Sheet2!$A$1:$I$1, 0), FALSE)</f>
        <v>0.45</v>
      </c>
      <c r="R26">
        <f>VLOOKUP("m1Th", Sheet2!$A$2:$I$10, MATCH(G26, Sheet2!$A$1:$I$1, 0), FALSE)</f>
        <v>2</v>
      </c>
      <c r="S26">
        <f>VLOOKUP("beeTh", Sheet2!$A$2:$I$10, MATCH(H26, Sheet2!$A$1:$I$1, 0), FALSE)</f>
        <v>1.35</v>
      </c>
      <c r="T26">
        <f>VLOOKUP("beePr", Sheet2!$A$2:$I$10, MATCH(I26, Sheet2!$A$1:$I$1, 0), FALSE)</f>
        <v>0.45</v>
      </c>
      <c r="U26">
        <f>VLOOKUP("egTh", Sheet2!$A$2:$I$10, MATCH(J26, Sheet2!$A$1:$I$1, 0), FALSE)</f>
        <v>0.7</v>
      </c>
      <c r="V26">
        <f>VLOOKUP("egPr", Sheet2!$A$2:$I$10, MATCH(K26, Sheet2!$A$1:$I$1, 0), FALSE)</f>
        <v>1</v>
      </c>
      <c r="W26">
        <f>VLOOKUP("emTh", Sheet2!$A$2:$I$10, MATCH(L26, Sheet2!$A$1:$I$1, 0), FALSE)</f>
        <v>0.8</v>
      </c>
      <c r="X26">
        <f>VLOOKUP("eePr", Sheet2!$A$2:$I$10, MATCH(M26, Sheet2!$A$1:$I$1, 0), FALSE)</f>
        <v>1</v>
      </c>
    </row>
    <row r="27" spans="1:24" x14ac:dyDescent="0.3">
      <c r="A27" t="s">
        <v>97</v>
      </c>
      <c r="B27" t="s">
        <v>98</v>
      </c>
      <c r="C27" t="s">
        <v>99</v>
      </c>
      <c r="D27" t="s">
        <v>16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28</v>
      </c>
      <c r="K27" t="s">
        <v>17</v>
      </c>
      <c r="L27" t="s">
        <v>26</v>
      </c>
      <c r="M27" t="s">
        <v>17</v>
      </c>
      <c r="N27">
        <f t="shared" si="0"/>
        <v>7.7</v>
      </c>
      <c r="P27">
        <f>VLOOKUP("phyTh", Sheet2!$A$2:$I$10, MATCH(E27, Sheet2!$A$1:$I$1, 0), FALSE)</f>
        <v>1.2</v>
      </c>
      <c r="Q27">
        <f>VLOOKUP("phyPr", Sheet2!$A$2:$I$10, MATCH(F27, Sheet2!$A$1:$I$1, 0), FALSE)</f>
        <v>0.4</v>
      </c>
      <c r="R27">
        <f>VLOOKUP("m1Th", Sheet2!$A$2:$I$10, MATCH(G27, Sheet2!$A$1:$I$1, 0), FALSE)</f>
        <v>1.6</v>
      </c>
      <c r="S27">
        <f>VLOOKUP("beeTh", Sheet2!$A$2:$I$10, MATCH(H27, Sheet2!$A$1:$I$1, 0), FALSE)</f>
        <v>1.2</v>
      </c>
      <c r="T27">
        <f>VLOOKUP("beePr", Sheet2!$A$2:$I$10, MATCH(I27, Sheet2!$A$1:$I$1, 0), FALSE)</f>
        <v>0.4</v>
      </c>
      <c r="U27">
        <f>VLOOKUP("egTh", Sheet2!$A$2:$I$10, MATCH(J27, Sheet2!$A$1:$I$1, 0), FALSE)</f>
        <v>0.7</v>
      </c>
      <c r="V27">
        <f>VLOOKUP("egPr", Sheet2!$A$2:$I$10, MATCH(K27, Sheet2!$A$1:$I$1, 0), FALSE)</f>
        <v>0.8</v>
      </c>
      <c r="W27">
        <f>VLOOKUP("emTh", Sheet2!$A$2:$I$10, MATCH(L27, Sheet2!$A$1:$I$1, 0), FALSE)</f>
        <v>0.6</v>
      </c>
      <c r="X27">
        <f>VLOOKUP("eePr", Sheet2!$A$2:$I$10, MATCH(M27, Sheet2!$A$1:$I$1, 0), FALSE)</f>
        <v>0.8</v>
      </c>
    </row>
    <row r="28" spans="1:24" x14ac:dyDescent="0.3">
      <c r="A28" t="s">
        <v>100</v>
      </c>
      <c r="B28" t="s">
        <v>101</v>
      </c>
      <c r="C28" t="s">
        <v>102</v>
      </c>
      <c r="D28" t="s">
        <v>16</v>
      </c>
      <c r="E28" t="s">
        <v>18</v>
      </c>
      <c r="F28" t="s">
        <v>17</v>
      </c>
      <c r="G28" t="s">
        <v>18</v>
      </c>
      <c r="H28" t="s">
        <v>18</v>
      </c>
      <c r="I28" t="s">
        <v>19</v>
      </c>
      <c r="J28" t="s">
        <v>19</v>
      </c>
      <c r="K28" t="s">
        <v>17</v>
      </c>
      <c r="L28" t="s">
        <v>18</v>
      </c>
      <c r="M28" t="s">
        <v>18</v>
      </c>
      <c r="N28">
        <f t="shared" si="0"/>
        <v>9</v>
      </c>
      <c r="P28">
        <f>VLOOKUP("phyTh", Sheet2!$A$2:$I$10, MATCH(E28, Sheet2!$A$1:$I$1, 0), FALSE)</f>
        <v>1.35</v>
      </c>
      <c r="Q28">
        <f>VLOOKUP("phyPr", Sheet2!$A$2:$I$10, MATCH(F28, Sheet2!$A$1:$I$1, 0), FALSE)</f>
        <v>0.4</v>
      </c>
      <c r="R28">
        <f>VLOOKUP("m1Th", Sheet2!$A$2:$I$10, MATCH(G28, Sheet2!$A$1:$I$1, 0), FALSE)</f>
        <v>1.8</v>
      </c>
      <c r="S28">
        <f>VLOOKUP("beeTh", Sheet2!$A$2:$I$10, MATCH(H28, Sheet2!$A$1:$I$1, 0), FALSE)</f>
        <v>1.35</v>
      </c>
      <c r="T28">
        <f>VLOOKUP("beePr", Sheet2!$A$2:$I$10, MATCH(I28, Sheet2!$A$1:$I$1, 0), FALSE)</f>
        <v>0.5</v>
      </c>
      <c r="U28">
        <f>VLOOKUP("egTh", Sheet2!$A$2:$I$10, MATCH(J28, Sheet2!$A$1:$I$1, 0), FALSE)</f>
        <v>1</v>
      </c>
      <c r="V28">
        <f>VLOOKUP("egPr", Sheet2!$A$2:$I$10, MATCH(K28, Sheet2!$A$1:$I$1, 0), FALSE)</f>
        <v>0.8</v>
      </c>
      <c r="W28">
        <f>VLOOKUP("emTh", Sheet2!$A$2:$I$10, MATCH(L28, Sheet2!$A$1:$I$1, 0), FALSE)</f>
        <v>0.9</v>
      </c>
      <c r="X28">
        <f>VLOOKUP("eePr", Sheet2!$A$2:$I$10, MATCH(M28, Sheet2!$A$1:$I$1, 0), FALSE)</f>
        <v>0.9</v>
      </c>
    </row>
    <row r="29" spans="1:24" x14ac:dyDescent="0.3">
      <c r="A29" t="s">
        <v>103</v>
      </c>
      <c r="B29" t="s">
        <v>104</v>
      </c>
      <c r="C29" t="s">
        <v>105</v>
      </c>
      <c r="D29" t="s">
        <v>16</v>
      </c>
      <c r="E29" t="s">
        <v>45</v>
      </c>
      <c r="F29" t="s">
        <v>17</v>
      </c>
      <c r="G29" t="s">
        <v>18</v>
      </c>
      <c r="H29" t="s">
        <v>28</v>
      </c>
      <c r="I29" t="s">
        <v>18</v>
      </c>
      <c r="J29" t="s">
        <v>17</v>
      </c>
      <c r="K29" t="s">
        <v>18</v>
      </c>
      <c r="L29" t="s">
        <v>26</v>
      </c>
      <c r="M29" t="s">
        <v>17</v>
      </c>
      <c r="N29">
        <f t="shared" si="0"/>
        <v>7.55</v>
      </c>
      <c r="P29">
        <f>VLOOKUP("phyTh", Sheet2!$A$2:$I$10, MATCH(E29, Sheet2!$A$1:$I$1, 0), FALSE)</f>
        <v>0.75</v>
      </c>
      <c r="Q29">
        <f>VLOOKUP("phyPr", Sheet2!$A$2:$I$10, MATCH(F29, Sheet2!$A$1:$I$1, 0), FALSE)</f>
        <v>0.4</v>
      </c>
      <c r="R29">
        <f>VLOOKUP("m1Th", Sheet2!$A$2:$I$10, MATCH(G29, Sheet2!$A$1:$I$1, 0), FALSE)</f>
        <v>1.8</v>
      </c>
      <c r="S29">
        <f>VLOOKUP("beeTh", Sheet2!$A$2:$I$10, MATCH(H29, Sheet2!$A$1:$I$1, 0), FALSE)</f>
        <v>1.05</v>
      </c>
      <c r="T29">
        <f>VLOOKUP("beePr", Sheet2!$A$2:$I$10, MATCH(I29, Sheet2!$A$1:$I$1, 0), FALSE)</f>
        <v>0.45</v>
      </c>
      <c r="U29">
        <f>VLOOKUP("egTh", Sheet2!$A$2:$I$10, MATCH(J29, Sheet2!$A$1:$I$1, 0), FALSE)</f>
        <v>0.8</v>
      </c>
      <c r="V29">
        <f>VLOOKUP("egPr", Sheet2!$A$2:$I$10, MATCH(K29, Sheet2!$A$1:$I$1, 0), FALSE)</f>
        <v>0.9</v>
      </c>
      <c r="W29">
        <f>VLOOKUP("emTh", Sheet2!$A$2:$I$10, MATCH(L29, Sheet2!$A$1:$I$1, 0), FALSE)</f>
        <v>0.6</v>
      </c>
      <c r="X29">
        <f>VLOOKUP("eePr", Sheet2!$A$2:$I$10, MATCH(M29, Sheet2!$A$1:$I$1, 0), FALSE)</f>
        <v>0.8</v>
      </c>
    </row>
    <row r="30" spans="1:24" x14ac:dyDescent="0.3">
      <c r="A30" t="s">
        <v>106</v>
      </c>
      <c r="B30" t="s">
        <v>107</v>
      </c>
      <c r="C30" t="s">
        <v>108</v>
      </c>
      <c r="D30" t="s">
        <v>16</v>
      </c>
      <c r="E30" t="s">
        <v>28</v>
      </c>
      <c r="F30" t="s">
        <v>17</v>
      </c>
      <c r="G30" t="s">
        <v>28</v>
      </c>
      <c r="H30" t="s">
        <v>28</v>
      </c>
      <c r="I30" t="s">
        <v>18</v>
      </c>
      <c r="J30" t="s">
        <v>45</v>
      </c>
      <c r="K30" t="s">
        <v>26</v>
      </c>
      <c r="L30" t="s">
        <v>26</v>
      </c>
      <c r="M30" t="s">
        <v>17</v>
      </c>
      <c r="N30">
        <f t="shared" si="0"/>
        <v>6.85</v>
      </c>
      <c r="P30">
        <f>VLOOKUP("phyTh", Sheet2!$A$2:$I$10, MATCH(E30, Sheet2!$A$1:$I$1, 0), FALSE)</f>
        <v>1.05</v>
      </c>
      <c r="Q30">
        <f>VLOOKUP("phyPr", Sheet2!$A$2:$I$10, MATCH(F30, Sheet2!$A$1:$I$1, 0), FALSE)</f>
        <v>0.4</v>
      </c>
      <c r="R30">
        <f>VLOOKUP("m1Th", Sheet2!$A$2:$I$10, MATCH(G30, Sheet2!$A$1:$I$1, 0), FALSE)</f>
        <v>1.4</v>
      </c>
      <c r="S30">
        <f>VLOOKUP("beeTh", Sheet2!$A$2:$I$10, MATCH(H30, Sheet2!$A$1:$I$1, 0), FALSE)</f>
        <v>1.05</v>
      </c>
      <c r="T30">
        <f>VLOOKUP("beePr", Sheet2!$A$2:$I$10, MATCH(I30, Sheet2!$A$1:$I$1, 0), FALSE)</f>
        <v>0.45</v>
      </c>
      <c r="U30">
        <f>VLOOKUP("egTh", Sheet2!$A$2:$I$10, MATCH(J30, Sheet2!$A$1:$I$1, 0), FALSE)</f>
        <v>0.5</v>
      </c>
      <c r="V30">
        <f>VLOOKUP("egPr", Sheet2!$A$2:$I$10, MATCH(K30, Sheet2!$A$1:$I$1, 0), FALSE)</f>
        <v>0.6</v>
      </c>
      <c r="W30">
        <f>VLOOKUP("emTh", Sheet2!$A$2:$I$10, MATCH(L30, Sheet2!$A$1:$I$1, 0), FALSE)</f>
        <v>0.6</v>
      </c>
      <c r="X30">
        <f>VLOOKUP("eePr", Sheet2!$A$2:$I$10, MATCH(M30, Sheet2!$A$1:$I$1, 0), FALSE)</f>
        <v>0.8</v>
      </c>
    </row>
    <row r="31" spans="1:24" x14ac:dyDescent="0.3">
      <c r="A31" t="s">
        <v>109</v>
      </c>
      <c r="B31" t="s">
        <v>110</v>
      </c>
      <c r="C31" t="s">
        <v>111</v>
      </c>
      <c r="D31" t="s">
        <v>16</v>
      </c>
      <c r="E31" t="s">
        <v>26</v>
      </c>
      <c r="F31" t="s">
        <v>18</v>
      </c>
      <c r="G31" t="s">
        <v>28</v>
      </c>
      <c r="H31" t="s">
        <v>27</v>
      </c>
      <c r="I31" t="s">
        <v>17</v>
      </c>
      <c r="J31" t="s">
        <v>27</v>
      </c>
      <c r="K31" t="s">
        <v>26</v>
      </c>
      <c r="L31" t="s">
        <v>27</v>
      </c>
      <c r="M31" t="s">
        <v>28</v>
      </c>
      <c r="N31">
        <f t="shared" si="0"/>
        <v>4.45</v>
      </c>
      <c r="P31">
        <f>VLOOKUP("phyTh", Sheet2!$A$2:$I$10, MATCH(E31, Sheet2!$A$1:$I$1, 0), FALSE)</f>
        <v>0.9</v>
      </c>
      <c r="Q31">
        <f>VLOOKUP("phyPr", Sheet2!$A$2:$I$10, MATCH(F31, Sheet2!$A$1:$I$1, 0), FALSE)</f>
        <v>0.45</v>
      </c>
      <c r="R31">
        <f>VLOOKUP("m1Th", Sheet2!$A$2:$I$10, MATCH(G31, Sheet2!$A$1:$I$1, 0), FALSE)</f>
        <v>1.4</v>
      </c>
      <c r="S31">
        <f>VLOOKUP("beeTh", Sheet2!$A$2:$I$10, MATCH(H31, Sheet2!$A$1:$I$1, 0), FALSE)</f>
        <v>0</v>
      </c>
      <c r="T31">
        <f>VLOOKUP("beePr", Sheet2!$A$2:$I$10, MATCH(I31, Sheet2!$A$1:$I$1, 0), FALSE)</f>
        <v>0.4</v>
      </c>
      <c r="U31">
        <f>VLOOKUP("egTh", Sheet2!$A$2:$I$10, MATCH(J31, Sheet2!$A$1:$I$1, 0), FALSE)</f>
        <v>0</v>
      </c>
      <c r="V31">
        <f>VLOOKUP("egPr", Sheet2!$A$2:$I$10, MATCH(K31, Sheet2!$A$1:$I$1, 0), FALSE)</f>
        <v>0.6</v>
      </c>
      <c r="W31">
        <f>VLOOKUP("emTh", Sheet2!$A$2:$I$10, MATCH(L31, Sheet2!$A$1:$I$1, 0), FALSE)</f>
        <v>0</v>
      </c>
      <c r="X31">
        <f>VLOOKUP("eePr", Sheet2!$A$2:$I$10, MATCH(M31, Sheet2!$A$1:$I$1, 0), FALSE)</f>
        <v>0.7</v>
      </c>
    </row>
    <row r="32" spans="1:24" x14ac:dyDescent="0.3">
      <c r="A32" t="s">
        <v>112</v>
      </c>
      <c r="B32" t="s">
        <v>113</v>
      </c>
      <c r="C32" t="s">
        <v>114</v>
      </c>
      <c r="D32" t="s">
        <v>16</v>
      </c>
      <c r="E32" t="s">
        <v>45</v>
      </c>
      <c r="F32" t="s">
        <v>19</v>
      </c>
      <c r="G32" t="s">
        <v>19</v>
      </c>
      <c r="H32" t="s">
        <v>28</v>
      </c>
      <c r="I32" t="s">
        <v>18</v>
      </c>
      <c r="J32" t="s">
        <v>18</v>
      </c>
      <c r="K32" t="s">
        <v>28</v>
      </c>
      <c r="L32" t="s">
        <v>28</v>
      </c>
      <c r="M32" t="s">
        <v>18</v>
      </c>
      <c r="N32">
        <f t="shared" si="0"/>
        <v>7.9500000000000011</v>
      </c>
      <c r="P32">
        <f>VLOOKUP("phyTh", Sheet2!$A$2:$I$10, MATCH(E32, Sheet2!$A$1:$I$1, 0), FALSE)</f>
        <v>0.75</v>
      </c>
      <c r="Q32">
        <f>VLOOKUP("phyPr", Sheet2!$A$2:$I$10, MATCH(F32, Sheet2!$A$1:$I$1, 0), FALSE)</f>
        <v>0.5</v>
      </c>
      <c r="R32">
        <f>VLOOKUP("m1Th", Sheet2!$A$2:$I$10, MATCH(G32, Sheet2!$A$1:$I$1, 0), FALSE)</f>
        <v>2</v>
      </c>
      <c r="S32">
        <f>VLOOKUP("beeTh", Sheet2!$A$2:$I$10, MATCH(H32, Sheet2!$A$1:$I$1, 0), FALSE)</f>
        <v>1.05</v>
      </c>
      <c r="T32">
        <f>VLOOKUP("beePr", Sheet2!$A$2:$I$10, MATCH(I32, Sheet2!$A$1:$I$1, 0), FALSE)</f>
        <v>0.45</v>
      </c>
      <c r="U32">
        <f>VLOOKUP("egTh", Sheet2!$A$2:$I$10, MATCH(J32, Sheet2!$A$1:$I$1, 0), FALSE)</f>
        <v>0.9</v>
      </c>
      <c r="V32">
        <f>VLOOKUP("egPr", Sheet2!$A$2:$I$10, MATCH(K32, Sheet2!$A$1:$I$1, 0), FALSE)</f>
        <v>0.7</v>
      </c>
      <c r="W32">
        <f>VLOOKUP("emTh", Sheet2!$A$2:$I$10, MATCH(L32, Sheet2!$A$1:$I$1, 0), FALSE)</f>
        <v>0.7</v>
      </c>
      <c r="X32">
        <f>VLOOKUP("eePr", Sheet2!$A$2:$I$10, MATCH(M32, Sheet2!$A$1:$I$1, 0), FALSE)</f>
        <v>0.9</v>
      </c>
    </row>
    <row r="33" spans="1:24" x14ac:dyDescent="0.3">
      <c r="A33" t="s">
        <v>115</v>
      </c>
      <c r="B33" t="s">
        <v>116</v>
      </c>
      <c r="C33" t="s">
        <v>117</v>
      </c>
      <c r="D33" t="s">
        <v>16</v>
      </c>
      <c r="E33" t="s">
        <v>28</v>
      </c>
      <c r="F33" t="s">
        <v>19</v>
      </c>
      <c r="G33" t="s">
        <v>26</v>
      </c>
      <c r="H33" t="s">
        <v>26</v>
      </c>
      <c r="I33" t="s">
        <v>18</v>
      </c>
      <c r="J33" t="s">
        <v>45</v>
      </c>
      <c r="K33" t="s">
        <v>28</v>
      </c>
      <c r="L33" t="s">
        <v>29</v>
      </c>
      <c r="M33" t="s">
        <v>17</v>
      </c>
      <c r="N33">
        <f t="shared" si="0"/>
        <v>6.5</v>
      </c>
      <c r="P33">
        <f>VLOOKUP("phyTh", Sheet2!$A$2:$I$10, MATCH(E33, Sheet2!$A$1:$I$1, 0), FALSE)</f>
        <v>1.05</v>
      </c>
      <c r="Q33">
        <f>VLOOKUP("phyPr", Sheet2!$A$2:$I$10, MATCH(F33, Sheet2!$A$1:$I$1, 0), FALSE)</f>
        <v>0.5</v>
      </c>
      <c r="R33">
        <f>VLOOKUP("m1Th", Sheet2!$A$2:$I$10, MATCH(G33, Sheet2!$A$1:$I$1, 0), FALSE)</f>
        <v>1.2</v>
      </c>
      <c r="S33">
        <f>VLOOKUP("beeTh", Sheet2!$A$2:$I$10, MATCH(H33, Sheet2!$A$1:$I$1, 0), FALSE)</f>
        <v>0.9</v>
      </c>
      <c r="T33">
        <f>VLOOKUP("beePr", Sheet2!$A$2:$I$10, MATCH(I33, Sheet2!$A$1:$I$1, 0), FALSE)</f>
        <v>0.45</v>
      </c>
      <c r="U33">
        <f>VLOOKUP("egTh", Sheet2!$A$2:$I$10, MATCH(J33, Sheet2!$A$1:$I$1, 0), FALSE)</f>
        <v>0.5</v>
      </c>
      <c r="V33">
        <f>VLOOKUP("egPr", Sheet2!$A$2:$I$10, MATCH(K33, Sheet2!$A$1:$I$1, 0), FALSE)</f>
        <v>0.7</v>
      </c>
      <c r="W33">
        <f>VLOOKUP("emTh", Sheet2!$A$2:$I$10, MATCH(L33, Sheet2!$A$1:$I$1, 0), FALSE)</f>
        <v>0.4</v>
      </c>
      <c r="X33">
        <f>VLOOKUP("eePr", Sheet2!$A$2:$I$10, MATCH(M33, Sheet2!$A$1:$I$1, 0), FALSE)</f>
        <v>0.8</v>
      </c>
    </row>
    <row r="34" spans="1:24" x14ac:dyDescent="0.3">
      <c r="A34" t="s">
        <v>118</v>
      </c>
      <c r="B34" t="s">
        <v>119</v>
      </c>
      <c r="C34" t="s">
        <v>120</v>
      </c>
      <c r="D34" t="s">
        <v>16</v>
      </c>
      <c r="E34" t="s">
        <v>45</v>
      </c>
      <c r="F34" t="s">
        <v>17</v>
      </c>
      <c r="G34" t="s">
        <v>26</v>
      </c>
      <c r="H34" t="s">
        <v>27</v>
      </c>
      <c r="I34" t="s">
        <v>17</v>
      </c>
      <c r="J34" t="s">
        <v>27</v>
      </c>
      <c r="K34" t="s">
        <v>28</v>
      </c>
      <c r="L34" t="s">
        <v>27</v>
      </c>
      <c r="M34" t="s">
        <v>28</v>
      </c>
      <c r="N34">
        <f t="shared" si="0"/>
        <v>4.1499999999999995</v>
      </c>
      <c r="P34">
        <f>VLOOKUP("phyTh", Sheet2!$A$2:$I$10, MATCH(E34, Sheet2!$A$1:$I$1, 0), FALSE)</f>
        <v>0.75</v>
      </c>
      <c r="Q34">
        <f>VLOOKUP("phyPr", Sheet2!$A$2:$I$10, MATCH(F34, Sheet2!$A$1:$I$1, 0), FALSE)</f>
        <v>0.4</v>
      </c>
      <c r="R34">
        <f>VLOOKUP("m1Th", Sheet2!$A$2:$I$10, MATCH(G34, Sheet2!$A$1:$I$1, 0), FALSE)</f>
        <v>1.2</v>
      </c>
      <c r="S34">
        <f>VLOOKUP("beeTh", Sheet2!$A$2:$I$10, MATCH(H34, Sheet2!$A$1:$I$1, 0), FALSE)</f>
        <v>0</v>
      </c>
      <c r="T34">
        <f>VLOOKUP("beePr", Sheet2!$A$2:$I$10, MATCH(I34, Sheet2!$A$1:$I$1, 0), FALSE)</f>
        <v>0.4</v>
      </c>
      <c r="U34">
        <f>VLOOKUP("egTh", Sheet2!$A$2:$I$10, MATCH(J34, Sheet2!$A$1:$I$1, 0), FALSE)</f>
        <v>0</v>
      </c>
      <c r="V34">
        <f>VLOOKUP("egPr", Sheet2!$A$2:$I$10, MATCH(K34, Sheet2!$A$1:$I$1, 0), FALSE)</f>
        <v>0.7</v>
      </c>
      <c r="W34">
        <f>VLOOKUP("emTh", Sheet2!$A$2:$I$10, MATCH(L34, Sheet2!$A$1:$I$1, 0), FALSE)</f>
        <v>0</v>
      </c>
      <c r="X34">
        <f>VLOOKUP("eePr", Sheet2!$A$2:$I$10, MATCH(M34, Sheet2!$A$1:$I$1, 0), FALSE)</f>
        <v>0.7</v>
      </c>
    </row>
    <row r="35" spans="1:24" x14ac:dyDescent="0.3">
      <c r="A35" t="s">
        <v>121</v>
      </c>
      <c r="B35" t="s">
        <v>122</v>
      </c>
      <c r="C35" t="s">
        <v>123</v>
      </c>
      <c r="D35" t="s">
        <v>16</v>
      </c>
      <c r="E35" t="s">
        <v>45</v>
      </c>
      <c r="F35" t="s">
        <v>17</v>
      </c>
      <c r="G35" t="s">
        <v>45</v>
      </c>
      <c r="H35" t="s">
        <v>26</v>
      </c>
      <c r="I35" t="s">
        <v>18</v>
      </c>
      <c r="J35" t="s">
        <v>45</v>
      </c>
      <c r="K35" t="s">
        <v>17</v>
      </c>
      <c r="L35" t="s">
        <v>29</v>
      </c>
      <c r="M35" t="s">
        <v>17</v>
      </c>
      <c r="N35">
        <f t="shared" si="0"/>
        <v>6</v>
      </c>
      <c r="P35">
        <f>VLOOKUP("phyTh", Sheet2!$A$2:$I$10, MATCH(E35, Sheet2!$A$1:$I$1, 0), FALSE)</f>
        <v>0.75</v>
      </c>
      <c r="Q35">
        <f>VLOOKUP("phyPr", Sheet2!$A$2:$I$10, MATCH(F35, Sheet2!$A$1:$I$1, 0), FALSE)</f>
        <v>0.4</v>
      </c>
      <c r="R35">
        <f>VLOOKUP("m1Th", Sheet2!$A$2:$I$10, MATCH(G35, Sheet2!$A$1:$I$1, 0), FALSE)</f>
        <v>1</v>
      </c>
      <c r="S35">
        <f>VLOOKUP("beeTh", Sheet2!$A$2:$I$10, MATCH(H35, Sheet2!$A$1:$I$1, 0), FALSE)</f>
        <v>0.9</v>
      </c>
      <c r="T35">
        <f>VLOOKUP("beePr", Sheet2!$A$2:$I$10, MATCH(I35, Sheet2!$A$1:$I$1, 0), FALSE)</f>
        <v>0.45</v>
      </c>
      <c r="U35">
        <f>VLOOKUP("egTh", Sheet2!$A$2:$I$10, MATCH(J35, Sheet2!$A$1:$I$1, 0), FALSE)</f>
        <v>0.5</v>
      </c>
      <c r="V35">
        <f>VLOOKUP("egPr", Sheet2!$A$2:$I$10, MATCH(K35, Sheet2!$A$1:$I$1, 0), FALSE)</f>
        <v>0.8</v>
      </c>
      <c r="W35">
        <f>VLOOKUP("emTh", Sheet2!$A$2:$I$10, MATCH(L35, Sheet2!$A$1:$I$1, 0), FALSE)</f>
        <v>0.4</v>
      </c>
      <c r="X35">
        <f>VLOOKUP("eePr", Sheet2!$A$2:$I$10, MATCH(M35, Sheet2!$A$1:$I$1, 0), FALSE)</f>
        <v>0.8</v>
      </c>
    </row>
    <row r="36" spans="1:24" x14ac:dyDescent="0.3">
      <c r="A36" t="s">
        <v>124</v>
      </c>
      <c r="B36" t="s">
        <v>125</v>
      </c>
      <c r="C36" t="s">
        <v>126</v>
      </c>
      <c r="D36" t="s">
        <v>16</v>
      </c>
      <c r="E36" t="s">
        <v>19</v>
      </c>
      <c r="F36" t="s">
        <v>17</v>
      </c>
      <c r="G36" t="s">
        <v>18</v>
      </c>
      <c r="H36" t="s">
        <v>19</v>
      </c>
      <c r="I36" t="s">
        <v>18</v>
      </c>
      <c r="J36" t="s">
        <v>19</v>
      </c>
      <c r="K36" t="s">
        <v>18</v>
      </c>
      <c r="L36" t="s">
        <v>17</v>
      </c>
      <c r="M36" t="s">
        <v>18</v>
      </c>
      <c r="N36">
        <f t="shared" si="0"/>
        <v>9.2500000000000018</v>
      </c>
      <c r="P36">
        <f>VLOOKUP("phyTh", Sheet2!$A$2:$I$10, MATCH(E36, Sheet2!$A$1:$I$1, 0), FALSE)</f>
        <v>1.5</v>
      </c>
      <c r="Q36">
        <f>VLOOKUP("phyPr", Sheet2!$A$2:$I$10, MATCH(F36, Sheet2!$A$1:$I$1, 0), FALSE)</f>
        <v>0.4</v>
      </c>
      <c r="R36">
        <f>VLOOKUP("m1Th", Sheet2!$A$2:$I$10, MATCH(G36, Sheet2!$A$1:$I$1, 0), FALSE)</f>
        <v>1.8</v>
      </c>
      <c r="S36">
        <f>VLOOKUP("beeTh", Sheet2!$A$2:$I$10, MATCH(H36, Sheet2!$A$1:$I$1, 0), FALSE)</f>
        <v>1.5</v>
      </c>
      <c r="T36">
        <f>VLOOKUP("beePr", Sheet2!$A$2:$I$10, MATCH(I36, Sheet2!$A$1:$I$1, 0), FALSE)</f>
        <v>0.45</v>
      </c>
      <c r="U36">
        <f>VLOOKUP("egTh", Sheet2!$A$2:$I$10, MATCH(J36, Sheet2!$A$1:$I$1, 0), FALSE)</f>
        <v>1</v>
      </c>
      <c r="V36">
        <f>VLOOKUP("egPr", Sheet2!$A$2:$I$10, MATCH(K36, Sheet2!$A$1:$I$1, 0), FALSE)</f>
        <v>0.9</v>
      </c>
      <c r="W36">
        <f>VLOOKUP("emTh", Sheet2!$A$2:$I$10, MATCH(L36, Sheet2!$A$1:$I$1, 0), FALSE)</f>
        <v>0.8</v>
      </c>
      <c r="X36">
        <f>VLOOKUP("eePr", Sheet2!$A$2:$I$10, MATCH(M36, Sheet2!$A$1:$I$1, 0), FALSE)</f>
        <v>0.9</v>
      </c>
    </row>
    <row r="37" spans="1:24" x14ac:dyDescent="0.3">
      <c r="A37" t="s">
        <v>127</v>
      </c>
      <c r="B37" t="s">
        <v>128</v>
      </c>
      <c r="C37" t="s">
        <v>129</v>
      </c>
      <c r="D37" t="s">
        <v>16</v>
      </c>
      <c r="E37" t="s">
        <v>28</v>
      </c>
      <c r="F37" t="s">
        <v>28</v>
      </c>
      <c r="G37" t="s">
        <v>28</v>
      </c>
      <c r="H37" t="s">
        <v>28</v>
      </c>
      <c r="I37" t="s">
        <v>17</v>
      </c>
      <c r="J37" t="s">
        <v>28</v>
      </c>
      <c r="K37" t="s">
        <v>17</v>
      </c>
      <c r="L37" t="s">
        <v>27</v>
      </c>
      <c r="M37" t="s">
        <v>17</v>
      </c>
      <c r="N37">
        <f t="shared" si="0"/>
        <v>6.55</v>
      </c>
      <c r="P37">
        <f>VLOOKUP("phyTh", Sheet2!$A$2:$I$10, MATCH(E37, Sheet2!$A$1:$I$1, 0), FALSE)</f>
        <v>1.05</v>
      </c>
      <c r="Q37">
        <f>VLOOKUP("phyPr", Sheet2!$A$2:$I$10, MATCH(F37, Sheet2!$A$1:$I$1, 0), FALSE)</f>
        <v>0.35</v>
      </c>
      <c r="R37">
        <f>VLOOKUP("m1Th", Sheet2!$A$2:$I$10, MATCH(G37, Sheet2!$A$1:$I$1, 0), FALSE)</f>
        <v>1.4</v>
      </c>
      <c r="S37">
        <f>VLOOKUP("beeTh", Sheet2!$A$2:$I$10, MATCH(H37, Sheet2!$A$1:$I$1, 0), FALSE)</f>
        <v>1.05</v>
      </c>
      <c r="T37">
        <f>VLOOKUP("beePr", Sheet2!$A$2:$I$10, MATCH(I37, Sheet2!$A$1:$I$1, 0), FALSE)</f>
        <v>0.4</v>
      </c>
      <c r="U37">
        <f>VLOOKUP("egTh", Sheet2!$A$2:$I$10, MATCH(J37, Sheet2!$A$1:$I$1, 0), FALSE)</f>
        <v>0.7</v>
      </c>
      <c r="V37">
        <f>VLOOKUP("egPr", Sheet2!$A$2:$I$10, MATCH(K37, Sheet2!$A$1:$I$1, 0), FALSE)</f>
        <v>0.8</v>
      </c>
      <c r="W37">
        <f>VLOOKUP("emTh", Sheet2!$A$2:$I$10, MATCH(L37, Sheet2!$A$1:$I$1, 0), FALSE)</f>
        <v>0</v>
      </c>
      <c r="X37">
        <f>VLOOKUP("eePr", Sheet2!$A$2:$I$10, MATCH(M37, Sheet2!$A$1:$I$1, 0), FALSE)</f>
        <v>0.8</v>
      </c>
    </row>
    <row r="38" spans="1:24" x14ac:dyDescent="0.3">
      <c r="A38" t="s">
        <v>130</v>
      </c>
      <c r="B38" t="s">
        <v>131</v>
      </c>
      <c r="C38" t="s">
        <v>132</v>
      </c>
      <c r="D38" t="s">
        <v>16</v>
      </c>
      <c r="E38" t="s">
        <v>18</v>
      </c>
      <c r="F38" t="s">
        <v>18</v>
      </c>
      <c r="G38" t="s">
        <v>17</v>
      </c>
      <c r="H38" t="s">
        <v>26</v>
      </c>
      <c r="I38" t="s">
        <v>18</v>
      </c>
      <c r="J38" t="s">
        <v>28</v>
      </c>
      <c r="K38" t="s">
        <v>17</v>
      </c>
      <c r="L38" t="s">
        <v>27</v>
      </c>
      <c r="M38" t="s">
        <v>18</v>
      </c>
      <c r="N38">
        <f t="shared" si="0"/>
        <v>7.1500000000000012</v>
      </c>
      <c r="P38">
        <f>VLOOKUP("phyTh", Sheet2!$A$2:$I$10, MATCH(E38, Sheet2!$A$1:$I$1, 0), FALSE)</f>
        <v>1.35</v>
      </c>
      <c r="Q38">
        <f>VLOOKUP("phyPr", Sheet2!$A$2:$I$10, MATCH(F38, Sheet2!$A$1:$I$1, 0), FALSE)</f>
        <v>0.45</v>
      </c>
      <c r="R38">
        <f>VLOOKUP("m1Th", Sheet2!$A$2:$I$10, MATCH(G38, Sheet2!$A$1:$I$1, 0), FALSE)</f>
        <v>1.6</v>
      </c>
      <c r="S38">
        <f>VLOOKUP("beeTh", Sheet2!$A$2:$I$10, MATCH(H38, Sheet2!$A$1:$I$1, 0), FALSE)</f>
        <v>0.9</v>
      </c>
      <c r="T38">
        <f>VLOOKUP("beePr", Sheet2!$A$2:$I$10, MATCH(I38, Sheet2!$A$1:$I$1, 0), FALSE)</f>
        <v>0.45</v>
      </c>
      <c r="U38">
        <f>VLOOKUP("egTh", Sheet2!$A$2:$I$10, MATCH(J38, Sheet2!$A$1:$I$1, 0), FALSE)</f>
        <v>0.7</v>
      </c>
      <c r="V38">
        <f>VLOOKUP("egPr", Sheet2!$A$2:$I$10, MATCH(K38, Sheet2!$A$1:$I$1, 0), FALSE)</f>
        <v>0.8</v>
      </c>
      <c r="W38">
        <f>VLOOKUP("emTh", Sheet2!$A$2:$I$10, MATCH(L38, Sheet2!$A$1:$I$1, 0), FALSE)</f>
        <v>0</v>
      </c>
      <c r="X38">
        <f>VLOOKUP("eePr", Sheet2!$A$2:$I$10, MATCH(M38, Sheet2!$A$1:$I$1, 0), FALSE)</f>
        <v>0.9</v>
      </c>
    </row>
    <row r="39" spans="1:24" x14ac:dyDescent="0.3">
      <c r="A39" t="s">
        <v>133</v>
      </c>
      <c r="B39" t="s">
        <v>134</v>
      </c>
      <c r="C39" t="s">
        <v>135</v>
      </c>
      <c r="D39" t="s">
        <v>16</v>
      </c>
      <c r="E39" t="s">
        <v>29</v>
      </c>
      <c r="F39" t="s">
        <v>28</v>
      </c>
      <c r="G39" t="s">
        <v>45</v>
      </c>
      <c r="H39" t="s">
        <v>27</v>
      </c>
      <c r="I39" t="s">
        <v>18</v>
      </c>
      <c r="J39" t="s">
        <v>26</v>
      </c>
      <c r="K39" t="s">
        <v>17</v>
      </c>
      <c r="L39" t="s">
        <v>27</v>
      </c>
      <c r="M39" t="s">
        <v>17</v>
      </c>
      <c r="N39">
        <f t="shared" si="0"/>
        <v>4.5999999999999996</v>
      </c>
      <c r="P39">
        <f>VLOOKUP("phyTh", Sheet2!$A$2:$I$10, MATCH(E39, Sheet2!$A$1:$I$1, 0), FALSE)</f>
        <v>0.6</v>
      </c>
      <c r="Q39">
        <f>VLOOKUP("phyPr", Sheet2!$A$2:$I$10, MATCH(F39, Sheet2!$A$1:$I$1, 0), FALSE)</f>
        <v>0.35</v>
      </c>
      <c r="R39">
        <f>VLOOKUP("m1Th", Sheet2!$A$2:$I$10, MATCH(G39, Sheet2!$A$1:$I$1, 0), FALSE)</f>
        <v>1</v>
      </c>
      <c r="S39">
        <f>VLOOKUP("beeTh", Sheet2!$A$2:$I$10, MATCH(H39, Sheet2!$A$1:$I$1, 0), FALSE)</f>
        <v>0</v>
      </c>
      <c r="T39">
        <f>VLOOKUP("beePr", Sheet2!$A$2:$I$10, MATCH(I39, Sheet2!$A$1:$I$1, 0), FALSE)</f>
        <v>0.45</v>
      </c>
      <c r="U39">
        <f>VLOOKUP("egTh", Sheet2!$A$2:$I$10, MATCH(J39, Sheet2!$A$1:$I$1, 0), FALSE)</f>
        <v>0.6</v>
      </c>
      <c r="V39">
        <f>VLOOKUP("egPr", Sheet2!$A$2:$I$10, MATCH(K39, Sheet2!$A$1:$I$1, 0), FALSE)</f>
        <v>0.8</v>
      </c>
      <c r="W39">
        <f>VLOOKUP("emTh", Sheet2!$A$2:$I$10, MATCH(L39, Sheet2!$A$1:$I$1, 0), FALSE)</f>
        <v>0</v>
      </c>
      <c r="X39">
        <f>VLOOKUP("eePr", Sheet2!$A$2:$I$10, MATCH(M39, Sheet2!$A$1:$I$1, 0), FALSE)</f>
        <v>0.8</v>
      </c>
    </row>
    <row r="40" spans="1:24" x14ac:dyDescent="0.3">
      <c r="A40" t="s">
        <v>136</v>
      </c>
      <c r="B40" t="s">
        <v>137</v>
      </c>
      <c r="C40" t="s">
        <v>138</v>
      </c>
      <c r="D40" t="s">
        <v>16</v>
      </c>
      <c r="E40" t="s">
        <v>17</v>
      </c>
      <c r="F40" t="s">
        <v>18</v>
      </c>
      <c r="G40" t="s">
        <v>28</v>
      </c>
      <c r="H40" t="s">
        <v>28</v>
      </c>
      <c r="I40" t="s">
        <v>17</v>
      </c>
      <c r="J40" t="s">
        <v>17</v>
      </c>
      <c r="K40" t="s">
        <v>17</v>
      </c>
      <c r="L40" t="s">
        <v>17</v>
      </c>
      <c r="M40" t="s">
        <v>18</v>
      </c>
      <c r="N40">
        <f t="shared" si="0"/>
        <v>7.8</v>
      </c>
      <c r="P40">
        <f>VLOOKUP("phyTh", Sheet2!$A$2:$I$10, MATCH(E40, Sheet2!$A$1:$I$1, 0), FALSE)</f>
        <v>1.2</v>
      </c>
      <c r="Q40">
        <f>VLOOKUP("phyPr", Sheet2!$A$2:$I$10, MATCH(F40, Sheet2!$A$1:$I$1, 0), FALSE)</f>
        <v>0.45</v>
      </c>
      <c r="R40">
        <f>VLOOKUP("m1Th", Sheet2!$A$2:$I$10, MATCH(G40, Sheet2!$A$1:$I$1, 0), FALSE)</f>
        <v>1.4</v>
      </c>
      <c r="S40">
        <f>VLOOKUP("beeTh", Sheet2!$A$2:$I$10, MATCH(H40, Sheet2!$A$1:$I$1, 0), FALSE)</f>
        <v>1.05</v>
      </c>
      <c r="T40">
        <f>VLOOKUP("beePr", Sheet2!$A$2:$I$10, MATCH(I40, Sheet2!$A$1:$I$1, 0), FALSE)</f>
        <v>0.4</v>
      </c>
      <c r="U40">
        <f>VLOOKUP("egTh", Sheet2!$A$2:$I$10, MATCH(J40, Sheet2!$A$1:$I$1, 0), FALSE)</f>
        <v>0.8</v>
      </c>
      <c r="V40">
        <f>VLOOKUP("egPr", Sheet2!$A$2:$I$10, MATCH(K40, Sheet2!$A$1:$I$1, 0), FALSE)</f>
        <v>0.8</v>
      </c>
      <c r="W40">
        <f>VLOOKUP("emTh", Sheet2!$A$2:$I$10, MATCH(L40, Sheet2!$A$1:$I$1, 0), FALSE)</f>
        <v>0.8</v>
      </c>
      <c r="X40">
        <f>VLOOKUP("eePr", Sheet2!$A$2:$I$10, MATCH(M40, Sheet2!$A$1:$I$1, 0), FALSE)</f>
        <v>0.9</v>
      </c>
    </row>
    <row r="41" spans="1:24" x14ac:dyDescent="0.3">
      <c r="A41" t="s">
        <v>139</v>
      </c>
      <c r="B41" t="s">
        <v>140</v>
      </c>
      <c r="C41" t="s">
        <v>141</v>
      </c>
      <c r="D41" t="s">
        <v>16</v>
      </c>
      <c r="E41" t="s">
        <v>27</v>
      </c>
      <c r="F41" t="s">
        <v>17</v>
      </c>
      <c r="G41" t="s">
        <v>27</v>
      </c>
      <c r="H41" t="s">
        <v>27</v>
      </c>
      <c r="I41" t="s">
        <v>28</v>
      </c>
      <c r="J41" t="s">
        <v>27</v>
      </c>
      <c r="K41" t="s">
        <v>27</v>
      </c>
      <c r="L41" t="s">
        <v>27</v>
      </c>
      <c r="M41" t="s">
        <v>26</v>
      </c>
      <c r="N41">
        <f t="shared" si="0"/>
        <v>1.35</v>
      </c>
      <c r="P41">
        <f>VLOOKUP("phyTh", Sheet2!$A$2:$I$10, MATCH(E41, Sheet2!$A$1:$I$1, 0), FALSE)</f>
        <v>0</v>
      </c>
      <c r="Q41">
        <f>VLOOKUP("phyPr", Sheet2!$A$2:$I$10, MATCH(F41, Sheet2!$A$1:$I$1, 0), FALSE)</f>
        <v>0.4</v>
      </c>
      <c r="R41">
        <f>VLOOKUP("m1Th", Sheet2!$A$2:$I$10, MATCH(G41, Sheet2!$A$1:$I$1, 0), FALSE)</f>
        <v>0</v>
      </c>
      <c r="S41">
        <f>VLOOKUP("beeTh", Sheet2!$A$2:$I$10, MATCH(H41, Sheet2!$A$1:$I$1, 0), FALSE)</f>
        <v>0</v>
      </c>
      <c r="T41">
        <f>VLOOKUP("beePr", Sheet2!$A$2:$I$10, MATCH(I41, Sheet2!$A$1:$I$1, 0), FALSE)</f>
        <v>0.35</v>
      </c>
      <c r="U41">
        <f>VLOOKUP("egTh", Sheet2!$A$2:$I$10, MATCH(J41, Sheet2!$A$1:$I$1, 0), FALSE)</f>
        <v>0</v>
      </c>
      <c r="V41">
        <f>VLOOKUP("egPr", Sheet2!$A$2:$I$10, MATCH(K41, Sheet2!$A$1:$I$1, 0), FALSE)</f>
        <v>0</v>
      </c>
      <c r="W41">
        <f>VLOOKUP("emTh", Sheet2!$A$2:$I$10, MATCH(L41, Sheet2!$A$1:$I$1, 0), FALSE)</f>
        <v>0</v>
      </c>
      <c r="X41">
        <f>VLOOKUP("eePr", Sheet2!$A$2:$I$10, MATCH(M41, Sheet2!$A$1:$I$1, 0), FALSE)</f>
        <v>0.6</v>
      </c>
    </row>
    <row r="42" spans="1:24" x14ac:dyDescent="0.3">
      <c r="A42" t="s">
        <v>142</v>
      </c>
      <c r="B42" t="s">
        <v>143</v>
      </c>
      <c r="C42" t="s">
        <v>144</v>
      </c>
      <c r="D42" t="s">
        <v>16</v>
      </c>
      <c r="E42" t="s">
        <v>45</v>
      </c>
      <c r="F42" t="s">
        <v>28</v>
      </c>
      <c r="G42" t="s">
        <v>26</v>
      </c>
      <c r="H42" t="s">
        <v>28</v>
      </c>
      <c r="I42" t="s">
        <v>18</v>
      </c>
      <c r="J42" t="s">
        <v>45</v>
      </c>
      <c r="K42" t="s">
        <v>28</v>
      </c>
      <c r="L42" t="s">
        <v>27</v>
      </c>
      <c r="M42" t="s">
        <v>17</v>
      </c>
      <c r="N42">
        <f t="shared" si="0"/>
        <v>5.8</v>
      </c>
      <c r="P42">
        <f>VLOOKUP("phyTh", Sheet2!$A$2:$I$10, MATCH(E42, Sheet2!$A$1:$I$1, 0), FALSE)</f>
        <v>0.75</v>
      </c>
      <c r="Q42">
        <f>VLOOKUP("phyPr", Sheet2!$A$2:$I$10, MATCH(F42, Sheet2!$A$1:$I$1, 0), FALSE)</f>
        <v>0.35</v>
      </c>
      <c r="R42">
        <f>VLOOKUP("m1Th", Sheet2!$A$2:$I$10, MATCH(G42, Sheet2!$A$1:$I$1, 0), FALSE)</f>
        <v>1.2</v>
      </c>
      <c r="S42">
        <f>VLOOKUP("beeTh", Sheet2!$A$2:$I$10, MATCH(H42, Sheet2!$A$1:$I$1, 0), FALSE)</f>
        <v>1.05</v>
      </c>
      <c r="T42">
        <f>VLOOKUP("beePr", Sheet2!$A$2:$I$10, MATCH(I42, Sheet2!$A$1:$I$1, 0), FALSE)</f>
        <v>0.45</v>
      </c>
      <c r="U42">
        <f>VLOOKUP("egTh", Sheet2!$A$2:$I$10, MATCH(J42, Sheet2!$A$1:$I$1, 0), FALSE)</f>
        <v>0.5</v>
      </c>
      <c r="V42">
        <f>VLOOKUP("egPr", Sheet2!$A$2:$I$10, MATCH(K42, Sheet2!$A$1:$I$1, 0), FALSE)</f>
        <v>0.7</v>
      </c>
      <c r="W42">
        <f>VLOOKUP("emTh", Sheet2!$A$2:$I$10, MATCH(L42, Sheet2!$A$1:$I$1, 0), FALSE)</f>
        <v>0</v>
      </c>
      <c r="X42">
        <f>VLOOKUP("eePr", Sheet2!$A$2:$I$10, MATCH(M42, Sheet2!$A$1:$I$1, 0), FALSE)</f>
        <v>0.8</v>
      </c>
    </row>
    <row r="43" spans="1:24" x14ac:dyDescent="0.3">
      <c r="A43" t="s">
        <v>145</v>
      </c>
      <c r="B43" t="s">
        <v>146</v>
      </c>
      <c r="C43" t="s">
        <v>147</v>
      </c>
      <c r="D43" t="s">
        <v>16</v>
      </c>
      <c r="E43" t="s">
        <v>28</v>
      </c>
      <c r="F43" t="s">
        <v>17</v>
      </c>
      <c r="G43" t="s">
        <v>26</v>
      </c>
      <c r="H43" t="s">
        <v>45</v>
      </c>
      <c r="I43" t="s">
        <v>18</v>
      </c>
      <c r="J43" t="s">
        <v>45</v>
      </c>
      <c r="K43" t="s">
        <v>17</v>
      </c>
      <c r="L43" t="s">
        <v>27</v>
      </c>
      <c r="M43" t="s">
        <v>17</v>
      </c>
      <c r="N43">
        <f t="shared" si="0"/>
        <v>5.95</v>
      </c>
      <c r="P43">
        <f>VLOOKUP("phyTh", Sheet2!$A$2:$I$10, MATCH(E43, Sheet2!$A$1:$I$1, 0), FALSE)</f>
        <v>1.05</v>
      </c>
      <c r="Q43">
        <f>VLOOKUP("phyPr", Sheet2!$A$2:$I$10, MATCH(F43, Sheet2!$A$1:$I$1, 0), FALSE)</f>
        <v>0.4</v>
      </c>
      <c r="R43">
        <f>VLOOKUP("m1Th", Sheet2!$A$2:$I$10, MATCH(G43, Sheet2!$A$1:$I$1, 0), FALSE)</f>
        <v>1.2</v>
      </c>
      <c r="S43">
        <f>VLOOKUP("beeTh", Sheet2!$A$2:$I$10, MATCH(H43, Sheet2!$A$1:$I$1, 0), FALSE)</f>
        <v>0.75</v>
      </c>
      <c r="T43">
        <f>VLOOKUP("beePr", Sheet2!$A$2:$I$10, MATCH(I43, Sheet2!$A$1:$I$1, 0), FALSE)</f>
        <v>0.45</v>
      </c>
      <c r="U43">
        <f>VLOOKUP("egTh", Sheet2!$A$2:$I$10, MATCH(J43, Sheet2!$A$1:$I$1, 0), FALSE)</f>
        <v>0.5</v>
      </c>
      <c r="V43">
        <f>VLOOKUP("egPr", Sheet2!$A$2:$I$10, MATCH(K43, Sheet2!$A$1:$I$1, 0), FALSE)</f>
        <v>0.8</v>
      </c>
      <c r="W43">
        <f>VLOOKUP("emTh", Sheet2!$A$2:$I$10, MATCH(L43, Sheet2!$A$1:$I$1, 0), FALSE)</f>
        <v>0</v>
      </c>
      <c r="X43">
        <f>VLOOKUP("eePr", Sheet2!$A$2:$I$10, MATCH(M43, Sheet2!$A$1:$I$1, 0), FALSE)</f>
        <v>0.8</v>
      </c>
    </row>
    <row r="44" spans="1:24" x14ac:dyDescent="0.3">
      <c r="A44" t="s">
        <v>148</v>
      </c>
      <c r="B44" t="s">
        <v>149</v>
      </c>
      <c r="C44" t="s">
        <v>150</v>
      </c>
      <c r="D44" t="s">
        <v>16</v>
      </c>
      <c r="E44" t="s">
        <v>27</v>
      </c>
      <c r="F44" t="s">
        <v>28</v>
      </c>
      <c r="G44" t="s">
        <v>27</v>
      </c>
      <c r="H44" t="s">
        <v>27</v>
      </c>
      <c r="I44" t="s">
        <v>28</v>
      </c>
      <c r="J44" t="s">
        <v>27</v>
      </c>
      <c r="K44" t="s">
        <v>28</v>
      </c>
      <c r="L44" t="s">
        <v>27</v>
      </c>
      <c r="M44" t="s">
        <v>28</v>
      </c>
      <c r="N44">
        <f t="shared" si="0"/>
        <v>2.0999999999999996</v>
      </c>
      <c r="P44">
        <f>VLOOKUP("phyTh", Sheet2!$A$2:$I$10, MATCH(E44, Sheet2!$A$1:$I$1, 0), FALSE)</f>
        <v>0</v>
      </c>
      <c r="Q44">
        <f>VLOOKUP("phyPr", Sheet2!$A$2:$I$10, MATCH(F44, Sheet2!$A$1:$I$1, 0), FALSE)</f>
        <v>0.35</v>
      </c>
      <c r="R44">
        <f>VLOOKUP("m1Th", Sheet2!$A$2:$I$10, MATCH(G44, Sheet2!$A$1:$I$1, 0), FALSE)</f>
        <v>0</v>
      </c>
      <c r="S44">
        <f>VLOOKUP("beeTh", Sheet2!$A$2:$I$10, MATCH(H44, Sheet2!$A$1:$I$1, 0), FALSE)</f>
        <v>0</v>
      </c>
      <c r="T44">
        <f>VLOOKUP("beePr", Sheet2!$A$2:$I$10, MATCH(I44, Sheet2!$A$1:$I$1, 0), FALSE)</f>
        <v>0.35</v>
      </c>
      <c r="U44">
        <f>VLOOKUP("egTh", Sheet2!$A$2:$I$10, MATCH(J44, Sheet2!$A$1:$I$1, 0), FALSE)</f>
        <v>0</v>
      </c>
      <c r="V44">
        <f>VLOOKUP("egPr", Sheet2!$A$2:$I$10, MATCH(K44, Sheet2!$A$1:$I$1, 0), FALSE)</f>
        <v>0.7</v>
      </c>
      <c r="W44">
        <f>VLOOKUP("emTh", Sheet2!$A$2:$I$10, MATCH(L44, Sheet2!$A$1:$I$1, 0), FALSE)</f>
        <v>0</v>
      </c>
      <c r="X44">
        <f>VLOOKUP("eePr", Sheet2!$A$2:$I$10, MATCH(M44, Sheet2!$A$1:$I$1, 0), FALSE)</f>
        <v>0.7</v>
      </c>
    </row>
    <row r="45" spans="1:24" x14ac:dyDescent="0.3">
      <c r="A45" t="s">
        <v>151</v>
      </c>
      <c r="B45" t="s">
        <v>152</v>
      </c>
      <c r="C45" t="s">
        <v>153</v>
      </c>
      <c r="D45" t="s">
        <v>16</v>
      </c>
      <c r="E45" t="s">
        <v>45</v>
      </c>
      <c r="F45" t="s">
        <v>17</v>
      </c>
      <c r="G45" t="s">
        <v>28</v>
      </c>
      <c r="H45" t="s">
        <v>29</v>
      </c>
      <c r="I45" t="s">
        <v>17</v>
      </c>
      <c r="J45" t="s">
        <v>27</v>
      </c>
      <c r="K45" t="s">
        <v>26</v>
      </c>
      <c r="L45" t="s">
        <v>27</v>
      </c>
      <c r="M45" t="s">
        <v>17</v>
      </c>
      <c r="N45">
        <f t="shared" si="0"/>
        <v>4.9499999999999993</v>
      </c>
      <c r="P45">
        <f>VLOOKUP("phyTh", Sheet2!$A$2:$I$10, MATCH(E45, Sheet2!$A$1:$I$1, 0), FALSE)</f>
        <v>0.75</v>
      </c>
      <c r="Q45">
        <f>VLOOKUP("phyPr", Sheet2!$A$2:$I$10, MATCH(F45, Sheet2!$A$1:$I$1, 0), FALSE)</f>
        <v>0.4</v>
      </c>
      <c r="R45">
        <f>VLOOKUP("m1Th", Sheet2!$A$2:$I$10, MATCH(G45, Sheet2!$A$1:$I$1, 0), FALSE)</f>
        <v>1.4</v>
      </c>
      <c r="S45">
        <f>VLOOKUP("beeTh", Sheet2!$A$2:$I$10, MATCH(H45, Sheet2!$A$1:$I$1, 0), FALSE)</f>
        <v>0.6</v>
      </c>
      <c r="T45">
        <f>VLOOKUP("beePr", Sheet2!$A$2:$I$10, MATCH(I45, Sheet2!$A$1:$I$1, 0), FALSE)</f>
        <v>0.4</v>
      </c>
      <c r="U45">
        <f>VLOOKUP("egTh", Sheet2!$A$2:$I$10, MATCH(J45, Sheet2!$A$1:$I$1, 0), FALSE)</f>
        <v>0</v>
      </c>
      <c r="V45">
        <f>VLOOKUP("egPr", Sheet2!$A$2:$I$10, MATCH(K45, Sheet2!$A$1:$I$1, 0), FALSE)</f>
        <v>0.6</v>
      </c>
      <c r="W45">
        <f>VLOOKUP("emTh", Sheet2!$A$2:$I$10, MATCH(L45, Sheet2!$A$1:$I$1, 0), FALSE)</f>
        <v>0</v>
      </c>
      <c r="X45">
        <f>VLOOKUP("eePr", Sheet2!$A$2:$I$10, MATCH(M45, Sheet2!$A$1:$I$1, 0), FALSE)</f>
        <v>0.8</v>
      </c>
    </row>
    <row r="46" spans="1:24" x14ac:dyDescent="0.3">
      <c r="A46" t="s">
        <v>154</v>
      </c>
      <c r="B46" t="s">
        <v>155</v>
      </c>
      <c r="C46" t="s">
        <v>156</v>
      </c>
      <c r="D46" t="s">
        <v>16</v>
      </c>
      <c r="E46" t="s">
        <v>27</v>
      </c>
      <c r="F46" t="s">
        <v>17</v>
      </c>
      <c r="G46" t="s">
        <v>26</v>
      </c>
      <c r="H46" t="s">
        <v>27</v>
      </c>
      <c r="I46" t="s">
        <v>28</v>
      </c>
      <c r="J46" t="s">
        <v>26</v>
      </c>
      <c r="K46" t="s">
        <v>28</v>
      </c>
      <c r="L46" t="s">
        <v>27</v>
      </c>
      <c r="M46" t="s">
        <v>26</v>
      </c>
      <c r="N46">
        <f t="shared" si="0"/>
        <v>3.85</v>
      </c>
      <c r="P46">
        <f>VLOOKUP("phyTh", Sheet2!$A$2:$I$10, MATCH(E46, Sheet2!$A$1:$I$1, 0), FALSE)</f>
        <v>0</v>
      </c>
      <c r="Q46">
        <f>VLOOKUP("phyPr", Sheet2!$A$2:$I$10, MATCH(F46, Sheet2!$A$1:$I$1, 0), FALSE)</f>
        <v>0.4</v>
      </c>
      <c r="R46">
        <f>VLOOKUP("m1Th", Sheet2!$A$2:$I$10, MATCH(G46, Sheet2!$A$1:$I$1, 0), FALSE)</f>
        <v>1.2</v>
      </c>
      <c r="S46">
        <f>VLOOKUP("beeTh", Sheet2!$A$2:$I$10, MATCH(H46, Sheet2!$A$1:$I$1, 0), FALSE)</f>
        <v>0</v>
      </c>
      <c r="T46">
        <f>VLOOKUP("beePr", Sheet2!$A$2:$I$10, MATCH(I46, Sheet2!$A$1:$I$1, 0), FALSE)</f>
        <v>0.35</v>
      </c>
      <c r="U46">
        <f>VLOOKUP("egTh", Sheet2!$A$2:$I$10, MATCH(J46, Sheet2!$A$1:$I$1, 0), FALSE)</f>
        <v>0.6</v>
      </c>
      <c r="V46">
        <f>VLOOKUP("egPr", Sheet2!$A$2:$I$10, MATCH(K46, Sheet2!$A$1:$I$1, 0), FALSE)</f>
        <v>0.7</v>
      </c>
      <c r="W46">
        <f>VLOOKUP("emTh", Sheet2!$A$2:$I$10, MATCH(L46, Sheet2!$A$1:$I$1, 0), FALSE)</f>
        <v>0</v>
      </c>
      <c r="X46">
        <f>VLOOKUP("eePr", Sheet2!$A$2:$I$10, MATCH(M46, Sheet2!$A$1:$I$1, 0), FALSE)</f>
        <v>0.6</v>
      </c>
    </row>
    <row r="47" spans="1:24" x14ac:dyDescent="0.3">
      <c r="A47" t="s">
        <v>157</v>
      </c>
      <c r="B47" t="s">
        <v>158</v>
      </c>
      <c r="C47" t="s">
        <v>159</v>
      </c>
      <c r="D47" t="s">
        <v>16</v>
      </c>
      <c r="E47" t="s">
        <v>27</v>
      </c>
      <c r="F47" t="s">
        <v>28</v>
      </c>
      <c r="G47" t="s">
        <v>27</v>
      </c>
      <c r="H47" t="s">
        <v>27</v>
      </c>
      <c r="I47" t="s">
        <v>26</v>
      </c>
      <c r="J47" t="s">
        <v>27</v>
      </c>
      <c r="K47" t="s">
        <v>45</v>
      </c>
      <c r="L47" t="s">
        <v>27</v>
      </c>
      <c r="M47" t="s">
        <v>28</v>
      </c>
      <c r="N47">
        <f t="shared" si="0"/>
        <v>1.8499999999999999</v>
      </c>
      <c r="P47">
        <f>VLOOKUP("phyTh", Sheet2!$A$2:$I$10, MATCH(E47, Sheet2!$A$1:$I$1, 0), FALSE)</f>
        <v>0</v>
      </c>
      <c r="Q47">
        <f>VLOOKUP("phyPr", Sheet2!$A$2:$I$10, MATCH(F47, Sheet2!$A$1:$I$1, 0), FALSE)</f>
        <v>0.35</v>
      </c>
      <c r="R47">
        <f>VLOOKUP("m1Th", Sheet2!$A$2:$I$10, MATCH(G47, Sheet2!$A$1:$I$1, 0), FALSE)</f>
        <v>0</v>
      </c>
      <c r="S47">
        <f>VLOOKUP("beeTh", Sheet2!$A$2:$I$10, MATCH(H47, Sheet2!$A$1:$I$1, 0), FALSE)</f>
        <v>0</v>
      </c>
      <c r="T47">
        <f>VLOOKUP("beePr", Sheet2!$A$2:$I$10, MATCH(I47, Sheet2!$A$1:$I$1, 0), FALSE)</f>
        <v>0.3</v>
      </c>
      <c r="U47">
        <f>VLOOKUP("egTh", Sheet2!$A$2:$I$10, MATCH(J47, Sheet2!$A$1:$I$1, 0), FALSE)</f>
        <v>0</v>
      </c>
      <c r="V47">
        <f>VLOOKUP("egPr", Sheet2!$A$2:$I$10, MATCH(K47, Sheet2!$A$1:$I$1, 0), FALSE)</f>
        <v>0.5</v>
      </c>
      <c r="W47">
        <f>VLOOKUP("emTh", Sheet2!$A$2:$I$10, MATCH(L47, Sheet2!$A$1:$I$1, 0), FALSE)</f>
        <v>0</v>
      </c>
      <c r="X47">
        <f>VLOOKUP("eePr", Sheet2!$A$2:$I$10, MATCH(M47, Sheet2!$A$1:$I$1, 0), FALSE)</f>
        <v>0.7</v>
      </c>
    </row>
    <row r="48" spans="1:24" x14ac:dyDescent="0.3">
      <c r="A48" t="s">
        <v>160</v>
      </c>
      <c r="B48" t="s">
        <v>161</v>
      </c>
      <c r="C48" t="s">
        <v>162</v>
      </c>
      <c r="D48" t="s">
        <v>16</v>
      </c>
      <c r="E48" t="s">
        <v>27</v>
      </c>
      <c r="F48" t="s">
        <v>18</v>
      </c>
      <c r="G48" t="s">
        <v>28</v>
      </c>
      <c r="H48" t="s">
        <v>29</v>
      </c>
      <c r="I48" t="s">
        <v>26</v>
      </c>
      <c r="J48" t="s">
        <v>27</v>
      </c>
      <c r="K48" t="s">
        <v>28</v>
      </c>
      <c r="L48" t="s">
        <v>27</v>
      </c>
      <c r="M48" t="s">
        <v>28</v>
      </c>
      <c r="N48">
        <f t="shared" si="0"/>
        <v>4.1499999999999995</v>
      </c>
      <c r="P48">
        <f>VLOOKUP("phyTh", Sheet2!$A$2:$I$10, MATCH(E48, Sheet2!$A$1:$I$1, 0), FALSE)</f>
        <v>0</v>
      </c>
      <c r="Q48">
        <f>VLOOKUP("phyPr", Sheet2!$A$2:$I$10, MATCH(F48, Sheet2!$A$1:$I$1, 0), FALSE)</f>
        <v>0.45</v>
      </c>
      <c r="R48">
        <f>VLOOKUP("m1Th", Sheet2!$A$2:$I$10, MATCH(G48, Sheet2!$A$1:$I$1, 0), FALSE)</f>
        <v>1.4</v>
      </c>
      <c r="S48">
        <f>VLOOKUP("beeTh", Sheet2!$A$2:$I$10, MATCH(H48, Sheet2!$A$1:$I$1, 0), FALSE)</f>
        <v>0.6</v>
      </c>
      <c r="T48">
        <f>VLOOKUP("beePr", Sheet2!$A$2:$I$10, MATCH(I48, Sheet2!$A$1:$I$1, 0), FALSE)</f>
        <v>0.3</v>
      </c>
      <c r="U48">
        <f>VLOOKUP("egTh", Sheet2!$A$2:$I$10, MATCH(J48, Sheet2!$A$1:$I$1, 0), FALSE)</f>
        <v>0</v>
      </c>
      <c r="V48">
        <f>VLOOKUP("egPr", Sheet2!$A$2:$I$10, MATCH(K48, Sheet2!$A$1:$I$1, 0), FALSE)</f>
        <v>0.7</v>
      </c>
      <c r="W48">
        <f>VLOOKUP("emTh", Sheet2!$A$2:$I$10, MATCH(L48, Sheet2!$A$1:$I$1, 0), FALSE)</f>
        <v>0</v>
      </c>
      <c r="X48">
        <f>VLOOKUP("eePr", Sheet2!$A$2:$I$10, MATCH(M48, Sheet2!$A$1:$I$1, 0), FALSE)</f>
        <v>0.7</v>
      </c>
    </row>
    <row r="49" spans="1:24" x14ac:dyDescent="0.3">
      <c r="A49" t="s">
        <v>163</v>
      </c>
      <c r="B49" t="s">
        <v>164</v>
      </c>
      <c r="C49" t="s">
        <v>165</v>
      </c>
      <c r="D49" t="s">
        <v>16</v>
      </c>
      <c r="E49" t="s">
        <v>45</v>
      </c>
      <c r="F49" t="s">
        <v>28</v>
      </c>
      <c r="G49" t="s">
        <v>45</v>
      </c>
      <c r="H49" t="s">
        <v>29</v>
      </c>
      <c r="I49" t="s">
        <v>17</v>
      </c>
      <c r="J49" t="s">
        <v>29</v>
      </c>
      <c r="K49" t="s">
        <v>18</v>
      </c>
      <c r="L49" t="s">
        <v>27</v>
      </c>
      <c r="M49" t="s">
        <v>26</v>
      </c>
      <c r="N49">
        <f t="shared" si="0"/>
        <v>5</v>
      </c>
      <c r="P49">
        <f>VLOOKUP("phyTh", Sheet2!$A$2:$I$10, MATCH(E49, Sheet2!$A$1:$I$1, 0), FALSE)</f>
        <v>0.75</v>
      </c>
      <c r="Q49">
        <f>VLOOKUP("phyPr", Sheet2!$A$2:$I$10, MATCH(F49, Sheet2!$A$1:$I$1, 0), FALSE)</f>
        <v>0.35</v>
      </c>
      <c r="R49">
        <f>VLOOKUP("m1Th", Sheet2!$A$2:$I$10, MATCH(G49, Sheet2!$A$1:$I$1, 0), FALSE)</f>
        <v>1</v>
      </c>
      <c r="S49">
        <f>VLOOKUP("beeTh", Sheet2!$A$2:$I$10, MATCH(H49, Sheet2!$A$1:$I$1, 0), FALSE)</f>
        <v>0.6</v>
      </c>
      <c r="T49">
        <f>VLOOKUP("beePr", Sheet2!$A$2:$I$10, MATCH(I49, Sheet2!$A$1:$I$1, 0), FALSE)</f>
        <v>0.4</v>
      </c>
      <c r="U49">
        <f>VLOOKUP("egTh", Sheet2!$A$2:$I$10, MATCH(J49, Sheet2!$A$1:$I$1, 0), FALSE)</f>
        <v>0.4</v>
      </c>
      <c r="V49">
        <f>VLOOKUP("egPr", Sheet2!$A$2:$I$10, MATCH(K49, Sheet2!$A$1:$I$1, 0), FALSE)</f>
        <v>0.9</v>
      </c>
      <c r="W49">
        <f>VLOOKUP("emTh", Sheet2!$A$2:$I$10, MATCH(L49, Sheet2!$A$1:$I$1, 0), FALSE)</f>
        <v>0</v>
      </c>
      <c r="X49">
        <f>VLOOKUP("eePr", Sheet2!$A$2:$I$10, MATCH(M49, Sheet2!$A$1:$I$1, 0), FALSE)</f>
        <v>0.6</v>
      </c>
    </row>
    <row r="50" spans="1:24" x14ac:dyDescent="0.3">
      <c r="A50" t="s">
        <v>166</v>
      </c>
      <c r="B50" t="s">
        <v>167</v>
      </c>
      <c r="C50" t="s">
        <v>168</v>
      </c>
      <c r="D50" t="s">
        <v>16</v>
      </c>
      <c r="E50" t="s">
        <v>27</v>
      </c>
      <c r="F50" t="s">
        <v>28</v>
      </c>
      <c r="G50" t="s">
        <v>26</v>
      </c>
      <c r="H50" t="s">
        <v>27</v>
      </c>
      <c r="I50" t="s">
        <v>17</v>
      </c>
      <c r="J50" t="s">
        <v>27</v>
      </c>
      <c r="K50" t="s">
        <v>17</v>
      </c>
      <c r="L50" t="s">
        <v>27</v>
      </c>
      <c r="M50" t="s">
        <v>28</v>
      </c>
      <c r="N50">
        <f t="shared" si="0"/>
        <v>3.45</v>
      </c>
      <c r="P50">
        <f>VLOOKUP("phyTh", Sheet2!$A$2:$I$10, MATCH(E50, Sheet2!$A$1:$I$1, 0), FALSE)</f>
        <v>0</v>
      </c>
      <c r="Q50">
        <f>VLOOKUP("phyPr", Sheet2!$A$2:$I$10, MATCH(F50, Sheet2!$A$1:$I$1, 0), FALSE)</f>
        <v>0.35</v>
      </c>
      <c r="R50">
        <f>VLOOKUP("m1Th", Sheet2!$A$2:$I$10, MATCH(G50, Sheet2!$A$1:$I$1, 0), FALSE)</f>
        <v>1.2</v>
      </c>
      <c r="S50">
        <f>VLOOKUP("beeTh", Sheet2!$A$2:$I$10, MATCH(H50, Sheet2!$A$1:$I$1, 0), FALSE)</f>
        <v>0</v>
      </c>
      <c r="T50">
        <f>VLOOKUP("beePr", Sheet2!$A$2:$I$10, MATCH(I50, Sheet2!$A$1:$I$1, 0), FALSE)</f>
        <v>0.4</v>
      </c>
      <c r="U50">
        <f>VLOOKUP("egTh", Sheet2!$A$2:$I$10, MATCH(J50, Sheet2!$A$1:$I$1, 0), FALSE)</f>
        <v>0</v>
      </c>
      <c r="V50">
        <f>VLOOKUP("egPr", Sheet2!$A$2:$I$10, MATCH(K50, Sheet2!$A$1:$I$1, 0), FALSE)</f>
        <v>0.8</v>
      </c>
      <c r="W50">
        <f>VLOOKUP("emTh", Sheet2!$A$2:$I$10, MATCH(L50, Sheet2!$A$1:$I$1, 0), FALSE)</f>
        <v>0</v>
      </c>
      <c r="X50">
        <f>VLOOKUP("eePr", Sheet2!$A$2:$I$10, MATCH(M50, Sheet2!$A$1:$I$1, 0), FALSE)</f>
        <v>0.7</v>
      </c>
    </row>
    <row r="51" spans="1:24" x14ac:dyDescent="0.3">
      <c r="A51" t="s">
        <v>169</v>
      </c>
      <c r="B51" t="s">
        <v>170</v>
      </c>
      <c r="C51" t="s">
        <v>171</v>
      </c>
      <c r="D51" t="s">
        <v>16</v>
      </c>
      <c r="E51" t="s">
        <v>27</v>
      </c>
      <c r="F51" t="s">
        <v>17</v>
      </c>
      <c r="G51" t="s">
        <v>27</v>
      </c>
      <c r="H51" t="s">
        <v>27</v>
      </c>
      <c r="I51" t="s">
        <v>28</v>
      </c>
      <c r="J51" t="s">
        <v>27</v>
      </c>
      <c r="K51" t="s">
        <v>17</v>
      </c>
      <c r="L51" t="s">
        <v>27</v>
      </c>
      <c r="M51" t="s">
        <v>28</v>
      </c>
      <c r="N51">
        <f t="shared" si="0"/>
        <v>2.25</v>
      </c>
      <c r="P51">
        <f>VLOOKUP("phyTh", Sheet2!$A$2:$I$10, MATCH(E51, Sheet2!$A$1:$I$1, 0), FALSE)</f>
        <v>0</v>
      </c>
      <c r="Q51">
        <f>VLOOKUP("phyPr", Sheet2!$A$2:$I$10, MATCH(F51, Sheet2!$A$1:$I$1, 0), FALSE)</f>
        <v>0.4</v>
      </c>
      <c r="R51">
        <f>VLOOKUP("m1Th", Sheet2!$A$2:$I$10, MATCH(G51, Sheet2!$A$1:$I$1, 0), FALSE)</f>
        <v>0</v>
      </c>
      <c r="S51">
        <f>VLOOKUP("beeTh", Sheet2!$A$2:$I$10, MATCH(H51, Sheet2!$A$1:$I$1, 0), FALSE)</f>
        <v>0</v>
      </c>
      <c r="T51">
        <f>VLOOKUP("beePr", Sheet2!$A$2:$I$10, MATCH(I51, Sheet2!$A$1:$I$1, 0), FALSE)</f>
        <v>0.35</v>
      </c>
      <c r="U51">
        <f>VLOOKUP("egTh", Sheet2!$A$2:$I$10, MATCH(J51, Sheet2!$A$1:$I$1, 0), FALSE)</f>
        <v>0</v>
      </c>
      <c r="V51">
        <f>VLOOKUP("egPr", Sheet2!$A$2:$I$10, MATCH(K51, Sheet2!$A$1:$I$1, 0), FALSE)</f>
        <v>0.8</v>
      </c>
      <c r="W51">
        <f>VLOOKUP("emTh", Sheet2!$A$2:$I$10, MATCH(L51, Sheet2!$A$1:$I$1, 0), FALSE)</f>
        <v>0</v>
      </c>
      <c r="X51">
        <f>VLOOKUP("eePr", Sheet2!$A$2:$I$10, MATCH(M51, Sheet2!$A$1:$I$1, 0), FALSE)</f>
        <v>0.7</v>
      </c>
    </row>
    <row r="52" spans="1:24" x14ac:dyDescent="0.3">
      <c r="A52" t="s">
        <v>172</v>
      </c>
      <c r="B52" t="s">
        <v>173</v>
      </c>
      <c r="C52" t="s">
        <v>174</v>
      </c>
      <c r="D52" t="s">
        <v>16</v>
      </c>
      <c r="E52" t="s">
        <v>28</v>
      </c>
      <c r="F52" t="s">
        <v>18</v>
      </c>
      <c r="G52" t="s">
        <v>28</v>
      </c>
      <c r="H52" t="s">
        <v>26</v>
      </c>
      <c r="I52" t="s">
        <v>17</v>
      </c>
      <c r="J52" t="s">
        <v>26</v>
      </c>
      <c r="K52" t="s">
        <v>17</v>
      </c>
      <c r="L52" t="s">
        <v>27</v>
      </c>
      <c r="M52" t="s">
        <v>17</v>
      </c>
      <c r="N52">
        <f t="shared" si="0"/>
        <v>6.3999999999999995</v>
      </c>
      <c r="P52">
        <f>VLOOKUP("phyTh", Sheet2!$A$2:$I$10, MATCH(E52, Sheet2!$A$1:$I$1, 0), FALSE)</f>
        <v>1.05</v>
      </c>
      <c r="Q52">
        <f>VLOOKUP("phyPr", Sheet2!$A$2:$I$10, MATCH(F52, Sheet2!$A$1:$I$1, 0), FALSE)</f>
        <v>0.45</v>
      </c>
      <c r="R52">
        <f>VLOOKUP("m1Th", Sheet2!$A$2:$I$10, MATCH(G52, Sheet2!$A$1:$I$1, 0), FALSE)</f>
        <v>1.4</v>
      </c>
      <c r="S52">
        <f>VLOOKUP("beeTh", Sheet2!$A$2:$I$10, MATCH(H52, Sheet2!$A$1:$I$1, 0), FALSE)</f>
        <v>0.9</v>
      </c>
      <c r="T52">
        <f>VLOOKUP("beePr", Sheet2!$A$2:$I$10, MATCH(I52, Sheet2!$A$1:$I$1, 0), FALSE)</f>
        <v>0.4</v>
      </c>
      <c r="U52">
        <f>VLOOKUP("egTh", Sheet2!$A$2:$I$10, MATCH(J52, Sheet2!$A$1:$I$1, 0), FALSE)</f>
        <v>0.6</v>
      </c>
      <c r="V52">
        <f>VLOOKUP("egPr", Sheet2!$A$2:$I$10, MATCH(K52, Sheet2!$A$1:$I$1, 0), FALSE)</f>
        <v>0.8</v>
      </c>
      <c r="W52">
        <f>VLOOKUP("emTh", Sheet2!$A$2:$I$10, MATCH(L52, Sheet2!$A$1:$I$1, 0), FALSE)</f>
        <v>0</v>
      </c>
      <c r="X52">
        <f>VLOOKUP("eePr", Sheet2!$A$2:$I$10, MATCH(M52, Sheet2!$A$1:$I$1, 0), FALSE)</f>
        <v>0.8</v>
      </c>
    </row>
    <row r="53" spans="1:24" x14ac:dyDescent="0.3">
      <c r="A53" t="s">
        <v>175</v>
      </c>
      <c r="B53" t="s">
        <v>176</v>
      </c>
      <c r="C53" t="s">
        <v>177</v>
      </c>
      <c r="D53" t="s">
        <v>16</v>
      </c>
      <c r="E53" t="s">
        <v>27</v>
      </c>
      <c r="F53" t="s">
        <v>18</v>
      </c>
      <c r="G53" t="s">
        <v>45</v>
      </c>
      <c r="H53" t="s">
        <v>27</v>
      </c>
      <c r="I53" t="s">
        <v>17</v>
      </c>
      <c r="J53" t="s">
        <v>27</v>
      </c>
      <c r="K53" t="s">
        <v>17</v>
      </c>
      <c r="L53" t="s">
        <v>27</v>
      </c>
      <c r="M53" t="s">
        <v>18</v>
      </c>
      <c r="N53">
        <f t="shared" si="0"/>
        <v>3.5500000000000003</v>
      </c>
      <c r="P53">
        <f>VLOOKUP("phyTh", Sheet2!$A$2:$I$10, MATCH(E53, Sheet2!$A$1:$I$1, 0), FALSE)</f>
        <v>0</v>
      </c>
      <c r="Q53">
        <f>VLOOKUP("phyPr", Sheet2!$A$2:$I$10, MATCH(F53, Sheet2!$A$1:$I$1, 0), FALSE)</f>
        <v>0.45</v>
      </c>
      <c r="R53">
        <f>VLOOKUP("m1Th", Sheet2!$A$2:$I$10, MATCH(G53, Sheet2!$A$1:$I$1, 0), FALSE)</f>
        <v>1</v>
      </c>
      <c r="S53">
        <f>VLOOKUP("beeTh", Sheet2!$A$2:$I$10, MATCH(H53, Sheet2!$A$1:$I$1, 0), FALSE)</f>
        <v>0</v>
      </c>
      <c r="T53">
        <f>VLOOKUP("beePr", Sheet2!$A$2:$I$10, MATCH(I53, Sheet2!$A$1:$I$1, 0), FALSE)</f>
        <v>0.4</v>
      </c>
      <c r="U53">
        <f>VLOOKUP("egTh", Sheet2!$A$2:$I$10, MATCH(J53, Sheet2!$A$1:$I$1, 0), FALSE)</f>
        <v>0</v>
      </c>
      <c r="V53">
        <f>VLOOKUP("egPr", Sheet2!$A$2:$I$10, MATCH(K53, Sheet2!$A$1:$I$1, 0), FALSE)</f>
        <v>0.8</v>
      </c>
      <c r="W53">
        <f>VLOOKUP("emTh", Sheet2!$A$2:$I$10, MATCH(L53, Sheet2!$A$1:$I$1, 0), FALSE)</f>
        <v>0</v>
      </c>
      <c r="X53">
        <f>VLOOKUP("eePr", Sheet2!$A$2:$I$10, MATCH(M53, Sheet2!$A$1:$I$1, 0), FALSE)</f>
        <v>0.9</v>
      </c>
    </row>
    <row r="54" spans="1:24" x14ac:dyDescent="0.3">
      <c r="A54" t="s">
        <v>178</v>
      </c>
      <c r="B54" t="s">
        <v>179</v>
      </c>
      <c r="C54" t="s">
        <v>180</v>
      </c>
      <c r="D54" t="s">
        <v>16</v>
      </c>
      <c r="E54" t="s">
        <v>19</v>
      </c>
      <c r="F54" t="s">
        <v>45</v>
      </c>
      <c r="G54" t="s">
        <v>17</v>
      </c>
      <c r="H54" t="s">
        <v>18</v>
      </c>
      <c r="I54" t="s">
        <v>28</v>
      </c>
      <c r="J54" t="s">
        <v>18</v>
      </c>
      <c r="K54" t="s">
        <v>18</v>
      </c>
      <c r="L54" t="s">
        <v>28</v>
      </c>
      <c r="M54" t="s">
        <v>28</v>
      </c>
      <c r="N54">
        <f t="shared" si="0"/>
        <v>8.25</v>
      </c>
      <c r="P54">
        <f>VLOOKUP("phyTh", Sheet2!$A$2:$I$10, MATCH(E54, Sheet2!$A$1:$I$1, 0), FALSE)</f>
        <v>1.5</v>
      </c>
      <c r="Q54">
        <f>VLOOKUP("phyPr", Sheet2!$A$2:$I$10, MATCH(F54, Sheet2!$A$1:$I$1, 0), FALSE)</f>
        <v>0.25</v>
      </c>
      <c r="R54">
        <f>VLOOKUP("m1Th", Sheet2!$A$2:$I$10, MATCH(G54, Sheet2!$A$1:$I$1, 0), FALSE)</f>
        <v>1.6</v>
      </c>
      <c r="S54">
        <f>VLOOKUP("beeTh", Sheet2!$A$2:$I$10, MATCH(H54, Sheet2!$A$1:$I$1, 0), FALSE)</f>
        <v>1.35</v>
      </c>
      <c r="T54">
        <f>VLOOKUP("beePr", Sheet2!$A$2:$I$10, MATCH(I54, Sheet2!$A$1:$I$1, 0), FALSE)</f>
        <v>0.35</v>
      </c>
      <c r="U54">
        <f>VLOOKUP("egTh", Sheet2!$A$2:$I$10, MATCH(J54, Sheet2!$A$1:$I$1, 0), FALSE)</f>
        <v>0.9</v>
      </c>
      <c r="V54">
        <f>VLOOKUP("egPr", Sheet2!$A$2:$I$10, MATCH(K54, Sheet2!$A$1:$I$1, 0), FALSE)</f>
        <v>0.9</v>
      </c>
      <c r="W54">
        <f>VLOOKUP("emTh", Sheet2!$A$2:$I$10, MATCH(L54, Sheet2!$A$1:$I$1, 0), FALSE)</f>
        <v>0.7</v>
      </c>
      <c r="X54">
        <f>VLOOKUP("eePr", Sheet2!$A$2:$I$10, MATCH(M54, Sheet2!$A$1:$I$1, 0), FALSE)</f>
        <v>0.7</v>
      </c>
    </row>
    <row r="55" spans="1:24" x14ac:dyDescent="0.3">
      <c r="A55" t="s">
        <v>181</v>
      </c>
      <c r="B55" t="s">
        <v>182</v>
      </c>
      <c r="C55" t="s">
        <v>183</v>
      </c>
      <c r="D55" t="s">
        <v>16</v>
      </c>
      <c r="E55" t="s">
        <v>28</v>
      </c>
      <c r="F55" t="s">
        <v>18</v>
      </c>
      <c r="G55" t="s">
        <v>28</v>
      </c>
      <c r="H55" t="s">
        <v>17</v>
      </c>
      <c r="I55" t="s">
        <v>17</v>
      </c>
      <c r="J55" t="s">
        <v>17</v>
      </c>
      <c r="K55" t="s">
        <v>17</v>
      </c>
      <c r="L55" t="s">
        <v>45</v>
      </c>
      <c r="M55" t="s">
        <v>18</v>
      </c>
      <c r="N55">
        <f t="shared" si="0"/>
        <v>7.5</v>
      </c>
      <c r="P55">
        <f>VLOOKUP("phyTh", Sheet2!$A$2:$I$10, MATCH(E55, Sheet2!$A$1:$I$1, 0), FALSE)</f>
        <v>1.05</v>
      </c>
      <c r="Q55">
        <f>VLOOKUP("phyPr", Sheet2!$A$2:$I$10, MATCH(F55, Sheet2!$A$1:$I$1, 0), FALSE)</f>
        <v>0.45</v>
      </c>
      <c r="R55">
        <f>VLOOKUP("m1Th", Sheet2!$A$2:$I$10, MATCH(G55, Sheet2!$A$1:$I$1, 0), FALSE)</f>
        <v>1.4</v>
      </c>
      <c r="S55">
        <f>VLOOKUP("beeTh", Sheet2!$A$2:$I$10, MATCH(H55, Sheet2!$A$1:$I$1, 0), FALSE)</f>
        <v>1.2</v>
      </c>
      <c r="T55">
        <f>VLOOKUP("beePr", Sheet2!$A$2:$I$10, MATCH(I55, Sheet2!$A$1:$I$1, 0), FALSE)</f>
        <v>0.4</v>
      </c>
      <c r="U55">
        <f>VLOOKUP("egTh", Sheet2!$A$2:$I$10, MATCH(J55, Sheet2!$A$1:$I$1, 0), FALSE)</f>
        <v>0.8</v>
      </c>
      <c r="V55">
        <f>VLOOKUP("egPr", Sheet2!$A$2:$I$10, MATCH(K55, Sheet2!$A$1:$I$1, 0), FALSE)</f>
        <v>0.8</v>
      </c>
      <c r="W55">
        <f>VLOOKUP("emTh", Sheet2!$A$2:$I$10, MATCH(L55, Sheet2!$A$1:$I$1, 0), FALSE)</f>
        <v>0.5</v>
      </c>
      <c r="X55">
        <f>VLOOKUP("eePr", Sheet2!$A$2:$I$10, MATCH(M55, Sheet2!$A$1:$I$1, 0), FALSE)</f>
        <v>0.9</v>
      </c>
    </row>
    <row r="56" spans="1:24" x14ac:dyDescent="0.3">
      <c r="A56" t="s">
        <v>184</v>
      </c>
      <c r="B56" t="s">
        <v>185</v>
      </c>
      <c r="C56" t="s">
        <v>186</v>
      </c>
      <c r="D56" t="s">
        <v>16</v>
      </c>
      <c r="E56" t="s">
        <v>29</v>
      </c>
      <c r="F56" t="s">
        <v>28</v>
      </c>
      <c r="G56" t="s">
        <v>26</v>
      </c>
      <c r="H56" t="s">
        <v>45</v>
      </c>
      <c r="I56" t="s">
        <v>28</v>
      </c>
      <c r="J56" t="s">
        <v>28</v>
      </c>
      <c r="K56" t="s">
        <v>17</v>
      </c>
      <c r="L56" t="s">
        <v>27</v>
      </c>
      <c r="M56" t="s">
        <v>28</v>
      </c>
      <c r="N56">
        <f t="shared" si="0"/>
        <v>5.45</v>
      </c>
      <c r="P56">
        <f>VLOOKUP("phyTh", Sheet2!$A$2:$I$10, MATCH(E56, Sheet2!$A$1:$I$1, 0), FALSE)</f>
        <v>0.6</v>
      </c>
      <c r="Q56">
        <f>VLOOKUP("phyPr", Sheet2!$A$2:$I$10, MATCH(F56, Sheet2!$A$1:$I$1, 0), FALSE)</f>
        <v>0.35</v>
      </c>
      <c r="R56">
        <f>VLOOKUP("m1Th", Sheet2!$A$2:$I$10, MATCH(G56, Sheet2!$A$1:$I$1, 0), FALSE)</f>
        <v>1.2</v>
      </c>
      <c r="S56">
        <f>VLOOKUP("beeTh", Sheet2!$A$2:$I$10, MATCH(H56, Sheet2!$A$1:$I$1, 0), FALSE)</f>
        <v>0.75</v>
      </c>
      <c r="T56">
        <f>VLOOKUP("beePr", Sheet2!$A$2:$I$10, MATCH(I56, Sheet2!$A$1:$I$1, 0), FALSE)</f>
        <v>0.35</v>
      </c>
      <c r="U56">
        <f>VLOOKUP("egTh", Sheet2!$A$2:$I$10, MATCH(J56, Sheet2!$A$1:$I$1, 0), FALSE)</f>
        <v>0.7</v>
      </c>
      <c r="V56">
        <f>VLOOKUP("egPr", Sheet2!$A$2:$I$10, MATCH(K56, Sheet2!$A$1:$I$1, 0), FALSE)</f>
        <v>0.8</v>
      </c>
      <c r="W56">
        <f>VLOOKUP("emTh", Sheet2!$A$2:$I$10, MATCH(L56, Sheet2!$A$1:$I$1, 0), FALSE)</f>
        <v>0</v>
      </c>
      <c r="X56">
        <f>VLOOKUP("eePr", Sheet2!$A$2:$I$10, MATCH(M56, Sheet2!$A$1:$I$1, 0), FALSE)</f>
        <v>0.7</v>
      </c>
    </row>
    <row r="57" spans="1:24" x14ac:dyDescent="0.3">
      <c r="A57" t="s">
        <v>187</v>
      </c>
      <c r="B57" t="s">
        <v>188</v>
      </c>
      <c r="C57" t="s">
        <v>189</v>
      </c>
      <c r="D57" t="s">
        <v>16</v>
      </c>
      <c r="E57" t="s">
        <v>26</v>
      </c>
      <c r="F57" t="s">
        <v>17</v>
      </c>
      <c r="G57" t="s">
        <v>45</v>
      </c>
      <c r="H57" t="s">
        <v>26</v>
      </c>
      <c r="I57" t="s">
        <v>28</v>
      </c>
      <c r="J57" t="s">
        <v>45</v>
      </c>
      <c r="K57" t="s">
        <v>17</v>
      </c>
      <c r="L57" t="s">
        <v>27</v>
      </c>
      <c r="M57" t="s">
        <v>26</v>
      </c>
      <c r="N57">
        <f t="shared" si="0"/>
        <v>5.4499999999999993</v>
      </c>
      <c r="P57">
        <f>VLOOKUP("phyTh", Sheet2!$A$2:$I$10, MATCH(E57, Sheet2!$A$1:$I$1, 0), FALSE)</f>
        <v>0.9</v>
      </c>
      <c r="Q57">
        <f>VLOOKUP("phyPr", Sheet2!$A$2:$I$10, MATCH(F57, Sheet2!$A$1:$I$1, 0), FALSE)</f>
        <v>0.4</v>
      </c>
      <c r="R57">
        <f>VLOOKUP("m1Th", Sheet2!$A$2:$I$10, MATCH(G57, Sheet2!$A$1:$I$1, 0), FALSE)</f>
        <v>1</v>
      </c>
      <c r="S57">
        <f>VLOOKUP("beeTh", Sheet2!$A$2:$I$10, MATCH(H57, Sheet2!$A$1:$I$1, 0), FALSE)</f>
        <v>0.9</v>
      </c>
      <c r="T57">
        <f>VLOOKUP("beePr", Sheet2!$A$2:$I$10, MATCH(I57, Sheet2!$A$1:$I$1, 0), FALSE)</f>
        <v>0.35</v>
      </c>
      <c r="U57">
        <f>VLOOKUP("egTh", Sheet2!$A$2:$I$10, MATCH(J57, Sheet2!$A$1:$I$1, 0), FALSE)</f>
        <v>0.5</v>
      </c>
      <c r="V57">
        <f>VLOOKUP("egPr", Sheet2!$A$2:$I$10, MATCH(K57, Sheet2!$A$1:$I$1, 0), FALSE)</f>
        <v>0.8</v>
      </c>
      <c r="W57">
        <f>VLOOKUP("emTh", Sheet2!$A$2:$I$10, MATCH(L57, Sheet2!$A$1:$I$1, 0), FALSE)</f>
        <v>0</v>
      </c>
      <c r="X57">
        <f>VLOOKUP("eePr", Sheet2!$A$2:$I$10, MATCH(M57, Sheet2!$A$1:$I$1, 0), FALSE)</f>
        <v>0.6</v>
      </c>
    </row>
    <row r="58" spans="1:24" x14ac:dyDescent="0.3">
      <c r="A58" t="s">
        <v>190</v>
      </c>
      <c r="B58" t="s">
        <v>191</v>
      </c>
      <c r="C58" t="s">
        <v>192</v>
      </c>
      <c r="D58" t="s">
        <v>16</v>
      </c>
      <c r="E58" t="s">
        <v>27</v>
      </c>
      <c r="F58" t="s">
        <v>18</v>
      </c>
      <c r="G58" t="s">
        <v>29</v>
      </c>
      <c r="H58" t="s">
        <v>27</v>
      </c>
      <c r="I58" t="s">
        <v>17</v>
      </c>
      <c r="J58" t="s">
        <v>27</v>
      </c>
      <c r="K58" t="s">
        <v>28</v>
      </c>
      <c r="L58" t="s">
        <v>27</v>
      </c>
      <c r="M58" t="s">
        <v>28</v>
      </c>
      <c r="N58">
        <f t="shared" si="0"/>
        <v>3.05</v>
      </c>
      <c r="P58">
        <f>VLOOKUP("phyTh", Sheet2!$A$2:$I$10, MATCH(E58, Sheet2!$A$1:$I$1, 0), FALSE)</f>
        <v>0</v>
      </c>
      <c r="Q58">
        <f>VLOOKUP("phyPr", Sheet2!$A$2:$I$10, MATCH(F58, Sheet2!$A$1:$I$1, 0), FALSE)</f>
        <v>0.45</v>
      </c>
      <c r="R58">
        <f>VLOOKUP("m1Th", Sheet2!$A$2:$I$10, MATCH(G58, Sheet2!$A$1:$I$1, 0), FALSE)</f>
        <v>0.8</v>
      </c>
      <c r="S58">
        <f>VLOOKUP("beeTh", Sheet2!$A$2:$I$10, MATCH(H58, Sheet2!$A$1:$I$1, 0), FALSE)</f>
        <v>0</v>
      </c>
      <c r="T58">
        <f>VLOOKUP("beePr", Sheet2!$A$2:$I$10, MATCH(I58, Sheet2!$A$1:$I$1, 0), FALSE)</f>
        <v>0.4</v>
      </c>
      <c r="U58">
        <f>VLOOKUP("egTh", Sheet2!$A$2:$I$10, MATCH(J58, Sheet2!$A$1:$I$1, 0), FALSE)</f>
        <v>0</v>
      </c>
      <c r="V58">
        <f>VLOOKUP("egPr", Sheet2!$A$2:$I$10, MATCH(K58, Sheet2!$A$1:$I$1, 0), FALSE)</f>
        <v>0.7</v>
      </c>
      <c r="W58">
        <f>VLOOKUP("emTh", Sheet2!$A$2:$I$10, MATCH(L58, Sheet2!$A$1:$I$1, 0), FALSE)</f>
        <v>0</v>
      </c>
      <c r="X58">
        <f>VLOOKUP("eePr", Sheet2!$A$2:$I$10, MATCH(M58, Sheet2!$A$1:$I$1, 0), FALSE)</f>
        <v>0.7</v>
      </c>
    </row>
    <row r="59" spans="1:24" x14ac:dyDescent="0.3">
      <c r="A59" t="s">
        <v>193</v>
      </c>
      <c r="B59" t="s">
        <v>194</v>
      </c>
      <c r="C59" t="s">
        <v>195</v>
      </c>
      <c r="D59" t="s">
        <v>16</v>
      </c>
      <c r="E59" t="s">
        <v>18</v>
      </c>
      <c r="F59" t="s">
        <v>18</v>
      </c>
      <c r="G59" t="s">
        <v>17</v>
      </c>
      <c r="H59" t="s">
        <v>18</v>
      </c>
      <c r="I59" t="s">
        <v>17</v>
      </c>
      <c r="J59" t="s">
        <v>18</v>
      </c>
      <c r="K59" t="s">
        <v>18</v>
      </c>
      <c r="L59" t="s">
        <v>28</v>
      </c>
      <c r="M59" t="s">
        <v>17</v>
      </c>
      <c r="N59">
        <f t="shared" si="0"/>
        <v>8.4500000000000011</v>
      </c>
      <c r="P59">
        <f>VLOOKUP("phyTh", Sheet2!$A$2:$I$10, MATCH(E59, Sheet2!$A$1:$I$1, 0), FALSE)</f>
        <v>1.35</v>
      </c>
      <c r="Q59">
        <f>VLOOKUP("phyPr", Sheet2!$A$2:$I$10, MATCH(F59, Sheet2!$A$1:$I$1, 0), FALSE)</f>
        <v>0.45</v>
      </c>
      <c r="R59">
        <f>VLOOKUP("m1Th", Sheet2!$A$2:$I$10, MATCH(G59, Sheet2!$A$1:$I$1, 0), FALSE)</f>
        <v>1.6</v>
      </c>
      <c r="S59">
        <f>VLOOKUP("beeTh", Sheet2!$A$2:$I$10, MATCH(H59, Sheet2!$A$1:$I$1, 0), FALSE)</f>
        <v>1.35</v>
      </c>
      <c r="T59">
        <f>VLOOKUP("beePr", Sheet2!$A$2:$I$10, MATCH(I59, Sheet2!$A$1:$I$1, 0), FALSE)</f>
        <v>0.4</v>
      </c>
      <c r="U59">
        <f>VLOOKUP("egTh", Sheet2!$A$2:$I$10, MATCH(J59, Sheet2!$A$1:$I$1, 0), FALSE)</f>
        <v>0.9</v>
      </c>
      <c r="V59">
        <f>VLOOKUP("egPr", Sheet2!$A$2:$I$10, MATCH(K59, Sheet2!$A$1:$I$1, 0), FALSE)</f>
        <v>0.9</v>
      </c>
      <c r="W59">
        <f>VLOOKUP("emTh", Sheet2!$A$2:$I$10, MATCH(L59, Sheet2!$A$1:$I$1, 0), FALSE)</f>
        <v>0.7</v>
      </c>
      <c r="X59">
        <f>VLOOKUP("eePr", Sheet2!$A$2:$I$10, MATCH(M59, Sheet2!$A$1:$I$1, 0), FALSE)</f>
        <v>0.8</v>
      </c>
    </row>
    <row r="60" spans="1:24" x14ac:dyDescent="0.3">
      <c r="A60" t="s">
        <v>196</v>
      </c>
      <c r="B60" t="s">
        <v>197</v>
      </c>
      <c r="C60" t="s">
        <v>198</v>
      </c>
      <c r="D60" t="s">
        <v>16</v>
      </c>
      <c r="E60" t="s">
        <v>27</v>
      </c>
      <c r="F60" t="s">
        <v>19</v>
      </c>
      <c r="G60" t="s">
        <v>27</v>
      </c>
      <c r="H60" t="s">
        <v>27</v>
      </c>
      <c r="I60" t="s">
        <v>17</v>
      </c>
      <c r="J60" t="s">
        <v>27</v>
      </c>
      <c r="K60" t="s">
        <v>17</v>
      </c>
      <c r="L60" t="s">
        <v>27</v>
      </c>
      <c r="M60" t="s">
        <v>26</v>
      </c>
      <c r="N60">
        <f t="shared" si="0"/>
        <v>2.3000000000000003</v>
      </c>
      <c r="P60">
        <f>VLOOKUP("phyTh", Sheet2!$A$2:$I$10, MATCH(E60, Sheet2!$A$1:$I$1, 0), FALSE)</f>
        <v>0</v>
      </c>
      <c r="Q60">
        <f>VLOOKUP("phyPr", Sheet2!$A$2:$I$10, MATCH(F60, Sheet2!$A$1:$I$1, 0), FALSE)</f>
        <v>0.5</v>
      </c>
      <c r="R60">
        <f>VLOOKUP("m1Th", Sheet2!$A$2:$I$10, MATCH(G60, Sheet2!$A$1:$I$1, 0), FALSE)</f>
        <v>0</v>
      </c>
      <c r="S60">
        <f>VLOOKUP("beeTh", Sheet2!$A$2:$I$10, MATCH(H60, Sheet2!$A$1:$I$1, 0), FALSE)</f>
        <v>0</v>
      </c>
      <c r="T60">
        <f>VLOOKUP("beePr", Sheet2!$A$2:$I$10, MATCH(I60, Sheet2!$A$1:$I$1, 0), FALSE)</f>
        <v>0.4</v>
      </c>
      <c r="U60">
        <f>VLOOKUP("egTh", Sheet2!$A$2:$I$10, MATCH(J60, Sheet2!$A$1:$I$1, 0), FALSE)</f>
        <v>0</v>
      </c>
      <c r="V60">
        <f>VLOOKUP("egPr", Sheet2!$A$2:$I$10, MATCH(K60, Sheet2!$A$1:$I$1, 0), FALSE)</f>
        <v>0.8</v>
      </c>
      <c r="W60">
        <f>VLOOKUP("emTh", Sheet2!$A$2:$I$10, MATCH(L60, Sheet2!$A$1:$I$1, 0), FALSE)</f>
        <v>0</v>
      </c>
      <c r="X60">
        <f>VLOOKUP("eePr", Sheet2!$A$2:$I$10, MATCH(M60, Sheet2!$A$1:$I$1, 0), FALSE)</f>
        <v>0.6</v>
      </c>
    </row>
    <row r="61" spans="1:24" x14ac:dyDescent="0.3">
      <c r="A61" t="s">
        <v>199</v>
      </c>
      <c r="B61" t="s">
        <v>200</v>
      </c>
      <c r="C61" t="s">
        <v>201</v>
      </c>
      <c r="D61" t="s">
        <v>16</v>
      </c>
      <c r="E61" t="s">
        <v>28</v>
      </c>
      <c r="F61" t="s">
        <v>17</v>
      </c>
      <c r="G61" t="s">
        <v>28</v>
      </c>
      <c r="H61" t="s">
        <v>17</v>
      </c>
      <c r="I61" t="s">
        <v>17</v>
      </c>
      <c r="J61" t="s">
        <v>17</v>
      </c>
      <c r="K61" t="s">
        <v>17</v>
      </c>
      <c r="L61" t="s">
        <v>29</v>
      </c>
      <c r="M61" t="s">
        <v>28</v>
      </c>
      <c r="N61">
        <f t="shared" si="0"/>
        <v>7.15</v>
      </c>
      <c r="P61">
        <f>VLOOKUP("phyTh", Sheet2!$A$2:$I$10, MATCH(E61, Sheet2!$A$1:$I$1, 0), FALSE)</f>
        <v>1.05</v>
      </c>
      <c r="Q61">
        <f>VLOOKUP("phyPr", Sheet2!$A$2:$I$10, MATCH(F61, Sheet2!$A$1:$I$1, 0), FALSE)</f>
        <v>0.4</v>
      </c>
      <c r="R61">
        <f>VLOOKUP("m1Th", Sheet2!$A$2:$I$10, MATCH(G61, Sheet2!$A$1:$I$1, 0), FALSE)</f>
        <v>1.4</v>
      </c>
      <c r="S61">
        <f>VLOOKUP("beeTh", Sheet2!$A$2:$I$10, MATCH(H61, Sheet2!$A$1:$I$1, 0), FALSE)</f>
        <v>1.2</v>
      </c>
      <c r="T61">
        <f>VLOOKUP("beePr", Sheet2!$A$2:$I$10, MATCH(I61, Sheet2!$A$1:$I$1, 0), FALSE)</f>
        <v>0.4</v>
      </c>
      <c r="U61">
        <f>VLOOKUP("egTh", Sheet2!$A$2:$I$10, MATCH(J61, Sheet2!$A$1:$I$1, 0), FALSE)</f>
        <v>0.8</v>
      </c>
      <c r="V61">
        <f>VLOOKUP("egPr", Sheet2!$A$2:$I$10, MATCH(K61, Sheet2!$A$1:$I$1, 0), FALSE)</f>
        <v>0.8</v>
      </c>
      <c r="W61">
        <f>VLOOKUP("emTh", Sheet2!$A$2:$I$10, MATCH(L61, Sheet2!$A$1:$I$1, 0), FALSE)</f>
        <v>0.4</v>
      </c>
      <c r="X61">
        <f>VLOOKUP("eePr", Sheet2!$A$2:$I$10, MATCH(M61, Sheet2!$A$1:$I$1, 0), FALSE)</f>
        <v>0.7</v>
      </c>
    </row>
    <row r="62" spans="1:24" x14ac:dyDescent="0.3">
      <c r="A62" t="s">
        <v>202</v>
      </c>
      <c r="B62" t="s">
        <v>203</v>
      </c>
      <c r="C62" t="s">
        <v>204</v>
      </c>
      <c r="D62" t="s">
        <v>16</v>
      </c>
      <c r="E62" t="s">
        <v>28</v>
      </c>
      <c r="F62" t="s">
        <v>17</v>
      </c>
      <c r="G62" t="s">
        <v>26</v>
      </c>
      <c r="H62" t="s">
        <v>26</v>
      </c>
      <c r="I62" t="s">
        <v>17</v>
      </c>
      <c r="J62" t="s">
        <v>45</v>
      </c>
      <c r="K62" t="s">
        <v>28</v>
      </c>
      <c r="L62" t="s">
        <v>27</v>
      </c>
      <c r="M62" t="s">
        <v>28</v>
      </c>
      <c r="N62">
        <f t="shared" si="0"/>
        <v>5.8500000000000005</v>
      </c>
      <c r="P62">
        <f>VLOOKUP("phyTh", Sheet2!$A$2:$I$10, MATCH(E62, Sheet2!$A$1:$I$1, 0), FALSE)</f>
        <v>1.05</v>
      </c>
      <c r="Q62">
        <f>VLOOKUP("phyPr", Sheet2!$A$2:$I$10, MATCH(F62, Sheet2!$A$1:$I$1, 0), FALSE)</f>
        <v>0.4</v>
      </c>
      <c r="R62">
        <f>VLOOKUP("m1Th", Sheet2!$A$2:$I$10, MATCH(G62, Sheet2!$A$1:$I$1, 0), FALSE)</f>
        <v>1.2</v>
      </c>
      <c r="S62">
        <f>VLOOKUP("beeTh", Sheet2!$A$2:$I$10, MATCH(H62, Sheet2!$A$1:$I$1, 0), FALSE)</f>
        <v>0.9</v>
      </c>
      <c r="T62">
        <f>VLOOKUP("beePr", Sheet2!$A$2:$I$10, MATCH(I62, Sheet2!$A$1:$I$1, 0), FALSE)</f>
        <v>0.4</v>
      </c>
      <c r="U62">
        <f>VLOOKUP("egTh", Sheet2!$A$2:$I$10, MATCH(J62, Sheet2!$A$1:$I$1, 0), FALSE)</f>
        <v>0.5</v>
      </c>
      <c r="V62">
        <f>VLOOKUP("egPr", Sheet2!$A$2:$I$10, MATCH(K62, Sheet2!$A$1:$I$1, 0), FALSE)</f>
        <v>0.7</v>
      </c>
      <c r="W62">
        <f>VLOOKUP("emTh", Sheet2!$A$2:$I$10, MATCH(L62, Sheet2!$A$1:$I$1, 0), FALSE)</f>
        <v>0</v>
      </c>
      <c r="X62">
        <f>VLOOKUP("eePr", Sheet2!$A$2:$I$10, MATCH(M62, Sheet2!$A$1:$I$1, 0), FALSE)</f>
        <v>0.7</v>
      </c>
    </row>
    <row r="63" spans="1:24" x14ac:dyDescent="0.3">
      <c r="A63" t="s">
        <v>205</v>
      </c>
      <c r="B63" t="s">
        <v>206</v>
      </c>
      <c r="C63" t="s">
        <v>207</v>
      </c>
      <c r="D63" t="s">
        <v>16</v>
      </c>
      <c r="E63" t="s">
        <v>27</v>
      </c>
      <c r="F63" t="s">
        <v>18</v>
      </c>
      <c r="G63" t="s">
        <v>27</v>
      </c>
      <c r="H63" t="s">
        <v>27</v>
      </c>
      <c r="I63" t="s">
        <v>45</v>
      </c>
      <c r="J63" t="s">
        <v>27</v>
      </c>
      <c r="K63" t="s">
        <v>28</v>
      </c>
      <c r="L63" t="s">
        <v>27</v>
      </c>
      <c r="M63" t="s">
        <v>19</v>
      </c>
      <c r="N63">
        <f t="shared" si="0"/>
        <v>2.4</v>
      </c>
      <c r="P63">
        <f>VLOOKUP("phyTh", Sheet2!$A$2:$I$10, MATCH(E63, Sheet2!$A$1:$I$1, 0), FALSE)</f>
        <v>0</v>
      </c>
      <c r="Q63">
        <f>VLOOKUP("phyPr", Sheet2!$A$2:$I$10, MATCH(F63, Sheet2!$A$1:$I$1, 0), FALSE)</f>
        <v>0.45</v>
      </c>
      <c r="R63">
        <f>VLOOKUP("m1Th", Sheet2!$A$2:$I$10, MATCH(G63, Sheet2!$A$1:$I$1, 0), FALSE)</f>
        <v>0</v>
      </c>
      <c r="S63">
        <f>VLOOKUP("beeTh", Sheet2!$A$2:$I$10, MATCH(H63, Sheet2!$A$1:$I$1, 0), FALSE)</f>
        <v>0</v>
      </c>
      <c r="T63">
        <f>VLOOKUP("beePr", Sheet2!$A$2:$I$10, MATCH(I63, Sheet2!$A$1:$I$1, 0), FALSE)</f>
        <v>0.25</v>
      </c>
      <c r="U63">
        <f>VLOOKUP("egTh", Sheet2!$A$2:$I$10, MATCH(J63, Sheet2!$A$1:$I$1, 0), FALSE)</f>
        <v>0</v>
      </c>
      <c r="V63">
        <f>VLOOKUP("egPr", Sheet2!$A$2:$I$10, MATCH(K63, Sheet2!$A$1:$I$1, 0), FALSE)</f>
        <v>0.7</v>
      </c>
      <c r="W63">
        <f>VLOOKUP("emTh", Sheet2!$A$2:$I$10, MATCH(L63, Sheet2!$A$1:$I$1, 0), FALSE)</f>
        <v>0</v>
      </c>
      <c r="X63">
        <f>VLOOKUP("eePr", Sheet2!$A$2:$I$10, MATCH(M63, Sheet2!$A$1:$I$1, 0), FALSE)</f>
        <v>1</v>
      </c>
    </row>
    <row r="64" spans="1:24" x14ac:dyDescent="0.3">
      <c r="A64" t="s">
        <v>208</v>
      </c>
      <c r="B64" t="s">
        <v>209</v>
      </c>
      <c r="C64" t="s">
        <v>210</v>
      </c>
      <c r="D64" t="s">
        <v>16</v>
      </c>
      <c r="E64" t="s">
        <v>29</v>
      </c>
      <c r="F64" t="s">
        <v>17</v>
      </c>
      <c r="G64" t="s">
        <v>45</v>
      </c>
      <c r="H64" t="s">
        <v>27</v>
      </c>
      <c r="I64" t="s">
        <v>17</v>
      </c>
      <c r="J64" t="s">
        <v>26</v>
      </c>
      <c r="K64" t="s">
        <v>17</v>
      </c>
      <c r="L64" t="s">
        <v>29</v>
      </c>
      <c r="M64" t="s">
        <v>18</v>
      </c>
      <c r="N64">
        <f t="shared" si="0"/>
        <v>5.1000000000000005</v>
      </c>
      <c r="P64">
        <f>VLOOKUP("phyTh", Sheet2!$A$2:$I$10, MATCH(E64, Sheet2!$A$1:$I$1, 0), FALSE)</f>
        <v>0.6</v>
      </c>
      <c r="Q64">
        <f>VLOOKUP("phyPr", Sheet2!$A$2:$I$10, MATCH(F64, Sheet2!$A$1:$I$1, 0), FALSE)</f>
        <v>0.4</v>
      </c>
      <c r="R64">
        <f>VLOOKUP("m1Th", Sheet2!$A$2:$I$10, MATCH(G64, Sheet2!$A$1:$I$1, 0), FALSE)</f>
        <v>1</v>
      </c>
      <c r="S64">
        <f>VLOOKUP("beeTh", Sheet2!$A$2:$I$10, MATCH(H64, Sheet2!$A$1:$I$1, 0), FALSE)</f>
        <v>0</v>
      </c>
      <c r="T64">
        <f>VLOOKUP("beePr", Sheet2!$A$2:$I$10, MATCH(I64, Sheet2!$A$1:$I$1, 0), FALSE)</f>
        <v>0.4</v>
      </c>
      <c r="U64">
        <f>VLOOKUP("egTh", Sheet2!$A$2:$I$10, MATCH(J64, Sheet2!$A$1:$I$1, 0), FALSE)</f>
        <v>0.6</v>
      </c>
      <c r="V64">
        <f>VLOOKUP("egPr", Sheet2!$A$2:$I$10, MATCH(K64, Sheet2!$A$1:$I$1, 0), FALSE)</f>
        <v>0.8</v>
      </c>
      <c r="W64">
        <f>VLOOKUP("emTh", Sheet2!$A$2:$I$10, MATCH(L64, Sheet2!$A$1:$I$1, 0), FALSE)</f>
        <v>0.4</v>
      </c>
      <c r="X64">
        <f>VLOOKUP("eePr", Sheet2!$A$2:$I$10, MATCH(M64, Sheet2!$A$1:$I$1, 0), FALSE)</f>
        <v>0.9</v>
      </c>
    </row>
    <row r="65" spans="1:24" x14ac:dyDescent="0.3">
      <c r="A65" t="s">
        <v>211</v>
      </c>
      <c r="B65" t="s">
        <v>212</v>
      </c>
      <c r="C65" t="s">
        <v>213</v>
      </c>
      <c r="D65" t="s">
        <v>16</v>
      </c>
      <c r="E65" t="s">
        <v>28</v>
      </c>
      <c r="F65" t="s">
        <v>28</v>
      </c>
      <c r="G65" t="s">
        <v>28</v>
      </c>
      <c r="H65" t="s">
        <v>26</v>
      </c>
      <c r="I65" t="s">
        <v>17</v>
      </c>
      <c r="J65" t="s">
        <v>17</v>
      </c>
      <c r="K65" t="s">
        <v>17</v>
      </c>
      <c r="L65" t="s">
        <v>45</v>
      </c>
      <c r="M65" t="s">
        <v>17</v>
      </c>
      <c r="N65">
        <f t="shared" si="0"/>
        <v>6.9999999999999991</v>
      </c>
      <c r="P65">
        <f>VLOOKUP("phyTh", Sheet2!$A$2:$I$10, MATCH(E65, Sheet2!$A$1:$I$1, 0), FALSE)</f>
        <v>1.05</v>
      </c>
      <c r="Q65">
        <f>VLOOKUP("phyPr", Sheet2!$A$2:$I$10, MATCH(F65, Sheet2!$A$1:$I$1, 0), FALSE)</f>
        <v>0.35</v>
      </c>
      <c r="R65">
        <f>VLOOKUP("m1Th", Sheet2!$A$2:$I$10, MATCH(G65, Sheet2!$A$1:$I$1, 0), FALSE)</f>
        <v>1.4</v>
      </c>
      <c r="S65">
        <f>VLOOKUP("beeTh", Sheet2!$A$2:$I$10, MATCH(H65, Sheet2!$A$1:$I$1, 0), FALSE)</f>
        <v>0.9</v>
      </c>
      <c r="T65">
        <f>VLOOKUP("beePr", Sheet2!$A$2:$I$10, MATCH(I65, Sheet2!$A$1:$I$1, 0), FALSE)</f>
        <v>0.4</v>
      </c>
      <c r="U65">
        <f>VLOOKUP("egTh", Sheet2!$A$2:$I$10, MATCH(J65, Sheet2!$A$1:$I$1, 0), FALSE)</f>
        <v>0.8</v>
      </c>
      <c r="V65">
        <f>VLOOKUP("egPr", Sheet2!$A$2:$I$10, MATCH(K65, Sheet2!$A$1:$I$1, 0), FALSE)</f>
        <v>0.8</v>
      </c>
      <c r="W65">
        <f>VLOOKUP("emTh", Sheet2!$A$2:$I$10, MATCH(L65, Sheet2!$A$1:$I$1, 0), FALSE)</f>
        <v>0.5</v>
      </c>
      <c r="X65">
        <f>VLOOKUP("eePr", Sheet2!$A$2:$I$10, MATCH(M65, Sheet2!$A$1:$I$1, 0), FALSE)</f>
        <v>0.8</v>
      </c>
    </row>
    <row r="66" spans="1:24" x14ac:dyDescent="0.3">
      <c r="A66" t="s">
        <v>214</v>
      </c>
      <c r="B66" t="s">
        <v>215</v>
      </c>
      <c r="C66" t="s">
        <v>216</v>
      </c>
      <c r="D66" t="s">
        <v>16</v>
      </c>
      <c r="E66" t="s">
        <v>26</v>
      </c>
      <c r="F66" t="s">
        <v>28</v>
      </c>
      <c r="G66" t="s">
        <v>26</v>
      </c>
      <c r="H66" t="s">
        <v>28</v>
      </c>
      <c r="I66" t="s">
        <v>17</v>
      </c>
      <c r="J66" t="s">
        <v>17</v>
      </c>
      <c r="K66" t="s">
        <v>17</v>
      </c>
      <c r="L66" t="s">
        <v>27</v>
      </c>
      <c r="M66" t="s">
        <v>17</v>
      </c>
      <c r="N66">
        <f t="shared" si="0"/>
        <v>6.3</v>
      </c>
      <c r="P66">
        <f>VLOOKUP("phyTh", Sheet2!$A$2:$I$10, MATCH(E66, Sheet2!$A$1:$I$1, 0), FALSE)</f>
        <v>0.9</v>
      </c>
      <c r="Q66">
        <f>VLOOKUP("phyPr", Sheet2!$A$2:$I$10, MATCH(F66, Sheet2!$A$1:$I$1, 0), FALSE)</f>
        <v>0.35</v>
      </c>
      <c r="R66">
        <f>VLOOKUP("m1Th", Sheet2!$A$2:$I$10, MATCH(G66, Sheet2!$A$1:$I$1, 0), FALSE)</f>
        <v>1.2</v>
      </c>
      <c r="S66">
        <f>VLOOKUP("beeTh", Sheet2!$A$2:$I$10, MATCH(H66, Sheet2!$A$1:$I$1, 0), FALSE)</f>
        <v>1.05</v>
      </c>
      <c r="T66">
        <f>VLOOKUP("beePr", Sheet2!$A$2:$I$10, MATCH(I66, Sheet2!$A$1:$I$1, 0), FALSE)</f>
        <v>0.4</v>
      </c>
      <c r="U66">
        <f>VLOOKUP("egTh", Sheet2!$A$2:$I$10, MATCH(J66, Sheet2!$A$1:$I$1, 0), FALSE)</f>
        <v>0.8</v>
      </c>
      <c r="V66">
        <f>VLOOKUP("egPr", Sheet2!$A$2:$I$10, MATCH(K66, Sheet2!$A$1:$I$1, 0), FALSE)</f>
        <v>0.8</v>
      </c>
      <c r="W66">
        <f>VLOOKUP("emTh", Sheet2!$A$2:$I$10, MATCH(L66, Sheet2!$A$1:$I$1, 0), FALSE)</f>
        <v>0</v>
      </c>
      <c r="X66">
        <f>VLOOKUP("eePr", Sheet2!$A$2:$I$10, MATCH(M66, Sheet2!$A$1:$I$1, 0), FALSE)</f>
        <v>0.8</v>
      </c>
    </row>
    <row r="67" spans="1:24" x14ac:dyDescent="0.3">
      <c r="A67" t="s">
        <v>217</v>
      </c>
      <c r="B67" t="s">
        <v>218</v>
      </c>
      <c r="C67" t="s">
        <v>219</v>
      </c>
      <c r="D67" t="s">
        <v>16</v>
      </c>
      <c r="E67" t="s">
        <v>28</v>
      </c>
      <c r="F67" t="s">
        <v>28</v>
      </c>
      <c r="G67" t="s">
        <v>28</v>
      </c>
      <c r="H67" t="s">
        <v>17</v>
      </c>
      <c r="I67" t="s">
        <v>17</v>
      </c>
      <c r="J67" t="s">
        <v>26</v>
      </c>
      <c r="K67" t="s">
        <v>17</v>
      </c>
      <c r="L67" t="s">
        <v>26</v>
      </c>
      <c r="M67" t="s">
        <v>18</v>
      </c>
      <c r="N67">
        <f t="shared" ref="N67" si="1">SUM(P67:X67)</f>
        <v>7.3</v>
      </c>
      <c r="P67">
        <f>VLOOKUP("phyTh", Sheet2!$A$2:$I$10, MATCH(E67, Sheet2!$A$1:$I$1, 0), FALSE)</f>
        <v>1.05</v>
      </c>
      <c r="Q67">
        <f>VLOOKUP("phyPr", Sheet2!$A$2:$I$10, MATCH(F67, Sheet2!$A$1:$I$1, 0), FALSE)</f>
        <v>0.35</v>
      </c>
      <c r="R67">
        <f>VLOOKUP("m1Th", Sheet2!$A$2:$I$10, MATCH(G67, Sheet2!$A$1:$I$1, 0), FALSE)</f>
        <v>1.4</v>
      </c>
      <c r="S67">
        <f>VLOOKUP("beeTh", Sheet2!$A$2:$I$10, MATCH(H67, Sheet2!$A$1:$I$1, 0), FALSE)</f>
        <v>1.2</v>
      </c>
      <c r="T67">
        <f>VLOOKUP("beePr", Sheet2!$A$2:$I$10, MATCH(I67, Sheet2!$A$1:$I$1, 0), FALSE)</f>
        <v>0.4</v>
      </c>
      <c r="U67">
        <f>VLOOKUP("egTh", Sheet2!$A$2:$I$10, MATCH(J67, Sheet2!$A$1:$I$1, 0), FALSE)</f>
        <v>0.6</v>
      </c>
      <c r="V67">
        <f>VLOOKUP("egPr", Sheet2!$A$2:$I$10, MATCH(K67, Sheet2!$A$1:$I$1, 0), FALSE)</f>
        <v>0.8</v>
      </c>
      <c r="W67">
        <f>VLOOKUP("emTh", Sheet2!$A$2:$I$10, MATCH(L67, Sheet2!$A$1:$I$1, 0), FALSE)</f>
        <v>0.6</v>
      </c>
      <c r="X67">
        <f>VLOOKUP("eePr", Sheet2!$A$2:$I$10, MATCH(M67, Sheet2!$A$1:$I$1, 0), FALSE)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1(C)</vt:lpstr>
      <vt:lpstr>Sheet2</vt:lpstr>
      <vt:lpstr>Sheet2 (2)</vt:lpstr>
      <vt:lpstr>Sheet1Main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cp:lastPrinted>2023-07-22T22:38:03Z</cp:lastPrinted>
  <dcterms:created xsi:type="dcterms:W3CDTF">2023-07-22T20:15:11Z</dcterms:created>
  <dcterms:modified xsi:type="dcterms:W3CDTF">2023-07-27T06:24:04Z</dcterms:modified>
</cp:coreProperties>
</file>