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ython data\alphaa ai\WEEK 5-6\"/>
    </mc:Choice>
  </mc:AlternateContent>
  <bookViews>
    <workbookView xWindow="0" yWindow="0" windowWidth="20490" windowHeight="7020" firstSheet="6" activeTab="10"/>
  </bookViews>
  <sheets>
    <sheet name="Dashboard" sheetId="13" r:id="rId1"/>
    <sheet name="Tobacco consumption" sheetId="17" r:id="rId2"/>
    <sheet name="Types of consumers by age 2015-" sheetId="18" r:id="rId3"/>
    <sheet name="Revenue " sheetId="19" r:id="rId4"/>
    <sheet name="Effect of Pictoral Warning (2)" sheetId="24" r:id="rId5"/>
    <sheet name="proportion" sheetId="21" r:id="rId6"/>
    <sheet name="sum of mortality" sheetId="25" r:id="rId7"/>
    <sheet name="Detected and mortality" sheetId="1" r:id="rId8"/>
    <sheet name="Estimated" sheetId="11" r:id="rId9"/>
    <sheet name="Projected types" sheetId="2" r:id="rId10"/>
    <sheet name="causes" sheetId="7" r:id="rId11"/>
  </sheets>
  <calcPr calcId="162913"/>
  <pivotCaches>
    <pivotCache cacheId="0" r:id="rId12"/>
  </pivotCaches>
</workbook>
</file>

<file path=xl/calcChain.xml><?xml version="1.0" encoding="utf-8"?>
<calcChain xmlns="http://schemas.openxmlformats.org/spreadsheetml/2006/main">
  <c r="Q20" i="24" l="1"/>
  <c r="Q21" i="24"/>
  <c r="Q22" i="24"/>
  <c r="Q23" i="24"/>
  <c r="Q19" i="24"/>
  <c r="P20" i="24"/>
  <c r="P21" i="24"/>
  <c r="P22" i="24"/>
  <c r="P23" i="24"/>
  <c r="P19" i="24"/>
  <c r="E20" i="24"/>
  <c r="E21" i="24"/>
  <c r="E22" i="24"/>
  <c r="E23" i="24"/>
  <c r="E19" i="24"/>
  <c r="D20" i="24"/>
  <c r="D21" i="24"/>
  <c r="D22" i="24"/>
  <c r="D23" i="24"/>
  <c r="D19" i="24"/>
  <c r="J5" i="24"/>
  <c r="J6" i="24"/>
  <c r="J7" i="24"/>
  <c r="J4" i="24"/>
  <c r="E5" i="24"/>
  <c r="E6" i="24"/>
  <c r="E7" i="24"/>
  <c r="E8" i="24"/>
  <c r="E4" i="24"/>
  <c r="D5" i="24"/>
  <c r="D6" i="24"/>
  <c r="D7" i="24"/>
  <c r="D8" i="24"/>
  <c r="D4" i="24"/>
  <c r="F35" i="18" l="1"/>
  <c r="E35" i="18" l="1"/>
  <c r="D35" i="18"/>
  <c r="C35" i="18"/>
  <c r="D17" i="2" l="1"/>
  <c r="C17" i="2"/>
  <c r="B15" i="2"/>
  <c r="B14" i="2"/>
  <c r="B13" i="2"/>
  <c r="B12" i="2"/>
  <c r="B11" i="2"/>
  <c r="B10" i="2"/>
  <c r="B8" i="2"/>
  <c r="B7" i="2"/>
  <c r="B6" i="2"/>
  <c r="B5" i="2"/>
  <c r="B4" i="2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D5" i="17"/>
  <c r="C5" i="17"/>
  <c r="B5" i="17"/>
  <c r="D3" i="17"/>
  <c r="D2" i="17"/>
  <c r="B17" i="2" l="1"/>
</calcChain>
</file>

<file path=xl/sharedStrings.xml><?xml version="1.0" encoding="utf-8"?>
<sst xmlns="http://schemas.openxmlformats.org/spreadsheetml/2006/main" count="213" uniqueCount="136">
  <si>
    <t>States/UTs</t>
  </si>
  <si>
    <t>Himachal Pradesh</t>
  </si>
  <si>
    <t>Punjab</t>
  </si>
  <si>
    <t>Chandigarh</t>
  </si>
  <si>
    <t>Uttaranchal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</si>
  <si>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</si>
  <si>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</si>
  <si>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</si>
  <si>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</si>
  <si>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</si>
  <si>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</si>
  <si>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</si>
  <si>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</si>
  <si>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</si>
  <si>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</si>
  <si>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</si>
  <si>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</si>
  <si>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</si>
  <si>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</si>
  <si>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</si>
  <si>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</si>
  <si>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Madhya Pradesh</t>
  </si>
  <si>
    <t>Gujarat</t>
  </si>
  <si>
    <t>Daman &amp; Diu</t>
  </si>
  <si>
    <t>Dadra &amp; Nagar Haveli</t>
  </si>
  <si>
    <t>Maharashtra</t>
  </si>
  <si>
    <t>Telangana</t>
  </si>
  <si>
    <t>Andhra Pradesh</t>
  </si>
  <si>
    <t>Karnataka</t>
  </si>
  <si>
    <t>Goa</t>
  </si>
  <si>
    <t>Lakshadweep</t>
  </si>
  <si>
    <t>Kerala</t>
  </si>
  <si>
    <t>Tamil Nadu</t>
  </si>
  <si>
    <t>Pondicherry</t>
  </si>
  <si>
    <t>Andaman &amp; Nicobar Islands</t>
  </si>
  <si>
    <t>Total</t>
  </si>
  <si>
    <t>Detected 2015</t>
  </si>
  <si>
    <t>Detected 2016</t>
  </si>
  <si>
    <t>Detected 2017</t>
  </si>
  <si>
    <t>Detected 2018</t>
  </si>
  <si>
    <t>Mortality 2015</t>
  </si>
  <si>
    <t>Mortality 2016</t>
  </si>
  <si>
    <t>Mortality 2017</t>
  </si>
  <si>
    <t>Mortality 2018</t>
  </si>
  <si>
    <t>Types</t>
  </si>
  <si>
    <t>Oral Cavity and Pharynx</t>
  </si>
  <si>
    <t>Digestive System</t>
  </si>
  <si>
    <t>Respiratory System</t>
  </si>
  <si>
    <t>Bones and Joints</t>
  </si>
  <si>
    <t>Skin</t>
  </si>
  <si>
    <t>Breast</t>
  </si>
  <si>
    <t>Genital System</t>
  </si>
  <si>
    <t>Urinary System</t>
  </si>
  <si>
    <t>Eye and Orbit</t>
  </si>
  <si>
    <t>Immune System</t>
  </si>
  <si>
    <t>Blood</t>
  </si>
  <si>
    <t>Males</t>
  </si>
  <si>
    <t>Females</t>
  </si>
  <si>
    <t>Row Labels</t>
  </si>
  <si>
    <t>Grand Total</t>
  </si>
  <si>
    <t>Causes</t>
  </si>
  <si>
    <t>Count</t>
  </si>
  <si>
    <t>Tobacco</t>
  </si>
  <si>
    <t>Pollution</t>
  </si>
  <si>
    <t xml:space="preserve">Mortality </t>
  </si>
  <si>
    <t>Jammu</t>
  </si>
  <si>
    <t>Chatisgarh</t>
  </si>
  <si>
    <t>Year</t>
  </si>
  <si>
    <t>Estimated Incidence of Cancer Cases</t>
  </si>
  <si>
    <t>Estimated Mortality of Cancer Cases</t>
  </si>
  <si>
    <t>2014-15</t>
  </si>
  <si>
    <t>2015-16</t>
  </si>
  <si>
    <t>2016-17</t>
  </si>
  <si>
    <t>2017-18</t>
  </si>
  <si>
    <t>2018-19</t>
  </si>
  <si>
    <t>Incidence</t>
  </si>
  <si>
    <t>Sedantry Lifestyle</t>
  </si>
  <si>
    <t>WorkPlace Hazard</t>
  </si>
  <si>
    <t xml:space="preserve">Alcohol </t>
  </si>
  <si>
    <t>Pathogen</t>
  </si>
  <si>
    <t>Projected Incidence on types of Cancer In India 2020</t>
  </si>
  <si>
    <t>Jammu &amp; Kashmir</t>
  </si>
  <si>
    <t>Odisha</t>
  </si>
  <si>
    <t>Thyroid and Adrenal gland</t>
  </si>
  <si>
    <t>.</t>
  </si>
  <si>
    <t>Total Both Gender</t>
  </si>
  <si>
    <t>Legal Cigarettes</t>
  </si>
  <si>
    <t>Other Tobacco Items</t>
  </si>
  <si>
    <t>1981-82</t>
  </si>
  <si>
    <t>Difference</t>
  </si>
  <si>
    <t>States/UT</t>
  </si>
  <si>
    <t>Current tobacco user</t>
  </si>
  <si>
    <t>Non- user</t>
  </si>
  <si>
    <t>India</t>
  </si>
  <si>
    <t>Uttarakhand</t>
  </si>
  <si>
    <t>Chhattisgarh</t>
  </si>
  <si>
    <t>Puducherry</t>
  </si>
  <si>
    <t>Tax Collection from Cigarettes</t>
  </si>
  <si>
    <t>2005-06</t>
  </si>
  <si>
    <t>2010-11</t>
  </si>
  <si>
    <t>2011-12</t>
  </si>
  <si>
    <t>2012-13</t>
  </si>
  <si>
    <t>2013-14</t>
  </si>
  <si>
    <t>Other Tobacco Products</t>
  </si>
  <si>
    <t>Tax Revenue</t>
  </si>
  <si>
    <t>Tobacco Consumption</t>
  </si>
  <si>
    <t>Smoked only</t>
  </si>
  <si>
    <t>Smokeless only</t>
  </si>
  <si>
    <t xml:space="preserve"> </t>
  </si>
  <si>
    <t>Both</t>
  </si>
  <si>
    <t>Rural</t>
  </si>
  <si>
    <t>Urban</t>
  </si>
  <si>
    <t>15-24</t>
  </si>
  <si>
    <t>smoke</t>
  </si>
  <si>
    <t>smokeless</t>
  </si>
  <si>
    <t>Women</t>
  </si>
  <si>
    <t>Men</t>
  </si>
  <si>
    <t>No Formal Schooling</t>
  </si>
  <si>
    <t xml:space="preserve">Less than Primary </t>
  </si>
  <si>
    <t>Primary but less than Secondary</t>
  </si>
  <si>
    <t>Secondary and Above</t>
  </si>
  <si>
    <t>25-44</t>
  </si>
  <si>
    <t>45-64</t>
  </si>
  <si>
    <t>65 +</t>
  </si>
  <si>
    <t>Male</t>
  </si>
  <si>
    <t>Female</t>
  </si>
  <si>
    <t>Overall</t>
  </si>
  <si>
    <t>2009-10</t>
  </si>
  <si>
    <t>Adults Noticed Warning Labels On Cigarette Packets</t>
  </si>
  <si>
    <t>Sum of Mortality 2018</t>
  </si>
  <si>
    <t>DECODING CANCER IN INDIA</t>
  </si>
  <si>
    <t>Padding 2009-10</t>
  </si>
  <si>
    <t>Padding 2016-17</t>
  </si>
  <si>
    <t>gap</t>
  </si>
  <si>
    <t>x axis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</si>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</sst>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24"/>
      <color rgb="FF0070C0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Alignment="1">
      <alignment horizontal="center" wrapText="1"/>
    </xf>
    <xf numFmtId="9" fontId="0" fillId="0" borderId="0" xfId="0" applyNumberFormat="1"/>
    <xf numFmtId="0" fontId="0" fillId="0" borderId="0" xfId="0"/>
    <xf numFmtId="0" fontId="0" fillId="0" borderId="0" xfId="0" applyBorder="1"/>
    <xf numFmtId="0" fontId="18" fillId="0" borderId="0" xfId="0" applyFont="1" applyAlignment="1"/>
    <xf numFmtId="0" fontId="0" fillId="0" borderId="0" xfId="0" applyFont="1" applyBorder="1" applyAlignment="1">
      <alignment vertical="top"/>
    </xf>
    <xf numFmtId="0" fontId="18" fillId="0" borderId="0" xfId="0" applyFont="1" applyBorder="1" applyAlignment="1"/>
    <xf numFmtId="0" fontId="18" fillId="0" borderId="0" xfId="0" applyFont="1" applyBorder="1" applyAlignment="1">
      <alignment vertical="top"/>
    </xf>
    <xf numFmtId="0" fontId="0" fillId="33" borderId="0" xfId="0" applyFill="1"/>
    <xf numFmtId="0" fontId="20" fillId="3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50F0F"/>
      <color rgb="FF750707"/>
      <color rgb="FF360303"/>
      <color rgb="FFB50B0B"/>
      <color rgb="FFFF8F8F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rgbClr val="0070C0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proportion!$D$4</c:f>
              <c:strCache>
                <c:ptCount val="1"/>
                <c:pt idx="0">
                  <c:v>smoke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proportion!$E$3:$F$3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proportion!$E$4:$F$4</c:f>
              <c:numCache>
                <c:formatCode>General</c:formatCode>
                <c:ptCount val="2"/>
                <c:pt idx="0">
                  <c:v>12.8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D-4A08-9ABC-8304E01598AE}"/>
            </c:ext>
          </c:extLst>
        </c:ser>
        <c:ser>
          <c:idx val="1"/>
          <c:order val="1"/>
          <c:tx>
            <c:strRef>
              <c:f>proportion!$D$5</c:f>
              <c:strCache>
                <c:ptCount val="1"/>
                <c:pt idx="0">
                  <c:v>smokeless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3D-4A08-9ABC-8304E01598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proportion!$E$3:$F$3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proportion!$E$5:$F$5</c:f>
              <c:numCache>
                <c:formatCode>General</c:formatCode>
                <c:ptCount val="2"/>
                <c:pt idx="0">
                  <c:v>23.4</c:v>
                </c:pt>
                <c:pt idx="1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D-4A08-9ABC-8304E01598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3155024"/>
        <c:axId val="253145872"/>
      </c:barChart>
      <c:catAx>
        <c:axId val="2531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5872"/>
        <c:crosses val="autoZero"/>
        <c:auto val="1"/>
        <c:lblAlgn val="ctr"/>
        <c:lblOffset val="100"/>
        <c:noMultiLvlLbl val="0"/>
      </c:catAx>
      <c:valAx>
        <c:axId val="25314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31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rgbClr val="0070C0"/>
                </a:solidFill>
                <a:latin typeface="+mj-lt"/>
              </a:rPr>
              <a:t>Demand for</a:t>
            </a:r>
            <a:r>
              <a:rPr lang="en-IN" sz="1400" baseline="0">
                <a:solidFill>
                  <a:srgbClr val="0070C0"/>
                </a:solidFill>
                <a:latin typeface="+mj-lt"/>
              </a:rPr>
              <a:t> Tobacco Products </a:t>
            </a:r>
            <a:endParaRPr lang="en-IN" sz="1400">
              <a:solidFill>
                <a:srgbClr val="0070C0"/>
              </a:solidFill>
              <a:latin typeface="+mj-lt"/>
            </a:endParaRPr>
          </a:p>
        </c:rich>
      </c:tx>
      <c:layout>
        <c:manualLayout>
          <c:xMode val="edge"/>
          <c:yMode val="edge"/>
          <c:x val="0.22285606900569413"/>
          <c:y val="6.666664479440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326968973747E-2"/>
          <c:y val="0.17902126672530619"/>
          <c:w val="0.92999204455051709"/>
          <c:h val="0.65348600607414498"/>
        </c:manualLayout>
      </c:layout>
      <c:lineChart>
        <c:grouping val="standard"/>
        <c:varyColors val="0"/>
        <c:ser>
          <c:idx val="0"/>
          <c:order val="0"/>
          <c:tx>
            <c:strRef>
              <c:f>'Tobacco consumption'!$B$1</c:f>
              <c:strCache>
                <c:ptCount val="1"/>
                <c:pt idx="0">
                  <c:v>Legal Cigarettes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'Tobacco consumption'!$A$2:$A$3</c:f>
              <c:strCache>
                <c:ptCount val="2"/>
                <c:pt idx="0">
                  <c:v>1981-82</c:v>
                </c:pt>
                <c:pt idx="1">
                  <c:v>2017-18</c:v>
                </c:pt>
              </c:strCache>
            </c:strRef>
          </c:cat>
          <c:val>
            <c:numRef>
              <c:f>'Tobacco consumption'!$B$2:$B$3</c:f>
              <c:numCache>
                <c:formatCode>General</c:formatCode>
                <c:ptCount val="2"/>
                <c:pt idx="0">
                  <c:v>86</c:v>
                </c:pt>
                <c:pt idx="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1-4580-A2A6-35AC90C1FBAE}"/>
            </c:ext>
          </c:extLst>
        </c:ser>
        <c:ser>
          <c:idx val="1"/>
          <c:order val="1"/>
          <c:tx>
            <c:strRef>
              <c:f>'Tobacco consumption'!$C$1</c:f>
              <c:strCache>
                <c:ptCount val="1"/>
                <c:pt idx="0">
                  <c:v>Other Tobacco Items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D0-4093-90AE-6C5AA3AD33A3}"/>
              </c:ext>
            </c:extLst>
          </c:dPt>
          <c:cat>
            <c:strRef>
              <c:f>'Tobacco consumption'!$A$2:$A$3</c:f>
              <c:strCache>
                <c:ptCount val="2"/>
                <c:pt idx="0">
                  <c:v>1981-82</c:v>
                </c:pt>
                <c:pt idx="1">
                  <c:v>2017-18</c:v>
                </c:pt>
              </c:strCache>
            </c:strRef>
          </c:cat>
          <c:val>
            <c:numRef>
              <c:f>'Tobacco consumption'!$C$2:$C$3</c:f>
              <c:numCache>
                <c:formatCode>General</c:formatCode>
                <c:ptCount val="2"/>
                <c:pt idx="0">
                  <c:v>320</c:v>
                </c:pt>
                <c:pt idx="1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1-4580-A2A6-35AC90C1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17455"/>
        <c:axId val="1784512463"/>
      </c:lineChart>
      <c:catAx>
        <c:axId val="17845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12463"/>
        <c:crosses val="autoZero"/>
        <c:auto val="1"/>
        <c:lblAlgn val="ctr"/>
        <c:lblOffset val="100"/>
        <c:noMultiLvlLbl val="0"/>
      </c:catAx>
      <c:valAx>
        <c:axId val="1784512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451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70C0"/>
                </a:solidFill>
                <a:latin typeface="+mj-lt"/>
              </a:rPr>
              <a:t>Tax on Tobacco Segment </a:t>
            </a:r>
          </a:p>
        </c:rich>
      </c:tx>
      <c:layout>
        <c:manualLayout>
          <c:xMode val="edge"/>
          <c:yMode val="edge"/>
          <c:x val="0.24849122807017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79225631254938E-2"/>
          <c:y val="0.18114774114774118"/>
          <c:w val="0.92114693115088508"/>
          <c:h val="0.59382961745166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'!$G$1</c:f>
              <c:strCache>
                <c:ptCount val="1"/>
                <c:pt idx="0">
                  <c:v>Tobacco Consumption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'!$F$2:$F$3</c:f>
              <c:strCache>
                <c:ptCount val="2"/>
                <c:pt idx="0">
                  <c:v>Legal Cigarettes</c:v>
                </c:pt>
                <c:pt idx="1">
                  <c:v>Other Tobacco Products</c:v>
                </c:pt>
              </c:strCache>
            </c:strRef>
          </c:cat>
          <c:val>
            <c:numRef>
              <c:f>'Revenue '!$G$2:$G$3</c:f>
              <c:numCache>
                <c:formatCode>0%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7-4E49-A5B8-5FFB6D0132A0}"/>
            </c:ext>
          </c:extLst>
        </c:ser>
        <c:ser>
          <c:idx val="1"/>
          <c:order val="1"/>
          <c:tx>
            <c:strRef>
              <c:f>'Revenue '!$H$1</c:f>
              <c:strCache>
                <c:ptCount val="1"/>
                <c:pt idx="0">
                  <c:v>Tax Revenue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07-4E49-A5B8-5FFB6D0132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'!$F$2:$F$3</c:f>
              <c:strCache>
                <c:ptCount val="2"/>
                <c:pt idx="0">
                  <c:v>Legal Cigarettes</c:v>
                </c:pt>
                <c:pt idx="1">
                  <c:v>Other Tobacco Products</c:v>
                </c:pt>
              </c:strCache>
            </c:strRef>
          </c:cat>
          <c:val>
            <c:numRef>
              <c:f>'Revenue '!$H$2:$H$3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7-4E49-A5B8-5FFB6D013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8065104"/>
        <c:axId val="428060944"/>
      </c:barChart>
      <c:catAx>
        <c:axId val="4280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60944"/>
        <c:crosses val="autoZero"/>
        <c:auto val="1"/>
        <c:lblAlgn val="ctr"/>
        <c:lblOffset val="100"/>
        <c:noMultiLvlLbl val="0"/>
      </c:catAx>
      <c:valAx>
        <c:axId val="4280609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280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rgbClr val="0070C0"/>
                </a:solidFill>
              </a:rPr>
              <a:t>Warnings on cigarette</a:t>
            </a:r>
            <a:r>
              <a:rPr lang="en-IN" sz="1600" baseline="0">
                <a:solidFill>
                  <a:srgbClr val="0070C0"/>
                </a:solidFill>
              </a:rPr>
              <a:t> packets</a:t>
            </a:r>
            <a:endParaRPr lang="en-IN" sz="1600">
              <a:solidFill>
                <a:srgbClr val="0070C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312228429546864E-2"/>
          <c:y val="0.18365808328013053"/>
          <c:w val="0.94537554314090622"/>
          <c:h val="0.776702277080229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'Effect of Pictoral Warning (2)'!$D$18</c:f>
              <c:strCache>
                <c:ptCount val="1"/>
                <c:pt idx="0">
                  <c:v>Padding 2009-10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'Effect of Pictoral Warning (2)'!$A$19:$A$23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(2)'!$D$19:$D$23</c:f>
              <c:numCache>
                <c:formatCode>General</c:formatCode>
                <c:ptCount val="5"/>
                <c:pt idx="0">
                  <c:v>59.8</c:v>
                </c:pt>
                <c:pt idx="1">
                  <c:v>90.5</c:v>
                </c:pt>
                <c:pt idx="2">
                  <c:v>53.9</c:v>
                </c:pt>
                <c:pt idx="3">
                  <c:v>66.5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CEF-99B2-126457E40424}"/>
            </c:ext>
          </c:extLst>
        </c:ser>
        <c:ser>
          <c:idx val="0"/>
          <c:order val="1"/>
          <c:tx>
            <c:strRef>
              <c:f>'Effect of Pictoral Warning (2)'!$B$18</c:f>
              <c:strCache>
                <c:ptCount val="1"/>
                <c:pt idx="0">
                  <c:v>2009-10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Pictoral Warning (2)'!$A$19:$A$23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(2)'!$B$19:$B$23</c:f>
              <c:numCache>
                <c:formatCode>General</c:formatCode>
                <c:ptCount val="5"/>
                <c:pt idx="0">
                  <c:v>40.200000000000003</c:v>
                </c:pt>
                <c:pt idx="1">
                  <c:v>9.5</c:v>
                </c:pt>
                <c:pt idx="2">
                  <c:v>46.1</c:v>
                </c:pt>
                <c:pt idx="3">
                  <c:v>33.5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C-4CEF-99B2-126457E40424}"/>
            </c:ext>
          </c:extLst>
        </c:ser>
        <c:ser>
          <c:idx val="4"/>
          <c:order val="2"/>
          <c:tx>
            <c:strRef>
              <c:f>'Effect of Pictoral Warning (2)'!$F$18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5555555555556061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80C-4CEF-99B2-126457E4042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Pictoral Warning (2)'!$A$19:$A$23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(2)'!$F$19:$F$23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C-4CEF-99B2-126457E40424}"/>
            </c:ext>
          </c:extLst>
        </c:ser>
        <c:ser>
          <c:idx val="1"/>
          <c:order val="3"/>
          <c:tx>
            <c:strRef>
              <c:f>'Effect of Pictoral Warning (2)'!$C$18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Pictoral Warning (2)'!$A$19:$A$23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(2)'!$C$19:$C$23</c:f>
              <c:numCache>
                <c:formatCode>General</c:formatCode>
                <c:ptCount val="5"/>
                <c:pt idx="0">
                  <c:v>64.599999999999994</c:v>
                </c:pt>
                <c:pt idx="1">
                  <c:v>26.7</c:v>
                </c:pt>
                <c:pt idx="2">
                  <c:v>67.8</c:v>
                </c:pt>
                <c:pt idx="3">
                  <c:v>58.3</c:v>
                </c:pt>
                <c:pt idx="4">
                  <c:v>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C-4CEF-99B2-126457E40424}"/>
            </c:ext>
          </c:extLst>
        </c:ser>
        <c:ser>
          <c:idx val="3"/>
          <c:order val="4"/>
          <c:tx>
            <c:strRef>
              <c:f>'Effect of Pictoral Warning (2)'!$E$18</c:f>
              <c:strCache>
                <c:ptCount val="1"/>
                <c:pt idx="0">
                  <c:v>Padding 2016-17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'Effect of Pictoral Warning (2)'!$A$19:$A$23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(2)'!$E$19:$E$23</c:f>
              <c:numCache>
                <c:formatCode>General</c:formatCode>
                <c:ptCount val="5"/>
                <c:pt idx="0">
                  <c:v>35.400000000000006</c:v>
                </c:pt>
                <c:pt idx="1">
                  <c:v>73.3</c:v>
                </c:pt>
                <c:pt idx="2">
                  <c:v>32.200000000000003</c:v>
                </c:pt>
                <c:pt idx="3">
                  <c:v>41.7</c:v>
                </c:pt>
                <c:pt idx="4">
                  <c:v>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C-4CEF-99B2-126457E4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99791"/>
        <c:axId val="212996463"/>
      </c:barChart>
      <c:scatterChart>
        <c:scatterStyle val="lineMarker"/>
        <c:varyColors val="0"/>
        <c:ser>
          <c:idx val="5"/>
          <c:order val="5"/>
          <c:tx>
            <c:strRef>
              <c:f>'Effect of Pictoral Warning (2)'!$I$3</c:f>
              <c:strCache>
                <c:ptCount val="1"/>
                <c:pt idx="0">
                  <c:v>x axis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'Effect of Pictoral Warning (2)'!$I$4:$I$11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'Effect of Pictoral Warning (2)'!$J$4:$J$11</c:f>
              <c:numCache>
                <c:formatCode>General</c:formatCode>
                <c:ptCount val="8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0C-4CEF-99B2-126457E4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69695"/>
        <c:axId val="388070943"/>
      </c:scatterChart>
      <c:catAx>
        <c:axId val="212999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996463"/>
        <c:crosses val="autoZero"/>
        <c:auto val="1"/>
        <c:lblAlgn val="ctr"/>
        <c:lblOffset val="100"/>
        <c:noMultiLvlLbl val="0"/>
      </c:catAx>
      <c:valAx>
        <c:axId val="212996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999791"/>
        <c:crosses val="autoZero"/>
        <c:crossBetween val="between"/>
      </c:valAx>
      <c:valAx>
        <c:axId val="388070943"/>
        <c:scaling>
          <c:orientation val="minMax"/>
          <c:max val="10000"/>
        </c:scaling>
        <c:delete val="1"/>
        <c:axPos val="r"/>
        <c:numFmt formatCode="General" sourceLinked="1"/>
        <c:majorTickMark val="out"/>
        <c:minorTickMark val="none"/>
        <c:tickLblPos val="nextTo"/>
        <c:crossAx val="388069695"/>
        <c:crosses val="max"/>
        <c:crossBetween val="midCat"/>
      </c:valAx>
      <c:valAx>
        <c:axId val="38806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07094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55503062117235"/>
          <c:y val="0.14856481481481482"/>
          <c:w val="0.6722327209098862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rgbClr val="0070C0"/>
                </a:solidFill>
              </a:rPr>
              <a:t>Warnings on </a:t>
            </a:r>
            <a:r>
              <a:rPr lang="en-IN" sz="1600" baseline="0">
                <a:solidFill>
                  <a:srgbClr val="0070C0"/>
                </a:solidFill>
              </a:rPr>
              <a:t>smokeless tobacco packets</a:t>
            </a:r>
            <a:endParaRPr lang="en-IN" sz="1600">
              <a:solidFill>
                <a:srgbClr val="0070C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'Effect of Pictoral Warning (2)'!$P$18</c:f>
              <c:strCache>
                <c:ptCount val="1"/>
                <c:pt idx="0">
                  <c:v>Padding 2009-10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'Effect of Pictoral Warning (2)'!$M$19:$M$23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(2)'!$P$19:$P$23</c:f>
              <c:numCache>
                <c:formatCode>General</c:formatCode>
                <c:ptCount val="5"/>
                <c:pt idx="0">
                  <c:v>58.6</c:v>
                </c:pt>
                <c:pt idx="1">
                  <c:v>80.599999999999994</c:v>
                </c:pt>
                <c:pt idx="2">
                  <c:v>59.3</c:v>
                </c:pt>
                <c:pt idx="3">
                  <c:v>67.900000000000006</c:v>
                </c:pt>
                <c:pt idx="4">
                  <c:v>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2-4B4F-820C-6F53A069ED85}"/>
            </c:ext>
          </c:extLst>
        </c:ser>
        <c:ser>
          <c:idx val="0"/>
          <c:order val="1"/>
          <c:tx>
            <c:strRef>
              <c:f>'Effect of Pictoral Warning (2)'!$N$18</c:f>
              <c:strCache>
                <c:ptCount val="1"/>
                <c:pt idx="0">
                  <c:v>2009-10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Pictoral Warning (2)'!$M$19:$M$23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(2)'!$N$19:$N$23</c:f>
              <c:numCache>
                <c:formatCode>General</c:formatCode>
                <c:ptCount val="5"/>
                <c:pt idx="0">
                  <c:v>41.4</c:v>
                </c:pt>
                <c:pt idx="1">
                  <c:v>19.399999999999999</c:v>
                </c:pt>
                <c:pt idx="2">
                  <c:v>40.700000000000003</c:v>
                </c:pt>
                <c:pt idx="3">
                  <c:v>32.1</c:v>
                </c:pt>
                <c:pt idx="4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2-4B4F-820C-6F53A069ED85}"/>
            </c:ext>
          </c:extLst>
        </c:ser>
        <c:ser>
          <c:idx val="4"/>
          <c:order val="2"/>
          <c:tx>
            <c:strRef>
              <c:f>'Effect of Pictoral Warning (2)'!$R$18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Pictoral Warning (2)'!$M$19:$M$23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(2)'!$R$19:$R$23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2-4B4F-820C-6F53A069ED85}"/>
            </c:ext>
          </c:extLst>
        </c:ser>
        <c:ser>
          <c:idx val="1"/>
          <c:order val="3"/>
          <c:tx>
            <c:strRef>
              <c:f>'Effect of Pictoral Warning (2)'!$O$18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Pictoral Warning (2)'!$M$19:$M$23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(2)'!$O$19:$O$23</c:f>
              <c:numCache>
                <c:formatCode>General</c:formatCode>
                <c:ptCount val="5"/>
                <c:pt idx="0">
                  <c:v>52.9</c:v>
                </c:pt>
                <c:pt idx="1">
                  <c:v>29.9</c:v>
                </c:pt>
                <c:pt idx="2">
                  <c:v>49.7</c:v>
                </c:pt>
                <c:pt idx="3">
                  <c:v>45</c:v>
                </c:pt>
                <c:pt idx="4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2-4B4F-820C-6F53A069ED85}"/>
            </c:ext>
          </c:extLst>
        </c:ser>
        <c:ser>
          <c:idx val="3"/>
          <c:order val="4"/>
          <c:tx>
            <c:strRef>
              <c:f>'Effect of Pictoral Warning (2)'!$Q$18</c:f>
              <c:strCache>
                <c:ptCount val="1"/>
                <c:pt idx="0">
                  <c:v>Padding 2016-17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'Effect of Pictoral Warning (2)'!$M$19:$M$23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(2)'!$Q$19:$Q$23</c:f>
              <c:numCache>
                <c:formatCode>General</c:formatCode>
                <c:ptCount val="5"/>
                <c:pt idx="0">
                  <c:v>47.1</c:v>
                </c:pt>
                <c:pt idx="1">
                  <c:v>70.099999999999994</c:v>
                </c:pt>
                <c:pt idx="2">
                  <c:v>50.3</c:v>
                </c:pt>
                <c:pt idx="3">
                  <c:v>55</c:v>
                </c:pt>
                <c:pt idx="4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2-4B4F-820C-6F53A069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389807"/>
        <c:axId val="434399375"/>
      </c:barChart>
      <c:scatterChart>
        <c:scatterStyle val="lineMarker"/>
        <c:varyColors val="0"/>
        <c:ser>
          <c:idx val="5"/>
          <c:order val="5"/>
          <c:tx>
            <c:strRef>
              <c:f>'Effect of Pictoral Warning (2)'!$I$3</c:f>
              <c:strCache>
                <c:ptCount val="1"/>
                <c:pt idx="0">
                  <c:v>x axis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'Effect of Pictoral Warning (2)'!$I$4:$I$11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'Effect of Pictoral Warning (2)'!$J$4:$J$11</c:f>
              <c:numCache>
                <c:formatCode>General</c:formatCode>
                <c:ptCount val="8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D2-4B4F-820C-6F53A069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02287"/>
        <c:axId val="434395631"/>
      </c:scatterChart>
      <c:catAx>
        <c:axId val="434389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4399375"/>
        <c:crosses val="autoZero"/>
        <c:auto val="1"/>
        <c:lblAlgn val="ctr"/>
        <c:lblOffset val="100"/>
        <c:noMultiLvlLbl val="0"/>
      </c:catAx>
      <c:valAx>
        <c:axId val="434399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4389807"/>
        <c:crosses val="autoZero"/>
        <c:crossBetween val="between"/>
      </c:valAx>
      <c:valAx>
        <c:axId val="434395631"/>
        <c:scaling>
          <c:orientation val="minMax"/>
          <c:max val="10000"/>
        </c:scaling>
        <c:delete val="1"/>
        <c:axPos val="r"/>
        <c:numFmt formatCode="General" sourceLinked="1"/>
        <c:majorTickMark val="out"/>
        <c:minorTickMark val="none"/>
        <c:tickLblPos val="nextTo"/>
        <c:crossAx val="434402287"/>
        <c:crosses val="max"/>
        <c:crossBetween val="midCat"/>
      </c:valAx>
      <c:valAx>
        <c:axId val="434402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39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377967986110054"/>
          <c:y val="0.18088205128205129"/>
          <c:w val="0.63701812902013943"/>
          <c:h val="6.9231253785584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[Cancer Dataset - Copy.xlsx]sum of mortality!PivotTable7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rgbClr val="0070C0"/>
                </a:solidFill>
                <a:latin typeface="+mj-lt"/>
              </a:rPr>
              <a:t>Top 10 states</a:t>
            </a:r>
            <a:r>
              <a:rPr lang="en-IN" sz="1400" baseline="0">
                <a:solidFill>
                  <a:srgbClr val="0070C0"/>
                </a:solidFill>
                <a:latin typeface="+mj-lt"/>
              </a:rPr>
              <a:t> mortality rate due to cancer in 2018 </a:t>
            </a:r>
            <a:endParaRPr lang="en-IN" sz="1400">
              <a:solidFill>
                <a:srgbClr val="0070C0"/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of mortality'!$B$3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 of mortality'!$A$4:$A$14</c:f>
              <c:strCache>
                <c:ptCount val="10"/>
                <c:pt idx="0">
                  <c:v>Andhra Pradesh</c:v>
                </c:pt>
                <c:pt idx="1">
                  <c:v>Karnataka</c:v>
                </c:pt>
                <c:pt idx="2">
                  <c:v>Gujarat</c:v>
                </c:pt>
                <c:pt idx="3">
                  <c:v>Tamil Nadu</c:v>
                </c:pt>
                <c:pt idx="4">
                  <c:v>Rajasthan</c:v>
                </c:pt>
                <c:pt idx="5">
                  <c:v>Madhya Pradesh</c:v>
                </c:pt>
                <c:pt idx="6">
                  <c:v>West Bengal</c:v>
                </c:pt>
                <c:pt idx="7">
                  <c:v>Maharashtra</c:v>
                </c:pt>
                <c:pt idx="8">
                  <c:v>Bihar</c:v>
                </c:pt>
                <c:pt idx="9">
                  <c:v>Uttar Pradesh</c:v>
                </c:pt>
              </c:strCache>
            </c:strRef>
          </c:cat>
          <c:val>
            <c:numRef>
              <c:f>'sum of mortality'!$B$4:$B$14</c:f>
              <c:numCache>
                <c:formatCode>General</c:formatCode>
                <c:ptCount val="10"/>
                <c:pt idx="0">
                  <c:v>31725</c:v>
                </c:pt>
                <c:pt idx="1">
                  <c:v>40523</c:v>
                </c:pt>
                <c:pt idx="2">
                  <c:v>40873</c:v>
                </c:pt>
                <c:pt idx="3">
                  <c:v>43422</c:v>
                </c:pt>
                <c:pt idx="4">
                  <c:v>45829</c:v>
                </c:pt>
                <c:pt idx="5">
                  <c:v>49713</c:v>
                </c:pt>
                <c:pt idx="6">
                  <c:v>59154</c:v>
                </c:pt>
                <c:pt idx="7">
                  <c:v>72762</c:v>
                </c:pt>
                <c:pt idx="8">
                  <c:v>73361</c:v>
                </c:pt>
                <c:pt idx="9">
                  <c:v>136579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E-4044-9E71-4D16A58E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392719"/>
        <c:axId val="434411439"/>
      </c:barChart>
      <c:catAx>
        <c:axId val="43439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11439"/>
        <c:crosses val="autoZero"/>
        <c:auto val="1"/>
        <c:lblAlgn val="ctr"/>
        <c:lblOffset val="100"/>
        <c:noMultiLvlLbl val="0"/>
      </c:catAx>
      <c:valAx>
        <c:axId val="434411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4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7761628754738993"/>
          <c:w val="0.95277777777777772"/>
          <c:h val="0.62979111986001746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'Effect of Pictoral Warning (2)'!$D$3</c:f>
              <c:strCache>
                <c:ptCount val="1"/>
                <c:pt idx="0">
                  <c:v>Padding 2009-10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'Effect of Pictoral Warning (2)'!$A$4:$A$8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(2)'!$D$4:$D$8</c:f>
              <c:numCache>
                <c:formatCode>General</c:formatCode>
                <c:ptCount val="5"/>
                <c:pt idx="0">
                  <c:v>25.099999999999994</c:v>
                </c:pt>
                <c:pt idx="1">
                  <c:v>83.4</c:v>
                </c:pt>
                <c:pt idx="2">
                  <c:v>17.400000000000006</c:v>
                </c:pt>
                <c:pt idx="3">
                  <c:v>35.799999999999997</c:v>
                </c:pt>
                <c:pt idx="4">
                  <c:v>29.200000000000003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F-47AF-B454-9150F955492C}"/>
            </c:ext>
          </c:extLst>
        </c:ser>
        <c:ser>
          <c:idx val="0"/>
          <c:order val="1"/>
          <c:tx>
            <c:strRef>
              <c:f>'Effect of Pictoral Warning (2)'!$B$3</c:f>
              <c:strCache>
                <c:ptCount val="1"/>
                <c:pt idx="0">
                  <c:v>2009-10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'Effect of Pictoral Warning (2)'!$A$4:$A$8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(2)'!$B$4:$B$8</c:f>
              <c:numCache>
                <c:formatCode>General</c:formatCode>
                <c:ptCount val="5"/>
                <c:pt idx="0">
                  <c:v>74.900000000000006</c:v>
                </c:pt>
                <c:pt idx="1">
                  <c:v>16.600000000000001</c:v>
                </c:pt>
                <c:pt idx="2">
                  <c:v>82.6</c:v>
                </c:pt>
                <c:pt idx="3">
                  <c:v>64.2</c:v>
                </c:pt>
                <c:pt idx="4">
                  <c:v>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F-47AF-B454-9150F955492C}"/>
            </c:ext>
          </c:extLst>
        </c:ser>
        <c:ser>
          <c:idx val="4"/>
          <c:order val="2"/>
          <c:tx>
            <c:strRef>
              <c:f>'Effect of Pictoral Warning (2)'!$F$3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Pictoral Warning (2)'!$A$4:$A$8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(2)'!$F$4:$F$8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F-47AF-B454-9150F955492C}"/>
            </c:ext>
          </c:extLst>
        </c:ser>
        <c:ser>
          <c:idx val="1"/>
          <c:order val="3"/>
          <c:tx>
            <c:strRef>
              <c:f>'Effect of Pictoral Warning (2)'!$C$3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'Effect of Pictoral Warning (2)'!$A$4:$A$8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(2)'!$C$4:$C$8</c:f>
              <c:numCache>
                <c:formatCode>General</c:formatCode>
                <c:ptCount val="5"/>
                <c:pt idx="0">
                  <c:v>86.7</c:v>
                </c:pt>
                <c:pt idx="1">
                  <c:v>34.299999999999997</c:v>
                </c:pt>
                <c:pt idx="2">
                  <c:v>91.2</c:v>
                </c:pt>
                <c:pt idx="3">
                  <c:v>77.900000000000006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F-47AF-B454-9150F955492C}"/>
            </c:ext>
          </c:extLst>
        </c:ser>
        <c:ser>
          <c:idx val="3"/>
          <c:order val="4"/>
          <c:tx>
            <c:strRef>
              <c:f>'Effect of Pictoral Warning (2)'!$E$3</c:f>
              <c:strCache>
                <c:ptCount val="1"/>
                <c:pt idx="0">
                  <c:v>Padding 2016-17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'Effect of Pictoral Warning (2)'!$A$4:$A$8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Urban</c:v>
                </c:pt>
                <c:pt idx="3">
                  <c:v>Rural</c:v>
                </c:pt>
                <c:pt idx="4">
                  <c:v>Overall</c:v>
                </c:pt>
              </c:strCache>
            </c:strRef>
          </c:cat>
          <c:val>
            <c:numRef>
              <c:f>'Effect of Pictoral Warning (2)'!$E$4:$E$8</c:f>
              <c:numCache>
                <c:formatCode>General</c:formatCode>
                <c:ptCount val="5"/>
                <c:pt idx="0">
                  <c:v>13.299999999999997</c:v>
                </c:pt>
                <c:pt idx="1">
                  <c:v>65.7</c:v>
                </c:pt>
                <c:pt idx="2">
                  <c:v>8.7999999999999972</c:v>
                </c:pt>
                <c:pt idx="3">
                  <c:v>22.099999999999994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F-47AF-B454-9150F955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34396879"/>
        <c:axId val="434403951"/>
      </c:barChart>
      <c:scatterChart>
        <c:scatterStyle val="lineMarker"/>
        <c:varyColors val="0"/>
        <c:ser>
          <c:idx val="5"/>
          <c:order val="5"/>
          <c:tx>
            <c:strRef>
              <c:f>'Effect of Pictoral Warning (2)'!$I$3</c:f>
              <c:strCache>
                <c:ptCount val="1"/>
                <c:pt idx="0">
                  <c:v>x axis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'Effect of Pictoral Warning (2)'!$I$4:$I$11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'Effect of Pictoral Warning (2)'!$J$4:$J$11</c:f>
              <c:numCache>
                <c:formatCode>General</c:formatCode>
                <c:ptCount val="8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4F-47AF-B454-9150F955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09295"/>
        <c:axId val="498515951"/>
      </c:scatterChart>
      <c:catAx>
        <c:axId val="43439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03951"/>
        <c:crosses val="autoZero"/>
        <c:auto val="1"/>
        <c:lblAlgn val="ctr"/>
        <c:lblOffset val="100"/>
        <c:noMultiLvlLbl val="0"/>
      </c:catAx>
      <c:valAx>
        <c:axId val="4344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96879"/>
        <c:crosses val="autoZero"/>
        <c:crossBetween val="between"/>
      </c:valAx>
      <c:valAx>
        <c:axId val="498515951"/>
        <c:scaling>
          <c:orientation val="minMax"/>
          <c:max val="100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09295"/>
        <c:crosses val="max"/>
        <c:crossBetween val="midCat"/>
      </c:valAx>
      <c:valAx>
        <c:axId val="498509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51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221697287839019"/>
          <c:y val="0.14856481481481482"/>
          <c:w val="0.616677165354330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rgbClr val="0070C0"/>
                </a:solidFill>
                <a:latin typeface="+mj-lt"/>
              </a:rPr>
              <a:t>Education</a:t>
            </a:r>
            <a:r>
              <a:rPr lang="en-IN" sz="1600">
                <a:solidFill>
                  <a:srgbClr val="0070C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proportion!$B$7</c:f>
              <c:strCache>
                <c:ptCount val="1"/>
                <c:pt idx="0">
                  <c:v>smoke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proportion!$A$8:$A$11</c:f>
              <c:strCache>
                <c:ptCount val="4"/>
                <c:pt idx="0">
                  <c:v>No Formal Schooling</c:v>
                </c:pt>
                <c:pt idx="1">
                  <c:v>Less than Primary </c:v>
                </c:pt>
                <c:pt idx="2">
                  <c:v>Primary but less than Secondary</c:v>
                </c:pt>
                <c:pt idx="3">
                  <c:v>Secondary and Above</c:v>
                </c:pt>
              </c:strCache>
            </c:strRef>
          </c:cat>
          <c:val>
            <c:numRef>
              <c:f>proportion!$B$8:$B$11</c:f>
              <c:numCache>
                <c:formatCode>General</c:formatCode>
                <c:ptCount val="4"/>
                <c:pt idx="0">
                  <c:v>10</c:v>
                </c:pt>
                <c:pt idx="1">
                  <c:v>11.2</c:v>
                </c:pt>
                <c:pt idx="2">
                  <c:v>7.2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D-4E0B-BB10-B00CAEF95901}"/>
            </c:ext>
          </c:extLst>
        </c:ser>
        <c:ser>
          <c:idx val="1"/>
          <c:order val="1"/>
          <c:tx>
            <c:strRef>
              <c:f>proportion!$C$7</c:f>
              <c:strCache>
                <c:ptCount val="1"/>
                <c:pt idx="0">
                  <c:v>smokeless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4D-4E0B-BB10-B00CAEF9590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4D-4E0B-BB10-B00CAEF959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proportion!$A$8:$A$11</c:f>
              <c:strCache>
                <c:ptCount val="4"/>
                <c:pt idx="0">
                  <c:v>No Formal Schooling</c:v>
                </c:pt>
                <c:pt idx="1">
                  <c:v>Less than Primary </c:v>
                </c:pt>
                <c:pt idx="2">
                  <c:v>Primary but less than Secondary</c:v>
                </c:pt>
                <c:pt idx="3">
                  <c:v>Secondary and Above</c:v>
                </c:pt>
              </c:strCache>
            </c:strRef>
          </c:cat>
          <c:val>
            <c:numRef>
              <c:f>proportion!$C$8:$C$11</c:f>
              <c:numCache>
                <c:formatCode>General</c:formatCode>
                <c:ptCount val="4"/>
                <c:pt idx="0">
                  <c:v>24.6</c:v>
                </c:pt>
                <c:pt idx="1">
                  <c:v>24.6</c:v>
                </c:pt>
                <c:pt idx="2">
                  <c:v>20</c:v>
                </c:pt>
                <c:pt idx="3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4D-4E0B-BB10-B00CAEF959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7598320"/>
        <c:axId val="227582928"/>
      </c:barChart>
      <c:catAx>
        <c:axId val="22759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82928"/>
        <c:crosses val="autoZero"/>
        <c:auto val="1"/>
        <c:lblAlgn val="ctr"/>
        <c:lblOffset val="100"/>
        <c:noMultiLvlLbl val="0"/>
      </c:catAx>
      <c:valAx>
        <c:axId val="227582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75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0070C0"/>
                </a:solidFill>
                <a:latin typeface="+mj-lt"/>
              </a:rPr>
              <a:t>Estimated incidence and mortality of cancer from 2016-2018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Estimated!$A$2</c:f>
              <c:strCache>
                <c:ptCount val="1"/>
                <c:pt idx="0">
                  <c:v>Estimated Incidence of Cancer Cases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Estimated!$B$1:$D$1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Estimated!$B$2:$D$2</c:f>
              <c:numCache>
                <c:formatCode>General</c:formatCode>
                <c:ptCount val="3"/>
                <c:pt idx="0">
                  <c:v>1451417</c:v>
                </c:pt>
                <c:pt idx="1">
                  <c:v>1517426</c:v>
                </c:pt>
                <c:pt idx="2">
                  <c:v>1586571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2-4CBC-8221-B75A1BBF612C}"/>
            </c:ext>
          </c:extLst>
        </c:ser>
        <c:ser>
          <c:idx val="1"/>
          <c:order val="1"/>
          <c:tx>
            <c:strRef>
              <c:f>Estimated!$A$3</c:f>
              <c:strCache>
                <c:ptCount val="1"/>
                <c:pt idx="0">
                  <c:v>Estimated Mortality of Cancer Cases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B3-402E-87F9-C28FE20C1D5F}"/>
              </c:ext>
            </c:extLst>
          </c:dPt>
          <c:cat>
            <c:numRef>
              <c:f>Estimated!$B$1:$D$1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Estimated!$B$3:$D$3</c:f>
              <c:numCache>
                <c:formatCode>General</c:formatCode>
                <c:ptCount val="3"/>
                <c:pt idx="0">
                  <c:v>732921</c:v>
                </c:pt>
                <c:pt idx="1">
                  <c:v>766348</c:v>
                </c:pt>
                <c:pt idx="2">
                  <c:v>801374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2-4CBC-8221-B75A1BBF6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490927"/>
        <c:axId val="1300475951"/>
      </c:barChart>
      <c:catAx>
        <c:axId val="13004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75951"/>
        <c:crosses val="autoZero"/>
        <c:auto val="1"/>
        <c:lblAlgn val="ctr"/>
        <c:lblOffset val="100"/>
        <c:noMultiLvlLbl val="0"/>
      </c:catAx>
      <c:valAx>
        <c:axId val="130047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0927"/>
        <c:crosses val="autoZero"/>
        <c:crossBetween val="between"/>
        <c:dispUnits>
          <c:builtInUnit val="hundreds"/>
          <c:dispUnitsLbl>
            <c:layout>
              <c:manualLayout>
                <c:xMode val="edge"/>
                <c:yMode val="edge"/>
                <c:x val="3.0330880157850845E-2"/>
                <c:y val="0.284382284382284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solidFill>
                  <a:srgbClr val="0070C0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Cancer Causes</a:t>
            </a:r>
          </a:p>
        </c:rich>
      </c:tx>
      <c:layout>
        <c:manualLayout>
          <c:xMode val="edge"/>
          <c:yMode val="edge"/>
          <c:x val="0.58659637701618284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7611816170665"/>
          <c:y val="0.10266713476102111"/>
          <c:w val="0.45300775153593492"/>
          <c:h val="0.82939231322199369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14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20-465C-9AC6-0A2BA19D4BD2}"/>
              </c:ext>
            </c:extLst>
          </c:dPt>
          <c:dPt>
            <c:idx val="1"/>
            <c:bubble3D val="0"/>
            <c:explosion val="12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20-465C-9AC6-0A2BA19D4BD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85-4779-8EF6-C98C0607942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C20-465C-9AC6-0A2BA19D4BD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85-4779-8EF6-C98C0607942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20-465C-9AC6-0A2BA19D4BD2}"/>
              </c:ext>
            </c:extLst>
          </c:dPt>
          <c:dLbls>
            <c:dLbl>
              <c:idx val="3"/>
              <c:layout>
                <c:manualLayout>
                  <c:x val="-6.9577732495857102E-3"/>
                  <c:y val="1.48619957537155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58723025491352"/>
                      <c:h val="0.152738853503184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C20-465C-9AC6-0A2BA19D4BD2}"/>
                </c:ext>
              </c:extLst>
            </c:dLbl>
            <c:dLbl>
              <c:idx val="5"/>
              <c:layout>
                <c:manualLayout>
                  <c:x val="-2.0873593680432768E-2"/>
                  <c:y val="-3.8923824941717176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C20-465C-9AC6-0A2BA19D4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causes!$A$2:$A$7</c:f>
              <c:strCache>
                <c:ptCount val="6"/>
                <c:pt idx="0">
                  <c:v>Tobacco</c:v>
                </c:pt>
                <c:pt idx="1">
                  <c:v>Alcohol </c:v>
                </c:pt>
                <c:pt idx="2">
                  <c:v>Pollution</c:v>
                </c:pt>
                <c:pt idx="3">
                  <c:v>WorkPlace Hazard</c:v>
                </c:pt>
                <c:pt idx="4">
                  <c:v>Pathogen</c:v>
                </c:pt>
                <c:pt idx="5">
                  <c:v>Sedantry Lifestyle</c:v>
                </c:pt>
              </c:strCache>
            </c:strRef>
          </c:cat>
          <c:val>
            <c:numRef>
              <c:f>causes!$B$2:$B$7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0.3</c:v>
                </c:pt>
                <c:pt idx="3">
                  <c:v>0.2</c:v>
                </c:pt>
                <c:pt idx="4">
                  <c:v>0.5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0-465C-9AC6-0A2BA19D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70C0"/>
                </a:solidFill>
                <a:latin typeface="+mj-lt"/>
                <a:ea typeface="+mn-ea"/>
                <a:cs typeface="+mn-cs"/>
              </a:defRPr>
            </a:pPr>
            <a:r>
              <a:rPr lang="en-US" sz="1800">
                <a:solidFill>
                  <a:srgbClr val="0070C0"/>
                </a:solidFill>
                <a:latin typeface="+mj-lt"/>
              </a:rPr>
              <a:t>Cancer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70C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'Projected types'!$B$3</c:f>
              <c:strCache>
                <c:ptCount val="1"/>
                <c:pt idx="0">
                  <c:v>Total Both Gender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03-442D-8D6A-E5D177991194}"/>
              </c:ext>
            </c:extLst>
          </c:dPt>
          <c:cat>
            <c:strRef>
              <c:f>'Projected types'!$A$4:$A$15</c:f>
              <c:strCache>
                <c:ptCount val="12"/>
                <c:pt idx="0">
                  <c:v>Eye and Orbit</c:v>
                </c:pt>
                <c:pt idx="1">
                  <c:v>Bones and Joints</c:v>
                </c:pt>
                <c:pt idx="2">
                  <c:v>Skin</c:v>
                </c:pt>
                <c:pt idx="3">
                  <c:v>Urinary System</c:v>
                </c:pt>
                <c:pt idx="4">
                  <c:v>Immune System</c:v>
                </c:pt>
                <c:pt idx="5">
                  <c:v>Blood</c:v>
                </c:pt>
                <c:pt idx="6">
                  <c:v>Thyroid and Adrenal gland</c:v>
                </c:pt>
                <c:pt idx="7">
                  <c:v>Respiratory System</c:v>
                </c:pt>
                <c:pt idx="8">
                  <c:v>Oral Cavity and Pharynx</c:v>
                </c:pt>
                <c:pt idx="9">
                  <c:v>Digestive System</c:v>
                </c:pt>
                <c:pt idx="10">
                  <c:v>Genital System</c:v>
                </c:pt>
                <c:pt idx="11">
                  <c:v>Breast</c:v>
                </c:pt>
              </c:strCache>
            </c:strRef>
          </c:cat>
          <c:val>
            <c:numRef>
              <c:f>'Projected types'!$B$4:$B$15</c:f>
              <c:numCache>
                <c:formatCode>General</c:formatCode>
                <c:ptCount val="12"/>
                <c:pt idx="0">
                  <c:v>2257</c:v>
                </c:pt>
                <c:pt idx="1">
                  <c:v>13955</c:v>
                </c:pt>
                <c:pt idx="2">
                  <c:v>20165</c:v>
                </c:pt>
                <c:pt idx="3">
                  <c:v>44534</c:v>
                </c:pt>
                <c:pt idx="4">
                  <c:v>52942</c:v>
                </c:pt>
                <c:pt idx="5">
                  <c:v>72094</c:v>
                </c:pt>
                <c:pt idx="6">
                  <c:v>35901</c:v>
                </c:pt>
                <c:pt idx="7">
                  <c:v>136032</c:v>
                </c:pt>
                <c:pt idx="8">
                  <c:v>188969</c:v>
                </c:pt>
                <c:pt idx="9">
                  <c:v>273982</c:v>
                </c:pt>
                <c:pt idx="10">
                  <c:v>207624</c:v>
                </c:pt>
                <c:pt idx="11">
                  <c:v>205424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7-4967-AACC-2B57BEE5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7843455"/>
        <c:axId val="987858847"/>
      </c:barChart>
      <c:catAx>
        <c:axId val="98784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987858847"/>
        <c:crosses val="autoZero"/>
        <c:auto val="1"/>
        <c:lblAlgn val="ctr"/>
        <c:lblOffset val="100"/>
        <c:noMultiLvlLbl val="0"/>
      </c:catAx>
      <c:valAx>
        <c:axId val="98785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784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65542676294303E-2"/>
          <c:y val="0.12807542833969787"/>
          <c:w val="0.45080026042639909"/>
          <c:h val="0.8261448863956384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A-4E15-BDB1-CE7C6BF39946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A-4E15-BDB1-CE7C6BF39946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AA-4E15-BDB1-CE7C6BF39946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DAA-4E15-BDB1-CE7C6BF39946}"/>
              </c:ext>
            </c:extLst>
          </c:dPt>
          <c:dLbls>
            <c:dLbl>
              <c:idx val="0"/>
              <c:layout>
                <c:manualLayout>
                  <c:x val="0.15612798659315455"/>
                  <c:y val="-0.108726752503576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DAA-4E15-BDB1-CE7C6BF39946}"/>
                </c:ext>
              </c:extLst>
            </c:dLbl>
            <c:dLbl>
              <c:idx val="1"/>
              <c:layout>
                <c:manualLayout>
                  <c:x val="0.13882445192276277"/>
                  <c:y val="6.0299040488791311E-2"/>
                </c:manualLayout>
              </c:layout>
              <c:spPr>
                <a:solidFill>
                  <a:srgbClr val="4D4D4D">
                    <a:lumMod val="5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6784"/>
                        <a:gd name="adj2" fmla="val -86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3DAA-4E15-BDB1-CE7C6BF39946}"/>
                </c:ext>
              </c:extLst>
            </c:dLbl>
            <c:dLbl>
              <c:idx val="2"/>
              <c:layout>
                <c:manualLayout>
                  <c:x val="8.7431672492166559E-2"/>
                  <c:y val="5.15021459227467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DAA-4E15-BDB1-CE7C6BF39946}"/>
                </c:ext>
              </c:extLst>
            </c:dLbl>
            <c:dLbl>
              <c:idx val="3"/>
              <c:layout>
                <c:manualLayout>
                  <c:x val="-0.11553471007893437"/>
                  <c:y val="-1.0491056679570123E-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DAA-4E15-BDB1-CE7C6BF39946}"/>
                </c:ext>
              </c:extLst>
            </c:dLbl>
            <c:spPr>
              <a:solidFill>
                <a:srgbClr val="4D4D4D">
                  <a:lumMod val="5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'Types of consumers by age 2015-'!$C$1:$F$1</c:f>
              <c:strCache>
                <c:ptCount val="4"/>
                <c:pt idx="0">
                  <c:v>Smoked only</c:v>
                </c:pt>
                <c:pt idx="1">
                  <c:v>Smokeless only</c:v>
                </c:pt>
                <c:pt idx="2">
                  <c:v>Both</c:v>
                </c:pt>
                <c:pt idx="3">
                  <c:v>Non- user</c:v>
                </c:pt>
              </c:strCache>
            </c:strRef>
          </c:cat>
          <c:val>
            <c:numRef>
              <c:f>'Types of consumers by age 2015-'!$C$35:$F$35</c:f>
              <c:numCache>
                <c:formatCode>General</c:formatCode>
                <c:ptCount val="4"/>
                <c:pt idx="0">
                  <c:v>303.19999999999993</c:v>
                </c:pt>
                <c:pt idx="1">
                  <c:v>544.49999999999989</c:v>
                </c:pt>
                <c:pt idx="2">
                  <c:v>139.30000000000004</c:v>
                </c:pt>
                <c:pt idx="3">
                  <c:v>2313.1000000000004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A-4E15-BDB1-CE7C6BF39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70C0"/>
                </a:solidFill>
                <a:latin typeface="+mj-lt"/>
                <a:ea typeface="+mn-ea"/>
                <a:cs typeface="+mn-cs"/>
              </a:defRPr>
            </a:pPr>
            <a:r>
              <a:rPr lang="en-IN" sz="1600">
                <a:solidFill>
                  <a:srgbClr val="0070C0"/>
                </a:solidFill>
                <a:latin typeface="+mj-lt"/>
              </a:rPr>
              <a:t>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70C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44830438378829E-2"/>
          <c:y val="0.21043971631205677"/>
          <c:w val="0.92721257237386268"/>
          <c:h val="0.528151002401295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proportion!$G$4</c:f>
              <c:strCache>
                <c:ptCount val="1"/>
                <c:pt idx="0">
                  <c:v>smoke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proportion!$B$3:$C$3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proportion!$B$4:$C$4</c:f>
              <c:numCache>
                <c:formatCode>General</c:formatCode>
                <c:ptCount val="2"/>
                <c:pt idx="0">
                  <c:v>7.9</c:v>
                </c:pt>
                <c:pt idx="1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4FE9-B00E-45F6A5BF7601}"/>
            </c:ext>
          </c:extLst>
        </c:ser>
        <c:ser>
          <c:idx val="1"/>
          <c:order val="1"/>
          <c:tx>
            <c:strRef>
              <c:f>proportion!$G$5</c:f>
              <c:strCache>
                <c:ptCount val="1"/>
                <c:pt idx="0">
                  <c:v>smokeless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9-4FE9-B00E-45F6A5BF76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19-4FE9-B00E-45F6A5BF76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proportion!$B$3:$C$3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proportion!$B$5:$C$5</c:f>
              <c:numCache>
                <c:formatCode>General</c:formatCode>
                <c:ptCount val="2"/>
                <c:pt idx="0">
                  <c:v>20.6</c:v>
                </c:pt>
                <c:pt idx="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9-4FE9-B00E-45F6A5BF76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53167920"/>
        <c:axId val="253170832"/>
      </c:barChart>
      <c:catAx>
        <c:axId val="2531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0832"/>
        <c:crosses val="autoZero"/>
        <c:auto val="1"/>
        <c:lblAlgn val="ctr"/>
        <c:lblOffset val="100"/>
        <c:noMultiLvlLbl val="0"/>
      </c:catAx>
      <c:valAx>
        <c:axId val="253170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31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rgbClr val="0070C0"/>
                </a:solidFill>
                <a:latin typeface="+mj-lt"/>
              </a:rPr>
              <a:t>Distribution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proportion!$G$4</c:f>
              <c:strCache>
                <c:ptCount val="1"/>
                <c:pt idx="0">
                  <c:v>smoke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proportion!$H$3:$K$3</c:f>
              <c:strCache>
                <c:ptCount val="4"/>
                <c:pt idx="0">
                  <c:v>15-24</c:v>
                </c:pt>
                <c:pt idx="1">
                  <c:v>25-44</c:v>
                </c:pt>
                <c:pt idx="2">
                  <c:v>45-64</c:v>
                </c:pt>
                <c:pt idx="3">
                  <c:v>65 +</c:v>
                </c:pt>
              </c:strCache>
            </c:strRef>
          </c:cat>
          <c:val>
            <c:numRef>
              <c:f>proportion!$H$4:$K$4</c:f>
              <c:numCache>
                <c:formatCode>General</c:formatCode>
                <c:ptCount val="4"/>
                <c:pt idx="0">
                  <c:v>1.6</c:v>
                </c:pt>
                <c:pt idx="1">
                  <c:v>6.8</c:v>
                </c:pt>
                <c:pt idx="2">
                  <c:v>12.7</c:v>
                </c:pt>
                <c:pt idx="3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B-4F4E-BFA3-F64378002F16}"/>
            </c:ext>
          </c:extLst>
        </c:ser>
        <c:ser>
          <c:idx val="1"/>
          <c:order val="1"/>
          <c:tx>
            <c:strRef>
              <c:f>proportion!$G$5</c:f>
              <c:strCache>
                <c:ptCount val="1"/>
                <c:pt idx="0">
                  <c:v>smokeless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4B-4F4E-BFA3-F64378002F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proportion!$H$3:$K$3</c:f>
              <c:strCache>
                <c:ptCount val="4"/>
                <c:pt idx="0">
                  <c:v>15-24</c:v>
                </c:pt>
                <c:pt idx="1">
                  <c:v>25-44</c:v>
                </c:pt>
                <c:pt idx="2">
                  <c:v>45-64</c:v>
                </c:pt>
                <c:pt idx="3">
                  <c:v>65 +</c:v>
                </c:pt>
              </c:strCache>
            </c:strRef>
          </c:cat>
          <c:val>
            <c:numRef>
              <c:f>proportion!$H$5:$K$5</c:f>
              <c:numCache>
                <c:formatCode>General</c:formatCode>
                <c:ptCount val="4"/>
                <c:pt idx="0">
                  <c:v>9.1</c:v>
                </c:pt>
                <c:pt idx="1">
                  <c:v>19.2</c:v>
                </c:pt>
                <c:pt idx="2">
                  <c:v>23</c:v>
                </c:pt>
                <c:pt idx="3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B-4F4E-BFA3-F64378002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3"/>
        <c:overlap val="-10"/>
        <c:axId val="253171248"/>
        <c:axId val="253173744"/>
      </c:barChart>
      <c:catAx>
        <c:axId val="2531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3744"/>
        <c:crosses val="autoZero"/>
        <c:auto val="1"/>
        <c:lblAlgn val="ctr"/>
        <c:lblOffset val="100"/>
        <c:noMultiLvlLbl val="0"/>
      </c:catAx>
      <c:valAx>
        <c:axId val="25317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31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  <a:latin typeface="+mj-lt"/>
              </a:rPr>
              <a:t>Tax Collected from sale of Cigarettes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6276155478513"/>
          <c:y val="0.16375270245512771"/>
          <c:w val="0.86735066311357223"/>
          <c:h val="0.68532767192377264"/>
        </c:manualLayout>
      </c:layout>
      <c:lineChart>
        <c:grouping val="standard"/>
        <c:varyColors val="0"/>
        <c:ser>
          <c:idx val="0"/>
          <c:order val="0"/>
          <c:tx>
            <c:strRef>
              <c:f>'Revenue '!$B$1</c:f>
              <c:strCache>
                <c:ptCount val="1"/>
                <c:pt idx="0">
                  <c:v>Tax Collection from Cigarettes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2ED-4444-8639-E06605E972B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2ED-4444-8639-E06605E972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'!$A$2:$A$12</c:f>
              <c:strCache>
                <c:ptCount val="11"/>
                <c:pt idx="0">
                  <c:v>2005-06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  <c:pt idx="7">
                  <c:v>2015-16</c:v>
                </c:pt>
                <c:pt idx="8">
                  <c:v>2016-17</c:v>
                </c:pt>
                <c:pt idx="9">
                  <c:v>2017-18</c:v>
                </c:pt>
                <c:pt idx="10">
                  <c:v>2018-19</c:v>
                </c:pt>
              </c:strCache>
            </c:strRef>
          </c:cat>
          <c:val>
            <c:numRef>
              <c:f>'Revenue '!$B$2:$B$12</c:f>
              <c:numCache>
                <c:formatCode>General</c:formatCode>
                <c:ptCount val="11"/>
                <c:pt idx="0">
                  <c:v>7651</c:v>
                </c:pt>
                <c:pt idx="2">
                  <c:v>15286</c:v>
                </c:pt>
                <c:pt idx="3">
                  <c:v>17617</c:v>
                </c:pt>
                <c:pt idx="4">
                  <c:v>21787</c:v>
                </c:pt>
                <c:pt idx="5">
                  <c:v>23521</c:v>
                </c:pt>
                <c:pt idx="6">
                  <c:v>25786</c:v>
                </c:pt>
                <c:pt idx="7">
                  <c:v>27823</c:v>
                </c:pt>
                <c:pt idx="8">
                  <c:v>28489</c:v>
                </c:pt>
                <c:pt idx="9">
                  <c:v>30313</c:v>
                </c:pt>
                <c:pt idx="10">
                  <c:v>34834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5-41AC-B56D-60CAD57A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56368"/>
        <c:axId val="428062192"/>
      </c:lineChart>
      <c:catAx>
        <c:axId val="4280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62192"/>
        <c:crosses val="autoZero"/>
        <c:auto val="1"/>
        <c:lblAlgn val="ctr"/>
        <c:lblOffset val="100"/>
        <c:noMultiLvlLbl val="0"/>
      </c:catAx>
      <c:valAx>
        <c:axId val="4280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.xml"/><Relationship Id="rId18" Type="http://schemas.openxmlformats.org/officeDocument/2006/relationships/image" Target="../media/image12.png"/><Relationship Id="rId26" Type="http://schemas.openxmlformats.org/officeDocument/2006/relationships/image" Target="../media/image16.png"/><Relationship Id="rId39" Type="http://schemas.openxmlformats.org/officeDocument/2006/relationships/image" Target="../media/image24.png"/><Relationship Id="rId21" Type="http://schemas.openxmlformats.org/officeDocument/2006/relationships/chart" Target="../charts/chart8.xml"/><Relationship Id="rId34" Type="http://schemas.openxmlformats.org/officeDocument/2006/relationships/chart" Target="../charts/chart12.xml"/><Relationship Id="rId42" Type="http://schemas.openxmlformats.org/officeDocument/2006/relationships/image" Target="../media/image27.jpe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6" Type="http://schemas.openxmlformats.org/officeDocument/2006/relationships/chart" Target="../charts/chart6.xml"/><Relationship Id="rId20" Type="http://schemas.openxmlformats.org/officeDocument/2006/relationships/image" Target="../media/image13.png"/><Relationship Id="rId29" Type="http://schemas.openxmlformats.org/officeDocument/2006/relationships/chart" Target="../charts/chart11.xml"/><Relationship Id="rId41" Type="http://schemas.openxmlformats.org/officeDocument/2006/relationships/image" Target="../media/image26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7.png"/><Relationship Id="rId24" Type="http://schemas.microsoft.com/office/2007/relationships/hdphoto" Target="../media/hdphoto1.wdp"/><Relationship Id="rId32" Type="http://schemas.openxmlformats.org/officeDocument/2006/relationships/image" Target="../media/image20.png"/><Relationship Id="rId37" Type="http://schemas.openxmlformats.org/officeDocument/2006/relationships/image" Target="../media/image22.png"/><Relationship Id="rId40" Type="http://schemas.openxmlformats.org/officeDocument/2006/relationships/image" Target="../media/image25.jpe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23" Type="http://schemas.openxmlformats.org/officeDocument/2006/relationships/image" Target="../media/image15.png"/><Relationship Id="rId28" Type="http://schemas.openxmlformats.org/officeDocument/2006/relationships/image" Target="../media/image17.png"/><Relationship Id="rId36" Type="http://schemas.openxmlformats.org/officeDocument/2006/relationships/chart" Target="../charts/chart14.xml"/><Relationship Id="rId10" Type="http://schemas.openxmlformats.org/officeDocument/2006/relationships/chart" Target="../charts/chart4.xml"/><Relationship Id="rId19" Type="http://schemas.openxmlformats.org/officeDocument/2006/relationships/chart" Target="../charts/chart7.xml"/><Relationship Id="rId31" Type="http://schemas.openxmlformats.org/officeDocument/2006/relationships/image" Target="../media/image19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9.png"/><Relationship Id="rId22" Type="http://schemas.openxmlformats.org/officeDocument/2006/relationships/image" Target="../media/image14.png"/><Relationship Id="rId27" Type="http://schemas.openxmlformats.org/officeDocument/2006/relationships/chart" Target="../charts/chart10.xml"/><Relationship Id="rId30" Type="http://schemas.openxmlformats.org/officeDocument/2006/relationships/image" Target="../media/image18.png"/><Relationship Id="rId35" Type="http://schemas.openxmlformats.org/officeDocument/2006/relationships/chart" Target="../charts/chart13.xml"/><Relationship Id="rId43" Type="http://schemas.openxmlformats.org/officeDocument/2006/relationships/image" Target="../media/image28.png"/><Relationship Id="rId8" Type="http://schemas.openxmlformats.org/officeDocument/2006/relationships/chart" Target="../charts/chart3.xml"/><Relationship Id="rId3" Type="http://schemas.openxmlformats.org/officeDocument/2006/relationships/image" Target="../media/image1.png"/><Relationship Id="rId12" Type="http://schemas.openxmlformats.org/officeDocument/2006/relationships/image" Target="../media/image8.png"/><Relationship Id="rId17" Type="http://schemas.openxmlformats.org/officeDocument/2006/relationships/image" Target="../media/image11.png"/><Relationship Id="rId25" Type="http://schemas.openxmlformats.org/officeDocument/2006/relationships/chart" Target="../charts/chart9.xml"/><Relationship Id="rId33" Type="http://schemas.openxmlformats.org/officeDocument/2006/relationships/image" Target="../media/image21.png"/><Relationship Id="rId38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75</xdr:row>
      <xdr:rowOff>95249</xdr:rowOff>
    </xdr:from>
    <xdr:to>
      <xdr:col>8</xdr:col>
      <xdr:colOff>447675</xdr:colOff>
      <xdr:row>81</xdr:row>
      <xdr:rowOff>28574</xdr:rowOff>
    </xdr:to>
    <xdr:sp macro="" textlink="">
      <xdr:nvSpPr>
        <xdr:cNvPr id="7" name="Rounded Rectangular Callout 6"/>
        <xdr:cNvSpPr/>
      </xdr:nvSpPr>
      <xdr:spPr>
        <a:xfrm>
          <a:off x="1552575" y="13916024"/>
          <a:ext cx="3771900" cy="1076325"/>
        </a:xfrm>
        <a:prstGeom prst="wedgeRoundRectCallout">
          <a:avLst>
            <a:gd name="adj1" fmla="val -33593"/>
            <a:gd name="adj2" fmla="val 66422"/>
            <a:gd name="adj3" fmla="val 16667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solidFill>
                <a:srgbClr val="92D050"/>
              </a:solidFill>
            </a:rPr>
            <a:t>After</a:t>
          </a:r>
          <a:r>
            <a:rPr lang="en-IN" sz="1200" baseline="0">
              <a:solidFill>
                <a:srgbClr val="92D050"/>
              </a:solidFill>
            </a:rPr>
            <a:t> Seeing the above Analysis You may be wondering that despite the </a:t>
          </a:r>
          <a:r>
            <a:rPr lang="en-IN" sz="1200" b="1" baseline="0">
              <a:solidFill>
                <a:srgbClr val="FFC000"/>
              </a:solidFill>
            </a:rPr>
            <a:t>increasing Trend of Cancer Incidence</a:t>
          </a:r>
          <a:r>
            <a:rPr lang="en-IN" sz="1200" baseline="0">
              <a:solidFill>
                <a:srgbClr val="FFC000"/>
              </a:solidFill>
            </a:rPr>
            <a:t> </a:t>
          </a:r>
          <a:r>
            <a:rPr lang="en-IN" sz="1200" baseline="0">
              <a:solidFill>
                <a:srgbClr val="92D050"/>
              </a:solidFill>
            </a:rPr>
            <a:t>In India then why companies are still manufacturing and serving Cancer Causing Products?</a:t>
          </a:r>
        </a:p>
        <a:p>
          <a:pPr algn="l"/>
          <a:endParaRPr lang="en-IN" sz="1100"/>
        </a:p>
      </xdr:txBody>
    </xdr:sp>
    <xdr:clientData/>
  </xdr:twoCellAnchor>
  <xdr:twoCellAnchor>
    <xdr:from>
      <xdr:col>15</xdr:col>
      <xdr:colOff>266699</xdr:colOff>
      <xdr:row>76</xdr:row>
      <xdr:rowOff>161924</xdr:rowOff>
    </xdr:from>
    <xdr:to>
      <xdr:col>20</xdr:col>
      <xdr:colOff>104775</xdr:colOff>
      <xdr:row>85</xdr:row>
      <xdr:rowOff>0</xdr:rowOff>
    </xdr:to>
    <xdr:sp macro="" textlink="">
      <xdr:nvSpPr>
        <xdr:cNvPr id="8" name="Rounded Rectangular Callout 7"/>
        <xdr:cNvSpPr/>
      </xdr:nvSpPr>
      <xdr:spPr>
        <a:xfrm>
          <a:off x="9410699" y="14173199"/>
          <a:ext cx="2886076" cy="1552576"/>
        </a:xfrm>
        <a:prstGeom prst="wedgeRoundRectCallout">
          <a:avLst>
            <a:gd name="adj1" fmla="val -2726"/>
            <a:gd name="adj2" fmla="val 86229"/>
            <a:gd name="adj3" fmla="val 16667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solidFill>
                <a:srgbClr val="92D050"/>
              </a:solidFill>
            </a:rPr>
            <a:t>Well, The answer is tobacco manufacturing employees</a:t>
          </a:r>
          <a:r>
            <a:rPr lang="en-IN" sz="1200" baseline="0">
              <a:solidFill>
                <a:srgbClr val="92D050"/>
              </a:solidFill>
            </a:rPr>
            <a:t> </a:t>
          </a:r>
          <a:r>
            <a:rPr lang="en-IN" sz="1200" b="1" baseline="0">
              <a:solidFill>
                <a:srgbClr val="FFC000"/>
              </a:solidFill>
            </a:rPr>
            <a:t>45.7 million People</a:t>
          </a:r>
          <a:r>
            <a:rPr lang="en-IN" sz="1200" baseline="0">
              <a:solidFill>
                <a:srgbClr val="FFC000"/>
              </a:solidFill>
            </a:rPr>
            <a:t>.</a:t>
          </a:r>
          <a:r>
            <a:rPr lang="en-IN" sz="1200" baseline="0">
              <a:solidFill>
                <a:srgbClr val="7030A0"/>
              </a:solidFill>
            </a:rPr>
            <a:t> </a:t>
          </a:r>
          <a:r>
            <a:rPr lang="en-IN" sz="1200" baseline="0">
              <a:solidFill>
                <a:srgbClr val="92D050"/>
              </a:solidFill>
            </a:rPr>
            <a:t>And India is </a:t>
          </a:r>
          <a:r>
            <a:rPr lang="en-IN" sz="1200" b="1" baseline="0">
              <a:solidFill>
                <a:srgbClr val="FFC000"/>
              </a:solidFill>
            </a:rPr>
            <a:t> 2nd largest Producer</a:t>
          </a:r>
          <a:r>
            <a:rPr lang="en-IN" sz="1200" b="1" baseline="0">
              <a:solidFill>
                <a:srgbClr val="FF0000"/>
              </a:solidFill>
            </a:rPr>
            <a:t> </a:t>
          </a:r>
          <a:r>
            <a:rPr lang="en-IN" sz="1200" baseline="0">
              <a:solidFill>
                <a:srgbClr val="92D050"/>
              </a:solidFill>
            </a:rPr>
            <a:t>and </a:t>
          </a:r>
          <a:r>
            <a:rPr lang="en-IN" sz="1200" b="1" baseline="0">
              <a:solidFill>
                <a:srgbClr val="FFC000"/>
              </a:solidFill>
            </a:rPr>
            <a:t>8th largest exporter </a:t>
          </a:r>
          <a:r>
            <a:rPr lang="en-IN" sz="1200" baseline="0">
              <a:solidFill>
                <a:srgbClr val="92D050"/>
              </a:solidFill>
            </a:rPr>
            <a:t>of Tobacco and its related Products in the world</a:t>
          </a:r>
          <a:r>
            <a:rPr lang="en-IN" sz="1100" baseline="0">
              <a:solidFill>
                <a:srgbClr val="92D050"/>
              </a:solidFill>
            </a:rPr>
            <a:t>.</a:t>
          </a:r>
        </a:p>
        <a:p>
          <a:pPr algn="l"/>
          <a:endParaRPr lang="en-IN" sz="1100" baseline="0"/>
        </a:p>
        <a:p>
          <a:pPr algn="l"/>
          <a:endParaRPr lang="en-IN" sz="1100" baseline="0"/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457199</xdr:colOff>
      <xdr:row>85</xdr:row>
      <xdr:rowOff>142875</xdr:rowOff>
    </xdr:from>
    <xdr:to>
      <xdr:col>11</xdr:col>
      <xdr:colOff>542925</xdr:colOff>
      <xdr:row>90</xdr:row>
      <xdr:rowOff>104775</xdr:rowOff>
    </xdr:to>
    <xdr:sp macro="" textlink="">
      <xdr:nvSpPr>
        <xdr:cNvPr id="21" name="Rounded Rectangular Callout 20"/>
        <xdr:cNvSpPr/>
      </xdr:nvSpPr>
      <xdr:spPr>
        <a:xfrm>
          <a:off x="4114799" y="15868650"/>
          <a:ext cx="3133726" cy="914400"/>
        </a:xfrm>
        <a:prstGeom prst="wedgeRoundRectCallout">
          <a:avLst>
            <a:gd name="adj1" fmla="val -47203"/>
            <a:gd name="adj2" fmla="val 76641"/>
            <a:gd name="adj3" fmla="val 16667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solidFill>
                <a:srgbClr val="92D050"/>
              </a:solidFill>
            </a:rPr>
            <a:t>So,</a:t>
          </a:r>
          <a:r>
            <a:rPr lang="en-IN" sz="1200" baseline="0">
              <a:solidFill>
                <a:srgbClr val="92D050"/>
              </a:solidFill>
            </a:rPr>
            <a:t> You may be thinking that </a:t>
          </a:r>
        </a:p>
        <a:p>
          <a:pPr algn="l"/>
          <a:r>
            <a:rPr lang="en-IN" sz="1200" b="1" baseline="0">
              <a:solidFill>
                <a:srgbClr val="FFC000"/>
              </a:solidFill>
            </a:rPr>
            <a:t>What is government doing to reduce the consumption of Tobacco in India</a:t>
          </a:r>
          <a:r>
            <a:rPr lang="en-IN" sz="1200" baseline="0">
              <a:solidFill>
                <a:srgbClr val="FFC000"/>
              </a:solidFill>
            </a:rPr>
            <a:t>?</a:t>
          </a:r>
          <a:endParaRPr lang="en-IN" sz="1200">
            <a:solidFill>
              <a:srgbClr val="FFC000"/>
            </a:solidFill>
          </a:endParaRPr>
        </a:p>
      </xdr:txBody>
    </xdr:sp>
    <xdr:clientData/>
  </xdr:twoCellAnchor>
  <xdr:twoCellAnchor>
    <xdr:from>
      <xdr:col>11</xdr:col>
      <xdr:colOff>142875</xdr:colOff>
      <xdr:row>57</xdr:row>
      <xdr:rowOff>57150</xdr:rowOff>
    </xdr:from>
    <xdr:to>
      <xdr:col>18</xdr:col>
      <xdr:colOff>47625</xdr:colOff>
      <xdr:row>74</xdr:row>
      <xdr:rowOff>95250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56</xdr:row>
      <xdr:rowOff>133351</xdr:rowOff>
    </xdr:from>
    <xdr:to>
      <xdr:col>7</xdr:col>
      <xdr:colOff>371475</xdr:colOff>
      <xdr:row>74</xdr:row>
      <xdr:rowOff>104776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137</xdr:row>
      <xdr:rowOff>66675</xdr:rowOff>
    </xdr:from>
    <xdr:to>
      <xdr:col>12</xdr:col>
      <xdr:colOff>180975</xdr:colOff>
      <xdr:row>149</xdr:row>
      <xdr:rowOff>0</xdr:rowOff>
    </xdr:to>
    <xdr:sp macro="" textlink="">
      <xdr:nvSpPr>
        <xdr:cNvPr id="48" name="TextBox 47"/>
        <xdr:cNvSpPr txBox="1"/>
      </xdr:nvSpPr>
      <xdr:spPr>
        <a:xfrm>
          <a:off x="4752975" y="25784175"/>
          <a:ext cx="2743200" cy="2219325"/>
        </a:xfrm>
        <a:prstGeom prst="leftRightArrowCallou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>
              <a:solidFill>
                <a:srgbClr val="0070C0"/>
              </a:solidFill>
            </a:rPr>
            <a:t>Percentage</a:t>
          </a:r>
          <a:r>
            <a:rPr lang="en-IN" sz="1050" baseline="0">
              <a:solidFill>
                <a:srgbClr val="0070C0"/>
              </a:solidFill>
            </a:rPr>
            <a:t> of people who are </a:t>
          </a:r>
          <a:r>
            <a:rPr lang="en-IN" sz="1100" b="1" baseline="0">
              <a:solidFill>
                <a:srgbClr val="FFC000"/>
              </a:solidFill>
            </a:rPr>
            <a:t>quitting tobacco </a:t>
          </a:r>
          <a:r>
            <a:rPr lang="en-IN" sz="1050" baseline="0">
              <a:solidFill>
                <a:srgbClr val="0070C0"/>
              </a:solidFill>
            </a:rPr>
            <a:t>based products </a:t>
          </a:r>
          <a:r>
            <a:rPr lang="en-IN" sz="1100" b="1" baseline="0">
              <a:solidFill>
                <a:srgbClr val="FFC000"/>
              </a:solidFill>
            </a:rPr>
            <a:t>due to presence of warning</a:t>
          </a:r>
          <a:r>
            <a:rPr lang="en-IN" sz="1100" b="1" baseline="0">
              <a:solidFill>
                <a:srgbClr val="FF0000"/>
              </a:solidFill>
            </a:rPr>
            <a:t> </a:t>
          </a:r>
          <a:r>
            <a:rPr lang="en-IN" sz="1100" b="1" baseline="0">
              <a:solidFill>
                <a:srgbClr val="0070C0"/>
              </a:solidFill>
            </a:rPr>
            <a:t>in FY 2016-17 </a:t>
          </a:r>
          <a:r>
            <a:rPr lang="en-IN" sz="1050" b="0" baseline="0">
              <a:solidFill>
                <a:srgbClr val="0070C0"/>
              </a:solidFill>
            </a:rPr>
            <a:t>has </a:t>
          </a:r>
          <a:r>
            <a:rPr lang="en-IN" sz="1050" baseline="0">
              <a:solidFill>
                <a:srgbClr val="0070C0"/>
              </a:solidFill>
            </a:rPr>
            <a:t>increased from FY 2009-10</a:t>
          </a:r>
          <a:r>
            <a:rPr lang="en-IN" sz="1100" baseline="0">
              <a:solidFill>
                <a:srgbClr val="0070C0"/>
              </a:solidFill>
            </a:rPr>
            <a:t> </a:t>
          </a:r>
          <a:endParaRPr lang="en-IN" sz="1100">
            <a:solidFill>
              <a:srgbClr val="0070C0"/>
            </a:solidFill>
          </a:endParaRPr>
        </a:p>
      </xdr:txBody>
    </xdr:sp>
    <xdr:clientData/>
  </xdr:twoCellAnchor>
  <xdr:twoCellAnchor>
    <xdr:from>
      <xdr:col>16</xdr:col>
      <xdr:colOff>466725</xdr:colOff>
      <xdr:row>7</xdr:row>
      <xdr:rowOff>85724</xdr:rowOff>
    </xdr:from>
    <xdr:to>
      <xdr:col>19</xdr:col>
      <xdr:colOff>209550</xdr:colOff>
      <xdr:row>16</xdr:row>
      <xdr:rowOff>142875</xdr:rowOff>
    </xdr:to>
    <xdr:sp macro="" textlink="">
      <xdr:nvSpPr>
        <xdr:cNvPr id="31" name="Left Arrow Callout 30"/>
        <xdr:cNvSpPr/>
      </xdr:nvSpPr>
      <xdr:spPr>
        <a:xfrm>
          <a:off x="10220325" y="1419224"/>
          <a:ext cx="1571625" cy="1771651"/>
        </a:xfrm>
        <a:prstGeom prst="leftArrowCallout">
          <a:avLst>
            <a:gd name="adj1" fmla="val 23148"/>
            <a:gd name="adj2" fmla="val 25000"/>
            <a:gd name="adj3" fmla="val 25000"/>
            <a:gd name="adj4" fmla="val 64977"/>
          </a:avLst>
        </a:prstGeom>
        <a:solidFill>
          <a:schemeClr val="accent6">
            <a:lumMod val="5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>
              <a:solidFill>
                <a:srgbClr val="0070C0"/>
              </a:solidFill>
            </a:rPr>
            <a:t>There</a:t>
          </a:r>
          <a:r>
            <a:rPr lang="en-IN" sz="1050" baseline="0">
              <a:solidFill>
                <a:srgbClr val="0070C0"/>
              </a:solidFill>
            </a:rPr>
            <a:t> is a </a:t>
          </a:r>
          <a:r>
            <a:rPr lang="en-IN" sz="1100" b="0" baseline="0">
              <a:solidFill>
                <a:srgbClr val="0070C0"/>
              </a:solidFill>
            </a:rPr>
            <a:t>increase in incidence rate by </a:t>
          </a:r>
          <a:r>
            <a:rPr lang="en-IN" sz="1400" b="1" baseline="0">
              <a:solidFill>
                <a:srgbClr val="FFC000"/>
              </a:solidFill>
            </a:rPr>
            <a:t>4.35%</a:t>
          </a:r>
          <a:r>
            <a:rPr lang="en-IN" sz="1100" b="1" baseline="0">
              <a:solidFill>
                <a:srgbClr val="0070C0"/>
              </a:solidFill>
            </a:rPr>
            <a:t>  </a:t>
          </a:r>
          <a:r>
            <a:rPr lang="en-IN" sz="1050" baseline="0">
              <a:solidFill>
                <a:srgbClr val="0070C0"/>
              </a:solidFill>
            </a:rPr>
            <a:t>and </a:t>
          </a:r>
          <a:r>
            <a:rPr lang="en-IN" sz="1100" b="1" baseline="0">
              <a:solidFill>
                <a:srgbClr val="0070C0"/>
              </a:solidFill>
            </a:rPr>
            <a:t>mortality</a:t>
          </a:r>
          <a:r>
            <a:rPr lang="en-IN" sz="1100" baseline="0">
              <a:solidFill>
                <a:srgbClr val="0070C0"/>
              </a:solidFill>
            </a:rPr>
            <a:t> </a:t>
          </a:r>
          <a:r>
            <a:rPr lang="en-IN" sz="1050" b="1" baseline="0">
              <a:solidFill>
                <a:srgbClr val="0070C0"/>
              </a:solidFill>
            </a:rPr>
            <a:t>rate by </a:t>
          </a:r>
          <a:r>
            <a:rPr lang="en-IN" sz="1400" b="1" baseline="0">
              <a:solidFill>
                <a:srgbClr val="FFC000"/>
              </a:solidFill>
            </a:rPr>
            <a:t>4.37%</a:t>
          </a:r>
          <a:r>
            <a:rPr lang="en-IN" sz="1050" b="1" baseline="0">
              <a:solidFill>
                <a:srgbClr val="0070C0"/>
              </a:solidFill>
            </a:rPr>
            <a:t> </a:t>
          </a:r>
          <a:r>
            <a:rPr lang="en-IN" sz="1050" b="0" baseline="0">
              <a:solidFill>
                <a:srgbClr val="0070C0"/>
              </a:solidFill>
            </a:rPr>
            <a:t>vs previous years</a:t>
          </a:r>
          <a:endParaRPr lang="en-IN" sz="1100">
            <a:solidFill>
              <a:srgbClr val="0070C0"/>
            </a:solidFill>
          </a:endParaRPr>
        </a:p>
      </xdr:txBody>
    </xdr:sp>
    <xdr:clientData/>
  </xdr:twoCellAnchor>
  <xdr:twoCellAnchor>
    <xdr:from>
      <xdr:col>15</xdr:col>
      <xdr:colOff>485776</xdr:colOff>
      <xdr:row>25</xdr:row>
      <xdr:rowOff>66675</xdr:rowOff>
    </xdr:from>
    <xdr:to>
      <xdr:col>19</xdr:col>
      <xdr:colOff>466726</xdr:colOff>
      <xdr:row>33</xdr:row>
      <xdr:rowOff>161925</xdr:rowOff>
    </xdr:to>
    <xdr:sp macro="" textlink="">
      <xdr:nvSpPr>
        <xdr:cNvPr id="40" name="Left Arrow Callout 39"/>
        <xdr:cNvSpPr/>
      </xdr:nvSpPr>
      <xdr:spPr>
        <a:xfrm>
          <a:off x="9629776" y="4448175"/>
          <a:ext cx="2419350" cy="1619250"/>
        </a:xfrm>
        <a:prstGeom prst="leftArrowCallout">
          <a:avLst/>
        </a:prstGeom>
        <a:solidFill>
          <a:schemeClr val="accent6">
            <a:lumMod val="5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rgbClr val="FFC000"/>
              </a:solidFill>
            </a:rPr>
            <a:t>Tobacco</a:t>
          </a:r>
          <a:r>
            <a:rPr lang="en-IN" sz="1100" baseline="0">
              <a:solidFill>
                <a:srgbClr val="0070C0"/>
              </a:solidFill>
            </a:rPr>
            <a:t> </a:t>
          </a:r>
          <a:r>
            <a:rPr lang="en-IN" sz="1050" baseline="0">
              <a:solidFill>
                <a:srgbClr val="0070C0"/>
              </a:solidFill>
            </a:rPr>
            <a:t>and </a:t>
          </a:r>
          <a:r>
            <a:rPr lang="en-IN" sz="1100" b="1" baseline="0">
              <a:solidFill>
                <a:srgbClr val="FFC000"/>
              </a:solidFill>
            </a:rPr>
            <a:t>Alcohol</a:t>
          </a:r>
          <a:r>
            <a:rPr lang="en-IN" sz="1100" baseline="0">
              <a:solidFill>
                <a:srgbClr val="FFC000"/>
              </a:solidFill>
            </a:rPr>
            <a:t> </a:t>
          </a:r>
          <a:r>
            <a:rPr lang="en-IN" sz="1050" baseline="0">
              <a:solidFill>
                <a:srgbClr val="0070C0"/>
              </a:solidFill>
            </a:rPr>
            <a:t>abuse are the </a:t>
          </a:r>
          <a:r>
            <a:rPr lang="en-IN" sz="1100" b="1" baseline="0">
              <a:solidFill>
                <a:srgbClr val="FFC000"/>
              </a:solidFill>
            </a:rPr>
            <a:t>major</a:t>
          </a:r>
          <a:r>
            <a:rPr lang="en-IN" sz="1100" b="1" baseline="0">
              <a:solidFill>
                <a:srgbClr val="FF0000"/>
              </a:solidFill>
            </a:rPr>
            <a:t> </a:t>
          </a:r>
          <a:r>
            <a:rPr lang="en-IN" sz="1100" b="1" baseline="0">
              <a:solidFill>
                <a:srgbClr val="FFC000"/>
              </a:solidFill>
            </a:rPr>
            <a:t>causes of cancer </a:t>
          </a:r>
          <a:r>
            <a:rPr lang="en-IN" sz="1050" baseline="0">
              <a:solidFill>
                <a:srgbClr val="0070C0"/>
              </a:solidFill>
            </a:rPr>
            <a:t>among people in India. But in this project  would be focussing on </a:t>
          </a:r>
          <a:r>
            <a:rPr lang="en-IN" sz="1100" b="1" baseline="0">
              <a:solidFill>
                <a:srgbClr val="FFC000"/>
              </a:solidFill>
            </a:rPr>
            <a:t>Tobacco use and prevalence </a:t>
          </a:r>
          <a:r>
            <a:rPr lang="en-IN" sz="1050" baseline="0">
              <a:solidFill>
                <a:srgbClr val="0070C0"/>
              </a:solidFill>
            </a:rPr>
            <a:t>in India </a:t>
          </a:r>
          <a:endParaRPr lang="en-IN" sz="1050">
            <a:solidFill>
              <a:srgbClr val="0070C0"/>
            </a:solidFill>
          </a:endParaRPr>
        </a:p>
      </xdr:txBody>
    </xdr:sp>
    <xdr:clientData/>
  </xdr:twoCellAnchor>
  <xdr:twoCellAnchor>
    <xdr:from>
      <xdr:col>10</xdr:col>
      <xdr:colOff>390526</xdr:colOff>
      <xdr:row>0</xdr:row>
      <xdr:rowOff>0</xdr:rowOff>
    </xdr:from>
    <xdr:to>
      <xdr:col>20</xdr:col>
      <xdr:colOff>238126</xdr:colOff>
      <xdr:row>7</xdr:row>
      <xdr:rowOff>0</xdr:rowOff>
    </xdr:to>
    <xdr:grpSp>
      <xdr:nvGrpSpPr>
        <xdr:cNvPr id="47" name="Group 46"/>
        <xdr:cNvGrpSpPr/>
      </xdr:nvGrpSpPr>
      <xdr:grpSpPr>
        <a:xfrm>
          <a:off x="6486526" y="0"/>
          <a:ext cx="5943600" cy="1333500"/>
          <a:chOff x="6486525" y="0"/>
          <a:chExt cx="6543675" cy="1333500"/>
        </a:xfrm>
      </xdr:grpSpPr>
      <xdr:grpSp>
        <xdr:nvGrpSpPr>
          <xdr:cNvPr id="19" name="Group 18"/>
          <xdr:cNvGrpSpPr/>
        </xdr:nvGrpSpPr>
        <xdr:grpSpPr>
          <a:xfrm>
            <a:off x="6486525" y="0"/>
            <a:ext cx="6010275" cy="819149"/>
            <a:chOff x="6486525" y="0"/>
            <a:chExt cx="6010275" cy="819149"/>
          </a:xfrm>
        </xdr:grpSpPr>
        <xdr:sp macro="" textlink="">
          <xdr:nvSpPr>
            <xdr:cNvPr id="6" name="TextBox 5"/>
            <xdr:cNvSpPr txBox="1"/>
          </xdr:nvSpPr>
          <xdr:spPr>
            <a:xfrm>
              <a:off x="7334250" y="47625"/>
              <a:ext cx="1276350" cy="523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IN" sz="1100">
                  <a:latin typeface="+mj-lt"/>
                </a:rPr>
                <a:t>Cancer Incidence</a:t>
              </a:r>
            </a:p>
            <a:p>
              <a:pPr algn="l"/>
              <a:r>
                <a:rPr lang="en-IN" sz="1100">
                  <a:solidFill>
                    <a:srgbClr val="FF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▲</a:t>
              </a:r>
              <a:r>
                <a:rPr lang="en-IN" sz="110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n-IN" sz="1400" b="1">
                  <a:latin typeface="+mn-lt"/>
                  <a:cs typeface="Arial" panose="020B0604020202020204" pitchFamily="34" charset="0"/>
                </a:rPr>
                <a:t>4.35% PY</a:t>
              </a:r>
              <a:endParaRPr lang="en-IN" sz="1400" b="1">
                <a:latin typeface="+mn-lt"/>
              </a:endParaRPr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9210675" y="47624"/>
              <a:ext cx="1276350" cy="771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IN" sz="1100">
                  <a:latin typeface="+mj-lt"/>
                </a:rPr>
                <a:t>Cancer Mortality</a:t>
              </a:r>
              <a:r>
                <a:rPr lang="en-IN" sz="1100" baseline="0">
                  <a:latin typeface="+mj-lt"/>
                </a:rPr>
                <a:t> </a:t>
              </a:r>
              <a:endParaRPr lang="en-IN" sz="1100">
                <a:latin typeface="+mj-lt"/>
              </a:endParaRPr>
            </a:p>
            <a:p>
              <a:pPr algn="l"/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r>
                <a:rPr lang="en-IN" sz="1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4,13,519</a:t>
              </a:r>
            </a:p>
            <a:p>
              <a:pPr algn="l"/>
              <a:r>
                <a:rPr lang="en-IN" sz="1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</a:t>
              </a:r>
              <a:r>
                <a:rPr lang="en-IN" sz="10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FY 2018</a:t>
              </a:r>
              <a:endParaRPr lang="en-IN" sz="1000" b="0">
                <a:latin typeface="+mn-lt"/>
              </a:endParaRPr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11220450" y="38100"/>
              <a:ext cx="1276350" cy="714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IN" sz="1100">
                  <a:latin typeface="+mj-lt"/>
                </a:rPr>
                <a:t>Cancer Mortality</a:t>
              </a:r>
            </a:p>
            <a:p>
              <a:pPr algn="l"/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en-IN" sz="1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3,71,302</a:t>
              </a:r>
            </a:p>
            <a:p>
              <a:pPr algn="l"/>
              <a:r>
                <a:rPr lang="en-IN" sz="1400" b="1">
                  <a:latin typeface="+mn-lt"/>
                </a:rPr>
                <a:t>            </a:t>
              </a:r>
              <a:r>
                <a:rPr lang="en-IN" sz="1000" b="0">
                  <a:latin typeface="+mn-lt"/>
                </a:rPr>
                <a:t>FY</a:t>
              </a:r>
              <a:r>
                <a:rPr lang="en-IN" sz="1050" b="0" baseline="0">
                  <a:latin typeface="+mn-lt"/>
                </a:rPr>
                <a:t> </a:t>
              </a:r>
              <a:r>
                <a:rPr lang="en-IN" sz="1000" b="0" baseline="0">
                  <a:latin typeface="+mn-lt"/>
                </a:rPr>
                <a:t>2018</a:t>
              </a:r>
              <a:endParaRPr lang="en-IN" sz="1400" b="0">
                <a:latin typeface="+mn-lt"/>
              </a:endParaRPr>
            </a:p>
          </xdr:txBody>
        </xdr:sp>
        <xdr:pic>
          <xdr:nvPicPr>
            <xdr:cNvPr id="12" name="Picture 11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677275" y="57150"/>
              <a:ext cx="581025" cy="581025"/>
            </a:xfrm>
            <a:prstGeom prst="rect">
              <a:avLst/>
            </a:prstGeom>
          </xdr:spPr>
        </xdr:pic>
        <xdr:pic>
          <xdr:nvPicPr>
            <xdr:cNvPr id="13" name="Picture 12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639427" y="38101"/>
              <a:ext cx="600074" cy="600074"/>
            </a:xfrm>
            <a:prstGeom prst="rect">
              <a:avLst/>
            </a:prstGeom>
          </xdr:spPr>
        </xdr:pic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286876" y="257176"/>
              <a:ext cx="314324" cy="294680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87125" y="276225"/>
              <a:ext cx="285750" cy="267892"/>
            </a:xfrm>
            <a:prstGeom prst="rect">
              <a:avLst/>
            </a:prstGeom>
          </xdr:spPr>
        </xdr:pic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486525" y="0"/>
              <a:ext cx="758078" cy="628650"/>
            </a:xfrm>
            <a:prstGeom prst="rect">
              <a:avLst/>
            </a:prstGeom>
          </xdr:spPr>
        </xdr:pic>
      </xdr:grpSp>
      <xdr:sp macro="" textlink="">
        <xdr:nvSpPr>
          <xdr:cNvPr id="46" name="TextBox 45"/>
          <xdr:cNvSpPr txBox="1"/>
        </xdr:nvSpPr>
        <xdr:spPr>
          <a:xfrm>
            <a:off x="11210925" y="695325"/>
            <a:ext cx="181927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800"/>
              <a:t>source: cancerindia.org.in</a:t>
            </a:r>
          </a:p>
        </xdr:txBody>
      </xdr:sp>
    </xdr:grpSp>
    <xdr:clientData/>
  </xdr:twoCellAnchor>
  <xdr:twoCellAnchor>
    <xdr:from>
      <xdr:col>17</xdr:col>
      <xdr:colOff>161926</xdr:colOff>
      <xdr:row>36</xdr:row>
      <xdr:rowOff>104775</xdr:rowOff>
    </xdr:from>
    <xdr:to>
      <xdr:col>20</xdr:col>
      <xdr:colOff>333376</xdr:colOff>
      <xdr:row>37</xdr:row>
      <xdr:rowOff>171450</xdr:rowOff>
    </xdr:to>
    <xdr:sp macro="" textlink="">
      <xdr:nvSpPr>
        <xdr:cNvPr id="49" name="TextBox 48"/>
        <xdr:cNvSpPr txBox="1"/>
      </xdr:nvSpPr>
      <xdr:spPr>
        <a:xfrm>
          <a:off x="10525126" y="6581775"/>
          <a:ext cx="2000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/>
            <a:t>source</a:t>
          </a:r>
          <a:r>
            <a:rPr lang="en-IN" sz="1000"/>
            <a:t>: </a:t>
          </a:r>
          <a:r>
            <a:rPr lang="en-IN" sz="800"/>
            <a:t>data.gov.in,ascopubs.org</a:t>
          </a:r>
          <a:endParaRPr lang="en-IN" sz="1000"/>
        </a:p>
        <a:p>
          <a:endParaRPr lang="en-IN" sz="1100"/>
        </a:p>
      </xdr:txBody>
    </xdr:sp>
    <xdr:clientData/>
  </xdr:twoCellAnchor>
  <xdr:twoCellAnchor>
    <xdr:from>
      <xdr:col>17</xdr:col>
      <xdr:colOff>0</xdr:colOff>
      <xdr:row>73</xdr:row>
      <xdr:rowOff>133350</xdr:rowOff>
    </xdr:from>
    <xdr:to>
      <xdr:col>21</xdr:col>
      <xdr:colOff>104775</xdr:colOff>
      <xdr:row>74</xdr:row>
      <xdr:rowOff>171450</xdr:rowOff>
    </xdr:to>
    <xdr:sp macro="" textlink="">
      <xdr:nvSpPr>
        <xdr:cNvPr id="50" name="TextBox 49"/>
        <xdr:cNvSpPr txBox="1"/>
      </xdr:nvSpPr>
      <xdr:spPr>
        <a:xfrm>
          <a:off x="10363200" y="12573000"/>
          <a:ext cx="25431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/>
            <a:t>source: ntcp.nhp.gov.in,</a:t>
          </a:r>
          <a:r>
            <a:rPr lang="en-IN" sz="800" baseline="0"/>
            <a:t> GATS-2 Report</a:t>
          </a:r>
          <a:endParaRPr lang="en-IN" sz="800"/>
        </a:p>
      </xdr:txBody>
    </xdr:sp>
    <xdr:clientData/>
  </xdr:twoCellAnchor>
  <xdr:twoCellAnchor>
    <xdr:from>
      <xdr:col>7</xdr:col>
      <xdr:colOff>419100</xdr:colOff>
      <xdr:row>65</xdr:row>
      <xdr:rowOff>123825</xdr:rowOff>
    </xdr:from>
    <xdr:to>
      <xdr:col>10</xdr:col>
      <xdr:colOff>47625</xdr:colOff>
      <xdr:row>70</xdr:row>
      <xdr:rowOff>142875</xdr:rowOff>
    </xdr:to>
    <xdr:sp macro="" textlink="">
      <xdr:nvSpPr>
        <xdr:cNvPr id="54" name="Line Callout 2 53"/>
        <xdr:cNvSpPr/>
      </xdr:nvSpPr>
      <xdr:spPr>
        <a:xfrm>
          <a:off x="4686300" y="12182475"/>
          <a:ext cx="1457325" cy="914400"/>
        </a:xfrm>
        <a:prstGeom prst="borderCallout2">
          <a:avLst>
            <a:gd name="adj1" fmla="val 26103"/>
            <a:gd name="adj2" fmla="val 1316"/>
            <a:gd name="adj3" fmla="val 53449"/>
            <a:gd name="adj4" fmla="val -44855"/>
            <a:gd name="adj5" fmla="val 8823"/>
            <a:gd name="adj6" fmla="val 702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rgbClr val="FFC000"/>
              </a:solidFill>
            </a:rPr>
            <a:t>Lower</a:t>
          </a:r>
          <a:r>
            <a:rPr lang="en-IN" sz="1100" b="1" baseline="0">
              <a:solidFill>
                <a:srgbClr val="FFC000"/>
              </a:solidFill>
            </a:rPr>
            <a:t> Education </a:t>
          </a:r>
          <a:r>
            <a:rPr lang="en-IN" sz="1050" baseline="0">
              <a:solidFill>
                <a:srgbClr val="0070C0"/>
              </a:solidFill>
            </a:rPr>
            <a:t>Level leads to </a:t>
          </a:r>
          <a:r>
            <a:rPr lang="en-IN" sz="1100" b="1" baseline="0">
              <a:solidFill>
                <a:srgbClr val="FFC000"/>
              </a:solidFill>
            </a:rPr>
            <a:t>less awareness</a:t>
          </a:r>
          <a:r>
            <a:rPr lang="en-IN" sz="1100" baseline="0">
              <a:solidFill>
                <a:srgbClr val="FFC000"/>
              </a:solidFill>
            </a:rPr>
            <a:t> </a:t>
          </a:r>
          <a:r>
            <a:rPr lang="en-IN" sz="1050" baseline="0">
              <a:solidFill>
                <a:srgbClr val="0070C0"/>
              </a:solidFill>
            </a:rPr>
            <a:t>and</a:t>
          </a:r>
          <a:r>
            <a:rPr lang="en-IN" sz="1100" baseline="0">
              <a:solidFill>
                <a:srgbClr val="0070C0"/>
              </a:solidFill>
            </a:rPr>
            <a:t> </a:t>
          </a:r>
          <a:r>
            <a:rPr lang="en-IN" sz="1100" b="1" baseline="0">
              <a:solidFill>
                <a:srgbClr val="FFC000"/>
              </a:solidFill>
            </a:rPr>
            <a:t>increase</a:t>
          </a:r>
          <a:r>
            <a:rPr lang="en-IN" sz="1100" baseline="0">
              <a:solidFill>
                <a:srgbClr val="7030A0"/>
              </a:solidFill>
            </a:rPr>
            <a:t> </a:t>
          </a:r>
          <a:r>
            <a:rPr lang="en-IN" sz="1050" baseline="0">
              <a:solidFill>
                <a:srgbClr val="0070C0"/>
              </a:solidFill>
            </a:rPr>
            <a:t>in demand</a:t>
          </a:r>
          <a:endParaRPr lang="en-IN" sz="1100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314325</xdr:colOff>
      <xdr:row>125</xdr:row>
      <xdr:rowOff>133350</xdr:rowOff>
    </xdr:from>
    <xdr:to>
      <xdr:col>20</xdr:col>
      <xdr:colOff>504825</xdr:colOff>
      <xdr:row>126</xdr:row>
      <xdr:rowOff>161925</xdr:rowOff>
    </xdr:to>
    <xdr:sp macro="" textlink="">
      <xdr:nvSpPr>
        <xdr:cNvPr id="59" name="TextBox 58"/>
        <xdr:cNvSpPr txBox="1"/>
      </xdr:nvSpPr>
      <xdr:spPr>
        <a:xfrm>
          <a:off x="11287125" y="21183600"/>
          <a:ext cx="14097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/>
            <a:t>source: tiionline.org</a:t>
          </a:r>
        </a:p>
      </xdr:txBody>
    </xdr:sp>
    <xdr:clientData/>
  </xdr:twoCellAnchor>
  <xdr:twoCellAnchor>
    <xdr:from>
      <xdr:col>17</xdr:col>
      <xdr:colOff>381001</xdr:colOff>
      <xdr:row>153</xdr:row>
      <xdr:rowOff>66675</xdr:rowOff>
    </xdr:from>
    <xdr:to>
      <xdr:col>20</xdr:col>
      <xdr:colOff>457201</xdr:colOff>
      <xdr:row>154</xdr:row>
      <xdr:rowOff>114301</xdr:rowOff>
    </xdr:to>
    <xdr:sp macro="" textlink="">
      <xdr:nvSpPr>
        <xdr:cNvPr id="60" name="TextBox 59"/>
        <xdr:cNvSpPr txBox="1"/>
      </xdr:nvSpPr>
      <xdr:spPr>
        <a:xfrm>
          <a:off x="10744201" y="28832175"/>
          <a:ext cx="190500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800"/>
            <a:t>source:</a:t>
          </a:r>
          <a:r>
            <a:rPr lang="en-IN" sz="800" baseline="0"/>
            <a:t> </a:t>
          </a:r>
          <a:r>
            <a:rPr lang="en-I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ntcp.nhp.gov.in,</a:t>
          </a:r>
          <a:r>
            <a:rPr lang="en-I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GATS-2 Report</a:t>
          </a:r>
          <a:endParaRPr lang="en-IN" sz="800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5</xdr:col>
      <xdr:colOff>276225</xdr:colOff>
      <xdr:row>38</xdr:row>
      <xdr:rowOff>114299</xdr:rowOff>
    </xdr:from>
    <xdr:to>
      <xdr:col>16</xdr:col>
      <xdr:colOff>28575</xdr:colOff>
      <xdr:row>41</xdr:row>
      <xdr:rowOff>9525</xdr:rowOff>
    </xdr:to>
    <xdr:sp macro="" textlink="">
      <xdr:nvSpPr>
        <xdr:cNvPr id="5" name="Flowchart: Off-page Connector 4"/>
        <xdr:cNvSpPr/>
      </xdr:nvSpPr>
      <xdr:spPr>
        <a:xfrm>
          <a:off x="3324225" y="6981824"/>
          <a:ext cx="6457950" cy="514351"/>
        </a:xfrm>
        <a:prstGeom prst="flowChartOffpageConnector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800">
              <a:solidFill>
                <a:srgbClr val="92D050"/>
              </a:solidFill>
              <a:latin typeface="+mj-lt"/>
            </a:rPr>
            <a:t>Whats the extent of tobacco use and prevalence in India?  </a:t>
          </a:r>
        </a:p>
      </xdr:txBody>
    </xdr:sp>
    <xdr:clientData/>
  </xdr:twoCellAnchor>
  <xdr:twoCellAnchor>
    <xdr:from>
      <xdr:col>6</xdr:col>
      <xdr:colOff>142875</xdr:colOff>
      <xdr:row>96</xdr:row>
      <xdr:rowOff>95249</xdr:rowOff>
    </xdr:from>
    <xdr:to>
      <xdr:col>14</xdr:col>
      <xdr:colOff>428625</xdr:colOff>
      <xdr:row>104</xdr:row>
      <xdr:rowOff>9525</xdr:rowOff>
    </xdr:to>
    <xdr:sp macro="" textlink="">
      <xdr:nvSpPr>
        <xdr:cNvPr id="11" name="Flowchart: Off-page Connector 10"/>
        <xdr:cNvSpPr/>
      </xdr:nvSpPr>
      <xdr:spPr>
        <a:xfrm>
          <a:off x="3800475" y="17916524"/>
          <a:ext cx="5162550" cy="1476376"/>
        </a:xfrm>
        <a:prstGeom prst="flowChartOffpageConnector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>
              <a:solidFill>
                <a:srgbClr val="92D05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Does heavy taxation on cigarettes</a:t>
          </a:r>
          <a:r>
            <a:rPr lang="en-IN" sz="1600" baseline="0">
              <a:solidFill>
                <a:srgbClr val="92D05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have any effect on consumption?</a:t>
          </a:r>
        </a:p>
        <a:p>
          <a:pPr algn="ctr"/>
          <a:endParaRPr lang="en-IN" sz="1600" baseline="0">
            <a:solidFill>
              <a:srgbClr val="92D05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ctr"/>
          <a:r>
            <a:rPr lang="en-IN" sz="1600" baseline="0">
              <a:solidFill>
                <a:srgbClr val="92D05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Lets' Find Out</a:t>
          </a:r>
          <a:endParaRPr lang="en-IN" sz="1600">
            <a:solidFill>
              <a:srgbClr val="92D05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6</xdr:col>
      <xdr:colOff>285750</xdr:colOff>
      <xdr:row>127</xdr:row>
      <xdr:rowOff>104775</xdr:rowOff>
    </xdr:from>
    <xdr:to>
      <xdr:col>13</xdr:col>
      <xdr:colOff>466725</xdr:colOff>
      <xdr:row>134</xdr:row>
      <xdr:rowOff>0</xdr:rowOff>
    </xdr:to>
    <xdr:sp macro="" textlink="">
      <xdr:nvSpPr>
        <xdr:cNvPr id="23" name="Flowchart: Off-page Connector 22"/>
        <xdr:cNvSpPr/>
      </xdr:nvSpPr>
      <xdr:spPr>
        <a:xfrm>
          <a:off x="3943350" y="23869650"/>
          <a:ext cx="4448175" cy="1276350"/>
        </a:xfrm>
        <a:prstGeom prst="flowChartOffpageConnector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>
              <a:solidFill>
                <a:srgbClr val="92D050"/>
              </a:solidFill>
              <a:latin typeface="+mj-lt"/>
            </a:rPr>
            <a:t>Does putting</a:t>
          </a:r>
          <a:r>
            <a:rPr lang="en-IN" sz="1400" baseline="0">
              <a:solidFill>
                <a:srgbClr val="92D050"/>
              </a:solidFill>
              <a:latin typeface="+mj-lt"/>
            </a:rPr>
            <a:t> warning on packets/negative publicity helped in invoking  thought of quitting tobacco products?</a:t>
          </a:r>
        </a:p>
        <a:p>
          <a:pPr algn="ctr"/>
          <a:endParaRPr lang="en-IN" sz="1400" baseline="0">
            <a:solidFill>
              <a:srgbClr val="92D050"/>
            </a:solidFill>
            <a:latin typeface="+mj-lt"/>
          </a:endParaRPr>
        </a:p>
        <a:p>
          <a:pPr algn="ctr"/>
          <a:r>
            <a:rPr lang="en-IN" sz="1400" baseline="0">
              <a:solidFill>
                <a:srgbClr val="92D050"/>
              </a:solidFill>
              <a:latin typeface="+mj-lt"/>
            </a:rPr>
            <a:t>Let's see what the data tells about it</a:t>
          </a:r>
          <a:endParaRPr lang="en-IN" sz="1400">
            <a:solidFill>
              <a:srgbClr val="92D050"/>
            </a:solidFill>
            <a:latin typeface="+mj-lt"/>
          </a:endParaRPr>
        </a:p>
      </xdr:txBody>
    </xdr:sp>
    <xdr:clientData/>
  </xdr:twoCellAnchor>
  <xdr:twoCellAnchor>
    <xdr:from>
      <xdr:col>16</xdr:col>
      <xdr:colOff>361949</xdr:colOff>
      <xdr:row>58</xdr:row>
      <xdr:rowOff>28575</xdr:rowOff>
    </xdr:from>
    <xdr:to>
      <xdr:col>19</xdr:col>
      <xdr:colOff>504825</xdr:colOff>
      <xdr:row>63</xdr:row>
      <xdr:rowOff>85725</xdr:rowOff>
    </xdr:to>
    <xdr:sp macro="" textlink="">
      <xdr:nvSpPr>
        <xdr:cNvPr id="24" name="Line Callout 1 23"/>
        <xdr:cNvSpPr/>
      </xdr:nvSpPr>
      <xdr:spPr>
        <a:xfrm>
          <a:off x="10115549" y="10753725"/>
          <a:ext cx="1971676" cy="1009650"/>
        </a:xfrm>
        <a:prstGeom prst="borderCallout1">
          <a:avLst>
            <a:gd name="adj1" fmla="val 18750"/>
            <a:gd name="adj2" fmla="val 0"/>
            <a:gd name="adj3" fmla="val 92689"/>
            <a:gd name="adj4" fmla="val -76980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>
              <a:solidFill>
                <a:srgbClr val="0070C0"/>
              </a:solidFill>
            </a:rPr>
            <a:t>Due</a:t>
          </a:r>
          <a:r>
            <a:rPr lang="en-IN" sz="1050" baseline="0">
              <a:solidFill>
                <a:srgbClr val="0070C0"/>
              </a:solidFill>
            </a:rPr>
            <a:t> to </a:t>
          </a:r>
          <a:r>
            <a:rPr lang="en-IN" sz="1100" b="1" baseline="0">
              <a:solidFill>
                <a:srgbClr val="FFC000"/>
              </a:solidFill>
            </a:rPr>
            <a:t>Gender disparity </a:t>
          </a:r>
          <a:r>
            <a:rPr lang="en-IN" sz="1050" baseline="0">
              <a:solidFill>
                <a:srgbClr val="0070C0"/>
              </a:solidFill>
            </a:rPr>
            <a:t>in India it is obvious that consumption of Tobacco based products by Men is</a:t>
          </a:r>
          <a:r>
            <a:rPr lang="en-IN" sz="1100" baseline="0">
              <a:solidFill>
                <a:srgbClr val="0070C0"/>
              </a:solidFill>
            </a:rPr>
            <a:t> </a:t>
          </a:r>
          <a:r>
            <a:rPr lang="en-IN" sz="1100" b="1" baseline="0">
              <a:solidFill>
                <a:srgbClr val="FFC000"/>
              </a:solidFill>
            </a:rPr>
            <a:t>high</a:t>
          </a:r>
          <a:r>
            <a:rPr lang="en-IN" sz="1100" baseline="0">
              <a:solidFill>
                <a:srgbClr val="7030A0"/>
              </a:solidFill>
            </a:rPr>
            <a:t>.</a:t>
          </a:r>
          <a:endParaRPr lang="en-IN" sz="1100">
            <a:solidFill>
              <a:srgbClr val="7030A0"/>
            </a:solidFill>
          </a:endParaRPr>
        </a:p>
      </xdr:txBody>
    </xdr:sp>
    <xdr:clientData/>
  </xdr:twoCellAnchor>
  <xdr:twoCellAnchor>
    <xdr:from>
      <xdr:col>5</xdr:col>
      <xdr:colOff>504824</xdr:colOff>
      <xdr:row>156</xdr:row>
      <xdr:rowOff>47625</xdr:rowOff>
    </xdr:from>
    <xdr:to>
      <xdr:col>15</xdr:col>
      <xdr:colOff>438150</xdr:colOff>
      <xdr:row>170</xdr:row>
      <xdr:rowOff>152400</xdr:rowOff>
    </xdr:to>
    <xdr:sp macro="" textlink="">
      <xdr:nvSpPr>
        <xdr:cNvPr id="29" name="Rounded Rectangular Callout 28"/>
        <xdr:cNvSpPr/>
      </xdr:nvSpPr>
      <xdr:spPr>
        <a:xfrm>
          <a:off x="3552824" y="29384625"/>
          <a:ext cx="6029326" cy="2771775"/>
        </a:xfrm>
        <a:prstGeom prst="wedgeRoundRectCallout">
          <a:avLst>
            <a:gd name="adj1" fmla="val 42541"/>
            <a:gd name="adj2" fmla="val 100565"/>
            <a:gd name="adj3" fmla="val 16667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rgbClr val="0070C0"/>
              </a:solidFill>
              <a:latin typeface="+mj-lt"/>
            </a:rPr>
            <a:t>End Notes</a:t>
          </a:r>
        </a:p>
        <a:p>
          <a:pPr algn="ctr"/>
          <a:r>
            <a:rPr lang="en-IN" sz="1200">
              <a:solidFill>
                <a:srgbClr val="0070C0"/>
              </a:solidFill>
            </a:rPr>
            <a:t>1</a:t>
          </a:r>
          <a:r>
            <a:rPr lang="en-IN" sz="1200"/>
            <a:t>. </a:t>
          </a:r>
          <a:r>
            <a:rPr lang="en-IN" sz="1200">
              <a:solidFill>
                <a:srgbClr val="FFFF00"/>
              </a:solidFill>
            </a:rPr>
            <a:t>States</a:t>
          </a:r>
          <a:r>
            <a:rPr lang="en-IN" sz="1200"/>
            <a:t> </a:t>
          </a:r>
          <a:r>
            <a:rPr lang="en-IN" sz="1200">
              <a:solidFill>
                <a:srgbClr val="0070C0"/>
              </a:solidFill>
            </a:rPr>
            <a:t>with</a:t>
          </a:r>
          <a:r>
            <a:rPr lang="en-IN" sz="1200"/>
            <a:t> </a:t>
          </a:r>
          <a:r>
            <a:rPr lang="en-IN" sz="1200">
              <a:solidFill>
                <a:srgbClr val="FFFF00"/>
              </a:solidFill>
            </a:rPr>
            <a:t>higher</a:t>
          </a:r>
          <a:r>
            <a:rPr lang="en-IN" sz="1200" baseline="0">
              <a:solidFill>
                <a:srgbClr val="FFFF00"/>
              </a:solidFill>
            </a:rPr>
            <a:t> concentration </a:t>
          </a:r>
          <a:r>
            <a:rPr lang="en-IN" sz="1200" baseline="0">
              <a:solidFill>
                <a:srgbClr val="0070C0"/>
              </a:solidFill>
            </a:rPr>
            <a:t>of tobacco users should have more </a:t>
          </a:r>
          <a:r>
            <a:rPr lang="en-IN" sz="1200" baseline="0">
              <a:solidFill>
                <a:srgbClr val="FFFF00"/>
              </a:solidFill>
            </a:rPr>
            <a:t>strict laws </a:t>
          </a:r>
          <a:r>
            <a:rPr lang="en-IN" sz="1200" baseline="0">
              <a:solidFill>
                <a:srgbClr val="0070C0"/>
              </a:solidFill>
            </a:rPr>
            <a:t>under National health policy 2017.</a:t>
          </a:r>
        </a:p>
        <a:p>
          <a:pPr algn="ctr"/>
          <a:r>
            <a:rPr lang="en-IN" sz="1200" baseline="0">
              <a:solidFill>
                <a:srgbClr val="0070C0"/>
              </a:solidFill>
            </a:rPr>
            <a:t>2.</a:t>
          </a:r>
          <a:r>
            <a:rPr lang="en-IN" sz="1200" baseline="0"/>
            <a:t> </a:t>
          </a:r>
          <a:r>
            <a:rPr lang="en-IN" sz="1200">
              <a:solidFill>
                <a:srgbClr val="FFFF00"/>
              </a:solidFill>
            </a:rPr>
            <a:t>Awareness generation </a:t>
          </a:r>
          <a:r>
            <a:rPr lang="en-IN" sz="1200">
              <a:solidFill>
                <a:srgbClr val="0070C0"/>
              </a:solidFill>
            </a:rPr>
            <a:t>regarding harms of exposure to tobacco smoking and smokefree </a:t>
          </a:r>
          <a:r>
            <a:rPr lang="en-IN" sz="1200">
              <a:solidFill>
                <a:srgbClr val="FFFF00"/>
              </a:solidFill>
            </a:rPr>
            <a:t>laws need further strengthening. </a:t>
          </a:r>
        </a:p>
        <a:p>
          <a:pPr algn="ctr"/>
          <a:r>
            <a:rPr lang="en-IN" sz="1200">
              <a:solidFill>
                <a:srgbClr val="0070C0"/>
              </a:solidFill>
            </a:rPr>
            <a:t>3.</a:t>
          </a:r>
          <a:r>
            <a:rPr lang="en-IN" sz="1200"/>
            <a:t> </a:t>
          </a:r>
          <a:r>
            <a:rPr lang="en-IN" sz="1200">
              <a:solidFill>
                <a:srgbClr val="FFFF00"/>
              </a:solidFill>
            </a:rPr>
            <a:t>Tax Reforms </a:t>
          </a:r>
          <a:r>
            <a:rPr lang="en-IN" sz="1200">
              <a:solidFill>
                <a:srgbClr val="0070C0"/>
              </a:solidFill>
            </a:rPr>
            <a:t>should be there which includes all</a:t>
          </a:r>
          <a:r>
            <a:rPr lang="en-IN" sz="1200" baseline="0">
              <a:solidFill>
                <a:srgbClr val="0070C0"/>
              </a:solidFill>
            </a:rPr>
            <a:t> </a:t>
          </a:r>
          <a:r>
            <a:rPr lang="en-IN" sz="1200" baseline="0">
              <a:solidFill>
                <a:srgbClr val="FFFF00"/>
              </a:solidFill>
            </a:rPr>
            <a:t>tobacco based products </a:t>
          </a:r>
          <a:r>
            <a:rPr lang="en-IN" sz="1200" baseline="0">
              <a:solidFill>
                <a:srgbClr val="0070C0"/>
              </a:solidFill>
            </a:rPr>
            <a:t>under one </a:t>
          </a:r>
          <a:r>
            <a:rPr lang="en-IN" sz="1200" baseline="0">
              <a:solidFill>
                <a:srgbClr val="FFFF00"/>
              </a:solidFill>
            </a:rPr>
            <a:t>uniform umbrella of tax</a:t>
          </a:r>
          <a:r>
            <a:rPr lang="en-IN" sz="1200" baseline="0"/>
            <a:t>.</a:t>
          </a:r>
          <a:endParaRPr lang="en-IN" sz="1200"/>
        </a:p>
        <a:p>
          <a:pPr algn="ctr"/>
          <a:r>
            <a:rPr lang="en-IN" sz="1200">
              <a:solidFill>
                <a:srgbClr val="0070C0"/>
              </a:solidFill>
            </a:rPr>
            <a:t>4.The large pictorial health warnings need to be continued</a:t>
          </a:r>
          <a:r>
            <a:rPr lang="en-IN" sz="1200"/>
            <a:t>; </a:t>
          </a:r>
          <a:r>
            <a:rPr lang="en-IN" sz="1200">
              <a:solidFill>
                <a:srgbClr val="FFFF00"/>
              </a:solidFill>
            </a:rPr>
            <a:t>images and messages </a:t>
          </a:r>
          <a:r>
            <a:rPr lang="en-IN" sz="1200">
              <a:solidFill>
                <a:srgbClr val="0070C0"/>
              </a:solidFill>
            </a:rPr>
            <a:t>need to be </a:t>
          </a:r>
          <a:r>
            <a:rPr lang="en-IN" sz="1200">
              <a:solidFill>
                <a:srgbClr val="FFFF00"/>
              </a:solidFill>
            </a:rPr>
            <a:t>changed periodically </a:t>
          </a:r>
          <a:r>
            <a:rPr lang="en-IN" sz="1200">
              <a:solidFill>
                <a:srgbClr val="0070C0"/>
              </a:solidFill>
            </a:rPr>
            <a:t>to ensure </a:t>
          </a:r>
          <a:r>
            <a:rPr lang="en-IN" sz="1200">
              <a:solidFill>
                <a:srgbClr val="FFFF00"/>
              </a:solidFill>
            </a:rPr>
            <a:t>sustained impact</a:t>
          </a:r>
          <a:r>
            <a:rPr lang="en-IN" sz="1200"/>
            <a:t>.</a:t>
          </a:r>
        </a:p>
        <a:p>
          <a:pPr algn="ctr"/>
          <a:r>
            <a:rPr lang="en-IN" sz="1200">
              <a:solidFill>
                <a:srgbClr val="0070C0"/>
              </a:solidFill>
            </a:rPr>
            <a:t>5.The</a:t>
          </a:r>
          <a:r>
            <a:rPr lang="en-IN" sz="1200"/>
            <a:t> </a:t>
          </a:r>
          <a:r>
            <a:rPr lang="en-IN" sz="1200">
              <a:solidFill>
                <a:srgbClr val="FFFF00"/>
              </a:solidFill>
            </a:rPr>
            <a:t>high prevalence of tobacco use </a:t>
          </a:r>
          <a:r>
            <a:rPr lang="en-IN" sz="1200">
              <a:solidFill>
                <a:srgbClr val="0070C0"/>
              </a:solidFill>
            </a:rPr>
            <a:t>among students and in the </a:t>
          </a:r>
          <a:r>
            <a:rPr lang="en-IN" sz="1200">
              <a:solidFill>
                <a:srgbClr val="FFFF00"/>
              </a:solidFill>
            </a:rPr>
            <a:t>15-24 year age group </a:t>
          </a:r>
          <a:r>
            <a:rPr lang="en-IN" sz="1200">
              <a:solidFill>
                <a:srgbClr val="0070C0"/>
              </a:solidFill>
            </a:rPr>
            <a:t>remain an area of concern</a:t>
          </a:r>
          <a:r>
            <a:rPr lang="en-IN" sz="1200"/>
            <a:t>. </a:t>
          </a:r>
          <a:r>
            <a:rPr lang="en-IN" sz="1200">
              <a:solidFill>
                <a:srgbClr val="FFFF00"/>
              </a:solidFill>
            </a:rPr>
            <a:t>Strict enforcement </a:t>
          </a:r>
          <a:r>
            <a:rPr lang="en-IN" sz="1200">
              <a:solidFill>
                <a:srgbClr val="0070C0"/>
              </a:solidFill>
            </a:rPr>
            <a:t>of</a:t>
          </a:r>
          <a:r>
            <a:rPr lang="en-IN" sz="1200"/>
            <a:t> </a:t>
          </a:r>
          <a:r>
            <a:rPr lang="en-IN" sz="1200">
              <a:solidFill>
                <a:srgbClr val="FFFF00"/>
              </a:solidFill>
            </a:rPr>
            <a:t>laws</a:t>
          </a:r>
          <a:r>
            <a:rPr lang="en-IN" sz="1200"/>
            <a:t> </a:t>
          </a:r>
          <a:r>
            <a:rPr lang="en-IN" sz="1200">
              <a:solidFill>
                <a:srgbClr val="0070C0"/>
              </a:solidFill>
            </a:rPr>
            <a:t>to reduce access of tobacco products to minors is an urgent necessity.</a:t>
          </a:r>
        </a:p>
        <a:p>
          <a:pPr algn="ctr"/>
          <a:endParaRPr lang="en-IN" sz="1200"/>
        </a:p>
      </xdr:txBody>
    </xdr:sp>
    <xdr:clientData/>
  </xdr:twoCellAnchor>
  <xdr:twoCellAnchor>
    <xdr:from>
      <xdr:col>9</xdr:col>
      <xdr:colOff>572558</xdr:colOff>
      <xdr:row>5</xdr:row>
      <xdr:rowOff>66676</xdr:rowOff>
    </xdr:from>
    <xdr:to>
      <xdr:col>17</xdr:col>
      <xdr:colOff>209550</xdr:colOff>
      <xdr:row>20</xdr:row>
      <xdr:rowOff>142876</xdr:rowOff>
    </xdr:to>
    <xdr:grpSp>
      <xdr:nvGrpSpPr>
        <xdr:cNvPr id="55" name="Group 54"/>
        <xdr:cNvGrpSpPr/>
      </xdr:nvGrpSpPr>
      <xdr:grpSpPr>
        <a:xfrm>
          <a:off x="6058958" y="1019176"/>
          <a:ext cx="4513792" cy="2933700"/>
          <a:chOff x="5992283" y="687918"/>
          <a:chExt cx="4572000" cy="2855382"/>
        </a:xfrm>
      </xdr:grpSpPr>
      <xdr:graphicFrame macro="">
        <xdr:nvGraphicFramePr>
          <xdr:cNvPr id="20" name="Chart 1"/>
          <xdr:cNvGraphicFramePr/>
        </xdr:nvGraphicFramePr>
        <xdr:xfrm>
          <a:off x="5992283" y="687918"/>
          <a:ext cx="4572000" cy="2855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43804" y="1123641"/>
            <a:ext cx="514352" cy="571164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299508</xdr:colOff>
      <xdr:row>21</xdr:row>
      <xdr:rowOff>47624</xdr:rowOff>
    </xdr:from>
    <xdr:to>
      <xdr:col>18</xdr:col>
      <xdr:colOff>288926</xdr:colOff>
      <xdr:row>36</xdr:row>
      <xdr:rowOff>180974</xdr:rowOff>
    </xdr:to>
    <xdr:graphicFrame macro="">
      <xdr:nvGraphicFramePr>
        <xdr:cNvPr id="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571499</xdr:colOff>
      <xdr:row>25</xdr:row>
      <xdr:rowOff>19050</xdr:rowOff>
    </xdr:from>
    <xdr:to>
      <xdr:col>16</xdr:col>
      <xdr:colOff>9524</xdr:colOff>
      <xdr:row>28</xdr:row>
      <xdr:rowOff>104775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899" y="4400550"/>
          <a:ext cx="657225" cy="657225"/>
        </a:xfrm>
        <a:prstGeom prst="rect">
          <a:avLst/>
        </a:prstGeom>
      </xdr:spPr>
    </xdr:pic>
    <xdr:clientData/>
  </xdr:twoCellAnchor>
  <xdr:twoCellAnchor>
    <xdr:from>
      <xdr:col>14</xdr:col>
      <xdr:colOff>371476</xdr:colOff>
      <xdr:row>32</xdr:row>
      <xdr:rowOff>114300</xdr:rowOff>
    </xdr:from>
    <xdr:to>
      <xdr:col>15</xdr:col>
      <xdr:colOff>285750</xdr:colOff>
      <xdr:row>35</xdr:row>
      <xdr:rowOff>76200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6" y="5829300"/>
          <a:ext cx="523874" cy="533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47819</xdr:rowOff>
    </xdr:from>
    <xdr:to>
      <xdr:col>8</xdr:col>
      <xdr:colOff>219075</xdr:colOff>
      <xdr:row>36</xdr:row>
      <xdr:rowOff>124019</xdr:rowOff>
    </xdr:to>
    <xdr:grpSp>
      <xdr:nvGrpSpPr>
        <xdr:cNvPr id="62" name="Group 61"/>
        <xdr:cNvGrpSpPr/>
      </xdr:nvGrpSpPr>
      <xdr:grpSpPr>
        <a:xfrm>
          <a:off x="0" y="4048319"/>
          <a:ext cx="5095875" cy="2933700"/>
          <a:chOff x="0" y="3667319"/>
          <a:chExt cx="5095875" cy="2933700"/>
        </a:xfrm>
      </xdr:grpSpPr>
      <xdr:graphicFrame macro="">
        <xdr:nvGraphicFramePr>
          <xdr:cNvPr id="22" name="Chart 21"/>
          <xdr:cNvGraphicFramePr>
            <a:graphicFrameLocks/>
          </xdr:cNvGraphicFramePr>
        </xdr:nvGraphicFramePr>
        <xdr:xfrm>
          <a:off x="0" y="3667319"/>
          <a:ext cx="5043197" cy="2933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pic>
        <xdr:nvPicPr>
          <xdr:cNvPr id="58" name="Picture 57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10100" y="4438649"/>
            <a:ext cx="485775" cy="485775"/>
          </a:xfrm>
          <a:prstGeom prst="rect">
            <a:avLst/>
          </a:prstGeom>
        </xdr:spPr>
      </xdr:pic>
      <xdr:pic>
        <xdr:nvPicPr>
          <xdr:cNvPr id="61" name="Picture 60"/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67125" y="4743450"/>
            <a:ext cx="590549" cy="3619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43</xdr:row>
      <xdr:rowOff>9525</xdr:rowOff>
    </xdr:from>
    <xdr:to>
      <xdr:col>7</xdr:col>
      <xdr:colOff>66675</xdr:colOff>
      <xdr:row>55</xdr:row>
      <xdr:rowOff>47625</xdr:rowOff>
    </xdr:to>
    <xdr:grpSp>
      <xdr:nvGrpSpPr>
        <xdr:cNvPr id="96" name="Group 95"/>
        <xdr:cNvGrpSpPr/>
      </xdr:nvGrpSpPr>
      <xdr:grpSpPr>
        <a:xfrm>
          <a:off x="0" y="8258175"/>
          <a:ext cx="4333875" cy="2324100"/>
          <a:chOff x="0" y="7581900"/>
          <a:chExt cx="4333875" cy="2324100"/>
        </a:xfrm>
      </xdr:grpSpPr>
      <xdr:graphicFrame macro="">
        <xdr:nvGraphicFramePr>
          <xdr:cNvPr id="30" name="Chart 29"/>
          <xdr:cNvGraphicFramePr/>
        </xdr:nvGraphicFramePr>
        <xdr:xfrm>
          <a:off x="0" y="7581900"/>
          <a:ext cx="4333875" cy="2324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pic>
        <xdr:nvPicPr>
          <xdr:cNvPr id="64" name="Picture 63"/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8496301"/>
            <a:ext cx="402861" cy="571500"/>
          </a:xfrm>
          <a:prstGeom prst="rect">
            <a:avLst/>
          </a:prstGeom>
        </xdr:spPr>
      </xdr:pic>
      <xdr:pic>
        <xdr:nvPicPr>
          <xdr:cNvPr id="71" name="Picture 70" descr="Smokeless tobacco | UMass Amherst | Tobacco-Free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duotone>
              <a:prstClr val="black"/>
              <a:srgbClr val="D9C3A5">
                <a:tint val="50000"/>
                <a:satMod val="18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7775" y="8553450"/>
            <a:ext cx="476249" cy="4762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295275</xdr:colOff>
      <xdr:row>43</xdr:row>
      <xdr:rowOff>57150</xdr:rowOff>
    </xdr:from>
    <xdr:to>
      <xdr:col>13</xdr:col>
      <xdr:colOff>295275</xdr:colOff>
      <xdr:row>56</xdr:row>
      <xdr:rowOff>0</xdr:rowOff>
    </xdr:to>
    <xdr:grpSp>
      <xdr:nvGrpSpPr>
        <xdr:cNvPr id="97" name="Group 96"/>
        <xdr:cNvGrpSpPr/>
      </xdr:nvGrpSpPr>
      <xdr:grpSpPr>
        <a:xfrm>
          <a:off x="4562475" y="8305800"/>
          <a:ext cx="3657600" cy="2419350"/>
          <a:chOff x="4457700" y="7515225"/>
          <a:chExt cx="3657600" cy="2419350"/>
        </a:xfrm>
      </xdr:grpSpPr>
      <xdr:sp macro="" textlink="">
        <xdr:nvSpPr>
          <xdr:cNvPr id="52" name="Line Callout 2 51"/>
          <xdr:cNvSpPr/>
        </xdr:nvSpPr>
        <xdr:spPr>
          <a:xfrm>
            <a:off x="6915151" y="7515225"/>
            <a:ext cx="1200149" cy="885826"/>
          </a:xfrm>
          <a:prstGeom prst="borderCallout2">
            <a:avLst>
              <a:gd name="adj1" fmla="val 56384"/>
              <a:gd name="adj2" fmla="val -1191"/>
              <a:gd name="adj3" fmla="val 86492"/>
              <a:gd name="adj4" fmla="val -22223"/>
              <a:gd name="adj5" fmla="val 114651"/>
              <a:gd name="adj6" fmla="val -99048"/>
            </a:avLst>
          </a:prstGeom>
          <a:solidFill>
            <a:schemeClr val="accent6">
              <a:lumMod val="5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 b="1">
                <a:solidFill>
                  <a:srgbClr val="FFC000"/>
                </a:solidFill>
              </a:rPr>
              <a:t>Rural Region </a:t>
            </a:r>
            <a:r>
              <a:rPr lang="en-IN" sz="1050">
                <a:solidFill>
                  <a:srgbClr val="0070C0"/>
                </a:solidFill>
              </a:rPr>
              <a:t>Demands more Smokeless Tobacco Products</a:t>
            </a:r>
            <a:endParaRPr lang="en-IN" sz="1100">
              <a:solidFill>
                <a:srgbClr val="0070C0"/>
              </a:solidFill>
            </a:endParaRPr>
          </a:p>
        </xdr:txBody>
      </xdr:sp>
      <xdr:grpSp>
        <xdr:nvGrpSpPr>
          <xdr:cNvPr id="67" name="Group 66"/>
          <xdr:cNvGrpSpPr/>
        </xdr:nvGrpSpPr>
        <xdr:grpSpPr>
          <a:xfrm>
            <a:off x="4457700" y="7696200"/>
            <a:ext cx="3381375" cy="2238375"/>
            <a:chOff x="4457700" y="7696200"/>
            <a:chExt cx="3381375" cy="2238375"/>
          </a:xfrm>
        </xdr:grpSpPr>
        <xdr:graphicFrame macro="">
          <xdr:nvGraphicFramePr>
            <xdr:cNvPr id="35" name="Chart 34"/>
            <xdr:cNvGraphicFramePr>
              <a:graphicFrameLocks/>
            </xdr:cNvGraphicFramePr>
          </xdr:nvGraphicFramePr>
          <xdr:xfrm>
            <a:off x="4457700" y="7696200"/>
            <a:ext cx="3381375" cy="2238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pic>
          <xdr:nvPicPr>
            <xdr:cNvPr id="66" name="Picture 65"/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686424" y="8743950"/>
              <a:ext cx="619125" cy="70485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190500</xdr:colOff>
      <xdr:row>41</xdr:row>
      <xdr:rowOff>38100</xdr:rowOff>
    </xdr:from>
    <xdr:to>
      <xdr:col>20</xdr:col>
      <xdr:colOff>295275</xdr:colOff>
      <xdr:row>56</xdr:row>
      <xdr:rowOff>0</xdr:rowOff>
    </xdr:to>
    <xdr:grpSp>
      <xdr:nvGrpSpPr>
        <xdr:cNvPr id="99" name="Group 98"/>
        <xdr:cNvGrpSpPr/>
      </xdr:nvGrpSpPr>
      <xdr:grpSpPr>
        <a:xfrm>
          <a:off x="8115300" y="7905750"/>
          <a:ext cx="4371975" cy="2819400"/>
          <a:chOff x="8086725" y="7077075"/>
          <a:chExt cx="4371975" cy="2819400"/>
        </a:xfrm>
      </xdr:grpSpPr>
      <xdr:sp macro="" textlink="">
        <xdr:nvSpPr>
          <xdr:cNvPr id="53" name="Line Callout 2 52"/>
          <xdr:cNvSpPr/>
        </xdr:nvSpPr>
        <xdr:spPr>
          <a:xfrm>
            <a:off x="11506200" y="7077075"/>
            <a:ext cx="952500" cy="809625"/>
          </a:xfrm>
          <a:prstGeom prst="borderCallout2">
            <a:avLst>
              <a:gd name="adj1" fmla="val 21059"/>
              <a:gd name="adj2" fmla="val -1333"/>
              <a:gd name="adj3" fmla="val 61003"/>
              <a:gd name="adj4" fmla="val -45667"/>
              <a:gd name="adj5" fmla="val 170182"/>
              <a:gd name="adj6" fmla="val -5041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050">
                <a:solidFill>
                  <a:srgbClr val="0070C0"/>
                </a:solidFill>
              </a:rPr>
              <a:t>As the </a:t>
            </a:r>
            <a:r>
              <a:rPr lang="en-IN" sz="1100" b="1">
                <a:solidFill>
                  <a:srgbClr val="FFC000"/>
                </a:solidFill>
              </a:rPr>
              <a:t>Age increases</a:t>
            </a:r>
            <a:r>
              <a:rPr lang="en-IN" sz="1100" b="1" baseline="0">
                <a:solidFill>
                  <a:srgbClr val="FFC000"/>
                </a:solidFill>
              </a:rPr>
              <a:t> </a:t>
            </a:r>
            <a:r>
              <a:rPr lang="en-IN" sz="1050" baseline="0">
                <a:solidFill>
                  <a:srgbClr val="0070C0"/>
                </a:solidFill>
              </a:rPr>
              <a:t>there is </a:t>
            </a:r>
            <a:r>
              <a:rPr lang="en-IN" sz="1100" b="1" baseline="0">
                <a:solidFill>
                  <a:srgbClr val="FFC000"/>
                </a:solidFill>
              </a:rPr>
              <a:t>more demand</a:t>
            </a:r>
            <a:endParaRPr lang="en-IN" sz="1100" b="1">
              <a:solidFill>
                <a:srgbClr val="FFC000"/>
              </a:solidFill>
            </a:endParaRPr>
          </a:p>
        </xdr:txBody>
      </xdr:sp>
      <xdr:grpSp>
        <xdr:nvGrpSpPr>
          <xdr:cNvPr id="98" name="Group 97"/>
          <xdr:cNvGrpSpPr/>
        </xdr:nvGrpSpPr>
        <xdr:grpSpPr>
          <a:xfrm>
            <a:off x="8086725" y="7677150"/>
            <a:ext cx="4076700" cy="2219325"/>
            <a:chOff x="8086725" y="7677150"/>
            <a:chExt cx="4076700" cy="2219325"/>
          </a:xfrm>
        </xdr:grpSpPr>
        <xdr:graphicFrame macro="">
          <xdr:nvGraphicFramePr>
            <xdr:cNvPr id="36" name="Chart 35"/>
            <xdr:cNvGraphicFramePr>
              <a:graphicFrameLocks/>
            </xdr:cNvGraphicFramePr>
          </xdr:nvGraphicFramePr>
          <xdr:xfrm>
            <a:off x="8086725" y="7677150"/>
            <a:ext cx="3952875" cy="2219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pic>
          <xdr:nvPicPr>
            <xdr:cNvPr id="68" name="Picture 67"/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582400" y="8686800"/>
              <a:ext cx="581025" cy="70485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5</xdr:col>
      <xdr:colOff>209550</xdr:colOff>
      <xdr:row>66</xdr:row>
      <xdr:rowOff>190499</xdr:rowOff>
    </xdr:from>
    <xdr:to>
      <xdr:col>6</xdr:col>
      <xdr:colOff>190500</xdr:colOff>
      <xdr:row>69</xdr:row>
      <xdr:rowOff>57149</xdr:rowOff>
    </xdr:to>
    <xdr:pic>
      <xdr:nvPicPr>
        <xdr:cNvPr id="78" name="Picture 77" descr="No School Icon Stock Vectors, Images &amp; Vector Art | Shutterstock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2439649"/>
          <a:ext cx="5905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409575</xdr:colOff>
      <xdr:row>67</xdr:row>
      <xdr:rowOff>171450</xdr:rowOff>
    </xdr:from>
    <xdr:to>
      <xdr:col>14</xdr:col>
      <xdr:colOff>327718</xdr:colOff>
      <xdr:row>71</xdr:row>
      <xdr:rowOff>76200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2611100"/>
          <a:ext cx="527743" cy="581025"/>
        </a:xfrm>
        <a:prstGeom prst="rect">
          <a:avLst/>
        </a:prstGeom>
      </xdr:spPr>
    </xdr:pic>
    <xdr:clientData/>
  </xdr:twoCellAnchor>
  <xdr:twoCellAnchor>
    <xdr:from>
      <xdr:col>13</xdr:col>
      <xdr:colOff>57151</xdr:colOff>
      <xdr:row>104</xdr:row>
      <xdr:rowOff>157161</xdr:rowOff>
    </xdr:from>
    <xdr:to>
      <xdr:col>20</xdr:col>
      <xdr:colOff>521494</xdr:colOff>
      <xdr:row>127</xdr:row>
      <xdr:rowOff>52387</xdr:rowOff>
    </xdr:to>
    <xdr:grpSp>
      <xdr:nvGrpSpPr>
        <xdr:cNvPr id="93" name="Group 92"/>
        <xdr:cNvGrpSpPr/>
      </xdr:nvGrpSpPr>
      <xdr:grpSpPr>
        <a:xfrm>
          <a:off x="7981951" y="19940586"/>
          <a:ext cx="4731543" cy="4286251"/>
          <a:chOff x="4029076" y="19831049"/>
          <a:chExt cx="4733924" cy="4276726"/>
        </a:xfrm>
      </xdr:grpSpPr>
      <xdr:sp macro="" textlink="">
        <xdr:nvSpPr>
          <xdr:cNvPr id="17" name="Folded Corner 16"/>
          <xdr:cNvSpPr/>
        </xdr:nvSpPr>
        <xdr:spPr>
          <a:xfrm>
            <a:off x="4371973" y="22812375"/>
            <a:ext cx="4314827" cy="1295400"/>
          </a:xfrm>
          <a:prstGeom prst="foldedCorner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0070C0"/>
                </a:solidFill>
              </a:rPr>
              <a:t>Now, The </a:t>
            </a:r>
            <a:r>
              <a:rPr lang="en-IN" sz="1200" b="1">
                <a:solidFill>
                  <a:srgbClr val="FFC000"/>
                </a:solidFill>
              </a:rPr>
              <a:t>Smoke(Legal Cigarette)</a:t>
            </a:r>
            <a:r>
              <a:rPr lang="en-IN" sz="1200" b="1">
                <a:solidFill>
                  <a:srgbClr val="FF0000"/>
                </a:solidFill>
              </a:rPr>
              <a:t> </a:t>
            </a:r>
            <a:r>
              <a:rPr lang="en-IN" sz="1100">
                <a:solidFill>
                  <a:srgbClr val="0070C0"/>
                </a:solidFill>
              </a:rPr>
              <a:t>is the segment which is </a:t>
            </a:r>
            <a:r>
              <a:rPr lang="en-IN" sz="1200" b="1">
                <a:solidFill>
                  <a:srgbClr val="FFC000"/>
                </a:solidFill>
              </a:rPr>
              <a:t>regulated by the</a:t>
            </a:r>
            <a:r>
              <a:rPr lang="en-IN" sz="1200" b="1" baseline="0">
                <a:solidFill>
                  <a:srgbClr val="FFC000"/>
                </a:solidFill>
              </a:rPr>
              <a:t> government</a:t>
            </a:r>
            <a:r>
              <a:rPr lang="en-IN" sz="1100" baseline="0">
                <a:solidFill>
                  <a:srgbClr val="FF0000"/>
                </a:solidFill>
              </a:rPr>
              <a:t> </a:t>
            </a:r>
            <a:r>
              <a:rPr lang="en-IN" sz="1100" baseline="0">
                <a:solidFill>
                  <a:srgbClr val="0070C0"/>
                </a:solidFill>
              </a:rPr>
              <a:t>and is the </a:t>
            </a:r>
            <a:r>
              <a:rPr lang="en-IN" sz="1200" b="1" baseline="0">
                <a:solidFill>
                  <a:srgbClr val="FFC000"/>
                </a:solidFill>
              </a:rPr>
              <a:t>most tax-paying segment</a:t>
            </a:r>
            <a:r>
              <a:rPr lang="en-IN" sz="1100" baseline="0">
                <a:solidFill>
                  <a:srgbClr val="0070C0"/>
                </a:solidFill>
              </a:rPr>
              <a:t>. Whereas the </a:t>
            </a:r>
            <a:r>
              <a:rPr lang="en-IN" sz="1200" b="1" baseline="0">
                <a:solidFill>
                  <a:srgbClr val="FFC000"/>
                </a:solidFill>
              </a:rPr>
              <a:t>Non smoking tobacco</a:t>
            </a:r>
            <a:r>
              <a:rPr lang="en-IN" sz="1100" b="1" baseline="0">
                <a:solidFill>
                  <a:srgbClr val="7030A0"/>
                </a:solidFill>
              </a:rPr>
              <a:t> </a:t>
            </a:r>
            <a:r>
              <a:rPr lang="en-IN" sz="1100" baseline="0">
                <a:solidFill>
                  <a:srgbClr val="0070C0"/>
                </a:solidFill>
              </a:rPr>
              <a:t>products are </a:t>
            </a:r>
            <a:r>
              <a:rPr lang="en-IN" sz="1200" b="1" baseline="0">
                <a:solidFill>
                  <a:srgbClr val="FFC000"/>
                </a:solidFill>
              </a:rPr>
              <a:t>not regulated </a:t>
            </a:r>
            <a:r>
              <a:rPr lang="en-IN" sz="1100" baseline="0">
                <a:solidFill>
                  <a:srgbClr val="0070C0"/>
                </a:solidFill>
              </a:rPr>
              <a:t>which leads to entrance of </a:t>
            </a:r>
            <a:r>
              <a:rPr lang="en-IN" sz="1200" b="1" baseline="0">
                <a:solidFill>
                  <a:srgbClr val="FFC000"/>
                </a:solidFill>
              </a:rPr>
              <a:t>illegal products </a:t>
            </a:r>
            <a:r>
              <a:rPr lang="en-IN" sz="1100" baseline="0">
                <a:solidFill>
                  <a:srgbClr val="0070C0"/>
                </a:solidFill>
              </a:rPr>
              <a:t>that are not made in India and thus causing </a:t>
            </a:r>
            <a:r>
              <a:rPr lang="en-IN" sz="1200" b="1" baseline="0">
                <a:solidFill>
                  <a:srgbClr val="FFC000"/>
                </a:solidFill>
              </a:rPr>
              <a:t>Financial loss </a:t>
            </a:r>
            <a:r>
              <a:rPr lang="en-IN" sz="1100" baseline="0">
                <a:solidFill>
                  <a:srgbClr val="0070C0"/>
                </a:solidFill>
              </a:rPr>
              <a:t>to the nation</a:t>
            </a:r>
            <a:r>
              <a:rPr lang="en-IN" sz="1100" baseline="0">
                <a:solidFill>
                  <a:srgbClr val="7030A0"/>
                </a:solidFill>
              </a:rPr>
              <a:t>.</a:t>
            </a:r>
            <a:endParaRPr lang="en-IN" sz="1100">
              <a:solidFill>
                <a:srgbClr val="7030A0"/>
              </a:solidFill>
            </a:endParaRPr>
          </a:p>
        </xdr:txBody>
      </xdr:sp>
      <xdr:grpSp>
        <xdr:nvGrpSpPr>
          <xdr:cNvPr id="72" name="Group 71"/>
          <xdr:cNvGrpSpPr/>
        </xdr:nvGrpSpPr>
        <xdr:grpSpPr>
          <a:xfrm>
            <a:off x="4029076" y="19831049"/>
            <a:ext cx="4733924" cy="2876551"/>
            <a:chOff x="4048126" y="18943396"/>
            <a:chExt cx="4733924" cy="2667000"/>
          </a:xfrm>
        </xdr:grpSpPr>
        <xdr:graphicFrame macro="">
          <xdr:nvGraphicFramePr>
            <xdr:cNvPr id="26" name="Chart 25"/>
            <xdr:cNvGraphicFramePr>
              <a:graphicFrameLocks/>
            </xdr:cNvGraphicFramePr>
          </xdr:nvGraphicFramePr>
          <xdr:xfrm>
            <a:off x="4048126" y="18943396"/>
            <a:ext cx="4657724" cy="2667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pic>
          <xdr:nvPicPr>
            <xdr:cNvPr id="69" name="Picture 68"/>
            <xdr:cNvPicPr>
              <a:picLocks noChangeAspect="1"/>
            </xdr:cNvPicPr>
          </xdr:nvPicPr>
          <xdr:blipFill>
            <a:blip xmlns:r="http://schemas.openxmlformats.org/officeDocument/2006/relationships" r:embed="rId2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039099" y="20276391"/>
              <a:ext cx="742951" cy="74295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495300</xdr:colOff>
      <xdr:row>121</xdr:row>
      <xdr:rowOff>123824</xdr:rowOff>
    </xdr:from>
    <xdr:to>
      <xdr:col>5</xdr:col>
      <xdr:colOff>400049</xdr:colOff>
      <xdr:row>125</xdr:row>
      <xdr:rowOff>66676</xdr:rowOff>
    </xdr:to>
    <xdr:sp macro="" textlink="">
      <xdr:nvSpPr>
        <xdr:cNvPr id="39" name="TextBox 38"/>
        <xdr:cNvSpPr txBox="1"/>
      </xdr:nvSpPr>
      <xdr:spPr>
        <a:xfrm>
          <a:off x="495300" y="22745699"/>
          <a:ext cx="2952749" cy="704852"/>
        </a:xfrm>
        <a:prstGeom prst="foldedCorner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There is a </a:t>
          </a:r>
          <a:r>
            <a:rPr lang="en-IN" sz="1200" b="1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steady rise </a:t>
          </a:r>
          <a:r>
            <a:rPr lang="en-IN" sz="12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en-IN" sz="12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Smokeless</a:t>
          </a:r>
          <a:r>
            <a:rPr lang="en-IN" sz="1200" b="1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Tobacco products </a:t>
          </a:r>
          <a:r>
            <a:rPr lang="en-IN" sz="12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 India over the years.</a:t>
          </a:r>
          <a:endParaRPr lang="en-IN" sz="1200">
            <a:solidFill>
              <a:srgbClr val="0070C0"/>
            </a:solidFill>
            <a:effectLst/>
          </a:endParaRPr>
        </a:p>
        <a:p>
          <a:endParaRPr lang="en-IN" sz="1100"/>
        </a:p>
      </xdr:txBody>
    </xdr:sp>
    <xdr:clientData/>
  </xdr:twoCellAnchor>
  <xdr:twoCellAnchor>
    <xdr:from>
      <xdr:col>0</xdr:col>
      <xdr:colOff>0</xdr:colOff>
      <xdr:row>104</xdr:row>
      <xdr:rowOff>76200</xdr:rowOff>
    </xdr:from>
    <xdr:to>
      <xdr:col>6</xdr:col>
      <xdr:colOff>333375</xdr:colOff>
      <xdr:row>120</xdr:row>
      <xdr:rowOff>76201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161924</xdr:colOff>
      <xdr:row>114</xdr:row>
      <xdr:rowOff>182081</xdr:rowOff>
    </xdr:from>
    <xdr:to>
      <xdr:col>6</xdr:col>
      <xdr:colOff>47625</xdr:colOff>
      <xdr:row>117</xdr:row>
      <xdr:rowOff>94555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4" y="21470456"/>
          <a:ext cx="495301" cy="483974"/>
        </a:xfrm>
        <a:prstGeom prst="rect">
          <a:avLst/>
        </a:prstGeom>
      </xdr:spPr>
    </xdr:pic>
    <xdr:clientData/>
  </xdr:twoCellAnchor>
  <xdr:twoCellAnchor>
    <xdr:from>
      <xdr:col>6</xdr:col>
      <xdr:colOff>209550</xdr:colOff>
      <xdr:row>105</xdr:row>
      <xdr:rowOff>58335</xdr:rowOff>
    </xdr:from>
    <xdr:to>
      <xdr:col>12</xdr:col>
      <xdr:colOff>419100</xdr:colOff>
      <xdr:row>126</xdr:row>
      <xdr:rowOff>114298</xdr:rowOff>
    </xdr:to>
    <xdr:grpSp>
      <xdr:nvGrpSpPr>
        <xdr:cNvPr id="90" name="Group 89"/>
        <xdr:cNvGrpSpPr/>
      </xdr:nvGrpSpPr>
      <xdr:grpSpPr>
        <a:xfrm>
          <a:off x="3867150" y="20032260"/>
          <a:ext cx="3867150" cy="4056463"/>
          <a:chOff x="8629650" y="20293171"/>
          <a:chExt cx="3867150" cy="4171815"/>
        </a:xfrm>
      </xdr:grpSpPr>
      <xdr:sp macro="" textlink="">
        <xdr:nvSpPr>
          <xdr:cNvPr id="18" name="TextBox 17"/>
          <xdr:cNvSpPr txBox="1"/>
        </xdr:nvSpPr>
        <xdr:spPr>
          <a:xfrm>
            <a:off x="9029698" y="23495197"/>
            <a:ext cx="3276601" cy="969789"/>
          </a:xfrm>
          <a:prstGeom prst="foldedCorner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200" b="1">
                <a:solidFill>
                  <a:srgbClr val="FFC000"/>
                </a:solidFill>
              </a:rPr>
              <a:t>Legal Cigarettes </a:t>
            </a:r>
            <a:r>
              <a:rPr lang="en-IN" sz="1100">
                <a:solidFill>
                  <a:srgbClr val="0070C0"/>
                </a:solidFill>
              </a:rPr>
              <a:t>account for only </a:t>
            </a:r>
            <a:r>
              <a:rPr lang="en-IN" sz="1400" b="1">
                <a:solidFill>
                  <a:srgbClr val="FFC000"/>
                </a:solidFill>
              </a:rPr>
              <a:t>9%</a:t>
            </a:r>
            <a:r>
              <a:rPr lang="en-IN" sz="1100">
                <a:solidFill>
                  <a:srgbClr val="0070C0"/>
                </a:solidFill>
              </a:rPr>
              <a:t> of sales</a:t>
            </a:r>
            <a:r>
              <a:rPr lang="en-IN" sz="1100" baseline="0">
                <a:solidFill>
                  <a:srgbClr val="0070C0"/>
                </a:solidFill>
              </a:rPr>
              <a:t> but it is taxed </a:t>
            </a:r>
            <a:r>
              <a:rPr lang="en-IN" sz="1400" b="1" baseline="0">
                <a:solidFill>
                  <a:srgbClr val="FFC000"/>
                </a:solidFill>
              </a:rPr>
              <a:t>80%</a:t>
            </a:r>
            <a:r>
              <a:rPr lang="en-IN" sz="1400" baseline="0">
                <a:solidFill>
                  <a:srgbClr val="0070C0"/>
                </a:solidFill>
              </a:rPr>
              <a:t>.  </a:t>
            </a:r>
            <a:r>
              <a:rPr lang="en-IN" sz="1100" baseline="0">
                <a:solidFill>
                  <a:srgbClr val="0070C0"/>
                </a:solidFill>
              </a:rPr>
              <a:t>Whereas it is exact opposite for other tobacco products ie.  </a:t>
            </a:r>
            <a:r>
              <a:rPr lang="en-IN" sz="1400" b="1" baseline="0">
                <a:solidFill>
                  <a:srgbClr val="FFC000"/>
                </a:solidFill>
              </a:rPr>
              <a:t>91%</a:t>
            </a:r>
            <a:r>
              <a:rPr lang="en-IN" sz="1100" b="1" baseline="0">
                <a:solidFill>
                  <a:srgbClr val="FFC000"/>
                </a:solidFill>
              </a:rPr>
              <a:t> sales </a:t>
            </a:r>
            <a:r>
              <a:rPr lang="en-IN" sz="1100" baseline="0">
                <a:solidFill>
                  <a:srgbClr val="0070C0"/>
                </a:solidFill>
              </a:rPr>
              <a:t>and only </a:t>
            </a:r>
            <a:r>
              <a:rPr lang="en-IN" sz="1400" b="1" baseline="0">
                <a:solidFill>
                  <a:srgbClr val="FFC000"/>
                </a:solidFill>
              </a:rPr>
              <a:t>20%</a:t>
            </a:r>
            <a:r>
              <a:rPr lang="en-IN" sz="1000" baseline="0">
                <a:solidFill>
                  <a:srgbClr val="FFC000"/>
                </a:solidFill>
              </a:rPr>
              <a:t> </a:t>
            </a:r>
            <a:r>
              <a:rPr lang="en-IN" sz="1100" baseline="0">
                <a:solidFill>
                  <a:srgbClr val="FFC000"/>
                </a:solidFill>
              </a:rPr>
              <a:t>tax</a:t>
            </a:r>
            <a:r>
              <a:rPr lang="en-IN" sz="1100" baseline="0">
                <a:solidFill>
                  <a:srgbClr val="0070C0"/>
                </a:solidFill>
              </a:rPr>
              <a:t>.</a:t>
            </a:r>
            <a:endParaRPr lang="en-IN" sz="1000"/>
          </a:p>
        </xdr:txBody>
      </xdr:sp>
      <xdr:grpSp>
        <xdr:nvGrpSpPr>
          <xdr:cNvPr id="80" name="Group 79"/>
          <xdr:cNvGrpSpPr/>
        </xdr:nvGrpSpPr>
        <xdr:grpSpPr>
          <a:xfrm>
            <a:off x="8629650" y="20293171"/>
            <a:ext cx="3867150" cy="3143249"/>
            <a:chOff x="8629650" y="19607559"/>
            <a:chExt cx="3867150" cy="2600325"/>
          </a:xfrm>
        </xdr:grpSpPr>
        <xdr:graphicFrame macro="">
          <xdr:nvGraphicFramePr>
            <xdr:cNvPr id="27" name="Chart 26"/>
            <xdr:cNvGraphicFramePr>
              <a:graphicFrameLocks/>
            </xdr:cNvGraphicFramePr>
          </xdr:nvGraphicFramePr>
          <xdr:xfrm>
            <a:off x="8629650" y="19607559"/>
            <a:ext cx="3619500" cy="2600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9"/>
            </a:graphicData>
          </a:graphic>
        </xdr:graphicFrame>
        <xdr:pic>
          <xdr:nvPicPr>
            <xdr:cNvPr id="75" name="Picture 74"/>
            <xdr:cNvPicPr>
              <a:picLocks noChangeAspect="1"/>
            </xdr:cNvPicPr>
          </xdr:nvPicPr>
          <xdr:blipFill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820525" y="21146469"/>
              <a:ext cx="676275" cy="581025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</xdr:col>
      <xdr:colOff>0</xdr:colOff>
      <xdr:row>80</xdr:row>
      <xdr:rowOff>28575</xdr:rowOff>
    </xdr:from>
    <xdr:to>
      <xdr:col>4</xdr:col>
      <xdr:colOff>38100</xdr:colOff>
      <xdr:row>88</xdr:row>
      <xdr:rowOff>171450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801850"/>
          <a:ext cx="1866900" cy="1666875"/>
        </a:xfrm>
        <a:prstGeom prst="rect">
          <a:avLst/>
        </a:prstGeom>
      </xdr:spPr>
    </xdr:pic>
    <xdr:clientData/>
  </xdr:twoCellAnchor>
  <xdr:twoCellAnchor editAs="oneCell">
    <xdr:from>
      <xdr:col>16</xdr:col>
      <xdr:colOff>447675</xdr:colOff>
      <xdr:row>86</xdr:row>
      <xdr:rowOff>142876</xdr:rowOff>
    </xdr:from>
    <xdr:to>
      <xdr:col>19</xdr:col>
      <xdr:colOff>400050</xdr:colOff>
      <xdr:row>95</xdr:row>
      <xdr:rowOff>142876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5" y="16059151"/>
          <a:ext cx="1781175" cy="17145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571499</xdr:colOff>
      <xdr:row>90</xdr:row>
      <xdr:rowOff>19050</xdr:rowOff>
    </xdr:from>
    <xdr:to>
      <xdr:col>6</xdr:col>
      <xdr:colOff>542924</xdr:colOff>
      <xdr:row>96</xdr:row>
      <xdr:rowOff>54769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899" y="16697325"/>
          <a:ext cx="1190625" cy="1190625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133</xdr:row>
      <xdr:rowOff>171450</xdr:rowOff>
    </xdr:from>
    <xdr:to>
      <xdr:col>8</xdr:col>
      <xdr:colOff>559594</xdr:colOff>
      <xdr:row>153</xdr:row>
      <xdr:rowOff>47625</xdr:rowOff>
    </xdr:to>
    <xdr:graphicFrame macro="">
      <xdr:nvGraphicFramePr>
        <xdr:cNvPr id="8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257175</xdr:colOff>
      <xdr:row>133</xdr:row>
      <xdr:rowOff>171450</xdr:rowOff>
    </xdr:from>
    <xdr:to>
      <xdr:col>21</xdr:col>
      <xdr:colOff>130968</xdr:colOff>
      <xdr:row>153</xdr:row>
      <xdr:rowOff>59209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228600</xdr:colOff>
      <xdr:row>11</xdr:row>
      <xdr:rowOff>142875</xdr:rowOff>
    </xdr:from>
    <xdr:to>
      <xdr:col>6</xdr:col>
      <xdr:colOff>600076</xdr:colOff>
      <xdr:row>18</xdr:row>
      <xdr:rowOff>133350</xdr:rowOff>
    </xdr:to>
    <xdr:sp macro="" textlink="">
      <xdr:nvSpPr>
        <xdr:cNvPr id="34" name="Left Arrow Callout 33"/>
        <xdr:cNvSpPr/>
      </xdr:nvSpPr>
      <xdr:spPr>
        <a:xfrm>
          <a:off x="2667000" y="2238375"/>
          <a:ext cx="1590676" cy="1323975"/>
        </a:xfrm>
        <a:prstGeom prst="leftArrowCallout">
          <a:avLst/>
        </a:prstGeom>
        <a:solidFill>
          <a:schemeClr val="accent4">
            <a:lumMod val="5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rgbClr val="FFC000"/>
              </a:solidFill>
              <a:latin typeface="+mn-lt"/>
            </a:rPr>
            <a:t>Uttar</a:t>
          </a:r>
          <a:r>
            <a:rPr lang="en-IN" sz="1100" b="1" baseline="0">
              <a:solidFill>
                <a:srgbClr val="FFC000"/>
              </a:solidFill>
              <a:latin typeface="+mn-lt"/>
            </a:rPr>
            <a:t> Pradesh </a:t>
          </a:r>
          <a:r>
            <a:rPr lang="en-IN" sz="1050" baseline="0">
              <a:solidFill>
                <a:srgbClr val="0070C0"/>
              </a:solidFill>
              <a:latin typeface="+mn-lt"/>
            </a:rPr>
            <a:t>is the state with the highest Mortality Rate folllowed by </a:t>
          </a:r>
          <a:r>
            <a:rPr lang="en-IN" sz="1100" b="1" baseline="0">
              <a:solidFill>
                <a:srgbClr val="FFC000"/>
              </a:solidFill>
              <a:latin typeface="+mn-lt"/>
            </a:rPr>
            <a:t>Bihar</a:t>
          </a:r>
          <a:r>
            <a:rPr lang="en-IN" sz="1100" baseline="0">
              <a:solidFill>
                <a:srgbClr val="FFC000"/>
              </a:solidFill>
              <a:latin typeface="+mn-lt"/>
            </a:rPr>
            <a:t> </a:t>
          </a:r>
          <a:endParaRPr lang="en-IN" sz="1100">
            <a:solidFill>
              <a:srgbClr val="FFC000"/>
            </a:solidFill>
          </a:endParaRPr>
        </a:p>
      </xdr:txBody>
    </xdr:sp>
    <xdr:clientData/>
  </xdr:twoCellAnchor>
  <xdr:twoCellAnchor>
    <xdr:from>
      <xdr:col>0</xdr:col>
      <xdr:colOff>50007</xdr:colOff>
      <xdr:row>5</xdr:row>
      <xdr:rowOff>57151</xdr:rowOff>
    </xdr:from>
    <xdr:to>
      <xdr:col>7</xdr:col>
      <xdr:colOff>278607</xdr:colOff>
      <xdr:row>21</xdr:row>
      <xdr:rowOff>57150</xdr:rowOff>
    </xdr:to>
    <xdr:grpSp>
      <xdr:nvGrpSpPr>
        <xdr:cNvPr id="105" name="Group 104"/>
        <xdr:cNvGrpSpPr/>
      </xdr:nvGrpSpPr>
      <xdr:grpSpPr>
        <a:xfrm>
          <a:off x="50007" y="1009651"/>
          <a:ext cx="4495800" cy="3047999"/>
          <a:chOff x="0" y="895351"/>
          <a:chExt cx="4495800" cy="3047999"/>
        </a:xfrm>
      </xdr:grpSpPr>
      <xdr:graphicFrame macro="">
        <xdr:nvGraphicFramePr>
          <xdr:cNvPr id="92" name="Chart 91"/>
          <xdr:cNvGraphicFramePr>
            <a:graphicFrameLocks/>
          </xdr:cNvGraphicFramePr>
        </xdr:nvGraphicFramePr>
        <xdr:xfrm>
          <a:off x="0" y="895351"/>
          <a:ext cx="4495800" cy="3047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8102" y="1400176"/>
            <a:ext cx="581023" cy="581023"/>
          </a:xfrm>
          <a:prstGeom prst="rect">
            <a:avLst/>
          </a:prstGeom>
        </xdr:spPr>
      </xdr:pic>
      <xdr:pic>
        <xdr:nvPicPr>
          <xdr:cNvPr id="88" name="Picture 87"/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2701" y="1704975"/>
            <a:ext cx="485774" cy="485774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123826</xdr:colOff>
      <xdr:row>28</xdr:row>
      <xdr:rowOff>76200</xdr:rowOff>
    </xdr:from>
    <xdr:to>
      <xdr:col>9</xdr:col>
      <xdr:colOff>66675</xdr:colOff>
      <xdr:row>35</xdr:row>
      <xdr:rowOff>123826</xdr:rowOff>
    </xdr:to>
    <xdr:sp macro="" textlink="">
      <xdr:nvSpPr>
        <xdr:cNvPr id="95" name="Left Arrow Callout 94"/>
        <xdr:cNvSpPr/>
      </xdr:nvSpPr>
      <xdr:spPr>
        <a:xfrm>
          <a:off x="3781426" y="5029200"/>
          <a:ext cx="1771649" cy="1381126"/>
        </a:xfrm>
        <a:prstGeom prst="leftArrowCallou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>
              <a:solidFill>
                <a:srgbClr val="0070C0"/>
              </a:solidFill>
            </a:rPr>
            <a:t>Cancer</a:t>
          </a:r>
          <a:r>
            <a:rPr lang="en-IN" sz="1050" baseline="0">
              <a:solidFill>
                <a:srgbClr val="0070C0"/>
              </a:solidFill>
            </a:rPr>
            <a:t> of </a:t>
          </a:r>
          <a:r>
            <a:rPr lang="en-IN" sz="1100" b="1" baseline="0">
              <a:solidFill>
                <a:srgbClr val="FFC000"/>
              </a:solidFill>
            </a:rPr>
            <a:t>Digestive system, Oral Cavity</a:t>
          </a:r>
          <a:r>
            <a:rPr lang="en-IN" sz="1100" b="1" baseline="0">
              <a:solidFill>
                <a:srgbClr val="0070C0"/>
              </a:solidFill>
            </a:rPr>
            <a:t> </a:t>
          </a:r>
          <a:r>
            <a:rPr lang="en-IN" sz="1050" baseline="0">
              <a:solidFill>
                <a:srgbClr val="0070C0"/>
              </a:solidFill>
            </a:rPr>
            <a:t>are the most frequent type of cancer in India</a:t>
          </a:r>
          <a:endParaRPr lang="en-IN" sz="105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0</xdr:col>
      <xdr:colOff>180975</xdr:colOff>
      <xdr:row>137</xdr:row>
      <xdr:rowOff>9525</xdr:rowOff>
    </xdr:from>
    <xdr:to>
      <xdr:col>1</xdr:col>
      <xdr:colOff>571500</xdr:colOff>
      <xdr:row>142</xdr:row>
      <xdr:rowOff>57150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6108025"/>
          <a:ext cx="1000125" cy="1000125"/>
        </a:xfrm>
        <a:prstGeom prst="rect">
          <a:avLst/>
        </a:prstGeom>
      </xdr:spPr>
    </xdr:pic>
    <xdr:clientData/>
  </xdr:twoCellAnchor>
  <xdr:twoCellAnchor editAs="oneCell">
    <xdr:from>
      <xdr:col>18</xdr:col>
      <xdr:colOff>495299</xdr:colOff>
      <xdr:row>137</xdr:row>
      <xdr:rowOff>9525</xdr:rowOff>
    </xdr:from>
    <xdr:to>
      <xdr:col>20</xdr:col>
      <xdr:colOff>47624</xdr:colOff>
      <xdr:row>141</xdr:row>
      <xdr:rowOff>19050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40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11468099" y="2610802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173</xdr:row>
      <xdr:rowOff>0</xdr:rowOff>
    </xdr:from>
    <xdr:to>
      <xdr:col>17</xdr:col>
      <xdr:colOff>438150</xdr:colOff>
      <xdr:row>179</xdr:row>
      <xdr:rowOff>28575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32575500"/>
          <a:ext cx="1181100" cy="1181100"/>
        </a:xfrm>
        <a:prstGeom prst="rect">
          <a:avLst/>
        </a:prstGeom>
      </xdr:spPr>
    </xdr:pic>
    <xdr:clientData/>
  </xdr:twoCellAnchor>
  <xdr:twoCellAnchor editAs="oneCell">
    <xdr:from>
      <xdr:col>23</xdr:col>
      <xdr:colOff>247651</xdr:colOff>
      <xdr:row>6</xdr:row>
      <xdr:rowOff>38102</xdr:rowOff>
    </xdr:from>
    <xdr:to>
      <xdr:col>25</xdr:col>
      <xdr:colOff>438151</xdr:colOff>
      <xdr:row>13</xdr:row>
      <xdr:rowOff>34658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3682" y="1181102"/>
          <a:ext cx="1404938" cy="1330056"/>
        </a:xfrm>
        <a:prstGeom prst="rect">
          <a:avLst/>
        </a:prstGeom>
      </xdr:spPr>
    </xdr:pic>
    <xdr:clientData/>
  </xdr:twoCellAnchor>
  <xdr:twoCellAnchor editAs="oneCell">
    <xdr:from>
      <xdr:col>23</xdr:col>
      <xdr:colOff>152400</xdr:colOff>
      <xdr:row>13</xdr:row>
      <xdr:rowOff>73819</xdr:rowOff>
    </xdr:from>
    <xdr:to>
      <xdr:col>25</xdr:col>
      <xdr:colOff>447675</xdr:colOff>
      <xdr:row>16</xdr:row>
      <xdr:rowOff>25603</xdr:rowOff>
    </xdr:to>
    <xdr:pic>
      <xdr:nvPicPr>
        <xdr:cNvPr id="112" name="Picture 111" descr="Home">
          <a:extLst>
            <a:ext uri="{FF2B5EF4-FFF2-40B4-BE49-F238E27FC236}">
              <a16:creationId xmlns:a16="http://schemas.microsoft.com/office/drawing/2014/main" id="{F8C033C6-D2F1-4047-88D3-56B6A35B7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431" y="2550319"/>
          <a:ext cx="1509713" cy="5232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219076</xdr:colOff>
      <xdr:row>16</xdr:row>
      <xdr:rowOff>45244</xdr:rowOff>
    </xdr:from>
    <xdr:to>
      <xdr:col>25</xdr:col>
      <xdr:colOff>504825</xdr:colOff>
      <xdr:row>36</xdr:row>
      <xdr:rowOff>111919</xdr:rowOff>
    </xdr:to>
    <xdr:sp macro="" textlink="">
      <xdr:nvSpPr>
        <xdr:cNvPr id="113" name="TextBox 112"/>
        <xdr:cNvSpPr txBox="1"/>
      </xdr:nvSpPr>
      <xdr:spPr>
        <a:xfrm>
          <a:off x="12363451" y="3093244"/>
          <a:ext cx="3321843" cy="3876675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"People hear  statistics, But they feel stories"</a:t>
          </a:r>
          <a:endParaRPr lang="en-IN">
            <a:solidFill>
              <a:srgbClr val="FFC000"/>
            </a:solidFill>
            <a:effectLst/>
          </a:endParaRPr>
        </a:p>
        <a:p>
          <a:pPr algn="r"/>
          <a:r>
            <a:rPr lang="en-IN" sz="1100" b="1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                                                                           - Brent Dykes</a:t>
          </a:r>
          <a:endParaRPr lang="en-IN">
            <a:solidFill>
              <a:srgbClr val="FFC000"/>
            </a:solidFill>
            <a:effectLst/>
          </a:endParaRPr>
        </a:p>
        <a:p>
          <a:endParaRPr lang="en-IN" sz="1100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en-IN" sz="11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Hey there</a:t>
          </a:r>
          <a:r>
            <a:rPr lang="en-IN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!</a:t>
          </a:r>
          <a:r>
            <a:rPr lang="en-IN" sz="11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I am Abhishek </a:t>
          </a:r>
        </a:p>
        <a:p>
          <a:pPr algn="r"/>
          <a:r>
            <a:rPr lang="en-IN" sz="11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 I am a certified Business Analyst and I'm</a:t>
          </a:r>
          <a:r>
            <a:rPr lang="en-IN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passionate about</a:t>
          </a:r>
          <a:r>
            <a:rPr lang="en-IN" sz="11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deriving insights from data which can make</a:t>
          </a:r>
          <a:r>
            <a:rPr lang="en-IN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an overall impact in business/society</a:t>
          </a:r>
          <a:r>
            <a:rPr lang="en-IN" sz="11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solidFill>
              <a:srgbClr val="FFC000"/>
            </a:solidFill>
            <a:effectLst/>
          </a:endParaRPr>
        </a:p>
        <a:p>
          <a:endParaRPr lang="en-IN" sz="1100" b="1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My motto :</a:t>
          </a:r>
          <a:endParaRPr lang="en-IN">
            <a:solidFill>
              <a:srgbClr val="FFC000"/>
            </a:solidFill>
            <a:effectLst/>
          </a:endParaRPr>
        </a:p>
        <a:p>
          <a:pPr algn="l"/>
          <a:r>
            <a:rPr lang="en-IN" sz="1100" i="1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Strive every moment to be the the best version of myself. </a:t>
          </a:r>
          <a:endParaRPr lang="en-IN" i="1">
            <a:solidFill>
              <a:srgbClr val="FFC000"/>
            </a:solidFill>
            <a:effectLst/>
          </a:endParaRPr>
        </a:p>
        <a:p>
          <a:endParaRPr lang="en-IN">
            <a:solidFill>
              <a:srgbClr val="FFC000"/>
            </a:solidFill>
            <a:effectLst/>
          </a:endParaRPr>
        </a:p>
        <a:p>
          <a:r>
            <a:rPr lang="en-IN" sz="11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I am on a lifelong adventure to find out unique data, analyze it and derive beautiful insights out of it, and convey it using data stories.</a:t>
          </a:r>
          <a:endParaRPr lang="en-IN">
            <a:solidFill>
              <a:srgbClr val="FFC000"/>
            </a:solidFill>
            <a:effectLst/>
          </a:endParaRPr>
        </a:p>
        <a:p>
          <a:endParaRPr lang="en-IN">
            <a:solidFill>
              <a:srgbClr val="FFC000"/>
            </a:solidFill>
            <a:effectLst/>
          </a:endParaRPr>
        </a:p>
        <a:p>
          <a:r>
            <a:rPr lang="en-IN" sz="11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If you liked my work or would like to collaborate in creation of such data</a:t>
          </a:r>
          <a:r>
            <a:rPr lang="en-IN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stories.</a:t>
          </a:r>
        </a:p>
        <a:p>
          <a:r>
            <a:rPr lang="en-IN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L</a:t>
          </a:r>
          <a:r>
            <a:rPr lang="en-IN" sz="11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et's connect on Linkedin</a:t>
          </a:r>
        </a:p>
        <a:p>
          <a:endParaRPr lang="en-IN">
            <a:solidFill>
              <a:srgbClr val="FFC000"/>
            </a:solidFill>
            <a:effectLst/>
          </a:endParaRPr>
        </a:p>
        <a:p>
          <a:r>
            <a:rPr lang="en-IN" sz="1100" b="1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https://www.linkedin.com/in/abhishek-dubey96/</a:t>
          </a:r>
          <a:endParaRPr lang="en-IN" b="1">
            <a:solidFill>
              <a:srgbClr val="FFC000"/>
            </a:solidFill>
            <a:effectLst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0.67366</cdr:x>
      <cdr:y>0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4986" y="0"/>
          <a:ext cx="1305514" cy="1943100"/>
        </a:xfrm>
        <a:prstGeom xmlns:a="http://schemas.openxmlformats.org/drawingml/2006/main" prst="foldedCorner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0.66891</cdr:x>
      <cdr:y>0.07884</cdr:y>
    </cdr:from>
    <cdr:to>
      <cdr:x>0.98211</cdr:x>
      <cdr:y>0.96311</cdr:y>
    </cdr:to>
    <cdr:sp macro="" textlink="">
      <cdr:nvSpPr>
        <cdr:cNvPr id="3" name="Folded Corner 2"/>
        <cdr:cNvSpPr/>
      </cdr:nvSpPr>
      <cdr:spPr>
        <a:xfrm xmlns:a="http://schemas.openxmlformats.org/drawingml/2006/main">
          <a:off x="2898959" y="183233"/>
          <a:ext cx="1357371" cy="2055141"/>
        </a:xfrm>
        <a:prstGeom xmlns:a="http://schemas.openxmlformats.org/drawingml/2006/main" prst="foldedCorner">
          <a:avLst/>
        </a:prstGeom>
        <a:solidFill xmlns:a="http://schemas.openxmlformats.org/drawingml/2006/main">
          <a:schemeClr val="accent6">
            <a:lumMod val="50000"/>
          </a:schemeClr>
        </a:solidFill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IN" sz="105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There</a:t>
          </a:r>
          <a:r>
            <a:rPr lang="en-IN" sz="105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are two varieties of tobacco that are Produced  i.e. </a:t>
          </a:r>
          <a:endParaRPr lang="en-IN" sz="1050">
            <a:solidFill>
              <a:srgbClr val="0070C0"/>
            </a:solidFill>
            <a:effectLst/>
          </a:endParaRPr>
        </a:p>
        <a:p xmlns:a="http://schemas.openxmlformats.org/drawingml/2006/main">
          <a:r>
            <a:rPr lang="en-IN" sz="1100" b="1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1. Smoke (Legal Cigarettes) </a:t>
          </a:r>
          <a:endParaRPr lang="en-IN" b="1">
            <a:solidFill>
              <a:srgbClr val="FFC000"/>
            </a:solidFill>
            <a:effectLst/>
          </a:endParaRPr>
        </a:p>
        <a:p xmlns:a="http://schemas.openxmlformats.org/drawingml/2006/main">
          <a:r>
            <a:rPr lang="en-IN" sz="1100" b="1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2. Non Smoking/Smokeless (Khaini,Gutkha etc.)</a:t>
          </a:r>
          <a:endParaRPr lang="en-IN" b="1">
            <a:solidFill>
              <a:srgbClr val="FFC000"/>
            </a:solidFill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547687</xdr:colOff>
      <xdr:row>1</xdr:row>
      <xdr:rowOff>180975</xdr:rowOff>
    </xdr:from>
    <xdr:to>
      <xdr:col>23</xdr:col>
      <xdr:colOff>242887</xdr:colOff>
      <xdr:row>16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33.744009953705" createdVersion="6" refreshedVersion="6" minRefreshableVersion="3" recordCount="38">
  <cacheSource type="worksheet">
    <worksheetSource ref="A1:K1048576" sheet="Detected and mortality"/>
  </cacheSource>
  <cacheFields count="11">
    <cacheField name="States/UTs" numFmtId="0">
      <sharedItems containsBlank="1" count="37">
        <s v="Jammu"/>
        <s v="Himachal Pradesh"/>
        <s v="Punjab"/>
        <s v="Chandigarh"/>
        <s v="Uttaranchal"/>
        <s v="Haryana"/>
        <s v="Delhi"/>
        <s v="Rajasthan"/>
        <s v="Uttar Pradesh"/>
        <s v="Bihar"/>
        <s v="Sikkim"/>
        <s v="Arunachal Pradesh"/>
        <s v="Nagaland"/>
        <s v="Manipur"/>
        <s v="Mizoram"/>
        <s v="Tripura"/>
        <s v="Meghalaya"/>
        <s v="Assam"/>
        <s v="West Bengal"/>
        <s v="Jharkhand"/>
        <s v="Orissa"/>
        <s v="Chatisgarh"/>
        <s v="Madhya Pradesh"/>
        <s v="Gujarat"/>
        <s v="Daman &amp; Diu"/>
        <s v="Dadra &amp; Nagar Haveli"/>
        <s v="Maharashtra"/>
        <s v="Telangana"/>
        <s v="Andhra Pradesh"/>
        <s v="Karnataka"/>
        <s v="Goa"/>
        <s v="Lakshadweep"/>
        <s v="Kerala"/>
        <s v="Tamil Nadu"/>
        <s v="Pondicherry"/>
        <s v="Andaman &amp; Nicobar Islands"/>
        <m/>
      </sharedItems>
    </cacheField>
    <cacheField name="Detected 2015" numFmtId="0">
      <sharedItems containsString="0" containsBlank="1" containsNumber="1" containsInteger="1" minValue="82" maxValue="233659"/>
    </cacheField>
    <cacheField name="Mortality 2015" numFmtId="0">
      <sharedItems containsString="0" containsBlank="1" containsNumber="1" containsInteger="1" minValue="42" maxValue="118115"/>
    </cacheField>
    <cacheField name="Detected 2016" numFmtId="0">
      <sharedItems containsString="0" containsBlank="1" containsNumber="1" containsInteger="1" minValue="89" maxValue="245231"/>
    </cacheField>
    <cacheField name="Mortality 2016" numFmtId="0">
      <sharedItems containsString="0" containsBlank="1" containsNumber="1" containsInteger="1" minValue="45" maxValue="123985"/>
    </cacheField>
    <cacheField name="Detected 2017" numFmtId="0">
      <sharedItems containsString="0" containsBlank="1" containsNumber="1" containsInteger="1" minValue="96" maxValue="257353"/>
    </cacheField>
    <cacheField name="Mortality 2017" numFmtId="0">
      <sharedItems containsString="0" containsBlank="1" containsNumber="1" containsInteger="1" minValue="48" maxValue="130134"/>
    </cacheField>
    <cacheField name="Detected 2018" numFmtId="0">
      <sharedItems containsString="0" containsBlank="1" containsNumber="1" containsInteger="1" minValue="104" maxValue="270053"/>
    </cacheField>
    <cacheField name="Mortality 2018" numFmtId="0">
      <sharedItems containsString="0" containsBlank="1" containsNumber="1" containsInteger="1" minValue="53" maxValue="136579"/>
    </cacheField>
    <cacheField name="Mortality " numFmtId="0">
      <sharedItems containsString="0" containsBlank="1" containsNumber="1" containsInteger="1" minValue="188" maxValue="508813"/>
    </cacheField>
    <cacheField name="Incidence" numFmtId="0">
      <sharedItems containsString="0" containsBlank="1" containsNumber="1" containsInteger="1" minValue="371" maxValue="1006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n v="14864"/>
    <n v="7525"/>
    <n v="15652"/>
    <n v="7925"/>
    <n v="16480"/>
    <n v="8345"/>
    <n v="17351"/>
    <n v="8788"/>
    <n v="32583"/>
    <n v="64347"/>
  </r>
  <r>
    <x v="1"/>
    <n v="7722"/>
    <n v="3893"/>
    <n v="8029"/>
    <n v="4048"/>
    <n v="8348"/>
    <n v="4210"/>
    <n v="8679"/>
    <n v="4378"/>
    <n v="16529"/>
    <n v="32778"/>
  </r>
  <r>
    <x v="2"/>
    <n v="31214"/>
    <n v="15784"/>
    <n v="32474"/>
    <n v="16423"/>
    <n v="33781"/>
    <n v="17084"/>
    <n v="35137"/>
    <n v="17771"/>
    <n v="67062"/>
    <n v="132606"/>
  </r>
  <r>
    <x v="3"/>
    <n v="1217"/>
    <n v="618"/>
    <n v="1274"/>
    <n v="646"/>
    <n v="1335"/>
    <n v="678"/>
    <n v="1398"/>
    <n v="709"/>
    <n v="2651"/>
    <n v="5224"/>
  </r>
  <r>
    <x v="4"/>
    <n v="11796"/>
    <n v="5949"/>
    <n v="12381"/>
    <n v="6245"/>
    <n v="12995"/>
    <n v="6556"/>
    <n v="13640"/>
    <n v="6883"/>
    <n v="25633"/>
    <n v="50812"/>
  </r>
  <r>
    <x v="5"/>
    <n v="29240"/>
    <n v="14797"/>
    <n v="30611"/>
    <n v="15491"/>
    <n v="32049"/>
    <n v="16219"/>
    <n v="33558"/>
    <n v="16983"/>
    <n v="63490"/>
    <n v="125458"/>
  </r>
  <r>
    <x v="6"/>
    <n v="19168"/>
    <n v="9699"/>
    <n v="20015"/>
    <n v="10127"/>
    <n v="20899"/>
    <n v="10573"/>
    <n v="21821"/>
    <n v="11039"/>
    <n v="41438"/>
    <n v="81903"/>
  </r>
  <r>
    <x v="7"/>
    <n v="79160"/>
    <n v="39985"/>
    <n v="82836"/>
    <n v="41848"/>
    <n v="86675"/>
    <n v="43795"/>
    <n v="90686"/>
    <n v="45829"/>
    <n v="171457"/>
    <n v="339357"/>
  </r>
  <r>
    <x v="8"/>
    <n v="233659"/>
    <n v="118115"/>
    <n v="245231"/>
    <n v="123985"/>
    <n v="257353"/>
    <n v="130134"/>
    <n v="270053"/>
    <n v="136579"/>
    <n v="508813"/>
    <n v="1006296"/>
  </r>
  <r>
    <x v="9"/>
    <n v="123949"/>
    <n v="62651"/>
    <n v="130628"/>
    <n v="66040"/>
    <n v="137656"/>
    <n v="69607"/>
    <n v="145051"/>
    <n v="73361"/>
    <n v="271659"/>
    <n v="537284"/>
  </r>
  <r>
    <x v="10"/>
    <n v="473"/>
    <n v="240"/>
    <n v="479"/>
    <n v="242"/>
    <n v="485"/>
    <n v="245"/>
    <n v="490"/>
    <n v="248"/>
    <n v="975"/>
    <n v="1927"/>
  </r>
  <r>
    <x v="11"/>
    <n v="1252"/>
    <n v="638"/>
    <n v="1272"/>
    <n v="649"/>
    <n v="1292"/>
    <n v="659"/>
    <n v="1313"/>
    <n v="670"/>
    <n v="2616"/>
    <n v="5129"/>
  </r>
  <r>
    <x v="12"/>
    <n v="1294"/>
    <n v="665"/>
    <n v="1300"/>
    <n v="667"/>
    <n v="1309"/>
    <n v="672"/>
    <n v="1318"/>
    <n v="676"/>
    <n v="2680"/>
    <n v="5221"/>
  </r>
  <r>
    <x v="13"/>
    <n v="2916"/>
    <n v="1460"/>
    <n v="2998"/>
    <n v="1500"/>
    <n v="3082"/>
    <n v="1542"/>
    <n v="3168"/>
    <n v="1585"/>
    <n v="6087"/>
    <n v="12164"/>
  </r>
  <r>
    <x v="14"/>
    <n v="1618"/>
    <n v="824"/>
    <n v="1652"/>
    <n v="841"/>
    <n v="1687"/>
    <n v="859"/>
    <n v="1723"/>
    <n v="878"/>
    <n v="3402"/>
    <n v="6680"/>
  </r>
  <r>
    <x v="15"/>
    <n v="2169"/>
    <n v="1109"/>
    <n v="2199"/>
    <n v="1125"/>
    <n v="2229"/>
    <n v="1140"/>
    <n v="2260"/>
    <n v="1156"/>
    <n v="4530"/>
    <n v="8857"/>
  </r>
  <r>
    <x v="16"/>
    <n v="3246"/>
    <n v="1676"/>
    <n v="3311"/>
    <n v="1710"/>
    <n v="3376"/>
    <n v="1744"/>
    <n v="3442"/>
    <n v="1777"/>
    <n v="6907"/>
    <n v="13375"/>
  </r>
  <r>
    <x v="17"/>
    <n v="31474"/>
    <n v="16029"/>
    <n v="31825"/>
    <n v="16206"/>
    <n v="32177"/>
    <n v="16383"/>
    <n v="32530"/>
    <n v="16561"/>
    <n v="65179"/>
    <n v="128006"/>
  </r>
  <r>
    <x v="18"/>
    <n v="103532"/>
    <n v="52231"/>
    <n v="107906"/>
    <n v="54443"/>
    <n v="112466"/>
    <n v="56750"/>
    <n v="117220"/>
    <n v="59154"/>
    <n v="222578"/>
    <n v="441124"/>
  </r>
  <r>
    <x v="19"/>
    <n v="38947"/>
    <n v="19653"/>
    <n v="40959"/>
    <n v="20671"/>
    <n v="43071"/>
    <n v="21741"/>
    <n v="45289"/>
    <n v="22864"/>
    <n v="84929"/>
    <n v="168266"/>
  </r>
  <r>
    <x v="20"/>
    <n v="47666"/>
    <n v="24019"/>
    <n v="49674"/>
    <n v="25035"/>
    <n v="51763"/>
    <n v="26091"/>
    <n v="53936"/>
    <n v="27190"/>
    <n v="102335"/>
    <n v="203039"/>
  </r>
  <r>
    <x v="21"/>
    <n v="30239"/>
    <n v="15231"/>
    <n v="31817"/>
    <n v="16030"/>
    <n v="33477"/>
    <n v="16868"/>
    <n v="35223"/>
    <n v="17751"/>
    <n v="65880"/>
    <n v="130756"/>
  </r>
  <r>
    <x v="22"/>
    <n v="85078"/>
    <n v="42964"/>
    <n v="89315"/>
    <n v="45110"/>
    <n v="93754"/>
    <n v="47358"/>
    <n v="98403"/>
    <n v="49713"/>
    <n v="185145"/>
    <n v="366550"/>
  </r>
  <r>
    <x v="23"/>
    <n v="70171"/>
    <n v="35466"/>
    <n v="73551"/>
    <n v="37182"/>
    <n v="77097"/>
    <n v="38983"/>
    <n v="80820"/>
    <n v="40873"/>
    <n v="152504"/>
    <n v="301639"/>
  </r>
  <r>
    <x v="24"/>
    <n v="385"/>
    <n v="200"/>
    <n v="440"/>
    <n v="229"/>
    <n v="504"/>
    <n v="263"/>
    <n v="579"/>
    <n v="303"/>
    <n v="995"/>
    <n v="1908"/>
  </r>
  <r>
    <x v="25"/>
    <n v="457"/>
    <n v="233"/>
    <n v="497"/>
    <n v="254"/>
    <n v="542"/>
    <n v="276"/>
    <n v="591"/>
    <n v="301"/>
    <n v="1064"/>
    <n v="2087"/>
  </r>
  <r>
    <x v="26"/>
    <n v="127390"/>
    <n v="64332"/>
    <n v="132726"/>
    <n v="67035"/>
    <n v="138271"/>
    <n v="69843"/>
    <n v="144032"/>
    <n v="72762"/>
    <n v="273972"/>
    <n v="542419"/>
  </r>
  <r>
    <x v="27"/>
    <n v="40177"/>
    <n v="20235"/>
    <n v="41939"/>
    <n v="21126"/>
    <n v="43784"/>
    <n v="22058"/>
    <n v="45713"/>
    <n v="23033"/>
    <n v="86452"/>
    <n v="171613"/>
  </r>
  <r>
    <x v="28"/>
    <n v="55776"/>
    <n v="28082"/>
    <n v="58072"/>
    <n v="29244"/>
    <n v="60475"/>
    <n v="30458"/>
    <n v="62978"/>
    <n v="31725"/>
    <n v="119509"/>
    <n v="237301"/>
  </r>
  <r>
    <x v="29"/>
    <n v="70302"/>
    <n v="35430"/>
    <n v="73511"/>
    <n v="37052"/>
    <n v="76867"/>
    <n v="38747"/>
    <n v="80381"/>
    <n v="40523"/>
    <n v="151752"/>
    <n v="301061"/>
  </r>
  <r>
    <x v="30"/>
    <n v="1655"/>
    <n v="834"/>
    <n v="1726"/>
    <n v="870"/>
    <n v="1801"/>
    <n v="908"/>
    <n v="1881"/>
    <n v="948"/>
    <n v="3560"/>
    <n v="7063"/>
  </r>
  <r>
    <x v="31"/>
    <n v="82"/>
    <n v="42"/>
    <n v="89"/>
    <n v="45"/>
    <n v="96"/>
    <n v="48"/>
    <n v="104"/>
    <n v="53"/>
    <n v="188"/>
    <n v="371"/>
  </r>
  <r>
    <x v="32"/>
    <n v="39672"/>
    <n v="19892"/>
    <n v="42004"/>
    <n v="21062"/>
    <n v="44566"/>
    <n v="22348"/>
    <n v="47382"/>
    <n v="23761"/>
    <n v="87063"/>
    <n v="173624"/>
  </r>
  <r>
    <x v="33"/>
    <n v="78512"/>
    <n v="39537"/>
    <n v="80999"/>
    <n v="40796"/>
    <n v="83554"/>
    <n v="42091"/>
    <n v="86180"/>
    <n v="43422"/>
    <n v="165846"/>
    <n v="329245"/>
  </r>
  <r>
    <x v="34"/>
    <n v="1510"/>
    <n v="759"/>
    <n v="1596"/>
    <n v="802"/>
    <n v="1687"/>
    <n v="848"/>
    <n v="1783"/>
    <n v="895"/>
    <n v="3304"/>
    <n v="6576"/>
  </r>
  <r>
    <x v="35"/>
    <n v="415"/>
    <n v="210"/>
    <n v="429"/>
    <n v="217"/>
    <n v="443"/>
    <n v="224"/>
    <n v="458"/>
    <n v="232"/>
    <n v="883"/>
    <n v="1745"/>
  </r>
  <r>
    <x v="36"/>
    <m/>
    <m/>
    <m/>
    <m/>
    <m/>
    <m/>
    <m/>
    <m/>
    <m/>
    <m/>
  </r>
  <r>
    <x v="3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11">
    <pivotField axis="axisRow" showAll="0" measureFilter="1" sortType="ascending">
      <items count="38">
        <item x="35"/>
        <item x="28"/>
        <item x="11"/>
        <item x="17"/>
        <item x="9"/>
        <item x="3"/>
        <item x="21"/>
        <item x="25"/>
        <item x="24"/>
        <item x="6"/>
        <item x="30"/>
        <item x="23"/>
        <item x="5"/>
        <item x="1"/>
        <item x="0"/>
        <item x="19"/>
        <item x="29"/>
        <item x="32"/>
        <item x="31"/>
        <item x="22"/>
        <item x="26"/>
        <item x="13"/>
        <item x="16"/>
        <item x="14"/>
        <item x="12"/>
        <item x="20"/>
        <item x="34"/>
        <item x="2"/>
        <item x="7"/>
        <item x="10"/>
        <item x="33"/>
        <item x="27"/>
        <item x="15"/>
        <item x="8"/>
        <item x="4"/>
        <item x="18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1"/>
    </i>
    <i>
      <x v="16"/>
    </i>
    <i>
      <x v="11"/>
    </i>
    <i>
      <x v="30"/>
    </i>
    <i>
      <x v="28"/>
    </i>
    <i>
      <x v="19"/>
    </i>
    <i>
      <x v="35"/>
    </i>
    <i>
      <x v="20"/>
    </i>
    <i>
      <x v="4"/>
    </i>
    <i>
      <x v="33"/>
    </i>
    <i t="grand">
      <x/>
    </i>
  </rowItems>
  <colItems count="1">
    <i/>
  </colItems>
  <dataFields count="1">
    <dataField name="Sum of Mortality 2018" fld="8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1"/>
  <sheetViews>
    <sheetView showGridLines="0" topLeftCell="A29" zoomScaleNormal="100" workbookViewId="0">
      <selection activeCell="BK29" sqref="BK29"/>
    </sheetView>
  </sheetViews>
  <sheetFormatPr defaultRowHeight="15" x14ac:dyDescent="0.25"/>
  <sheetData>
    <row r="1" spans="1:21" x14ac:dyDescent="0.25">
      <c r="A1" s="18" t="s">
        <v>130</v>
      </c>
      <c r="B1" s="18"/>
      <c r="C1" s="18"/>
      <c r="D1" s="18"/>
      <c r="E1" s="18"/>
      <c r="F1" s="18"/>
      <c r="G1" s="18"/>
      <c r="H1" s="18"/>
      <c r="I1" s="18"/>
      <c r="J1" s="18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s="17" customFormat="1" x14ac:dyDescent="0.25">
      <c r="H4" s="17" t="s">
        <v>108</v>
      </c>
    </row>
    <row r="5" spans="1:21" s="17" customFormat="1" x14ac:dyDescent="0.25"/>
    <row r="19" s="12" customFormat="1" x14ac:dyDescent="0.25"/>
    <row r="20" s="12" customFormat="1" x14ac:dyDescent="0.25"/>
    <row r="21" s="12" customFormat="1" x14ac:dyDescent="0.25"/>
    <row r="22" s="12" customFormat="1" x14ac:dyDescent="0.25"/>
    <row r="38" spans="1:24" s="5" customFormat="1" ht="15.75" thickBot="1" x14ac:dyDescent="0.3"/>
    <row r="39" spans="1:24" s="12" customFormat="1" x14ac:dyDescent="0.25"/>
    <row r="40" spans="1:24" s="12" customFormat="1" ht="18.75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3"/>
      <c r="W40" s="13"/>
      <c r="X40" s="13"/>
    </row>
    <row r="41" spans="1:24" s="12" customFormat="1" x14ac:dyDescent="0.25">
      <c r="B41"/>
    </row>
    <row r="42" spans="1:24" s="12" customFormat="1" x14ac:dyDescent="0.25"/>
    <row r="43" spans="1:24" s="12" customFormat="1" x14ac:dyDescent="0.25"/>
    <row r="44" spans="1:24" s="12" customFormat="1" x14ac:dyDescent="0.25"/>
    <row r="45" spans="1:24" s="12" customFormat="1" x14ac:dyDescent="0.25"/>
    <row r="46" spans="1:24" s="12" customFormat="1" x14ac:dyDescent="0.25"/>
    <row r="47" spans="1:24" s="12" customFormat="1" x14ac:dyDescent="0.25"/>
    <row r="48" spans="1:24" s="12" customFormat="1" x14ac:dyDescent="0.25"/>
    <row r="49" spans="9:9" s="12" customFormat="1" x14ac:dyDescent="0.25"/>
    <row r="50" spans="9:9" s="12" customFormat="1" x14ac:dyDescent="0.25"/>
    <row r="51" spans="9:9" s="12" customFormat="1" x14ac:dyDescent="0.25"/>
    <row r="52" spans="9:9" s="12" customFormat="1" x14ac:dyDescent="0.25"/>
    <row r="53" spans="9:9" s="12" customFormat="1" x14ac:dyDescent="0.25"/>
    <row r="54" spans="9:9" s="12" customFormat="1" x14ac:dyDescent="0.25"/>
    <row r="55" spans="9:9" s="12" customFormat="1" x14ac:dyDescent="0.25"/>
    <row r="56" spans="9:9" s="12" customFormat="1" x14ac:dyDescent="0.25"/>
    <row r="57" spans="9:9" s="12" customFormat="1" x14ac:dyDescent="0.25"/>
    <row r="58" spans="9:9" s="12" customFormat="1" x14ac:dyDescent="0.25">
      <c r="I58"/>
    </row>
    <row r="59" spans="9:9" s="12" customFormat="1" x14ac:dyDescent="0.25"/>
    <row r="60" spans="9:9" s="12" customFormat="1" x14ac:dyDescent="0.25"/>
    <row r="61" spans="9:9" s="12" customFormat="1" x14ac:dyDescent="0.25"/>
    <row r="62" spans="9:9" s="12" customFormat="1" x14ac:dyDescent="0.25"/>
    <row r="63" spans="9:9" s="12" customFormat="1" x14ac:dyDescent="0.25"/>
    <row r="64" spans="9:9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ht="12.75" customHeight="1" x14ac:dyDescent="0.25"/>
    <row r="70" s="12" customFormat="1" ht="12.75" customHeight="1" x14ac:dyDescent="0.25"/>
    <row r="71" s="12" customFormat="1" ht="12.75" customHeight="1" x14ac:dyDescent="0.25"/>
    <row r="72" s="12" customFormat="1" ht="12.75" customHeight="1" x14ac:dyDescent="0.25"/>
    <row r="73" s="12" customFormat="1" ht="12.75" customHeight="1" x14ac:dyDescent="0.25"/>
    <row r="74" s="12" customFormat="1" x14ac:dyDescent="0.25"/>
    <row r="75" s="5" customFormat="1" ht="15.75" thickBot="1" x14ac:dyDescent="0.3"/>
    <row r="96" s="5" customFormat="1" ht="15.75" thickBot="1" x14ac:dyDescent="0.3"/>
    <row r="97" spans="1:21" s="12" customFormat="1" x14ac:dyDescent="0.25"/>
    <row r="98" spans="1:21" s="14" customFormat="1" ht="18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spans="1:21" s="12" customFormat="1" x14ac:dyDescent="0.25"/>
    <row r="109" spans="1:21" s="11" customFormat="1" x14ac:dyDescent="0.25"/>
    <row r="111" spans="1:21" s="11" customFormat="1" x14ac:dyDescent="0.25"/>
    <row r="113" s="11" customFormat="1" x14ac:dyDescent="0.25"/>
    <row r="115" s="11" customFormat="1" x14ac:dyDescent="0.25"/>
    <row r="117" s="11" customFormat="1" x14ac:dyDescent="0.25"/>
    <row r="119" s="11" customFormat="1" x14ac:dyDescent="0.25"/>
    <row r="121" s="11" customFormat="1" x14ac:dyDescent="0.25"/>
    <row r="127" s="5" customFormat="1" ht="15.75" thickBot="1" x14ac:dyDescent="0.3"/>
    <row r="129" spans="1:21" ht="18.75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55" s="5" customFormat="1" ht="15.75" thickBot="1" x14ac:dyDescent="0.3"/>
    <row r="162" s="12" customFormat="1" x14ac:dyDescent="0.25"/>
    <row r="179" s="5" customFormat="1" ht="15.75" thickBot="1" x14ac:dyDescent="0.3"/>
    <row r="201" s="12" customFormat="1" x14ac:dyDescent="0.25"/>
  </sheetData>
  <mergeCells count="1">
    <mergeCell ref="A1:J3"/>
  </mergeCells>
  <pageMargins left="0.7" right="0.7" top="0.75" bottom="0.75" header="0.3" footer="0.3"/>
  <pageSetup scale="25" fitToWidth="0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Normal="100" workbookViewId="0">
      <selection activeCell="F20" sqref="F20"/>
    </sheetView>
  </sheetViews>
  <sheetFormatPr defaultRowHeight="15" x14ac:dyDescent="0.25"/>
  <cols>
    <col min="1" max="1" width="48" customWidth="1"/>
    <col min="2" max="2" width="48" style="7" customWidth="1"/>
  </cols>
  <sheetData>
    <row r="1" spans="1:4" x14ac:dyDescent="0.25">
      <c r="A1" s="8" t="s">
        <v>80</v>
      </c>
    </row>
    <row r="3" spans="1:4" x14ac:dyDescent="0.25">
      <c r="A3" t="s">
        <v>44</v>
      </c>
      <c r="B3" s="7" t="s">
        <v>85</v>
      </c>
      <c r="C3" t="s">
        <v>56</v>
      </c>
      <c r="D3" t="s">
        <v>57</v>
      </c>
    </row>
    <row r="4" spans="1:4" x14ac:dyDescent="0.25">
      <c r="A4" s="7" t="s">
        <v>53</v>
      </c>
      <c r="B4" s="7">
        <f>SUM(C4:D4)</f>
        <v>2257</v>
      </c>
      <c r="C4">
        <v>1304</v>
      </c>
      <c r="D4">
        <v>953</v>
      </c>
    </row>
    <row r="5" spans="1:4" x14ac:dyDescent="0.25">
      <c r="A5" s="7" t="s">
        <v>48</v>
      </c>
      <c r="B5" s="7">
        <f t="shared" ref="B5:B15" si="0">SUM(C5:D5)</f>
        <v>13955</v>
      </c>
      <c r="C5">
        <v>8115</v>
      </c>
      <c r="D5">
        <v>5840</v>
      </c>
    </row>
    <row r="6" spans="1:4" x14ac:dyDescent="0.25">
      <c r="A6" t="s">
        <v>49</v>
      </c>
      <c r="B6" s="7">
        <f t="shared" si="0"/>
        <v>20165</v>
      </c>
      <c r="C6">
        <v>11203</v>
      </c>
      <c r="D6">
        <v>8962</v>
      </c>
    </row>
    <row r="7" spans="1:4" x14ac:dyDescent="0.25">
      <c r="A7" t="s">
        <v>52</v>
      </c>
      <c r="B7" s="7">
        <f t="shared" si="0"/>
        <v>44534</v>
      </c>
      <c r="C7">
        <v>33269</v>
      </c>
      <c r="D7">
        <v>11265</v>
      </c>
    </row>
    <row r="8" spans="1:4" x14ac:dyDescent="0.25">
      <c r="A8" t="s">
        <v>54</v>
      </c>
      <c r="B8" s="7">
        <f t="shared" si="0"/>
        <v>52942</v>
      </c>
      <c r="C8">
        <v>32695</v>
      </c>
      <c r="D8">
        <v>20247</v>
      </c>
    </row>
    <row r="9" spans="1:4" x14ac:dyDescent="0.25">
      <c r="A9" t="s">
        <v>55</v>
      </c>
      <c r="B9" s="7">
        <v>72094</v>
      </c>
      <c r="C9">
        <v>43206</v>
      </c>
      <c r="D9">
        <v>28888</v>
      </c>
    </row>
    <row r="10" spans="1:4" x14ac:dyDescent="0.25">
      <c r="A10" t="s">
        <v>83</v>
      </c>
      <c r="B10" s="7">
        <f t="shared" si="0"/>
        <v>35901</v>
      </c>
      <c r="C10">
        <v>9236</v>
      </c>
      <c r="D10">
        <v>26665</v>
      </c>
    </row>
    <row r="11" spans="1:4" x14ac:dyDescent="0.25">
      <c r="A11" t="s">
        <v>47</v>
      </c>
      <c r="B11" s="7">
        <f t="shared" si="0"/>
        <v>136032</v>
      </c>
      <c r="C11">
        <v>103552</v>
      </c>
      <c r="D11">
        <v>32480</v>
      </c>
    </row>
    <row r="12" spans="1:4" x14ac:dyDescent="0.25">
      <c r="A12" s="1" t="s">
        <v>45</v>
      </c>
      <c r="B12" s="7">
        <f t="shared" si="0"/>
        <v>188969</v>
      </c>
      <c r="C12">
        <v>139018</v>
      </c>
      <c r="D12">
        <v>49951</v>
      </c>
    </row>
    <row r="13" spans="1:4" x14ac:dyDescent="0.25">
      <c r="A13" t="s">
        <v>46</v>
      </c>
      <c r="B13" s="7">
        <f t="shared" si="0"/>
        <v>273982</v>
      </c>
      <c r="C13">
        <v>163845</v>
      </c>
      <c r="D13">
        <v>110137</v>
      </c>
    </row>
    <row r="14" spans="1:4" x14ac:dyDescent="0.25">
      <c r="A14" t="s">
        <v>51</v>
      </c>
      <c r="B14" s="7">
        <f t="shared" si="0"/>
        <v>207624</v>
      </c>
      <c r="C14">
        <v>51994</v>
      </c>
      <c r="D14">
        <v>155630</v>
      </c>
    </row>
    <row r="15" spans="1:4" x14ac:dyDescent="0.25">
      <c r="A15" t="s">
        <v>50</v>
      </c>
      <c r="B15" s="7">
        <f t="shared" si="0"/>
        <v>205424</v>
      </c>
      <c r="C15">
        <v>0</v>
      </c>
      <c r="D15">
        <v>205424</v>
      </c>
    </row>
    <row r="17" spans="1:4" x14ac:dyDescent="0.25">
      <c r="A17" t="s">
        <v>35</v>
      </c>
      <c r="B17" s="7">
        <f>SUM(B4:B15)</f>
        <v>1253879</v>
      </c>
      <c r="C17">
        <f>SUM(C4:C15)</f>
        <v>597437</v>
      </c>
      <c r="D17">
        <f>SUM(D4:D15)</f>
        <v>656442</v>
      </c>
    </row>
    <row r="18" spans="1:4" x14ac:dyDescent="0.25">
      <c r="B18" s="7" t="s">
        <v>84</v>
      </c>
    </row>
  </sheetData>
  <sortState ref="A4:D17">
    <sortCondition ref="D4"/>
  </sortState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K20" sqref="K20"/>
    </sheetView>
  </sheetViews>
  <sheetFormatPr defaultRowHeight="15" x14ac:dyDescent="0.25"/>
  <cols>
    <col min="1" max="1" width="20.42578125" style="1" customWidth="1"/>
  </cols>
  <sheetData>
    <row r="1" spans="1:2" x14ac:dyDescent="0.25">
      <c r="A1" s="1" t="s">
        <v>60</v>
      </c>
      <c r="B1" t="s">
        <v>61</v>
      </c>
    </row>
    <row r="2" spans="1:2" x14ac:dyDescent="0.25">
      <c r="A2" s="1" t="s">
        <v>62</v>
      </c>
      <c r="B2">
        <v>0.7</v>
      </c>
    </row>
    <row r="3" spans="1:2" x14ac:dyDescent="0.25">
      <c r="A3" s="1" t="s">
        <v>78</v>
      </c>
      <c r="B3">
        <v>0.6</v>
      </c>
    </row>
    <row r="4" spans="1:2" x14ac:dyDescent="0.25">
      <c r="A4" s="1" t="s">
        <v>63</v>
      </c>
      <c r="B4">
        <v>0.3</v>
      </c>
    </row>
    <row r="5" spans="1:2" x14ac:dyDescent="0.25">
      <c r="A5" s="1" t="s">
        <v>77</v>
      </c>
      <c r="B5">
        <v>0.2</v>
      </c>
    </row>
    <row r="6" spans="1:2" x14ac:dyDescent="0.25">
      <c r="A6" s="1" t="s">
        <v>79</v>
      </c>
      <c r="B6">
        <v>0.5</v>
      </c>
    </row>
    <row r="7" spans="1:2" x14ac:dyDescent="0.25">
      <c r="A7" s="1" t="s">
        <v>76</v>
      </c>
      <c r="B7">
        <v>0.4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R5" sqref="R5"/>
    </sheetView>
  </sheetViews>
  <sheetFormatPr defaultRowHeight="15" x14ac:dyDescent="0.25"/>
  <cols>
    <col min="1" max="2" width="10.7109375" customWidth="1"/>
  </cols>
  <sheetData>
    <row r="1" spans="1:4" ht="45" x14ac:dyDescent="0.25">
      <c r="A1" t="s">
        <v>67</v>
      </c>
      <c r="B1" s="1" t="s">
        <v>86</v>
      </c>
      <c r="C1" s="1" t="s">
        <v>87</v>
      </c>
      <c r="D1" t="s">
        <v>35</v>
      </c>
    </row>
    <row r="2" spans="1:4" x14ac:dyDescent="0.25">
      <c r="A2" t="s">
        <v>88</v>
      </c>
      <c r="B2">
        <v>86</v>
      </c>
      <c r="C2">
        <v>320</v>
      </c>
      <c r="D2">
        <f>SUM(B2:C2)</f>
        <v>406</v>
      </c>
    </row>
    <row r="3" spans="1:4" x14ac:dyDescent="0.25">
      <c r="A3" t="s">
        <v>73</v>
      </c>
      <c r="B3">
        <v>52</v>
      </c>
      <c r="C3">
        <v>544</v>
      </c>
      <c r="D3" s="11">
        <f>SUM(B3:C3)</f>
        <v>596</v>
      </c>
    </row>
    <row r="5" spans="1:4" x14ac:dyDescent="0.25">
      <c r="A5" t="s">
        <v>89</v>
      </c>
      <c r="B5">
        <f>B3-B2</f>
        <v>-34</v>
      </c>
      <c r="C5" s="11">
        <f>C3-C2</f>
        <v>224</v>
      </c>
      <c r="D5" s="11">
        <f>D3-D2</f>
        <v>190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8" sqref="E8"/>
    </sheetView>
  </sheetViews>
  <sheetFormatPr defaultRowHeight="15" x14ac:dyDescent="0.25"/>
  <cols>
    <col min="1" max="1" width="17.7109375" customWidth="1"/>
    <col min="2" max="2" width="19.5703125" customWidth="1"/>
    <col min="3" max="3" width="39.28515625" customWidth="1"/>
    <col min="4" max="4" width="41.5703125" customWidth="1"/>
    <col min="5" max="5" width="53.28515625" customWidth="1"/>
    <col min="6" max="6" width="9.7109375" customWidth="1"/>
    <col min="7" max="7" width="5.42578125" customWidth="1"/>
  </cols>
  <sheetData>
    <row r="1" spans="1:7" x14ac:dyDescent="0.25">
      <c r="A1" t="s">
        <v>90</v>
      </c>
      <c r="B1" t="s">
        <v>91</v>
      </c>
      <c r="C1" t="s">
        <v>106</v>
      </c>
      <c r="D1" t="s">
        <v>107</v>
      </c>
      <c r="E1" t="s">
        <v>109</v>
      </c>
      <c r="F1" t="s">
        <v>92</v>
      </c>
      <c r="G1" t="s">
        <v>35</v>
      </c>
    </row>
    <row r="2" spans="1:7" x14ac:dyDescent="0.25">
      <c r="A2" t="s">
        <v>93</v>
      </c>
      <c r="B2">
        <v>28.6</v>
      </c>
      <c r="C2">
        <v>7.2</v>
      </c>
      <c r="D2">
        <v>17.899999999999999</v>
      </c>
      <c r="E2">
        <v>3.4</v>
      </c>
      <c r="F2">
        <v>71.400000000000006</v>
      </c>
      <c r="G2">
        <v>100</v>
      </c>
    </row>
    <row r="3" spans="1:7" x14ac:dyDescent="0.25">
      <c r="A3" t="s">
        <v>81</v>
      </c>
      <c r="B3">
        <v>23.7</v>
      </c>
      <c r="C3">
        <v>19.399999999999999</v>
      </c>
      <c r="D3">
        <v>2.9</v>
      </c>
      <c r="E3">
        <v>1.4</v>
      </c>
      <c r="F3">
        <v>76.3</v>
      </c>
      <c r="G3">
        <v>100</v>
      </c>
    </row>
    <row r="4" spans="1:7" x14ac:dyDescent="0.25">
      <c r="A4" t="s">
        <v>1</v>
      </c>
      <c r="B4">
        <v>16.100000000000001</v>
      </c>
      <c r="C4">
        <v>13</v>
      </c>
      <c r="D4">
        <v>1.9</v>
      </c>
      <c r="E4">
        <v>1.2</v>
      </c>
      <c r="F4">
        <v>83.9</v>
      </c>
      <c r="G4">
        <v>100</v>
      </c>
    </row>
    <row r="5" spans="1:7" x14ac:dyDescent="0.25">
      <c r="A5" t="s">
        <v>2</v>
      </c>
      <c r="B5">
        <v>13.4</v>
      </c>
      <c r="C5">
        <v>5.5</v>
      </c>
      <c r="D5">
        <v>6.1</v>
      </c>
      <c r="E5">
        <v>1.8</v>
      </c>
      <c r="F5">
        <v>86.6</v>
      </c>
      <c r="G5">
        <v>100</v>
      </c>
    </row>
    <row r="6" spans="1:7" x14ac:dyDescent="0.25">
      <c r="A6" t="s">
        <v>3</v>
      </c>
      <c r="B6">
        <v>13.7</v>
      </c>
      <c r="C6">
        <v>7.6</v>
      </c>
      <c r="D6">
        <v>4.3</v>
      </c>
      <c r="E6">
        <v>1.8</v>
      </c>
      <c r="F6">
        <v>86.3</v>
      </c>
      <c r="G6">
        <v>100</v>
      </c>
    </row>
    <row r="7" spans="1:7" x14ac:dyDescent="0.25">
      <c r="A7" t="s">
        <v>94</v>
      </c>
      <c r="B7">
        <v>26.5</v>
      </c>
      <c r="C7">
        <v>14.2</v>
      </c>
      <c r="D7">
        <v>8.4</v>
      </c>
      <c r="E7">
        <v>3.9</v>
      </c>
      <c r="F7">
        <v>73.5</v>
      </c>
      <c r="G7">
        <v>100</v>
      </c>
    </row>
    <row r="8" spans="1:7" x14ac:dyDescent="0.25">
      <c r="A8" t="s">
        <v>5</v>
      </c>
      <c r="B8">
        <v>23.6</v>
      </c>
      <c r="C8">
        <v>17.3</v>
      </c>
      <c r="D8">
        <v>3.9</v>
      </c>
      <c r="E8">
        <v>2.4</v>
      </c>
      <c r="F8">
        <v>76.400000000000006</v>
      </c>
      <c r="G8">
        <v>100</v>
      </c>
    </row>
    <row r="9" spans="1:7" x14ac:dyDescent="0.25">
      <c r="A9" t="s">
        <v>6</v>
      </c>
      <c r="B9">
        <v>17.8</v>
      </c>
      <c r="C9">
        <v>8.9</v>
      </c>
      <c r="D9">
        <v>6.5</v>
      </c>
      <c r="E9">
        <v>2.2999999999999998</v>
      </c>
      <c r="F9">
        <v>82.2</v>
      </c>
      <c r="G9">
        <v>100</v>
      </c>
    </row>
    <row r="10" spans="1:7" x14ac:dyDescent="0.25">
      <c r="A10" t="s">
        <v>7</v>
      </c>
      <c r="B10">
        <v>24.7</v>
      </c>
      <c r="C10">
        <v>10.6</v>
      </c>
      <c r="D10">
        <v>11.5</v>
      </c>
      <c r="E10">
        <v>2.6</v>
      </c>
      <c r="F10">
        <v>75.3</v>
      </c>
      <c r="G10">
        <v>100</v>
      </c>
    </row>
    <row r="11" spans="1:7" x14ac:dyDescent="0.25">
      <c r="A11" t="s">
        <v>8</v>
      </c>
      <c r="B11">
        <v>35.5</v>
      </c>
      <c r="C11">
        <v>6.2</v>
      </c>
      <c r="D11">
        <v>22</v>
      </c>
      <c r="E11">
        <v>7.4</v>
      </c>
      <c r="F11">
        <v>64.5</v>
      </c>
      <c r="G11">
        <v>100</v>
      </c>
    </row>
    <row r="12" spans="1:7" x14ac:dyDescent="0.25">
      <c r="A12" t="s">
        <v>95</v>
      </c>
      <c r="B12">
        <v>39.1</v>
      </c>
      <c r="C12">
        <v>3.1</v>
      </c>
      <c r="D12">
        <v>33.700000000000003</v>
      </c>
      <c r="E12">
        <v>2.4</v>
      </c>
      <c r="F12">
        <v>60.9</v>
      </c>
      <c r="G12">
        <v>100</v>
      </c>
    </row>
    <row r="13" spans="1:7" x14ac:dyDescent="0.25">
      <c r="A13" t="s">
        <v>21</v>
      </c>
      <c r="B13">
        <v>34.200000000000003</v>
      </c>
      <c r="C13">
        <v>6.1</v>
      </c>
      <c r="D13">
        <v>24</v>
      </c>
      <c r="E13">
        <v>4.0999999999999996</v>
      </c>
      <c r="F13">
        <v>65.8</v>
      </c>
      <c r="G13">
        <v>100</v>
      </c>
    </row>
    <row r="14" spans="1:7" x14ac:dyDescent="0.25">
      <c r="A14" t="s">
        <v>18</v>
      </c>
      <c r="B14">
        <v>33.5</v>
      </c>
      <c r="C14">
        <v>13.5</v>
      </c>
      <c r="D14">
        <v>16.899999999999999</v>
      </c>
      <c r="E14">
        <v>3.2</v>
      </c>
      <c r="F14">
        <v>66.5</v>
      </c>
      <c r="G14">
        <v>100</v>
      </c>
    </row>
    <row r="15" spans="1:7" x14ac:dyDescent="0.25">
      <c r="A15" t="s">
        <v>19</v>
      </c>
      <c r="B15">
        <v>38.9</v>
      </c>
      <c r="C15">
        <v>3.5</v>
      </c>
      <c r="D15">
        <v>27.7</v>
      </c>
      <c r="E15">
        <v>7.7</v>
      </c>
      <c r="F15">
        <v>61.1</v>
      </c>
      <c r="G15">
        <v>100</v>
      </c>
    </row>
    <row r="16" spans="1:7" x14ac:dyDescent="0.25">
      <c r="A16" t="s">
        <v>82</v>
      </c>
      <c r="B16">
        <v>45.6</v>
      </c>
      <c r="C16">
        <v>2.8</v>
      </c>
      <c r="D16">
        <v>38.6</v>
      </c>
      <c r="E16">
        <v>4.3</v>
      </c>
      <c r="F16">
        <v>54.4</v>
      </c>
      <c r="G16">
        <v>100</v>
      </c>
    </row>
    <row r="17" spans="1:7" x14ac:dyDescent="0.25">
      <c r="A17" t="s">
        <v>9</v>
      </c>
      <c r="B17">
        <v>25.9</v>
      </c>
      <c r="C17">
        <v>2.4</v>
      </c>
      <c r="D17">
        <v>20.8</v>
      </c>
      <c r="E17">
        <v>2.7</v>
      </c>
      <c r="F17">
        <v>74.099999999999994</v>
      </c>
      <c r="G17">
        <v>100</v>
      </c>
    </row>
    <row r="18" spans="1:7" x14ac:dyDescent="0.25">
      <c r="A18" t="s">
        <v>10</v>
      </c>
      <c r="B18">
        <v>17.899999999999999</v>
      </c>
      <c r="C18">
        <v>8.1999999999999993</v>
      </c>
      <c r="D18">
        <v>7</v>
      </c>
      <c r="E18">
        <v>2.7</v>
      </c>
      <c r="F18">
        <v>82.1</v>
      </c>
      <c r="G18">
        <v>100</v>
      </c>
    </row>
    <row r="19" spans="1:7" x14ac:dyDescent="0.25">
      <c r="A19" t="s">
        <v>11</v>
      </c>
      <c r="B19">
        <v>45.5</v>
      </c>
      <c r="C19">
        <v>6.2</v>
      </c>
      <c r="D19">
        <v>22.9</v>
      </c>
      <c r="E19">
        <v>16.5</v>
      </c>
      <c r="F19">
        <v>54.5</v>
      </c>
      <c r="G19">
        <v>100</v>
      </c>
    </row>
    <row r="20" spans="1:7" x14ac:dyDescent="0.25">
      <c r="A20" t="s">
        <v>12</v>
      </c>
      <c r="B20">
        <v>43.3</v>
      </c>
      <c r="C20">
        <v>4.3</v>
      </c>
      <c r="D20">
        <v>30.1</v>
      </c>
      <c r="E20">
        <v>8.9</v>
      </c>
      <c r="F20">
        <v>56.7</v>
      </c>
      <c r="G20">
        <v>100</v>
      </c>
    </row>
    <row r="21" spans="1:7" x14ac:dyDescent="0.25">
      <c r="A21" t="s">
        <v>13</v>
      </c>
      <c r="B21">
        <v>55.1</v>
      </c>
      <c r="C21">
        <v>7.4</v>
      </c>
      <c r="D21">
        <v>34.200000000000003</v>
      </c>
      <c r="E21">
        <v>13.5</v>
      </c>
      <c r="F21">
        <v>44.9</v>
      </c>
      <c r="G21">
        <v>100</v>
      </c>
    </row>
    <row r="22" spans="1:7" x14ac:dyDescent="0.25">
      <c r="A22" t="s">
        <v>14</v>
      </c>
      <c r="B22">
        <v>58.7</v>
      </c>
      <c r="C22">
        <v>25.1</v>
      </c>
      <c r="D22">
        <v>24.3</v>
      </c>
      <c r="E22">
        <v>9.1999999999999993</v>
      </c>
      <c r="F22">
        <v>41.3</v>
      </c>
      <c r="G22">
        <v>100</v>
      </c>
    </row>
    <row r="23" spans="1:7" x14ac:dyDescent="0.25">
      <c r="A23" t="s">
        <v>15</v>
      </c>
      <c r="B23">
        <v>64.5</v>
      </c>
      <c r="C23">
        <v>16</v>
      </c>
      <c r="D23">
        <v>36.799999999999997</v>
      </c>
      <c r="E23">
        <v>11.7</v>
      </c>
      <c r="F23">
        <v>35.5</v>
      </c>
      <c r="G23">
        <v>100</v>
      </c>
    </row>
    <row r="24" spans="1:7" x14ac:dyDescent="0.25">
      <c r="A24" t="s">
        <v>16</v>
      </c>
      <c r="B24">
        <v>47</v>
      </c>
      <c r="C24">
        <v>26.7</v>
      </c>
      <c r="D24">
        <v>15.4</v>
      </c>
      <c r="E24">
        <v>4.9000000000000004</v>
      </c>
      <c r="F24">
        <v>53</v>
      </c>
      <c r="G24">
        <v>100</v>
      </c>
    </row>
    <row r="25" spans="1:7" x14ac:dyDescent="0.25">
      <c r="A25" t="s">
        <v>17</v>
      </c>
      <c r="B25">
        <v>48.2</v>
      </c>
      <c r="C25">
        <v>6.5</v>
      </c>
      <c r="D25">
        <v>34.9</v>
      </c>
      <c r="E25">
        <v>6.8</v>
      </c>
      <c r="F25">
        <v>51.8</v>
      </c>
      <c r="G25">
        <v>100</v>
      </c>
    </row>
    <row r="26" spans="1:7" x14ac:dyDescent="0.25">
      <c r="A26" t="s">
        <v>22</v>
      </c>
      <c r="B26">
        <v>25.1</v>
      </c>
      <c r="C26">
        <v>5.9</v>
      </c>
      <c r="D26">
        <v>17.399999999999999</v>
      </c>
      <c r="E26">
        <v>1.8</v>
      </c>
      <c r="F26">
        <v>74.900000000000006</v>
      </c>
      <c r="G26">
        <v>100</v>
      </c>
    </row>
    <row r="27" spans="1:7" x14ac:dyDescent="0.25">
      <c r="A27" t="s">
        <v>25</v>
      </c>
      <c r="B27">
        <v>26.6</v>
      </c>
      <c r="C27">
        <v>2.2000000000000002</v>
      </c>
      <c r="D27">
        <v>22.8</v>
      </c>
      <c r="E27">
        <v>1.6</v>
      </c>
      <c r="F27">
        <v>73.400000000000006</v>
      </c>
      <c r="G27">
        <v>100</v>
      </c>
    </row>
    <row r="28" spans="1:7" x14ac:dyDescent="0.25">
      <c r="A28" t="s">
        <v>29</v>
      </c>
      <c r="B28">
        <v>9.6999999999999993</v>
      </c>
      <c r="C28">
        <v>3.2</v>
      </c>
      <c r="D28">
        <v>5.5</v>
      </c>
      <c r="E28">
        <v>1</v>
      </c>
      <c r="F28">
        <v>90.3</v>
      </c>
      <c r="G28">
        <v>100</v>
      </c>
    </row>
    <row r="29" spans="1:7" x14ac:dyDescent="0.25">
      <c r="A29" t="s">
        <v>27</v>
      </c>
      <c r="B29">
        <v>20</v>
      </c>
      <c r="C29">
        <v>12.8</v>
      </c>
      <c r="D29">
        <v>5.7</v>
      </c>
      <c r="E29">
        <v>1.4</v>
      </c>
      <c r="F29">
        <v>80</v>
      </c>
      <c r="G29">
        <v>100</v>
      </c>
    </row>
    <row r="30" spans="1:7" x14ac:dyDescent="0.25">
      <c r="A30" t="s">
        <v>26</v>
      </c>
      <c r="B30">
        <v>17.8</v>
      </c>
      <c r="C30">
        <v>7.7</v>
      </c>
      <c r="D30">
        <v>9.5</v>
      </c>
      <c r="E30">
        <v>0.6</v>
      </c>
      <c r="F30">
        <v>82.2</v>
      </c>
      <c r="G30">
        <v>100</v>
      </c>
    </row>
    <row r="31" spans="1:7" x14ac:dyDescent="0.25">
      <c r="A31" t="s">
        <v>28</v>
      </c>
      <c r="B31">
        <v>22.8</v>
      </c>
      <c r="C31">
        <v>6.5</v>
      </c>
      <c r="D31">
        <v>14</v>
      </c>
      <c r="E31">
        <v>2.2999999999999998</v>
      </c>
      <c r="F31">
        <v>77.2</v>
      </c>
      <c r="G31">
        <v>100</v>
      </c>
    </row>
    <row r="32" spans="1:7" x14ac:dyDescent="0.25">
      <c r="A32" t="s">
        <v>31</v>
      </c>
      <c r="B32">
        <v>12.7</v>
      </c>
      <c r="C32">
        <v>7.3</v>
      </c>
      <c r="D32">
        <v>3.4</v>
      </c>
      <c r="E32">
        <v>2</v>
      </c>
      <c r="F32">
        <v>87.3</v>
      </c>
      <c r="G32">
        <v>100</v>
      </c>
    </row>
    <row r="33" spans="1:7" x14ac:dyDescent="0.25">
      <c r="A33" t="s">
        <v>32</v>
      </c>
      <c r="B33">
        <v>20</v>
      </c>
      <c r="C33">
        <v>9.5</v>
      </c>
      <c r="D33">
        <v>9.5</v>
      </c>
      <c r="E33">
        <v>1</v>
      </c>
      <c r="F33">
        <v>80</v>
      </c>
      <c r="G33">
        <v>100</v>
      </c>
    </row>
    <row r="34" spans="1:7" x14ac:dyDescent="0.25">
      <c r="A34" t="s">
        <v>96</v>
      </c>
      <c r="B34">
        <v>11.2</v>
      </c>
      <c r="C34">
        <v>6.4</v>
      </c>
      <c r="D34">
        <v>4</v>
      </c>
      <c r="E34">
        <v>0.8</v>
      </c>
      <c r="F34">
        <v>88.8</v>
      </c>
      <c r="G34">
        <v>100</v>
      </c>
    </row>
    <row r="35" spans="1:7" x14ac:dyDescent="0.25">
      <c r="C35">
        <f>SUM(C2:C34)</f>
        <v>303.19999999999993</v>
      </c>
      <c r="D35" s="11">
        <f>SUM(D2:D34)</f>
        <v>544.49999999999989</v>
      </c>
      <c r="E35" s="11">
        <f>SUM(E2:E34)</f>
        <v>139.30000000000004</v>
      </c>
      <c r="F35">
        <f>SUM(F2:F34)</f>
        <v>2313.1000000000004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Q1" sqref="Q1"/>
    </sheetView>
  </sheetViews>
  <sheetFormatPr defaultRowHeight="15" x14ac:dyDescent="0.25"/>
  <cols>
    <col min="2" max="2" width="15.28515625" customWidth="1"/>
    <col min="7" max="7" width="13" customWidth="1"/>
  </cols>
  <sheetData>
    <row r="1" spans="1:8" ht="30" x14ac:dyDescent="0.25">
      <c r="A1" t="s">
        <v>67</v>
      </c>
      <c r="B1" s="9" t="s">
        <v>97</v>
      </c>
      <c r="G1" s="1" t="s">
        <v>105</v>
      </c>
      <c r="H1" s="1" t="s">
        <v>104</v>
      </c>
    </row>
    <row r="2" spans="1:8" ht="45" x14ac:dyDescent="0.25">
      <c r="A2" t="s">
        <v>98</v>
      </c>
      <c r="B2">
        <v>7651</v>
      </c>
      <c r="F2" s="9" t="s">
        <v>86</v>
      </c>
      <c r="G2" s="10">
        <v>0.09</v>
      </c>
      <c r="H2" s="10">
        <v>0.8</v>
      </c>
    </row>
    <row r="3" spans="1:8" s="11" customFormat="1" ht="45" x14ac:dyDescent="0.25">
      <c r="F3" s="9" t="s">
        <v>103</v>
      </c>
      <c r="G3" s="10">
        <v>0.91</v>
      </c>
      <c r="H3" s="10">
        <v>0.2</v>
      </c>
    </row>
    <row r="4" spans="1:8" x14ac:dyDescent="0.25">
      <c r="A4" t="s">
        <v>99</v>
      </c>
      <c r="B4">
        <v>15286</v>
      </c>
    </row>
    <row r="5" spans="1:8" x14ac:dyDescent="0.25">
      <c r="A5" s="11" t="s">
        <v>100</v>
      </c>
      <c r="B5">
        <v>17617</v>
      </c>
    </row>
    <row r="6" spans="1:8" x14ac:dyDescent="0.25">
      <c r="A6" t="s">
        <v>101</v>
      </c>
      <c r="B6">
        <v>21787</v>
      </c>
    </row>
    <row r="7" spans="1:8" x14ac:dyDescent="0.25">
      <c r="A7" t="s">
        <v>102</v>
      </c>
      <c r="B7">
        <v>23521</v>
      </c>
    </row>
    <row r="8" spans="1:8" x14ac:dyDescent="0.25">
      <c r="A8" t="s">
        <v>70</v>
      </c>
      <c r="B8">
        <v>25786</v>
      </c>
    </row>
    <row r="9" spans="1:8" x14ac:dyDescent="0.25">
      <c r="A9" t="s">
        <v>71</v>
      </c>
      <c r="B9">
        <v>27823</v>
      </c>
    </row>
    <row r="10" spans="1:8" x14ac:dyDescent="0.25">
      <c r="A10" t="s">
        <v>72</v>
      </c>
      <c r="B10">
        <v>28489</v>
      </c>
    </row>
    <row r="11" spans="1:8" x14ac:dyDescent="0.25">
      <c r="A11" t="s">
        <v>73</v>
      </c>
      <c r="B11">
        <v>30313</v>
      </c>
    </row>
    <row r="12" spans="1:8" x14ac:dyDescent="0.25">
      <c r="A12" t="s">
        <v>74</v>
      </c>
      <c r="B12">
        <v>34834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topLeftCell="C3" workbookViewId="0">
      <selection activeCell="K18" sqref="K18"/>
    </sheetView>
  </sheetViews>
  <sheetFormatPr defaultRowHeight="15" x14ac:dyDescent="0.25"/>
  <cols>
    <col min="1" max="16384" width="9.140625" style="11"/>
  </cols>
  <sheetData>
    <row r="2" spans="1:15" ht="18.75" x14ac:dyDescent="0.25">
      <c r="A2" s="19" t="s">
        <v>128</v>
      </c>
      <c r="B2" s="19"/>
      <c r="C2" s="19"/>
      <c r="D2" s="19"/>
    </row>
    <row r="3" spans="1:15" x14ac:dyDescent="0.25">
      <c r="B3" s="11" t="s">
        <v>127</v>
      </c>
      <c r="C3" s="11" t="s">
        <v>72</v>
      </c>
      <c r="D3" s="11" t="s">
        <v>131</v>
      </c>
      <c r="E3" s="11" t="s">
        <v>132</v>
      </c>
      <c r="F3" s="11" t="s">
        <v>133</v>
      </c>
      <c r="I3" s="11" t="s">
        <v>134</v>
      </c>
      <c r="J3" s="11" t="s">
        <v>135</v>
      </c>
      <c r="N3" s="11" t="s">
        <v>127</v>
      </c>
      <c r="O3" s="11" t="s">
        <v>72</v>
      </c>
    </row>
    <row r="4" spans="1:15" x14ac:dyDescent="0.25">
      <c r="A4" s="11" t="s">
        <v>124</v>
      </c>
      <c r="B4" s="11">
        <v>74.900000000000006</v>
      </c>
      <c r="C4" s="11">
        <v>86.7</v>
      </c>
      <c r="D4" s="11">
        <f>100-B4</f>
        <v>25.099999999999994</v>
      </c>
      <c r="E4" s="11">
        <f>100-C4</f>
        <v>13.299999999999997</v>
      </c>
      <c r="F4" s="11">
        <v>25</v>
      </c>
      <c r="I4" s="11">
        <v>25</v>
      </c>
      <c r="J4" s="11">
        <f>100-I4</f>
        <v>75</v>
      </c>
      <c r="M4" s="11" t="s">
        <v>124</v>
      </c>
      <c r="N4" s="11">
        <v>73.400000000000006</v>
      </c>
      <c r="O4" s="11">
        <v>78.5</v>
      </c>
    </row>
    <row r="5" spans="1:15" x14ac:dyDescent="0.25">
      <c r="A5" s="11" t="s">
        <v>125</v>
      </c>
      <c r="B5" s="11">
        <v>16.600000000000001</v>
      </c>
      <c r="C5" s="11">
        <v>34.299999999999997</v>
      </c>
      <c r="D5" s="11">
        <f t="shared" ref="D5:D8" si="0">100-B5</f>
        <v>83.4</v>
      </c>
      <c r="E5" s="11">
        <f t="shared" ref="E5:E8" si="1">100-C5</f>
        <v>65.7</v>
      </c>
      <c r="F5" s="11">
        <v>25</v>
      </c>
      <c r="I5" s="11">
        <v>50</v>
      </c>
      <c r="J5" s="11">
        <f t="shared" ref="J5:J7" si="2">100-I5</f>
        <v>50</v>
      </c>
      <c r="M5" s="11" t="s">
        <v>125</v>
      </c>
      <c r="N5" s="11">
        <v>42.6</v>
      </c>
      <c r="O5" s="11">
        <v>54.7</v>
      </c>
    </row>
    <row r="6" spans="1:15" x14ac:dyDescent="0.25">
      <c r="A6" s="11" t="s">
        <v>111</v>
      </c>
      <c r="B6" s="11">
        <v>82.6</v>
      </c>
      <c r="C6" s="11">
        <v>91.2</v>
      </c>
      <c r="D6" s="11">
        <f t="shared" si="0"/>
        <v>17.400000000000006</v>
      </c>
      <c r="E6" s="11">
        <f t="shared" si="1"/>
        <v>8.7999999999999972</v>
      </c>
      <c r="F6" s="11">
        <v>25</v>
      </c>
      <c r="I6" s="11">
        <v>75</v>
      </c>
      <c r="J6" s="11">
        <f t="shared" si="2"/>
        <v>25</v>
      </c>
      <c r="M6" s="11" t="s">
        <v>111</v>
      </c>
      <c r="N6" s="11">
        <v>70.8</v>
      </c>
      <c r="O6" s="11">
        <v>78</v>
      </c>
    </row>
    <row r="7" spans="1:15" x14ac:dyDescent="0.25">
      <c r="A7" s="11" t="s">
        <v>110</v>
      </c>
      <c r="B7" s="11">
        <v>64.2</v>
      </c>
      <c r="C7" s="11">
        <v>77.900000000000006</v>
      </c>
      <c r="D7" s="11">
        <f t="shared" si="0"/>
        <v>35.799999999999997</v>
      </c>
      <c r="E7" s="11">
        <f t="shared" si="1"/>
        <v>22.099999999999994</v>
      </c>
      <c r="F7" s="11">
        <v>25</v>
      </c>
      <c r="I7" s="11">
        <v>100</v>
      </c>
      <c r="J7" s="11">
        <f t="shared" si="2"/>
        <v>0</v>
      </c>
      <c r="M7" s="11" t="s">
        <v>110</v>
      </c>
      <c r="N7" s="11">
        <v>60.9</v>
      </c>
      <c r="O7" s="11">
        <v>69.5</v>
      </c>
    </row>
    <row r="8" spans="1:15" x14ac:dyDescent="0.25">
      <c r="A8" s="11" t="s">
        <v>126</v>
      </c>
      <c r="B8" s="11">
        <v>70.8</v>
      </c>
      <c r="C8" s="11">
        <v>83</v>
      </c>
      <c r="D8" s="11">
        <f t="shared" si="0"/>
        <v>29.200000000000003</v>
      </c>
      <c r="E8" s="11">
        <f t="shared" si="1"/>
        <v>17</v>
      </c>
      <c r="F8" s="11">
        <v>25</v>
      </c>
      <c r="I8" s="11">
        <v>125</v>
      </c>
      <c r="J8" s="11">
        <v>0</v>
      </c>
      <c r="M8" s="11" t="s">
        <v>126</v>
      </c>
      <c r="N8" s="11">
        <v>62.9</v>
      </c>
      <c r="O8" s="11">
        <v>71.599999999999994</v>
      </c>
    </row>
    <row r="9" spans="1:15" x14ac:dyDescent="0.25">
      <c r="I9" s="11">
        <v>150</v>
      </c>
      <c r="J9" s="11">
        <v>25</v>
      </c>
    </row>
    <row r="10" spans="1:15" x14ac:dyDescent="0.25">
      <c r="I10" s="11">
        <v>175</v>
      </c>
      <c r="J10" s="11">
        <v>50</v>
      </c>
    </row>
    <row r="11" spans="1:15" x14ac:dyDescent="0.25">
      <c r="I11" s="11">
        <v>200</v>
      </c>
      <c r="J11" s="11">
        <v>75</v>
      </c>
    </row>
    <row r="18" spans="1:18" x14ac:dyDescent="0.25">
      <c r="B18" s="11" t="s">
        <v>127</v>
      </c>
      <c r="C18" s="11" t="s">
        <v>72</v>
      </c>
      <c r="D18" s="11" t="s">
        <v>131</v>
      </c>
      <c r="E18" s="11" t="s">
        <v>132</v>
      </c>
      <c r="F18" s="11" t="s">
        <v>133</v>
      </c>
      <c r="N18" s="11" t="s">
        <v>127</v>
      </c>
      <c r="O18" s="11" t="s">
        <v>72</v>
      </c>
      <c r="P18" s="11" t="s">
        <v>131</v>
      </c>
      <c r="Q18" s="11" t="s">
        <v>132</v>
      </c>
      <c r="R18" s="11" t="s">
        <v>133</v>
      </c>
    </row>
    <row r="19" spans="1:18" x14ac:dyDescent="0.25">
      <c r="A19" s="11" t="s">
        <v>124</v>
      </c>
      <c r="B19" s="11">
        <v>40.200000000000003</v>
      </c>
      <c r="C19" s="11">
        <v>64.599999999999994</v>
      </c>
      <c r="D19" s="11">
        <f>100-B19</f>
        <v>59.8</v>
      </c>
      <c r="E19" s="11">
        <f>100-C19</f>
        <v>35.400000000000006</v>
      </c>
      <c r="F19" s="11">
        <v>25</v>
      </c>
      <c r="M19" s="11" t="s">
        <v>124</v>
      </c>
      <c r="N19" s="11">
        <v>41.4</v>
      </c>
      <c r="O19" s="11">
        <v>52.9</v>
      </c>
      <c r="P19" s="11">
        <f>100-N19</f>
        <v>58.6</v>
      </c>
      <c r="Q19" s="11">
        <f>100-O19</f>
        <v>47.1</v>
      </c>
      <c r="R19" s="11">
        <v>25</v>
      </c>
    </row>
    <row r="20" spans="1:18" x14ac:dyDescent="0.25">
      <c r="A20" s="11" t="s">
        <v>125</v>
      </c>
      <c r="B20" s="11">
        <v>9.5</v>
      </c>
      <c r="C20" s="11">
        <v>26.7</v>
      </c>
      <c r="D20" s="11">
        <f t="shared" ref="D20:D23" si="3">100-B20</f>
        <v>90.5</v>
      </c>
      <c r="E20" s="11">
        <f t="shared" ref="E20:E23" si="4">100-C20</f>
        <v>73.3</v>
      </c>
      <c r="F20" s="11">
        <v>25</v>
      </c>
      <c r="M20" s="11" t="s">
        <v>125</v>
      </c>
      <c r="N20" s="11">
        <v>19.399999999999999</v>
      </c>
      <c r="O20" s="11">
        <v>29.9</v>
      </c>
      <c r="P20" s="11">
        <f t="shared" ref="P20:P23" si="5">100-N20</f>
        <v>80.599999999999994</v>
      </c>
      <c r="Q20" s="11">
        <f t="shared" ref="Q20:Q23" si="6">100-O20</f>
        <v>70.099999999999994</v>
      </c>
      <c r="R20" s="11">
        <v>25</v>
      </c>
    </row>
    <row r="21" spans="1:18" x14ac:dyDescent="0.25">
      <c r="A21" s="11" t="s">
        <v>111</v>
      </c>
      <c r="B21" s="11">
        <v>46.1</v>
      </c>
      <c r="C21" s="11">
        <v>67.8</v>
      </c>
      <c r="D21" s="11">
        <f t="shared" si="3"/>
        <v>53.9</v>
      </c>
      <c r="E21" s="11">
        <f t="shared" si="4"/>
        <v>32.200000000000003</v>
      </c>
      <c r="F21" s="11">
        <v>25</v>
      </c>
      <c r="M21" s="11" t="s">
        <v>111</v>
      </c>
      <c r="N21" s="11">
        <v>40.700000000000003</v>
      </c>
      <c r="O21" s="11">
        <v>49.7</v>
      </c>
      <c r="P21" s="11">
        <f t="shared" si="5"/>
        <v>59.3</v>
      </c>
      <c r="Q21" s="11">
        <f t="shared" si="6"/>
        <v>50.3</v>
      </c>
      <c r="R21" s="11">
        <v>25</v>
      </c>
    </row>
    <row r="22" spans="1:18" x14ac:dyDescent="0.25">
      <c r="A22" s="11" t="s">
        <v>110</v>
      </c>
      <c r="B22" s="11">
        <v>33.5</v>
      </c>
      <c r="C22" s="11">
        <v>58.3</v>
      </c>
      <c r="D22" s="11">
        <f t="shared" si="3"/>
        <v>66.5</v>
      </c>
      <c r="E22" s="11">
        <f t="shared" si="4"/>
        <v>41.7</v>
      </c>
      <c r="F22" s="11">
        <v>25</v>
      </c>
      <c r="M22" s="11" t="s">
        <v>110</v>
      </c>
      <c r="N22" s="11">
        <v>32.1</v>
      </c>
      <c r="O22" s="11">
        <v>45</v>
      </c>
      <c r="P22" s="11">
        <f t="shared" si="5"/>
        <v>67.900000000000006</v>
      </c>
      <c r="Q22" s="11">
        <f t="shared" si="6"/>
        <v>55</v>
      </c>
      <c r="R22" s="11">
        <v>25</v>
      </c>
    </row>
    <row r="23" spans="1:18" x14ac:dyDescent="0.25">
      <c r="A23" s="11" t="s">
        <v>126</v>
      </c>
      <c r="B23" s="11">
        <v>38</v>
      </c>
      <c r="C23" s="11">
        <v>61.9</v>
      </c>
      <c r="D23" s="11">
        <f t="shared" si="3"/>
        <v>62</v>
      </c>
      <c r="E23" s="11">
        <f t="shared" si="4"/>
        <v>38.1</v>
      </c>
      <c r="F23" s="11">
        <v>25</v>
      </c>
      <c r="M23" s="11" t="s">
        <v>126</v>
      </c>
      <c r="N23" s="11">
        <v>33.799999999999997</v>
      </c>
      <c r="O23" s="11">
        <v>46.2</v>
      </c>
      <c r="P23" s="11">
        <f t="shared" si="5"/>
        <v>66.2</v>
      </c>
      <c r="Q23" s="11">
        <f t="shared" si="6"/>
        <v>53.8</v>
      </c>
      <c r="R23" s="11">
        <v>25</v>
      </c>
    </row>
  </sheetData>
  <mergeCells count="1">
    <mergeCell ref="A2:D2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topLeftCell="A8" workbookViewId="0">
      <selection activeCell="T10" sqref="T10"/>
    </sheetView>
  </sheetViews>
  <sheetFormatPr defaultRowHeight="15" x14ac:dyDescent="0.25"/>
  <cols>
    <col min="1" max="1" width="11" customWidth="1"/>
  </cols>
  <sheetData>
    <row r="3" spans="1:11" x14ac:dyDescent="0.25">
      <c r="B3" t="s">
        <v>110</v>
      </c>
      <c r="C3" t="s">
        <v>111</v>
      </c>
      <c r="E3" t="s">
        <v>116</v>
      </c>
      <c r="F3" t="s">
        <v>115</v>
      </c>
      <c r="H3" t="s">
        <v>112</v>
      </c>
      <c r="I3" t="s">
        <v>121</v>
      </c>
      <c r="J3" t="s">
        <v>122</v>
      </c>
      <c r="K3" t="s">
        <v>123</v>
      </c>
    </row>
    <row r="4" spans="1:11" x14ac:dyDescent="0.25">
      <c r="B4">
        <v>7.9</v>
      </c>
      <c r="C4">
        <v>5.9</v>
      </c>
      <c r="D4" s="11" t="s">
        <v>113</v>
      </c>
      <c r="E4">
        <v>12.8</v>
      </c>
      <c r="F4">
        <v>1.5</v>
      </c>
      <c r="G4" t="s">
        <v>113</v>
      </c>
      <c r="H4">
        <v>1.6</v>
      </c>
      <c r="I4">
        <v>6.8</v>
      </c>
      <c r="J4">
        <v>12.7</v>
      </c>
      <c r="K4">
        <v>11.8</v>
      </c>
    </row>
    <row r="5" spans="1:11" x14ac:dyDescent="0.25">
      <c r="B5">
        <v>20.6</v>
      </c>
      <c r="C5">
        <v>12.9</v>
      </c>
      <c r="D5" s="11" t="s">
        <v>114</v>
      </c>
      <c r="E5">
        <v>23.4</v>
      </c>
      <c r="F5">
        <v>12.3</v>
      </c>
      <c r="G5" t="s">
        <v>114</v>
      </c>
      <c r="H5">
        <v>9.1</v>
      </c>
      <c r="I5">
        <v>19.2</v>
      </c>
      <c r="J5">
        <v>23</v>
      </c>
      <c r="K5">
        <v>25.9</v>
      </c>
    </row>
    <row r="7" spans="1:11" x14ac:dyDescent="0.25">
      <c r="B7" s="11" t="s">
        <v>113</v>
      </c>
      <c r="C7" s="11" t="s">
        <v>114</v>
      </c>
    </row>
    <row r="8" spans="1:11" ht="30" x14ac:dyDescent="0.25">
      <c r="A8" s="1" t="s">
        <v>117</v>
      </c>
      <c r="B8">
        <v>10</v>
      </c>
      <c r="C8">
        <v>24.6</v>
      </c>
    </row>
    <row r="9" spans="1:11" ht="30" x14ac:dyDescent="0.25">
      <c r="A9" s="1" t="s">
        <v>118</v>
      </c>
      <c r="B9">
        <v>11.2</v>
      </c>
      <c r="C9">
        <v>24.6</v>
      </c>
    </row>
    <row r="10" spans="1:11" ht="60" x14ac:dyDescent="0.25">
      <c r="A10" s="1" t="s">
        <v>119</v>
      </c>
      <c r="B10">
        <v>7.2</v>
      </c>
      <c r="C10">
        <v>20</v>
      </c>
    </row>
    <row r="11" spans="1:11" ht="30" x14ac:dyDescent="0.25">
      <c r="A11" s="1" t="s">
        <v>120</v>
      </c>
      <c r="B11">
        <v>4.2</v>
      </c>
      <c r="C11">
        <v>9.6999999999999993</v>
      </c>
    </row>
  </sheetData>
  <sortState ref="A8:C11">
    <sortCondition descending="1" ref="B8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O14" sqref="O14"/>
    </sheetView>
  </sheetViews>
  <sheetFormatPr defaultRowHeight="15" x14ac:dyDescent="0.25"/>
  <cols>
    <col min="1" max="1" width="15.7109375" customWidth="1"/>
    <col min="2" max="2" width="20.5703125" bestFit="1" customWidth="1"/>
  </cols>
  <sheetData>
    <row r="3" spans="1:2" x14ac:dyDescent="0.25">
      <c r="A3" s="2" t="s">
        <v>58</v>
      </c>
      <c r="B3" t="s">
        <v>129</v>
      </c>
    </row>
    <row r="4" spans="1:2" x14ac:dyDescent="0.25">
      <c r="A4" s="3" t="s">
        <v>27</v>
      </c>
      <c r="B4" s="4">
        <v>31725</v>
      </c>
    </row>
    <row r="5" spans="1:2" x14ac:dyDescent="0.25">
      <c r="A5" s="3" t="s">
        <v>28</v>
      </c>
      <c r="B5" s="4">
        <v>40523</v>
      </c>
    </row>
    <row r="6" spans="1:2" x14ac:dyDescent="0.25">
      <c r="A6" s="3" t="s">
        <v>22</v>
      </c>
      <c r="B6" s="4">
        <v>40873</v>
      </c>
    </row>
    <row r="7" spans="1:2" x14ac:dyDescent="0.25">
      <c r="A7" s="3" t="s">
        <v>32</v>
      </c>
      <c r="B7" s="4">
        <v>43422</v>
      </c>
    </row>
    <row r="8" spans="1:2" x14ac:dyDescent="0.25">
      <c r="A8" s="3" t="s">
        <v>7</v>
      </c>
      <c r="B8" s="4">
        <v>45829</v>
      </c>
    </row>
    <row r="9" spans="1:2" x14ac:dyDescent="0.25">
      <c r="A9" s="3" t="s">
        <v>21</v>
      </c>
      <c r="B9" s="4">
        <v>49713</v>
      </c>
    </row>
    <row r="10" spans="1:2" x14ac:dyDescent="0.25">
      <c r="A10" s="3" t="s">
        <v>18</v>
      </c>
      <c r="B10" s="4">
        <v>59154</v>
      </c>
    </row>
    <row r="11" spans="1:2" x14ac:dyDescent="0.25">
      <c r="A11" s="3" t="s">
        <v>25</v>
      </c>
      <c r="B11" s="4">
        <v>72762</v>
      </c>
    </row>
    <row r="12" spans="1:2" x14ac:dyDescent="0.25">
      <c r="A12" s="3" t="s">
        <v>9</v>
      </c>
      <c r="B12" s="4">
        <v>73361</v>
      </c>
    </row>
    <row r="13" spans="1:2" x14ac:dyDescent="0.25">
      <c r="A13" s="3" t="s">
        <v>8</v>
      </c>
      <c r="B13" s="4">
        <v>136579</v>
      </c>
    </row>
    <row r="14" spans="1:2" x14ac:dyDescent="0.25">
      <c r="A14" s="3" t="s">
        <v>59</v>
      </c>
      <c r="B14" s="4">
        <v>593941</v>
      </c>
    </row>
  </sheetData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14" sqref="M14"/>
    </sheetView>
  </sheetViews>
  <sheetFormatPr defaultRowHeight="15" x14ac:dyDescent="0.25"/>
  <cols>
    <col min="1" max="1" width="25.7109375" customWidth="1"/>
    <col min="2" max="4" width="13.7109375" customWidth="1"/>
    <col min="6" max="6" width="13.7109375" customWidth="1"/>
    <col min="8" max="9" width="13.7109375" customWidth="1"/>
  </cols>
  <sheetData>
    <row r="1" spans="1:11" x14ac:dyDescent="0.25">
      <c r="A1" t="s">
        <v>0</v>
      </c>
      <c r="B1" t="s">
        <v>36</v>
      </c>
      <c r="C1" t="s">
        <v>40</v>
      </c>
      <c r="D1" t="s">
        <v>37</v>
      </c>
      <c r="E1" t="s">
        <v>41</v>
      </c>
      <c r="F1" t="s">
        <v>38</v>
      </c>
      <c r="G1" t="s">
        <v>42</v>
      </c>
      <c r="H1" t="s">
        <v>39</v>
      </c>
      <c r="I1" t="s">
        <v>43</v>
      </c>
      <c r="J1" t="s">
        <v>64</v>
      </c>
      <c r="K1" t="s">
        <v>75</v>
      </c>
    </row>
    <row r="2" spans="1:11" x14ac:dyDescent="0.25">
      <c r="A2" t="s">
        <v>65</v>
      </c>
      <c r="B2">
        <v>14864</v>
      </c>
      <c r="C2">
        <v>7525</v>
      </c>
      <c r="D2">
        <v>15652</v>
      </c>
      <c r="E2">
        <v>7925</v>
      </c>
      <c r="F2">
        <v>16480</v>
      </c>
      <c r="G2">
        <v>8345</v>
      </c>
      <c r="H2">
        <v>17351</v>
      </c>
      <c r="I2">
        <v>8788</v>
      </c>
      <c r="J2">
        <f t="shared" ref="J2:J37" si="0">SUM(C2,E2,G2,I2)</f>
        <v>32583</v>
      </c>
      <c r="K2">
        <f>SUM(B2,D2,F2,H2)</f>
        <v>64347</v>
      </c>
    </row>
    <row r="3" spans="1:11" x14ac:dyDescent="0.25">
      <c r="A3" t="s">
        <v>1</v>
      </c>
      <c r="B3">
        <v>7722</v>
      </c>
      <c r="C3">
        <v>3893</v>
      </c>
      <c r="D3">
        <v>8029</v>
      </c>
      <c r="E3">
        <v>4048</v>
      </c>
      <c r="F3">
        <v>8348</v>
      </c>
      <c r="G3">
        <v>4210</v>
      </c>
      <c r="H3">
        <v>8679</v>
      </c>
      <c r="I3">
        <v>4378</v>
      </c>
      <c r="J3">
        <f t="shared" si="0"/>
        <v>16529</v>
      </c>
      <c r="K3" s="7">
        <f t="shared" ref="K3:K37" si="1">SUM(B3,D3,F3,H3)</f>
        <v>32778</v>
      </c>
    </row>
    <row r="4" spans="1:11" x14ac:dyDescent="0.25">
      <c r="A4" t="s">
        <v>2</v>
      </c>
      <c r="B4">
        <v>31214</v>
      </c>
      <c r="C4">
        <v>15784</v>
      </c>
      <c r="D4">
        <v>32474</v>
      </c>
      <c r="E4">
        <v>16423</v>
      </c>
      <c r="F4">
        <v>33781</v>
      </c>
      <c r="G4">
        <v>17084</v>
      </c>
      <c r="H4">
        <v>35137</v>
      </c>
      <c r="I4">
        <v>17771</v>
      </c>
      <c r="J4">
        <f t="shared" si="0"/>
        <v>67062</v>
      </c>
      <c r="K4" s="7">
        <f t="shared" si="1"/>
        <v>132606</v>
      </c>
    </row>
    <row r="5" spans="1:11" x14ac:dyDescent="0.25">
      <c r="A5" t="s">
        <v>3</v>
      </c>
      <c r="B5">
        <v>1217</v>
      </c>
      <c r="C5">
        <v>618</v>
      </c>
      <c r="D5">
        <v>1274</v>
      </c>
      <c r="E5">
        <v>646</v>
      </c>
      <c r="F5">
        <v>1335</v>
      </c>
      <c r="G5">
        <v>678</v>
      </c>
      <c r="H5">
        <v>1398</v>
      </c>
      <c r="I5">
        <v>709</v>
      </c>
      <c r="J5">
        <f t="shared" si="0"/>
        <v>2651</v>
      </c>
      <c r="K5" s="7">
        <f t="shared" si="1"/>
        <v>5224</v>
      </c>
    </row>
    <row r="6" spans="1:11" x14ac:dyDescent="0.25">
      <c r="A6" t="s">
        <v>4</v>
      </c>
      <c r="B6">
        <v>11796</v>
      </c>
      <c r="C6">
        <v>5949</v>
      </c>
      <c r="D6">
        <v>12381</v>
      </c>
      <c r="E6">
        <v>6245</v>
      </c>
      <c r="F6">
        <v>12995</v>
      </c>
      <c r="G6">
        <v>6556</v>
      </c>
      <c r="H6">
        <v>13640</v>
      </c>
      <c r="I6">
        <v>6883</v>
      </c>
      <c r="J6">
        <f t="shared" si="0"/>
        <v>25633</v>
      </c>
      <c r="K6" s="7">
        <f t="shared" si="1"/>
        <v>50812</v>
      </c>
    </row>
    <row r="7" spans="1:11" x14ac:dyDescent="0.25">
      <c r="A7" t="s">
        <v>5</v>
      </c>
      <c r="B7">
        <v>29240</v>
      </c>
      <c r="C7">
        <v>14797</v>
      </c>
      <c r="D7">
        <v>30611</v>
      </c>
      <c r="E7">
        <v>15491</v>
      </c>
      <c r="F7">
        <v>32049</v>
      </c>
      <c r="G7">
        <v>16219</v>
      </c>
      <c r="H7">
        <v>33558</v>
      </c>
      <c r="I7">
        <v>16983</v>
      </c>
      <c r="J7">
        <f t="shared" si="0"/>
        <v>63490</v>
      </c>
      <c r="K7" s="7">
        <f t="shared" si="1"/>
        <v>125458</v>
      </c>
    </row>
    <row r="8" spans="1:11" x14ac:dyDescent="0.25">
      <c r="A8" t="s">
        <v>6</v>
      </c>
      <c r="B8">
        <v>19168</v>
      </c>
      <c r="C8">
        <v>9699</v>
      </c>
      <c r="D8">
        <v>20015</v>
      </c>
      <c r="E8">
        <v>10127</v>
      </c>
      <c r="F8">
        <v>20899</v>
      </c>
      <c r="G8">
        <v>10573</v>
      </c>
      <c r="H8">
        <v>21821</v>
      </c>
      <c r="I8">
        <v>11039</v>
      </c>
      <c r="J8">
        <f t="shared" si="0"/>
        <v>41438</v>
      </c>
      <c r="K8" s="7">
        <f t="shared" si="1"/>
        <v>81903</v>
      </c>
    </row>
    <row r="9" spans="1:11" x14ac:dyDescent="0.25">
      <c r="A9" t="s">
        <v>7</v>
      </c>
      <c r="B9">
        <v>79160</v>
      </c>
      <c r="C9">
        <v>39985</v>
      </c>
      <c r="D9">
        <v>82836</v>
      </c>
      <c r="E9">
        <v>41848</v>
      </c>
      <c r="F9">
        <v>86675</v>
      </c>
      <c r="G9">
        <v>43795</v>
      </c>
      <c r="H9">
        <v>90686</v>
      </c>
      <c r="I9">
        <v>45829</v>
      </c>
      <c r="J9">
        <f t="shared" si="0"/>
        <v>171457</v>
      </c>
      <c r="K9" s="7">
        <f t="shared" si="1"/>
        <v>339357</v>
      </c>
    </row>
    <row r="10" spans="1:11" x14ac:dyDescent="0.25">
      <c r="A10" t="s">
        <v>8</v>
      </c>
      <c r="B10">
        <v>233659</v>
      </c>
      <c r="C10">
        <v>118115</v>
      </c>
      <c r="D10">
        <v>245231</v>
      </c>
      <c r="E10">
        <v>123985</v>
      </c>
      <c r="F10">
        <v>257353</v>
      </c>
      <c r="G10">
        <v>130134</v>
      </c>
      <c r="H10">
        <v>270053</v>
      </c>
      <c r="I10">
        <v>136579</v>
      </c>
      <c r="J10">
        <f t="shared" si="0"/>
        <v>508813</v>
      </c>
      <c r="K10" s="7">
        <f t="shared" si="1"/>
        <v>1006296</v>
      </c>
    </row>
    <row r="11" spans="1:11" x14ac:dyDescent="0.25">
      <c r="A11" t="s">
        <v>9</v>
      </c>
      <c r="B11">
        <v>123949</v>
      </c>
      <c r="C11">
        <v>62651</v>
      </c>
      <c r="D11">
        <v>130628</v>
      </c>
      <c r="E11">
        <v>66040</v>
      </c>
      <c r="F11">
        <v>137656</v>
      </c>
      <c r="G11">
        <v>69607</v>
      </c>
      <c r="H11">
        <v>145051</v>
      </c>
      <c r="I11">
        <v>73361</v>
      </c>
      <c r="J11">
        <f t="shared" si="0"/>
        <v>271659</v>
      </c>
      <c r="K11" s="7">
        <f t="shared" si="1"/>
        <v>537284</v>
      </c>
    </row>
    <row r="12" spans="1:11" x14ac:dyDescent="0.25">
      <c r="A12" t="s">
        <v>10</v>
      </c>
      <c r="B12">
        <v>473</v>
      </c>
      <c r="C12">
        <v>240</v>
      </c>
      <c r="D12">
        <v>479</v>
      </c>
      <c r="E12">
        <v>242</v>
      </c>
      <c r="F12">
        <v>485</v>
      </c>
      <c r="G12">
        <v>245</v>
      </c>
      <c r="H12">
        <v>490</v>
      </c>
      <c r="I12">
        <v>248</v>
      </c>
      <c r="J12">
        <f t="shared" si="0"/>
        <v>975</v>
      </c>
      <c r="K12" s="7">
        <f t="shared" si="1"/>
        <v>1927</v>
      </c>
    </row>
    <row r="13" spans="1:11" x14ac:dyDescent="0.25">
      <c r="A13" t="s">
        <v>11</v>
      </c>
      <c r="B13">
        <v>1252</v>
      </c>
      <c r="C13">
        <v>638</v>
      </c>
      <c r="D13">
        <v>1272</v>
      </c>
      <c r="E13">
        <v>649</v>
      </c>
      <c r="F13">
        <v>1292</v>
      </c>
      <c r="G13">
        <v>659</v>
      </c>
      <c r="H13">
        <v>1313</v>
      </c>
      <c r="I13">
        <v>670</v>
      </c>
      <c r="J13">
        <f t="shared" si="0"/>
        <v>2616</v>
      </c>
      <c r="K13" s="7">
        <f t="shared" si="1"/>
        <v>5129</v>
      </c>
    </row>
    <row r="14" spans="1:11" x14ac:dyDescent="0.25">
      <c r="A14" t="s">
        <v>12</v>
      </c>
      <c r="B14">
        <v>1294</v>
      </c>
      <c r="C14">
        <v>665</v>
      </c>
      <c r="D14">
        <v>1300</v>
      </c>
      <c r="E14">
        <v>667</v>
      </c>
      <c r="F14">
        <v>1309</v>
      </c>
      <c r="G14">
        <v>672</v>
      </c>
      <c r="H14">
        <v>1318</v>
      </c>
      <c r="I14">
        <v>676</v>
      </c>
      <c r="J14">
        <f t="shared" si="0"/>
        <v>2680</v>
      </c>
      <c r="K14" s="7">
        <f t="shared" si="1"/>
        <v>5221</v>
      </c>
    </row>
    <row r="15" spans="1:11" x14ac:dyDescent="0.25">
      <c r="A15" t="s">
        <v>13</v>
      </c>
      <c r="B15">
        <v>2916</v>
      </c>
      <c r="C15">
        <v>1460</v>
      </c>
      <c r="D15">
        <v>2998</v>
      </c>
      <c r="E15">
        <v>1500</v>
      </c>
      <c r="F15">
        <v>3082</v>
      </c>
      <c r="G15">
        <v>1542</v>
      </c>
      <c r="H15">
        <v>3168</v>
      </c>
      <c r="I15">
        <v>1585</v>
      </c>
      <c r="J15">
        <f t="shared" si="0"/>
        <v>6087</v>
      </c>
      <c r="K15" s="7">
        <f t="shared" si="1"/>
        <v>12164</v>
      </c>
    </row>
    <row r="16" spans="1:11" x14ac:dyDescent="0.25">
      <c r="A16" t="s">
        <v>14</v>
      </c>
      <c r="B16">
        <v>1618</v>
      </c>
      <c r="C16">
        <v>824</v>
      </c>
      <c r="D16">
        <v>1652</v>
      </c>
      <c r="E16">
        <v>841</v>
      </c>
      <c r="F16">
        <v>1687</v>
      </c>
      <c r="G16">
        <v>859</v>
      </c>
      <c r="H16">
        <v>1723</v>
      </c>
      <c r="I16">
        <v>878</v>
      </c>
      <c r="J16">
        <f t="shared" si="0"/>
        <v>3402</v>
      </c>
      <c r="K16" s="7">
        <f t="shared" si="1"/>
        <v>6680</v>
      </c>
    </row>
    <row r="17" spans="1:11" x14ac:dyDescent="0.25">
      <c r="A17" t="s">
        <v>15</v>
      </c>
      <c r="B17">
        <v>2169</v>
      </c>
      <c r="C17">
        <v>1109</v>
      </c>
      <c r="D17">
        <v>2199</v>
      </c>
      <c r="E17">
        <v>1125</v>
      </c>
      <c r="F17">
        <v>2229</v>
      </c>
      <c r="G17">
        <v>1140</v>
      </c>
      <c r="H17">
        <v>2260</v>
      </c>
      <c r="I17">
        <v>1156</v>
      </c>
      <c r="J17">
        <f t="shared" si="0"/>
        <v>4530</v>
      </c>
      <c r="K17" s="7">
        <f t="shared" si="1"/>
        <v>8857</v>
      </c>
    </row>
    <row r="18" spans="1:11" x14ac:dyDescent="0.25">
      <c r="A18" t="s">
        <v>16</v>
      </c>
      <c r="B18">
        <v>3246</v>
      </c>
      <c r="C18">
        <v>1676</v>
      </c>
      <c r="D18">
        <v>3311</v>
      </c>
      <c r="E18">
        <v>1710</v>
      </c>
      <c r="F18">
        <v>3376</v>
      </c>
      <c r="G18">
        <v>1744</v>
      </c>
      <c r="H18">
        <v>3442</v>
      </c>
      <c r="I18">
        <v>1777</v>
      </c>
      <c r="J18">
        <f t="shared" si="0"/>
        <v>6907</v>
      </c>
      <c r="K18" s="7">
        <f t="shared" si="1"/>
        <v>13375</v>
      </c>
    </row>
    <row r="19" spans="1:11" x14ac:dyDescent="0.25">
      <c r="A19" t="s">
        <v>17</v>
      </c>
      <c r="B19">
        <v>31474</v>
      </c>
      <c r="C19">
        <v>16029</v>
      </c>
      <c r="D19">
        <v>31825</v>
      </c>
      <c r="E19">
        <v>16206</v>
      </c>
      <c r="F19">
        <v>32177</v>
      </c>
      <c r="G19">
        <v>16383</v>
      </c>
      <c r="H19">
        <v>32530</v>
      </c>
      <c r="I19">
        <v>16561</v>
      </c>
      <c r="J19">
        <f t="shared" si="0"/>
        <v>65179</v>
      </c>
      <c r="K19" s="7">
        <f t="shared" si="1"/>
        <v>128006</v>
      </c>
    </row>
    <row r="20" spans="1:11" x14ac:dyDescent="0.25">
      <c r="A20" t="s">
        <v>18</v>
      </c>
      <c r="B20">
        <v>103532</v>
      </c>
      <c r="C20">
        <v>52231</v>
      </c>
      <c r="D20">
        <v>107906</v>
      </c>
      <c r="E20">
        <v>54443</v>
      </c>
      <c r="F20">
        <v>112466</v>
      </c>
      <c r="G20">
        <v>56750</v>
      </c>
      <c r="H20">
        <v>117220</v>
      </c>
      <c r="I20">
        <v>59154</v>
      </c>
      <c r="J20">
        <f t="shared" si="0"/>
        <v>222578</v>
      </c>
      <c r="K20" s="7">
        <f t="shared" si="1"/>
        <v>441124</v>
      </c>
    </row>
    <row r="21" spans="1:11" x14ac:dyDescent="0.25">
      <c r="A21" t="s">
        <v>19</v>
      </c>
      <c r="B21">
        <v>38947</v>
      </c>
      <c r="C21">
        <v>19653</v>
      </c>
      <c r="D21">
        <v>40959</v>
      </c>
      <c r="E21">
        <v>20671</v>
      </c>
      <c r="F21">
        <v>43071</v>
      </c>
      <c r="G21">
        <v>21741</v>
      </c>
      <c r="H21">
        <v>45289</v>
      </c>
      <c r="I21">
        <v>22864</v>
      </c>
      <c r="J21">
        <f t="shared" si="0"/>
        <v>84929</v>
      </c>
      <c r="K21" s="7">
        <f t="shared" si="1"/>
        <v>168266</v>
      </c>
    </row>
    <row r="22" spans="1:11" x14ac:dyDescent="0.25">
      <c r="A22" t="s">
        <v>20</v>
      </c>
      <c r="B22">
        <v>47666</v>
      </c>
      <c r="C22">
        <v>24019</v>
      </c>
      <c r="D22">
        <v>49674</v>
      </c>
      <c r="E22">
        <v>25035</v>
      </c>
      <c r="F22">
        <v>51763</v>
      </c>
      <c r="G22">
        <v>26091</v>
      </c>
      <c r="H22">
        <v>53936</v>
      </c>
      <c r="I22">
        <v>27190</v>
      </c>
      <c r="J22">
        <f t="shared" si="0"/>
        <v>102335</v>
      </c>
      <c r="K22" s="7">
        <f t="shared" si="1"/>
        <v>203039</v>
      </c>
    </row>
    <row r="23" spans="1:11" x14ac:dyDescent="0.25">
      <c r="A23" t="s">
        <v>66</v>
      </c>
      <c r="B23">
        <v>30239</v>
      </c>
      <c r="C23">
        <v>15231</v>
      </c>
      <c r="D23">
        <v>31817</v>
      </c>
      <c r="E23">
        <v>16030</v>
      </c>
      <c r="F23">
        <v>33477</v>
      </c>
      <c r="G23">
        <v>16868</v>
      </c>
      <c r="H23">
        <v>35223</v>
      </c>
      <c r="I23">
        <v>17751</v>
      </c>
      <c r="J23">
        <f t="shared" si="0"/>
        <v>65880</v>
      </c>
      <c r="K23" s="7">
        <f t="shared" si="1"/>
        <v>130756</v>
      </c>
    </row>
    <row r="24" spans="1:11" x14ac:dyDescent="0.25">
      <c r="A24" t="s">
        <v>21</v>
      </c>
      <c r="B24">
        <v>85078</v>
      </c>
      <c r="C24">
        <v>42964</v>
      </c>
      <c r="D24">
        <v>89315</v>
      </c>
      <c r="E24">
        <v>45110</v>
      </c>
      <c r="F24">
        <v>93754</v>
      </c>
      <c r="G24">
        <v>47358</v>
      </c>
      <c r="H24">
        <v>98403</v>
      </c>
      <c r="I24">
        <v>49713</v>
      </c>
      <c r="J24">
        <f t="shared" si="0"/>
        <v>185145</v>
      </c>
      <c r="K24" s="7">
        <f t="shared" si="1"/>
        <v>366550</v>
      </c>
    </row>
    <row r="25" spans="1:11" x14ac:dyDescent="0.25">
      <c r="A25" t="s">
        <v>22</v>
      </c>
      <c r="B25">
        <v>70171</v>
      </c>
      <c r="C25">
        <v>35466</v>
      </c>
      <c r="D25">
        <v>73551</v>
      </c>
      <c r="E25">
        <v>37182</v>
      </c>
      <c r="F25">
        <v>77097</v>
      </c>
      <c r="G25">
        <v>38983</v>
      </c>
      <c r="H25">
        <v>80820</v>
      </c>
      <c r="I25">
        <v>40873</v>
      </c>
      <c r="J25">
        <f t="shared" si="0"/>
        <v>152504</v>
      </c>
      <c r="K25" s="7">
        <f t="shared" si="1"/>
        <v>301639</v>
      </c>
    </row>
    <row r="26" spans="1:11" x14ac:dyDescent="0.25">
      <c r="A26" t="s">
        <v>23</v>
      </c>
      <c r="B26">
        <v>385</v>
      </c>
      <c r="C26">
        <v>200</v>
      </c>
      <c r="D26">
        <v>440</v>
      </c>
      <c r="E26">
        <v>229</v>
      </c>
      <c r="F26">
        <v>504</v>
      </c>
      <c r="G26">
        <v>263</v>
      </c>
      <c r="H26">
        <v>579</v>
      </c>
      <c r="I26">
        <v>303</v>
      </c>
      <c r="J26">
        <f t="shared" si="0"/>
        <v>995</v>
      </c>
      <c r="K26" s="7">
        <f t="shared" si="1"/>
        <v>1908</v>
      </c>
    </row>
    <row r="27" spans="1:11" x14ac:dyDescent="0.25">
      <c r="A27" t="s">
        <v>24</v>
      </c>
      <c r="B27">
        <v>457</v>
      </c>
      <c r="C27">
        <v>233</v>
      </c>
      <c r="D27">
        <v>497</v>
      </c>
      <c r="E27">
        <v>254</v>
      </c>
      <c r="F27">
        <v>542</v>
      </c>
      <c r="G27">
        <v>276</v>
      </c>
      <c r="H27">
        <v>591</v>
      </c>
      <c r="I27">
        <v>301</v>
      </c>
      <c r="J27">
        <f t="shared" si="0"/>
        <v>1064</v>
      </c>
      <c r="K27" s="7">
        <f t="shared" si="1"/>
        <v>2087</v>
      </c>
    </row>
    <row r="28" spans="1:11" x14ac:dyDescent="0.25">
      <c r="A28" t="s">
        <v>25</v>
      </c>
      <c r="B28">
        <v>127390</v>
      </c>
      <c r="C28">
        <v>64332</v>
      </c>
      <c r="D28">
        <v>132726</v>
      </c>
      <c r="E28">
        <v>67035</v>
      </c>
      <c r="F28">
        <v>138271</v>
      </c>
      <c r="G28">
        <v>69843</v>
      </c>
      <c r="H28">
        <v>144032</v>
      </c>
      <c r="I28">
        <v>72762</v>
      </c>
      <c r="J28">
        <f t="shared" si="0"/>
        <v>273972</v>
      </c>
      <c r="K28" s="7">
        <f t="shared" si="1"/>
        <v>542419</v>
      </c>
    </row>
    <row r="29" spans="1:11" x14ac:dyDescent="0.25">
      <c r="A29" t="s">
        <v>26</v>
      </c>
      <c r="B29">
        <v>40177</v>
      </c>
      <c r="C29">
        <v>20235</v>
      </c>
      <c r="D29">
        <v>41939</v>
      </c>
      <c r="E29">
        <v>21126</v>
      </c>
      <c r="F29">
        <v>43784</v>
      </c>
      <c r="G29">
        <v>22058</v>
      </c>
      <c r="H29">
        <v>45713</v>
      </c>
      <c r="I29">
        <v>23033</v>
      </c>
      <c r="J29">
        <f t="shared" si="0"/>
        <v>86452</v>
      </c>
      <c r="K29" s="7">
        <f t="shared" si="1"/>
        <v>171613</v>
      </c>
    </row>
    <row r="30" spans="1:11" x14ac:dyDescent="0.25">
      <c r="A30" t="s">
        <v>27</v>
      </c>
      <c r="B30">
        <v>55776</v>
      </c>
      <c r="C30">
        <v>28082</v>
      </c>
      <c r="D30">
        <v>58072</v>
      </c>
      <c r="E30">
        <v>29244</v>
      </c>
      <c r="F30">
        <v>60475</v>
      </c>
      <c r="G30">
        <v>30458</v>
      </c>
      <c r="H30">
        <v>62978</v>
      </c>
      <c r="I30">
        <v>31725</v>
      </c>
      <c r="J30">
        <f t="shared" si="0"/>
        <v>119509</v>
      </c>
      <c r="K30" s="7">
        <f t="shared" si="1"/>
        <v>237301</v>
      </c>
    </row>
    <row r="31" spans="1:11" x14ac:dyDescent="0.25">
      <c r="A31" t="s">
        <v>28</v>
      </c>
      <c r="B31">
        <v>70302</v>
      </c>
      <c r="C31">
        <v>35430</v>
      </c>
      <c r="D31">
        <v>73511</v>
      </c>
      <c r="E31">
        <v>37052</v>
      </c>
      <c r="F31">
        <v>76867</v>
      </c>
      <c r="G31">
        <v>38747</v>
      </c>
      <c r="H31">
        <v>80381</v>
      </c>
      <c r="I31">
        <v>40523</v>
      </c>
      <c r="J31">
        <f t="shared" si="0"/>
        <v>151752</v>
      </c>
      <c r="K31" s="7">
        <f t="shared" si="1"/>
        <v>301061</v>
      </c>
    </row>
    <row r="32" spans="1:11" x14ac:dyDescent="0.25">
      <c r="A32" t="s">
        <v>29</v>
      </c>
      <c r="B32">
        <v>1655</v>
      </c>
      <c r="C32">
        <v>834</v>
      </c>
      <c r="D32">
        <v>1726</v>
      </c>
      <c r="E32">
        <v>870</v>
      </c>
      <c r="F32">
        <v>1801</v>
      </c>
      <c r="G32">
        <v>908</v>
      </c>
      <c r="H32">
        <v>1881</v>
      </c>
      <c r="I32">
        <v>948</v>
      </c>
      <c r="J32">
        <f t="shared" si="0"/>
        <v>3560</v>
      </c>
      <c r="K32" s="7">
        <f t="shared" si="1"/>
        <v>7063</v>
      </c>
    </row>
    <row r="33" spans="1:11" x14ac:dyDescent="0.25">
      <c r="A33" t="s">
        <v>30</v>
      </c>
      <c r="B33">
        <v>82</v>
      </c>
      <c r="C33">
        <v>42</v>
      </c>
      <c r="D33">
        <v>89</v>
      </c>
      <c r="E33">
        <v>45</v>
      </c>
      <c r="F33">
        <v>96</v>
      </c>
      <c r="G33">
        <v>48</v>
      </c>
      <c r="H33">
        <v>104</v>
      </c>
      <c r="I33">
        <v>53</v>
      </c>
      <c r="J33">
        <f t="shared" si="0"/>
        <v>188</v>
      </c>
      <c r="K33" s="7">
        <f t="shared" si="1"/>
        <v>371</v>
      </c>
    </row>
    <row r="34" spans="1:11" x14ac:dyDescent="0.25">
      <c r="A34" t="s">
        <v>31</v>
      </c>
      <c r="B34">
        <v>39672</v>
      </c>
      <c r="C34">
        <v>19892</v>
      </c>
      <c r="D34">
        <v>42004</v>
      </c>
      <c r="E34">
        <v>21062</v>
      </c>
      <c r="F34">
        <v>44566</v>
      </c>
      <c r="G34">
        <v>22348</v>
      </c>
      <c r="H34">
        <v>47382</v>
      </c>
      <c r="I34">
        <v>23761</v>
      </c>
      <c r="J34">
        <f t="shared" si="0"/>
        <v>87063</v>
      </c>
      <c r="K34" s="7">
        <f t="shared" si="1"/>
        <v>173624</v>
      </c>
    </row>
    <row r="35" spans="1:11" x14ac:dyDescent="0.25">
      <c r="A35" t="s">
        <v>32</v>
      </c>
      <c r="B35">
        <v>78512</v>
      </c>
      <c r="C35">
        <v>39537</v>
      </c>
      <c r="D35">
        <v>80999</v>
      </c>
      <c r="E35">
        <v>40796</v>
      </c>
      <c r="F35">
        <v>83554</v>
      </c>
      <c r="G35">
        <v>42091</v>
      </c>
      <c r="H35">
        <v>86180</v>
      </c>
      <c r="I35">
        <v>43422</v>
      </c>
      <c r="J35">
        <f t="shared" si="0"/>
        <v>165846</v>
      </c>
      <c r="K35" s="7">
        <f t="shared" si="1"/>
        <v>329245</v>
      </c>
    </row>
    <row r="36" spans="1:11" x14ac:dyDescent="0.25">
      <c r="A36" t="s">
        <v>33</v>
      </c>
      <c r="B36">
        <v>1510</v>
      </c>
      <c r="C36">
        <v>759</v>
      </c>
      <c r="D36">
        <v>1596</v>
      </c>
      <c r="E36">
        <v>802</v>
      </c>
      <c r="F36">
        <v>1687</v>
      </c>
      <c r="G36">
        <v>848</v>
      </c>
      <c r="H36">
        <v>1783</v>
      </c>
      <c r="I36">
        <v>895</v>
      </c>
      <c r="J36">
        <f t="shared" si="0"/>
        <v>3304</v>
      </c>
      <c r="K36" s="7">
        <f t="shared" si="1"/>
        <v>6576</v>
      </c>
    </row>
    <row r="37" spans="1:11" x14ac:dyDescent="0.25">
      <c r="A37" t="s">
        <v>34</v>
      </c>
      <c r="B37">
        <v>415</v>
      </c>
      <c r="C37">
        <v>210</v>
      </c>
      <c r="D37">
        <v>429</v>
      </c>
      <c r="E37">
        <v>217</v>
      </c>
      <c r="F37">
        <v>443</v>
      </c>
      <c r="G37">
        <v>224</v>
      </c>
      <c r="H37">
        <v>458</v>
      </c>
      <c r="I37">
        <v>232</v>
      </c>
      <c r="J37">
        <f t="shared" si="0"/>
        <v>883</v>
      </c>
      <c r="K37" s="7">
        <f t="shared" si="1"/>
        <v>1745</v>
      </c>
    </row>
    <row r="38" spans="1:11" x14ac:dyDescent="0.25">
      <c r="K38" s="7"/>
    </row>
  </sheetData>
  <pageMargins left="0.75" right="0.75" top="1" bottom="1" header="0.5" footer="0.5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4" sqref="G4"/>
    </sheetView>
  </sheetViews>
  <sheetFormatPr defaultRowHeight="15" x14ac:dyDescent="0.25"/>
  <cols>
    <col min="1" max="1" width="33.85546875" customWidth="1"/>
  </cols>
  <sheetData>
    <row r="1" spans="1:4" x14ac:dyDescent="0.25">
      <c r="A1" s="6" t="s">
        <v>67</v>
      </c>
      <c r="B1" s="6">
        <v>2016</v>
      </c>
      <c r="C1" s="6">
        <v>2017</v>
      </c>
      <c r="D1" s="6">
        <v>2018</v>
      </c>
    </row>
    <row r="2" spans="1:4" x14ac:dyDescent="0.25">
      <c r="A2" s="6" t="s">
        <v>68</v>
      </c>
      <c r="B2" s="6">
        <v>1451417</v>
      </c>
      <c r="C2" s="6">
        <v>1517426</v>
      </c>
      <c r="D2" s="6">
        <v>1586571</v>
      </c>
    </row>
    <row r="3" spans="1:4" x14ac:dyDescent="0.25">
      <c r="A3" s="6" t="s">
        <v>69</v>
      </c>
      <c r="B3" s="6">
        <v>732921</v>
      </c>
      <c r="C3" s="6">
        <v>766348</v>
      </c>
      <c r="D3" s="6">
        <v>801374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4 A 8 B 5 9 F - 2 3 1 5 - 4 C 1 3 - 8 9 C 2 - C E 4 6 0 4 9 7 1 9 5 3 } "   T o u r I d = " b 8 1 a 8 0 2 5 - 5 8 0 7 - 4 9 4 4 - 8 d 3 8 - a 8 3 a 7 8 c 2 5 8 d 9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W E S U R B V H h e 7 Z 1 n c 1 t Z m p h f g i T A n I O Y s 7 J I U T m 1 p l s 9 M 7 t 2 r W u r X O t a V + 3 v c N k f 9 / e 4 y l X + Y H t 3 e r p b O S e K E i m K S R J z z g m B p M 9 z g E t e g g g X i a Q 0 e H Y x T Y E g C d x 7 3 v P m 9 6 Q s z E 1 t K + T N m 7 d y 6 t R J y c r K E n / m 1 2 y S k i J S k L n l e 2 Y X 1 2 a K 2 F O 3 x e P x y M N H j 6 W t 9 Z x 0 d / f I r V s 3 9 P c 3 N j b k 2 d P n c v H S B c n N z d X P m e H 7 v L 6 k p F i q q i o l N T X V 9 5 2 9 b G 1 t S W 9 v v 2 R n Z 0 p N T Y 3 v 2 d h 5 O O i Q i 9 U u y b J v i 9 P p l K d P X 8 i 1 a 5 c l I y P D 9 4 q 9 z M 7 O i s v l k u L i Y k l P T 1 f X R V 0 Y C y w s L M j 9 e w / l T 3 / + O e A 1 B u 7 D 0 N C I f H j / Q W 7 c v C b 5 + f n 6 u W D X J N F M T o x L + b E K 3 7 8 i g / e 9 u e m R t L R 0 v T a 4 S t N T k 3 K s s s r 7 g h D w s 2 6 3 W + x 2 u + + Z X W Z n p q W w s E h d z 3 l 1 X d K k c 6 5 c n B 5 r 9 + A g s P E / K y u r + h / B b n R h 1 l Z A Y Q K E C d L S 0 q S + r k 7 G x y f k 5 M n j + j k u D B f T p h b E 5 u a m f s 4 f F u 7 5 8 6 1 i s 6 V I T 0 + v X q y B 4 O f L y 0 u l v 2 9 A X n 7 Z k g U l 5 A h z r H A z N t V H 8 y 7 m Y T l 7 7 n R Q Y Y L 1 9 Q 0 t S N x s q 8 K 0 t r a m h e m n O 3 8 I e o 2 B 3 1 d X V 6 O F 6 d 6 9 B / r x 5 M k z G R z 8 r D e e g y Y 7 Z / 8 G G A q n c 0 M W 5 u d k Z n p K F h c X t T D x N W s j V T 2 s C B N w L w I J E 5 v q t n q w n h Z T j k n 3 w t E S J t A C l Z b G g g 8 s M O F Y d e 1 + o M L C A p m c n N Y L j o v y s e e T 9 P c P y L l z Z 6 W g o M D 3 q v 3 Y b D a l n a q 0 w L x 4 8 V J W V 7 0 C b s C / H z 5 8 J D M z c 7 K R c 0 K m l r b k 1 Y h d H g 4 4 x B 1 Y T i 2 T n 7 E l u R n b e t G / f d O h d u V J W V p a 1 g v Y e P D 3 F 9 Q C G R g Y l M G B z w F v d j C 4 D h 8 + d M m 1 6 1 c C a u h A O B w Z Y k u x 6 Y 3 m 0 u W L 6 t r l y 5 P H T 7 V 2 T A S 8 R 4 T B n 8 z M 4 B t L I N g 8 C 5 T 2 K C k t 2 7 n f C B P w N 3 h M T U 6 o T d O p h Y P X b 2 y s 6 + / v Q b 1 u Y W F O p t V r l x Y X 9 F M e j 1 u / v q S s X P + 7 o c g j 1 + u d c r V u 7 w b s S P N u 8 I f F j s n H T n j h w n l 1 E T N 9 3 7 L G 3 X 6 H / N T s 1 F + j R X 6 9 + 0 T q a 8 q V a Z a l F + L x 4 8 c t 7 + T A Y n 6 L + X n 6 p O 8 Z k Y / K J D x 7 7 o y s b h d I 7 1 y 2 7 9 l d / n g 8 9 t 2 b a 9 D X 2 y d 5 + X k y N z c v K 8 s r S n N 5 N 5 m c n G x t 4 q F d 0 t P T 9 H + t f i Z 2 6 i 9 f v k q r M o W t / s z k 5 K R e i P x N A w T 7 1 a s 3 6 n o 2 K 8 H M i 3 i x + + N y u d V 7 W 9 C f m 8 / b 3 f V R / v i n O 5 K X l + d 7 h V d A D I G w A k L J Z u D P 8 v K S + j 3 p Q d c W 6 4 b 3 A f y X D d n M 6 s q y 0 n D p A S 2 H g Z k 0 + T x n / T 0 m G i 1 Q f P G + 8 4 M 0 N N a r x Z O j v 2 G V 1 0 p T V O V t y j H 1 4 B c t r 7 o k Z c u l d y F 2 q W j s f 0 M r G H g 8 m 2 p 3 n p N N t U s t Z x x X g p W 3 Z 3 G e K H N L T U G M q k q x q r R U 9 4 d u O d / e t u + m R s P 0 9 L R 0 d H R q / 7 G o s N D 3 b H i 6 u r r 1 h l R a V i b Z J h O R a 8 K j S 7 1 H w y e N Z L M C N M P M z I z e Q N v P t 0 l O r v d + r 6 2 t K 2 2 w K G f O n t H / B g Q h O 5 s N L E V b E V Y Y H f 4 q V T V 1 M v z l s 5 Q p / 2 t 5 a V F r F f 5 u q N 8 R 7 v s j Q 1 + l u r b O 9 6 9 d H n 9 2 y L o 7 s m u Q S H Y F S j n C D Q 2 R C x Q / / E C Z X r c b n b K q P l i O c u 4 T A R e 8 5 2 O P b K c 6 5 I u r Q R w Z u w v N r t Q 8 f z 8 e j I 2 N a V + K z a C 5 u S m i H Z r d d W V l R S / C 9 f V 1 + f 2 3 u / L z H + + E 9 J s C w Y b y + f M X 7 S / + c P u W E p y c P R v T 0 t K S 8 j c / i V 0 J f W N T o 2 / R e y G w Y t D x 9 p 2 c P n N K / 6 z h 9 w 0 o E 5 y N 4 8 S J 4 3 r H N w Q S I R 4 b G 5 e S 4 i L 1 + 1 e U m X 5 a C o u K t A / E + w / k T / F 5 0 W J O 5 7 p a N 3 k y O 8 N r c 9 T z W 5 K V 7 V 1 H b u U T K 2 N P a 6 h Q A h N O G 4 6 N D E l l d a 3 v X 1 4 m l l J l U G m n N Z P b c d j E L F C A + / V 6 2 C 4 b m y m S p j 7 b N W X b 2 h L 4 G X / t 3 a / 6 q w s 8 0 l L q k d Q 4 / F 2 E 9 8 3 r N 8 r M P B s y Q O H P y M i o 3 L 9 7 X 2 p q a 2 V R L f q b N 6 9 J k V q U 0 Y L g P H r 4 R N K U m d n a e l Z K S 0 v 3 L M o V Z Q o 9 e f J c L 0 b Y V J p 8 T W m w s m N l S l C 8 P h i C D Y 8 f P Z W q 6 k q t 1 U 6 f 9 g q Z G T 4 z f + / F 8 5 f a b 0 O L N T U 1 6 d c h O E 4 l 5 B l + J t v a 2 q o S o G w Z U t q I g A M C i x m Z n 7 / f X y a Y k B K l h l p Z X l Y C m q 2 F 0 + G 7 H w j T h 4 n Y r Y h 4 E x e B g v s 6 Q O B d z Q j T n Z b E R K U w t S e X U 6 V 7 M l 2 2 A i h D T M 8 z x 9 w 6 T B s L B E e O H 2 / R o W s r Z h U 3 / b f f 7 s m d n 3 / U r 0 c Q I 9 F u w W C h L a v f / b 6 z S x b U Y t V + i L o I N 2 5 e 1 1 / z f Y O h r 0 O S m 5 c r 9 + 8 / l D / / + Y 8 7 9 x K h Q u t C k 9 J o / u 8 L g Z y a m t I R W t 4 3 A k d k M V / 5 k y U l J b 5 X 7 V 3 0 m H I 5 y p d D U F x u T H y X 8 r / y 9 f f 8 w Q d C Y 0 V q n s L W 1 q b 6 m 1 7 h N y L F 8 y u b 8 n k h U x a d R 0 + g U v / H f / 9 v / 8 o X X F C i d J F E s M w U Z G 7 L m N o 1 g H V O O D 0 v I 8 C K j x H u S Y 5 j W z K U m b e w k b p P q F a c N v k 8 m y b 1 h R 7 9 W h h Z T J U X Q w 4 Z V M 9 X K o F L C + P W c e M y M h x q k + m S 2 t q a k K a K w a f e P m l S J i I a y e F w W P o Z K x j C W V t X I z U 1 V V o g S k p L 5 L n S J E u L S + o F 6 i Y q L c L f 4 3 1 j 8 n l N s U 1 Z V 3 7 R l 6 9 f Z X F h U V k R m z I 6 O q r N W P P C J m i C + Y g G K F b v n a A E J l 5 q q v p 9 6 n e Y z c n F h f k d L W W Y c O t K c 2 V m Z g U M R h h s K R M G A c w M Y f q u K H / N r q 6 b G Z f 6 L I T I j f f L 3 5 t e V Z t B S r o M L R w 9 Y Y K 4 a S g 0 x 2 9 9 e y 8 q W i q R p t + y M 0 W e f 9 1 7 E 8 w Y 6 4 b 3 5 l J 2 v t 2 R K d f q n F o g g 7 G g F l 9 X V 5 d U V F R I p X p k W I y m o Q X w W U 6 e O q E 2 J u s B i G g h z O 9 0 u p T g u G V y Y k r m 5 u a 0 l i A x X F Z W I u f b z 6 t F b l e + k 1 1 v D g b + J u z I y I g W G v / 3 P D E x K a l q A Z e W l f q e 8 U J Q h A 0 D A S k s K t a C w N 8 w T L F g E K S y 2 9 X 7 U D f D q b 7 2 F 0 B C 5 K X l x 3 z / 4 m U k h t X m 5 6 d N Z 9 e U d T K R d u T y T w b x 2 U Y V L N 4 K t f u b 6 T 4 g G 7 c i z + t D + I M g 8 Y C t 2 S 7 Z W F / R A u g J k X L 7 8 v m L t L a 1 S m N j g 2 V h A s w v n G + C E m T 5 E w 1 a B I s C v 4 q U A s n g y 1 c u y Y 8 / 3 Z a b t 2 6 o h b 8 m d 5 U / R 3 g d I T I e Z j D 1 C E T 4 W y U s 5 O G h I b U B 7 b d W E D 4 W O c I E m H 0 E U c L h 3 H D q v 7 e l b s i K 8 t X 8 y f V V h R h s B R A m S F H X O J w w J X I T D 0 f c B A o I X 5 u Z U L 4 O z m O i y E r f l k z 1 a C w O H T J v L v H I z b Y q 8 S h b n 1 t 2 r z 9 D f l f a F L + P 0 q P R h V R 5 P + 5 N R q 8 q M y n L J E i 9 0 2 n K X L T L M y W I P P g Z T M d A t C l B 3 F I 2 K M 7 9 Q Y M J h p C R p H / z u k P q 6 u t k e m Z B v i q / i v D 9 / P y 8 L n 8 y + 1 y j o 2 N S V 1 e r f 8 6 A a / B Z + U 9 V 1 V X a f 7 Q C 6 Q x / C M H z u 6 i c 8 K g N J l e Z k g g I Z t u 2 a c E b r y G I M j 4 6 4 n t W C Z R J u A z m 1 m z y b i y 0 S 6 I s 1 Y C + 9 U E R V 4 F K U 7 8 t 2 y 9 s 3 j O V O C 3 F x a v J W Z K 5 2 R m l f f Z W V x i U Z G 9 K c f q 8 d H Z + U D v X 7 p 3 k o h N E Y b f 7 q N 4 j g Y 7 f + j J l P v u C 3 B 3 I 0 Z F E H k P z a b K 0 Y V O + W Y p + 8 D M I 4 O K 6 b d + N Y / e m q q G j 4 9 2 e h X t Q 4 D + 9 f P l G L l 2 + I E s u u / z T P / + z l J e X 6 e e X l 1 f k 7 u / 3 1 d e 7 2 g T B x 3 w z + 1 S 8 d n J y S o 4 d 2 z W / w p G t t B R a D Z 9 n f W 1 V a + k 8 X z C H y o k 0 v 5 x e q h I e o o b 8 f X 6 O 1 / A + E D h M W J 5 z q 8 3 P z I Y 7 R V s 8 5 o K e K 7 V O u e W X L o m y 4 C d u x F W g 4 F T 5 3 t 2 K R R d g s 4 k b J d l b e p d z r c 7 r i J M Z u 1 K O Z 4 + 5 t Q n W r J z 5 E z X h / c O M r N 1 K g W A 4 l V B 1 T 6 Y p o U m R + Z U t G f g y I g M D A 7 r C 4 e H D x + L A V z g E W J D l Z W X 6 6 4 x 0 t W h t B V r L 4 A 9 S 4 V F S W q x 9 F x Y y Z t r U 5 P S e o A N o D a L + j 0 V t f V P Y l p m p C R 1 U y M z K D u u H F x a X S L o y M 7 0 a d V f b k w h G 0 x J k I R y P n w Z Y O V / V x r Z h M v U a i z 0 6 6 P V + 7 G g F J 2 K O 8 r 0 Z s e t Q t f F R M 5 Q J N r 2 S u l O 4 i i x R G k L N H Y s / 3 p C w z M 3 J l E V 1 8 b N T 1 + X W C b t U 5 i u t l L W l h V u t D 2 3 2 s H D q y r N 2 t N K m E o Z Y 8 K i f H 1 5 I U 2 a t + g O b 6 1 K Y r R a i + r B U 7 D c o / 4 u F e d C w O D O z M m R 4 e E R s 2 R X 6 2 l O r 2 N v b p 7 9 f r c w 4 N M G 7 j k 5 5 9 v y l n D 1 7 W l f 5 m 0 H Q B g c G d V C C 3 2 c u R Q o G r 8 O X m p 2 e 0 l r J S p U J O T S d A g g B Q Q w 2 y 8 5 x h 8 w q c 8 + A C O + 5 S r f 6 W 9 7 S o 0 2 z D X n I x H z X W 0 r c s u b a + 2 v K s / d X L b D 4 X A m K z H A T L 5 0 o l Z W x D z o K p c R X i r K 8 9 W F E v s b H x 6 W o y B v F w s / 7 Q Z k J 1 P 8 F q 6 C 3 A s K D e a E T q C 2 l U l l Z q R 4 V e t c 9 D G E y w L y a m Z l V 9 2 B d a g s 2 5 a X y / w i N E x X s / d T n v T 7 q N f / w D / 9 B p w T 8 4 f 1 T n X H 5 8 k U d T i f q G Q y u L w 8 s A P y 0 p e V l H e b m u V B s e j x K i 4 U u F G a t D C + k y + / 9 W f t K i 7 I d W z u B h 3 h 0 H M S T q O 4 8 Z h y R M n y L Z a d N 2 c R 7 L + C X 7 i e + r / b S p c y k R M G u 2 H q + V S + C x 4 + f 6 u p 0 c j X D w 8 N y 8 u S J g L v m p Z r A r S K R g K a 6 P 5 A h M y s 2 W V B + 1 d B 8 4 o I w V s h S u z 4 b D O Y a O 3 h + 1 r Y u M + J 9 V t d U K c 2 w q n N M h s / i D z + L 5 u B x / f p V e f X y 1 b 4 o H g E O K i k + f u y R o a E h e X D / o R Y q W 2 q 6 v H j x S j 8 o v g 3 G h v L j + D t m 1 t f X Z H 5 x R f u p w 8 p H 7 Z p M 1 w G h g P i W 2 4 f x o 2 X u w Z 4 8 V E 1 N d c C L H A g W D m F y A h F A V I Z o z / D w q D Q 1 N W g T 7 + k X h 6 S m Z + p e G I N 4 V I a H g t 2 R 7 D r t K I R p 3 e r x / t 1 7 u X 7 j m r b N / e H D / x a g l C k S C M S w w Z B M r i n c j T i y s 5 L g J n h y k N y / 9 0 A c 1 d e k v d 4 h H 9 U m N r O a q s 3 t y v Q R v f D H R s d 1 i D 0 c B B c o x C U s j 8 m M Y D 1 8 8 E h c b o 9 u w k Q 4 8 b V o D E V A g U T v m 9 d v 5 Y a 6 3 v 5 C A w Q j / H N W 4 x N T 8 u / 3 O 8 W j 7 l l d + 3 9 U g h l + D V 6 o d m l 3 4 6 i x I 1 C d n e / l 2 D F v r 0 k 4 M H V Q u V w v z I t H T 5 7 p b P j F C 2 3 6 4 h p C i Z A 9 H 8 m X 7 N z d 2 q 5 E C 5 Q / 7 N T P n j 2 X i x c v 7 N x 0 M 2 h b Q u i x c u 6 Y S 8 r z 9 p q Q / N 6 z F S 4 p y 9 n 7 f K L A z 3 i r F t n K 8 r x k Z e c p 0 3 P v B t J e P C o j a s O j 6 s J K 8 h n h I 4 B B x U h 7 e 5 v e o I a H h r V 5 + 0 o J z c 8 / / 0 E H O c z w M w h d a 9 s 5 c W 6 m S k F + n m Q 4 U n W N J f f C b A 7 3 K C 0 0 p T T 7 n N J 4 h p m Y k 1 c U U B C / F e J W K R E M c 4 0 f 4 L 8 c Z B M Y v g N h 7 O v X 9 + + Y a B B y T O b 3 F w v U E J q T 2 + S 2 0 A z + C e 9 4 w 1 q k j c E c B f M H 6 2 G 9 / / 9 J c 2 O 1 n D W 1 a F i B / B V a B 2 G h 3 Y N a P 3 J d t 2 7 f U B u r M v l 9 p U 8 G h L 4 J a n Q M q + e y y i U v N 0 t p n x T 5 q X l d X o 8 4 d H V 4 v H w f t D 8 b / F F h R 6 B e v X y t y 2 b i L V D a K V a + l g H m E Z 2 W B w U R L x o E A + 3 I d / s z 4 n 4 z C H S Q c D b q G k t z N q W t M r G V E 3 w G P k s 4 b J s r 0 l p j l 5 I I N C Z B H e 0 z T c 9 K v d p w a c 3 A v 5 q Z n p G e T 7 1 a s 1 D i R F e 2 s X b w r d m o z B D 9 b S r x S L / y i 4 5 q 2 V A 8 s F H J T G U x u 9 B B q F p a 5 j t G 7 Q n f V b j R a C e q r P 3 D s w O z a b r u M B H v g c C E I U w Q a 3 j e C p h 5 V t h K z V G f P V 1 G l N N v h f n 5 B f n 3 f / v F l 3 b I 0 g + E B o 1 U r t w D g h a X L i l T 2 u 7 Q / h b X n G v q L 0 x A Y p Z h P w R H Y i H d N 8 P k q J J 6 5 6 e f / r W 6 u l I 3 q h E y j b d Q r W y k y J J z V 0 P B m r q 4 o 4 u p U l 8 U X 1 O I G 0 q m n + 5 e I l A L a k F g x t K G Y I Y Q P o J 9 E D D 7 g J k V 8 Q b f b 0 x d w 5 f D o U 0 9 f z C 1 C F I c y 9 1 U i 9 P 3 p B + 0 c b x 7 9 0 7 X + R F c o G p i d G x M f 4 / g h L F G E C y u O f 9 k 3 k d p W X l Q T U m V f 0 W + R 6 o K N t W 9 t x b 4 C s T W E c o 5 B c J m B B E S I U x Q G 0 R o 8 F u o z Y o V I k / k W R A i w r V P n z 7 X N x k / o e 1 8 q 5 S W 7 v b z G M Q 6 2 C U S Z l Z j / 4 y B e D V s 1 y V T 6 q N G x a f p w C F n A g f 4 0 1 e u X J b b t 2 / p x C 6 B B 3 J W X 7 4 M 7 T Q s A t f + 3 r 3 7 + u v m 5 k Y Z C S I o V P i f V v 5 l Y e a 2 f D y C T Y H x R P m S i Z V 4 i l f J b A e C Q s d I 1 w M 2 P S U + 7 9 6 9 l 3 t 3 7 + t J R X T K k s d g M f z w w 0 0 d r c T M 8 9 8 g y H E 8 U c 4 7 Z t l B k Y i / R S k O f k o s 8 L 7 m A 7 w 3 C m Y J h R N k M N I M 5 K 3 o 8 9 L R W 8 w 6 9 X 0 g 6 n f j x n V 9 n Z 8 + e S Y p r s B J Y E P o M f t W / Y o A I s V Y r g S 2 g q 2 r w + R A V h Y F j H X Z M 7 K y N O 9 7 x g v 2 N g l R q 1 C u 8 u D B Q 3 2 j y X U h P O S X z p w 5 L d X V 1 W K 3 p 6 t d M 8 B Y K g U m E t X i m J s H i T v O P t T E k i 0 u r d 9 c + 7 E A v p Q e D l N S s i d q B 2 x W t L x T D c F I M / q v n j 9 7 I S 9 f v l b W T a b y q c r k / a s H y s T d n y x / P u T Q h c a P 1 G b G f Y g F 4 + f P V b j l a r 1 L 8 m O o d k k E B y J Q B D 5 m h r q U 6 b B / I X S O 2 3 f 8 G Q I j 3 C j v Y 1 6 b c p T K Y G b g G 7 1 9 0 y l X r 1 7 R b d n a O f Z L Q t P N O j L i t f X N o J X i k W s 6 b G j 7 / z A R v 2 R m o M 0 F z U 4 w h 4 c Z 7 g E j 3 j C n 2 y + 0 q Y 3 L q Z P D V 6 9 e l g 8 f u v W 1 P 3 6 i R W z L g 1 r 4 E r 1 t z S p T G v + 8 p S R w L 9 x h k d L x 5 s U 2 E 3 5 C D a K M F v I W g 4 O D 6 k a s y K l T J 2 T e k y + f A r R z 4 B x f q V q Q z o 5 O a W 5 p 0 s 9 h R s w q R 5 c b S d i 2 W A l R S U l R y L Y C q i I e P 3 q i H e m 0 d L s M 0 3 q h z D x a M w 4 T s v p F W d H v p J i q a N d 4 k + v Y 2 h k U a e z 8 m G W b z i W d Z 7 p w 8 f z O c E 4 E C X M 7 U H J 8 b m 5 W l t U 9 r q 6 p l l F l f q P F J u 0 X I z b n I + F c h U v K c 7 3 X l A 2 Z q p y j Q E I 1 F B o G h 5 b Q K h q l O s j s P I I E v a N r W i D I F z H g E Z u 9 5 X i z z r j f v H V T 1 6 G Z B z 8 G I l 1 p r G M 1 D f L o k 1 N r p L 6 Z t E M X J h i O s b 5 v a i U x n + F k 2 e 7 u j k 9 F c p i J v F n Z u X L q 9 A k d C j d g g w s k T E D d X n Z O 9 k 4 4 f X p 6 R s 6 U B C + q j Q e G M A F p m K O C L d o R z F b A a W W e g R E c 4 H + D 1 b U t u 7 O 0 + e B v u w N d q A X 5 + W H b A q j t G n I 3 i S c 9 t O A d N D j / k f o O z M s g K Y 7 v E a x D O F a I Q N J A 2 T e d p q 8 d C V e 3 e t A O Q Q S P y C m a K R x E A t + + e a d N d u 4 R x c g f O 5 7 K p X L a O X w v i i M / N e + W r + F P H q V B l z a P 2 6 M u Q v w l H G E a G P i 8 b y 7 d + U p X w I v c U s W Y 4 + i d b R Y D k S 8 E M p B Q H i Y k M / u D h K k D Q a E t s y / M F S a J g D 4 1 h I n m P Q P E Z 8 2 5 L X N K m A i V + 0 d K A 0 H K 5 e a t 6 3 r k N N e + o u K Y r k 5 J V x v h 1 d r Y K / r 9 M U c 4 E z l i I R p s O J J E d u I N / h O T T W l Y p H l x Y n J S B x i y a A K s X 9 V N i W a i a Z U n j 0 W V g D E b I t T w l c O G U W Z W G Y s h 8 R k p g f T P 5 4 l 1 b D y d x L U K 9 3 l 8 b G J H o z F S j X q + H O W n l e f G N / G H x k a o 4 l W D G U 9 2 a v n i D c G E J 0 + e 6 n D 2 2 O i Y b g E Y H 5 / U A Q Z o a W m W j J w i e T O x O w j E a i W 6 1 x y K P Q R 7 0 F A t Q I I z H I k K Q l i F Z Z q 7 + E R O H G + U Q F N g g b I k G j f Z O H k 9 c w C Z E k W U k A p 1 h m 7 + 4 Q 8 / 6 N k S l B w x A z + e I K j t V W 4 9 s V i b f O r / L V i n C S d h N g U m H + F t u l j b L 7 b r c V e M E + Y i 4 y u R J O x 4 9 V T a y n a d V 3 M N n D 9 c q 4 + T 6 b o G D 3 P o W x M m m L F Y G X I U d t 6 W E 6 e k 4 + 3 7 f e F z Y L N 8 + f K V N g m Z r t u i H o 1 N D T o o g Y D x 3 M l T J 3 f u E e e L x Y O 8 j N 3 f Q w m S U d d X W + i R C q U F y 7 I 3 d 8 4 r O y w S p q E Y u s 8 c u F C z v X F i O f X j / M X L 8 n w 0 X 8 p z N v W s A A O c Z u Z T T C 2 r G 3 W E z b l I + F l p 4 X D i w k J M V N 6 M y h U r T n x p j j L V b E P a J 0 r J r p C + q T S 5 0 e D t E q C Y m p E C p F o I W f t P u g I i v N N T 0 9 K s L B E I N I 8 + U q j i N 3 J n h P z X 3 R T b i m 5 y 5 b 8 k e + n i P U y R S o i G I j r E a Y Q 4 q 6 H g h m A K d n 9 4 J w 0 5 0 7 5 G M 6 / q p g 2 a c C h F t N E I 0 + H v 8 Y H Z s v B Z E j V 7 A 4 w O 6 3 B M r 1 B 6 l K b 9 X q p Z W M j r S n i 4 N 3 l 5 u T o n B Z N L T E n a D 4 l 4 R k Y b x K N r 2 e w j M 8 f k R 1 + 0 z 3 i e / j N / 3 / y g i e l j Y j d T + 0 V 5 v 1 H f R e 6 i v 6 9 f J 1 f R U O x g o W x b 7 1 S d F H E u j E i G n d l 4 G f o R K A E c C d j Y R 5 G 3 F n I m X 0 x R t 3 h j p f S K e j l M J 1 d a s Q w P j c j X W e + 1 f P z F o e / N l K t I 1 1 J C Y 8 m m 9 p G M e 0 y 4 H Q 3 G Q B j z O I V 4 Z G f M y 2 h T / Y O J R 2 Z o 8 C T q d 7 X O K b e b D q 7 n z k x M A t X X 3 y 9 z s / M 6 X G q E V z n X i E Z F Y + w v 4 e x Q / g 6 m Y X l l j V T U n 5 b J Z W 5 M i B c H o F j Z z c x y 8 I f h M U c R E q j r Y e I S V v u V o s H K w u Z + k Y v C 5 E 6 3 p 8 n 2 1 t 5 d f 2 r N o R 6 Z W g s B V S D U L B L N f f L 4 m R 5 H x + k g R s O h c U t j r c P 2 9 y 0 J + + N H H S / 1 6 A 2 g y 1 f j i I + d Z o t s H c W L m F Y d y d a K y n J 9 x b h o O K S M n T L P 0 O Z i h 1 L 3 s 0 o g l V E n K 7 N D k r P y T u m q w B c C e a W V H A e 0 q d i j J x a R 4 C P S c 9 A F r 7 H y 5 P P R r y t E 8 E p S x s S T W a e E a u / 7 9 W y l S m H j D X X X d i O R C 3 O z u j u 6 u K R I m / J G L t C l Z J H R 1 2 D z m 4 4 V D f 4 B D o S M N c G Z Z M B f u F b n 0 q k U q + Z t P L E Z p p p u d V 5 Y 2 A l r + 0 P B I + r c e D 2 7 0 6 d P v b o c h S N O J i b G 9 T G T 5 L Q i G Z b Z 0 F C n f a 3 3 7 7 v l 0 v m T 0 l z q L a z k U Z W / q R 1 N B l Y i P K h 0 d q M G J V C 0 m h u C e t R m s 4 W D m 0 6 N 4 V E F 5 z 9 l c 1 2 6 u 7 p l 3 b F / d h / Y H R n K Z 7 H L 4 n q K T I y P K x P v o 0 6 F Y G F w K g h N j + Q G H w x k a P M M Y u 3 W h b w A p v y X + V T p H L P r O Y Q M 9 q R 8 q j p / a 4 / P d V C k 9 H R 3 b p e X l + s y f J r x U N t n z p z R r R C c 4 I C t z L l E V I y n 2 l L 1 T L X a 2 l p 1 E S e k p r Z a R / E Q M u z m 0 d F x u X 3 7 Z l S V C p i K n B Q R y U x t g 3 h E k A 6 a Q r U h X A w w F x A f J U K r N y E s z 4 7 I 7 e M p 8 n a 2 y v d M c F a W 5 u T v z t k l 0 + H 1 a f q V b / M l A Q d J Y 5 k w v i A Q b L z G T E Q 2 2 M M q R 7 I x s H B l d V X 7 Q L S L k 0 M Y H B j Q R 0 N y T h J n r j I q D A c T 3 4 g 6 L X I T F E E a I X H y D w z J r 6 g o j 7 r s h z H B + G K E W y P 1 o 7 5 F q O / z / 5 R k / / n o W f b t Q 5 + d k J W T L 8 F O J P S H 0 V + c 0 g 4 E B c z C l J U e u Z r w d x H w v U i K B x M m r h X D c L h 2 u A a G J k z 0 t K l A p D x + e G + b I e + l J c U 7 L R z G g j b + a 0 V I 0 G C z s 7 N S X 1 / v e y Z y C N F + / P h J X V C b 1 N X X 6 t Y B h t x 7 D c D A U N Q Z j 1 b 6 w 6 C t 0 q X z P U A l A d E y q F M + A e c F H 6 a 2 O l n m 1 t 0 B + C j 4 I + G 4 1 e D U 1 e q J e L s c R 4 T W C w V C Z w 5 + M c u D G f f 8 3 E F 2 H N g Y F r + x t r 4 n k I C 2 4 o E g h R M m f C m G 0 T M U x Y j q R A u 1 Y x c u t u u 2 D b T g 6 1 d v p L e v X x a U 1 i L g w c O s v b j Z 3 6 o w A S M A j A E r h j C B M R j z M J v n j M E y 7 P 7 0 c 4 U j U c J E d U Q 4 Y Q I C H o T K u Z p X a l 1 6 Z B l J 7 E B J 5 0 S S M j s z s b 0 w P y 9 v 3 7 7 T 0 1 U J e U Y C Z S h M Z j 1 7 9 q w + y c F K d b J V 8 M 0 Q L P p r P v V 8 k q H h E f m X f / m v O 4 L L C O W D v V w H A 7 s 9 c + y A i o l Q a Y d E c q L U r U d L 8 + d j H V d t h i W C R g k V w m c V W f 3 Y N B s y U H T D b Z M 0 2 5 a Y G 8 P j / d 7 D s V N 6 h L n F H G t q s M i E R w L J X J K 7 F M L 6 j + y K F 2 h C 2 j s M j e k h H D v w 7 Q U j r H C 5 Z n d W A h r s 0 e D h F c o S k i a y y n u I Z F z Z Q Y G / x Z G w I w u 7 W s w o s i a P h q A d p O m 8 Y 2 d g b p 0 6 c 0 r 6 + v r 0 V K F I Q G N w t O S b N 2 9 l b H x 8 j 1 k W D w j Z c w K f 2 f w 8 i o P i 4 4 V Z I y W w / 9 M S N C C O T i 3 L 2 a J J a a 9 Y O 9 B g S X H W 7 m E U w e D 6 m I W J e l A D S t f o 2 j 5 I P 3 T P 2 8 1 V g s G x + 4 O D X w J W G Y c C o W I K E e F 0 t F 2 8 6 F U C v q r e i / l g M B a c / / D M 7 w k q A F g D n M 5 3 F G Y l P B 9 w 6 s E 5 H 1 4 / k t P 5 4 5 K 6 M e 7 7 T n g i T a 5 y q A D U F H i k v d q 9 U 6 9 n l T k q U Z Q m x b 9 u U S b r 1 w S E 7 0 O x 5 + P i s y A Y D C 3 k a M t I h Y r Q e o Y j Q 5 t n R g I 4 F h D s 4 y 0 t W t D N J P L c 3 q M A g R b s / s k E z Z I w Q 9 W 2 4 a 8 F o 6 C k W i o r q 7 R / v L g w J 1 e a 7 J Y P f I g k u U q I n S Q w W p D k v Q E R O 0 6 k t A K C 9 F i Z p 0 Q m B 2 Y O f p 2 k f B n s 3 e a Q Y s w q j i r B X O P B 5 B o K X P G L A A H h e X P B o z / 0 Q K G d O O r k f N u 5 s E N V A k F O L C 0 1 V e e + y G 0 Z A Q g D 6 t y + d 4 E 6 S F A I P 7 V s 6 J p L q s r p M 8 J M M k M Q 4 W Y 9 p 6 Z w i N u u H 0 V J U b y q E b b U + k p R J v 3 6 y o K 0 1 2 d I T f H u 3 3 E p 2 V p z 2 / R G k 6 j 5 G v E i 5 e m j B 9 t V 1 Z X a P 2 G 2 B B U S g H B Q / Z C b m 6 P L i z g j i B P F O U M 2 E C R k 0 W r G X D f X l k P O H K + R Y x X H d K D C P / r H 7 z e H 5 R F o b F 3 K m x i c y N f + U 2 1 5 D g c z S X x B 2 3 D M k A F T q B 4 O 7 o 0 u H l O + y V m / U 0 T 6 1 e L + E q c F v j T W J a f r C + X R X / + 3 / N N / + c 9 6 f c z P M T 6 u W H L y C u X l c M a h V T 9 E Q s g G Q 7 S S U b n A 4 V 2 f P n 2 S p q Y m r T l Y + C x w A p M E D N 6 9 6 9 S m Y n N z s x a S X 3 r S 5 H r V v P Q P D K p d k C q M O l 3 j R 4 8 N F e Z 9 f f 2 6 w o J g C N G 7 w s J 8 9 Z o G / X c D w c 1 l E L 3 3 b y a J N / 7 H D D G r w 3 x Q N D m d m 7 4 G Q w M 0 W b x 8 l E s V i / J l o E f K y k r V h k x e 1 K F b e / o G h m X R 3 i h b 6 e E P i A s G k c C D C u 5 E 1 L F L Y p W a O 0 q E + O A Z S n N l K m 2 C U F D g S o K X C a J U O F A Y y a 6 H M C 4 u L c m c M u G W V 1 a 1 K X f y 5 H H 9 8 + S w X r x 4 L T d v X t O a L R T 8 P s y S J I m F r l y K Y w F N x e w O o 5 r f y E s Z f J p O 0 8 N E o 8 X o t G 3 l l M d c 7 4 p H M / 3 2 2 1 2 5 c + d H v d G + + O o 4 0 o X E / k T c A k + J E Q L F A V v + M O U G G N b P 4 l 9 T F g I n L h g g X G g 9 N B g m Y H f 3 R z 1 y K l S b P C S F 6 e D A M r / T z K H S v i c U H M q N c O U 4 t u V K r V M n Z Y H j d B g P H Q 1 M Q i J H R H U 4 t Y s G H 9 5 / 0 J 2 + R p E 0 Q z 4 7 x + L n M / u X K M W b P V E + K y A I m H h o F 3 / w l S h B w h / C L n d 5 9 v 5 6 f p a g B g K F c D E Z J z 8 / e A E m r e B J Y T p Y M K n 9 Z 9 3 d a v C G r m m M J M F r 3 A 9 q 5 W i j s c L 6 2 r J e F 0 B p F d X h F K + a h W l D r S l m 0 + f m 7 h Y H l D F n R L 0 2 X l A j m U g i F i j U 8 O y S S 0 l H q o 6 4 P F U q 2 Y i 8 4 C O l q e / j X 4 G V e W z + w Q r A 3 u 2 d S p c H S W E 6 F L q U 1 r l r q i 7 A B 2 G 4 D H P Q a Y 1 4 8 s W x U 1 F u 9 b j T n P V e c a / N 6 a 8 z 0 n b N O + O x v r Y m 4 x M T c q 7 1 r O 6 p M 7 P i O 0 w i E u x + Y X 0 + Q 6 s S z M H Z x K Y i I h I o Q u L / 9 u s z u X z h j H I a 7 T p X U J P v k a W N F D 2 s Y 1 y Z f L U 1 1 W G H s 4 S C m 8 j x J 0 M J b A N P E h w S q v g 2 5 I M 4 O s e A J Y 1 v d a d l Q x e i U r D K q G g m z / o F Y / f B z 9 2 4 0 C y 5 K x 1 y s X R c S t O n d S M r p 8 X f v X t f n j 1 9 r k / w I A i B u + A P f V C t f o K L Z m t U z 9 P 6 7 p 8 T o 0 v c 2 A w M a I l n v s m J B G s o y z 4 U 6 v r R o y f 6 e H 3 j R A Y g N 4 D a v 9 v t F s f C W 7 l 2 9 U L I X J U B v + 8 v / / 6 L / N 3 f / 1 m b g I B m s n L 4 c p L E g i k 2 r s w + L Q h + k T 1 O c M e o 4 L 4 j V C R S w 1 F f 5 N E t G P j f x h w K I B B l Z T o t 8 x i Z f m V A B T r C h A 8 G H M Z Q p L 7 G o k S D 9 k 6 n 7 x y R Z I C G a q t 0 y o r T p r + f K C w L F O c B d X S 8 k y t X L u 0 I A H k B 6 q W 4 y I t z 4 / J D o 0 d K y 0 r 1 9 8 K B Q P 3 1 l 7 / K n / 7 8 p 5 3 f d 1 Q L M P + W Q W O d M J 3 S A V g k j P F i Z J e V i n 8 W M y V E 0 d 5 Z c 0 c 2 2 q i m w N v n F C m c e I g L g b Z C q z o t b A a R 4 l 3 J F v B 4 3 J K j b F t j 8 R N U e D R o V x J P 1 G R b t j b d 8 m I 0 V 4 9 J t s q W L 9 y C Z u L G J I X p 6 M E B 3 5 + m 9 i 7 e v I x t L U z P v l o 7 0 p X b 7 I l y 8 f r 3 u y E Q 5 v y Y 1 V p B t N m 1 e p c y F b 0 T m g x h w n R E w P g X J V i x T k u y r K G w e V d X V i U 1 L V X W 1 z d k e s E p v e M u 2 X S t 6 T F T m 8 4 V u X P 9 h F T 4 z r c N B 8 L 0 + P F j Z U K e l 9 e T x Z Z M h y Q H B 3 f D v D D Q M P 6 L l 4 l G j O y y G j h i 0 A 7 a y i o I I p 3 M i + u 7 P 0 R k k W 5 i y p 5 y l H A c y 9 + S U i U s 7 8 b S 1 f v w 1 v K F A g 1 n f r 8 E L 8 r U z z c q k 9 Q Y 4 4 z / 1 T e T v j O j Q k e s 1 e / 1 9 8 s C Y U m g i N o 9 f v R U H B k O K S s t l Y L C f E l J z 5 W X I 9 6 D o V N S b M q G 3 Z a m 3 G n p 7 u q R + o Y 6 X a Y U b v o R Q + X v v x q U z O p r v m e S H C U Y I s M w f q B V n 5 b 9 Q D x X m o o 5 i P g 2 W B n B J t + i J c 5 X h e / + B Y Q p 0 D h q o 9 e J B Y 7 w Z K Z v K f 9 q V 4 s S M M l S b 5 k D F / D 1 H E p I e E 8 I c r U y X w N V d q C V q p W g N p s C F h w 5 a g w l N R L Q B o w y Y 7 5 i I A G z J F B T U 9 M 6 I U s 5 C O P G d D t 6 Z v 3 O 0 I x c x 7 a c P u b S / y U E y s z y j o 5 O a W 0 9 p 2 d g B w t S P B h w y N L y q m R k x d Y 6 n y R x I C T L D I 9 R X w c 7 H c W o / W t V A o c 2 o f 0 k E A x F + q H R W j s G i 5 U G U v + S I f / 3 Q B A r W F l R p E l c S q 8 Q P M Y R 8 D v N R d g I H e Y h O T H K s A B B f T e a 7 h u q 6 i 1 a s C R Q I y M j u j i W I S 4 z 0 z P y A 6 P C M g t 1 / R c H i R 0 v d e v d w A x a j Z F k j P I 9 c / b 0 z g A Y A / I c x r y 2 J E c b u x I E K r 5 Z T I F y i y x a A l M s L L 7 / a s i u + 9 W Y q 2 i O z o H V I 4 t Y r P 6 d y s z Y q C v y a h G 6 D j g W l H V 3 r z 8 + P W P Z y o R E G 5 H 8 Z Z Q 3 + V U a L B H M M v W 5 z g Y 5 i o j P P z D h l I 6 B B W t B C Y 6 l y c z I k I s X 2 + X a t S u y u L g k e U o b 0 Q z G B / Q X J m D o C / P 7 2 i + c l 4 6 3 7 3 Q Q w w D p T w r T t 4 M R P C L h G y j o x I K j L I l w O 7 6 N 0 f x J 8 M A / R 0 X E j g f 9 S k w j Y l D N V + W r + G u S 3 u n 9 W q 7 E N y q M 3 / t J b e S Y Y W i O s 8 o 6 C g b z D x u K l O Z Q X 3 M 4 O n m 0 d m V 2 M t C F Y l / z 2 9 v w 2 O R 4 m U d r 5 Z n V V G H Q C + + f K V T B h A l 4 D Z t H a + m i N Y H C T + K i k k N 4 8 6 Z D F 7 Y a E I o M B Q E K Z l Q w p h d T E Z K 5 p m 8 L Y 8 4 d e R 6 C E A Q A g m E W D E 6 U 9 x c U A / w f T s v g l I 8 + J R z 4 S x x G w O t f K b / N K N A 1 Q / c y 4 X K a D R E s Y w Y 8 P V z B 4 F j V 2 T X v g G 9 M 0 / t q 7 e E b 4 W 4 w q S n N 1 N L P R k 8 F C D P S 0 U z 8 V g I p C J Y V U C y W B I p y o / H l N D 3 W 6 4 a F y n A z C G P b + T Y d o C A z P j a 9 5 P t O k m 8 V z u w i / + i / 5 P e L Q G R w X A 4 a D o c / 2 O R Z 8 6 F 8 n A 1 M A j d X a Z R g Q y 0 R U P O Z v P 6 W k X 9 U E A F H c 5 J r Q 8 i H F t J 0 g C N Q A C I Q l g S K Q I N L 7 V L t F y / u q Z K w C n 1 P l J R c V e b i 8 8 + W / m S S I w 4 T h X 5 X p p s 5 I B B t r s l M M I 1 m Y M w s N H g 9 7 N B D W h J 1 Y A S l V R z P + m D Q e 3 J m u B S B p d W N d i k t r 5 K F t d j 2 I H t G j u Q W 7 B 7 C l e T b h t X A Q i M Y w c 5 / E H 4 x g T D K h w z I h a F V j l k o x I 4 U c y U 9 5 i L + I 4 E S / L 5 g W E 7 s / q V j S f I z U u T a y c g 1 l A G O K I 4 h E a E k 3 y f G I q Q 0 i c X + r Z K m 1 u m N e q f 2 t Q L B M U q c T W b A 2 I e R k V F r G g r O V W 7 J x P T s n m h d p F y q d i W F 6 T u F c D O R P s 7 t 4 n G 7 a U N + b t n Q R b H f J G q Z 9 4 R o n u y Z S t s T D K E T g 7 Y T y x o K Q f r l a b + k Z p f L H 9 u i n w 5 L B I V K 5 i T f L 9 f r n J K t h M s M J h P R Q i M p y v + u K h N q Y D Z d V z A Q h D D P d z 9 s i P 6 F 8 g n 5 T r t S E L S K A F U / c 3 P z 1 j U U 0 b o f L 9 b K x O f 3 s s a x + k N 2 m V 2 N X D B w Z p N 8 3 7 w a c W h f A 5 + D A 8 d H F h n c m b I n x c K C R K M V Z m 7 K e + W T m O v 1 o o H f R / 7 I P N m W G j w 0 J 2 V F f E 2 7 v Y G R O y W X W m u a k 2 E Q S p g I 6 f / Q 5 P Q O J P X 9 O a q B q C K y p K H o Y y G Z y / T Q v p F V y S i o k L + / W i 2 j S x w l k 2 q 5 P g v w o 5 K F s H + 7 U N 1 A R Q L B B W P x o w 0 o F G C 8 d o n y S 6 h w N 4 8 M Q / A o X C V E T p S N n 0 N Q / F 9 D h N B I J J M z Y 4 J s O A 8 F n 5 5 I Z b j o o h n m v V N m x 9 Q n / s v 4 5 4 L 0 Z V 1 R F F a g 6 F v 6 n 7 / 2 y h / O 5 k t 2 j n f k V 2 d n l 2 x 6 3 H L m 3 B n J y c 7 W Y X G r k E z 7 F u a r J T l 4 E B S 0 D J Y P y V S K b E + U u X U y F 4 G h Y J W F X 5 C 5 r b U E Q Q G S u 9 T f 0 Y R o C I X b 5 Z Q M W Z Y L z T l K c L 2 h 9 W B t R Q j 3 q i t 2 q 6 k 5 f 1 F c i 1 / D C 1 T v w J C e b P O P 1 4 9 p s w / w p z h x Y 2 h o W K a n Z q S y q k K X J z F w J T V M f T 6 7 Q b J S I o k V W G 3 m x U k l O R o F c y x g i F 6 t y 7 n R j 5 K 1 N S X u l R m p v f C P M r + R u O 5 c M y 7 n u j h X 5 8 M L F I L D M T c k Z Q O x r L 7 / 4 t k L y S s o k o 2 s F v n h d P i W Z m q 5 E E p D Q J M k s Q q m 3 q 3 G D R l Q W g v T 0 A z L 6 W b t o j Y L 7 3 7 c l O z c g g N f Y 2 F 1 H T V 8 o c 6 L Y p D / + f Y 2 q a 4 q l 9 l l t 7 h 8 9 X q h u F A 6 J e N 9 L 2 Q b Q z d J k g i g I J b y p P E l r z D h W x l G 0 Z l j L n n 0 N V 9 e j u b p 8 c 2 H s W H b H j 9 + K u P j 4 3 r O H o P 6 A x F O S J i B T n 1 f a V m 5 H r X s D 3 0 i / G 6 0 3 c D A g P R 9 6 p H m 4 y f 1 c P g k S a L B a P i j 0 R A 3 A q H 6 M B 6 8 g u G g S P k 8 8 G n 7 y Z N n k p + n p D o 3 V 3 f b M m K Z m e Z F x c X S 3 9 e v T 2 g P V c P 3 4 P 4 j u X 7 j q t z 7 t C m z H / 8 i p 1 r q 9 Z B 3 D h l g u A s N i t Q D 5 u R k S 2 V l h e 6 N + q 3 P e o F t k i S J g n Z 6 x k A / H H B I e d 6 m D n b E c s J H S m f H q 2 2 E h Y A C Q s T i R 5 N w w B l x 9 f y 8 f O n q 7 p F z 5 0 7 r f 1 d W V v p + d J d f / v K r 3 L z 9 g / y v X 7 v l h 0 v N U p b n n Q y 7 t L Q s N r V 1 Z C n t l Z O T q 2 1 c Q w 2 b T z 0 3 I O R J p I Y P l a h i x y R J D N B q a D f K p a h w x z 9 j d g b P U Z 9 I W 7 2 3 G 9 c b g b S S 7 k m 5 9 9 t f t x u a G r S G M k O 4 n F n l f b 3 9 c l Y J U 3 / / g D 6 r 6 c y Z 0 7 5 X e E H 4 X r 9 + K 2 1 t r f J / H n y S / / R z u + R n h 4 + s d I z Z 9 X l E 0 U D F c b Z j S z 7 H s J M k S Q K 0 v Z M T 8 4 e N 3 d w c S U E C A k W l T y h s x C Z t A Z w 3 x o V h n h F w 6 O z 8 o I M P H E v j D z V M r a 1 n 9 V z z b K W F x u e t 1 W 6 x C 0 Q L g z m Y J m q U f S R J E g 3 M u A g k T G A W J q B c L p w w g e 3 8 + b 2 T Y P 1 B U J g W W 1 B Y q P N N Z j A B O z v f 6 8 Q u p t z J x h L p 6 n i h h 7 S E w x j Z F A l 8 R g Z l G A P f j Z P S k y Q J h b 9 w A D q E q K A V q E G k q T L Q 7 / H H k s 1 F E M E I J g D + E f 7 W 9 P S 0 W u Q 2 e f r 0 h Z 7 b l 5 9 p k + q T N + T h o + d h z + d l F F M 0 X K 7 Z v Q g V C e i B S f J 9 Q R 0 f 0 5 h o x T C D Z r J q 4 e h B m C n U A o Z f b 5 a r z Y H Q O i H 2 o a E R K S 0 t k a q q S u 1 X M W u C g 9 Q Q o p q a a n G 7 P c r n 6 p f L l y / 5 f n I / S i Y j O t 6 T H Y V 5 1 h x g b I B N S 2 1 g k i T + s G F T Y 8 e E W 4 I N Q O s Q 9 Y I e t 0 s 2 U x z 6 R B E r m E d B h y O i q I B x D O j 1 G 9 d 0 c A K N R Z U t A 9 9 r a 2 u U x p r R r 9 v a 2 t T z + E I x s W y 9 / o 9 y k 7 M V 7 j 3 C B E R e G P e U J I k Z N l + s M 7 M w A e 7 C q W N u a S + f 0 9 E 8 q / z Y 7 N S / 0 w q W B A r T 7 t W r 1 9 L V 1 S 3 v P / R I / 8 i y f B h 2 + s b f e v / S u h I 2 f C r 8 K S K E o Q 5 S A 3 r 1 w 0 H J P b v M 7 c Y N / V 9 / m I K T n I e e x B / a N O i A M A u T A R O T l p e W d q o r r I D J x / S j c I f L a U E O Z / K t r q 3 L u 4 5 3 O p L H r D 1 a O R C Y n p 5 e K S v D 7 K v S 5 0 H x X F 9 v n z 5 9 j g G X L c d b 9 h 2 c Z c D E n F B 9 U d U F m 1 K p d h c q j 0 M R i S p O 8 n 1 D 4 y I L n 8 Z G v k Z w g g n A y N A X q a 6 t 9 / 0 r M m g h 6 R p P 3 5 k 9 a A Y h D S m n H z 4 v y v / 9 y y M 5 e f K E 9 p U w 7 w o L C 6 W 4 u F i u X 7 + q / 0 u U j 6 g e Y f a m 5 i Y Z H h 6 W q u r K o M K E E I R r M q S k P p w w Y X o m S Q K Y / v R R M c f i j D L p S K m E 0 i a 5 e a G t p 1 A Q z L h Y v e Y b 2 7 x 3 E V 6 q U a b h q x d P 9 L P U 4 F E d g e D A x O S 0 D j 6 c b z u j S 4 i C Q e v v 2 N i 4 F j o g Q L G 5 u a W 0 1 m 5 p E Y c b 0 9 1 o p Q + K i 3 O 7 M b z N y n y 2 b g t 5 g S T f N 6 w T J r s S s K J f i m B E I F P P z P r 6 m m R m R n / K J k c 7 p a V 5 + 6 8 e f c 7 Q Y 6 q p 7 u F w u p T B / p 7 t h Y V F 6 e v r 1 + O W a + t q d a J 3 Y X F J T p 8 + G X T Q v w H h c k q M 6 t T P B S K a Q 9 S s z L / u n 0 m X L 3 P W A x t J v l 8 w 8 5 h j Y Z W 5 m R k p K o l + n B 3 F 3 s G a a m 1 f v w 4 r 0 6 1 I f v z x t v a D a N U o U v + 2 I k z g d L q C t n f g K 0 U T N L B S R e E / h D 7 J 3 y Z 0 8 p 4 p t z 6 C A V Z X Y 5 t e b B w 6 G A g b V R B E 5 D D r L l 2 + J P 0 D g z r I Y E W Y g L w U w Q o z 2 J B v R 9 O j H s h C S X 4 o K N 1 n i k 6 S J C 0 l b u V v R + Z Q B 2 o x i g Q K G 4 K x Z 8 X T X p H v G + y P t r I C v 5 z W D A P + F i N 6 o 5 m I Z B B u z N h 8 l I K a 5 P s C 3 6 k 4 2 9 o 6 N Z O X v / d o p U g J J R v 7 V m Z z c 7 N 2 9 N 6 + 7 d C J 3 F D w i 9 F u s 7 N z v m e 8 3 Z S R 7 R f 7 C f f z f b O x B S O i q S N M c v h w 9 h S H A l D L i Z 9 t 1 H R G S q w a K t Q K 3 S d Q O F u c 6 9 T Q 0 K C T u a H U G / V 8 3 t f X + J 5 R / k 8 c 1 m q j X 0 W E P 7 F O n + X Q 4 i R H H + 4 S j 4 K s L T m u h I c D 3 w i L o 5 l i Y X 0 t c G e 6 V W w p w S 2 k o N 8 p L C z Q 5 h v 9 T s G Y n J z S J U Z m J 4 0 P H A t V + Y E P c D M w n w B u F Q 7 D M h N i j 0 h y B O D + n y p 3 6 1 o 7 H o z w Z h Z e v F h Z W f Z 9 F R 2 h R j c E / Q 7 t G A Q s X r 1 6 o 5 s L K S s y Q 8 X E 6 O j Y v r O i Y j k F g S m e p 8 p D X 7 h Q 8 6 a D k Y w I f j s Q t a N S J t h 5 T / G g o L D Y 9 1 V 0 h L L a w p Y e r a 2 t K 0 0 0 K d 1 d 3 V J d X a 0 D F 1 n Z 2 f K p p 1 c u X b 6 w k w g 2 8 4 I z V k 2 H X F m F w f L 1 Y c y 9 Z L n R 9 w k a a U 5 Z H 7 R b U O U Q y k q J B R b 7 4 u K a F O T H k t j 1 B I 2 C h 1 z 1 d O O + f P F K c n N z 5 M 7 P P 0 l z S 5 O U l p U q E y 9 F s n O y A g o T h M t U B 4 O T 4 k K R H O H 8 / V K S v a X 7 k 6 h 0 S J Q w Q f 9 0 m j 6 d M F E E X f o I 0 5 v X b + V 8 e 6 v 3 0 G p l 2 t G m k Z e X p / y m I v 3 9 Y K r P q E C P F F o 6 Q g n N o 8 / J 3 q f v F c 6 S 8 v d 1 E w G R w Y L M y B L B / o R M 7 P r + u w f 8 J Y S p t e 1 c w D Y M I n t 2 u 0 P X 7 Q X C m J k W D a H s T 4 u p s S T f I J s H G H l d m J 3 1 f R U d o Q Z o 7 h M o t M 7 I 6 K i c P H U i a E 8 T E n r i R I v M B n l j 0 W q o U H j U 5 h X S 2 U v y z U J 3 w U G e G V Z U H N u x t K E m H u 8 R K D Q T I 8 G W F p d 0 a 0 Y o 8 J 8 o q D W D B R h N F M 5 M 9 0 R g Z 6 9 n K l l Z / r 2 y 7 r b p o M R B k Z Y e W 2 J 3 a z u E Q F F p T s U D m o m Z E J Q e M W M v l J 0 I R D q M o S 3 Y v 5 1 j 6 X p G x E i M I e q Z 1 V R d h m 9 A c e 0 T 5 T t F 0 j K f 5 N u C N o i D N P k 8 7 l h z W s H f a 8 r L 5 0 + 2 5 2 b n x O 6 w S 1 p q m j Q 2 N Q Z t D j T g 8 L W 1 t V W l 0 d z i z m 7 U x z k m S R I N + q A 0 t e E T K j 8 d Y 1 G A V W a m p 6 S k t M z 3 r 8 j B 5 A u W 3 N V 5 K D Q T P R 5 E 8 c J p J l 7 3 6 N E T O X f u j E 7 4 F j d d T 0 5 w T R I T t I 7 T v s 6 o r 0 h m P U T L Y N 8 n q W 1 o 1 C 6 K y 7 m h B G R b m Y H p + r G l 1 r e 3 i G F b B 9 4 4 Y N D l d o l b P U c w w u 5 w K P 2 U o p s M m e 7 F e W h 2 h z c 3 i m x E N E Y M j A q J h o Z 6 + f W v v 0 v b + V Z 5 P V 2 i h D H 6 t u I k f 9 s Q N G M Q D 9 O t D o L V l R X J D p J D j Q W s t o j 3 A 3 q l O F H j 7 Z s O O d d 6 R q Z c R W J P T 1 Y v J I k e N E X X x M E d R R O s 2 z Z W q J 6 I W E M Z M P S S Q M b T 0 S J 9 Q Z I k i Q X G H N 9 p s T 4 r L x Y W F + Y l v y D 0 3 M h o I L h n S U P 5 F 8 Y C l R N o q 6 Q w J Y k H r K N Y D p C I h G j X 7 I Y 7 R X 7 r z Z C p l c A a j m B F S I G i d a O j o 1 M e P n y s N Z I / y W B E k n j B G u + d s Z Z r j H U P X 1 4 K f 5 h F I P R J 8 u r / K T I I h N v j D i 5 Q l B X R u t H Q W C 8 X L 7 b r + X v m 2 j 1 C 5 Q N J g U o S R 8 Y W q O X 0 / S M A 3 Z P p 8 o B Z 9 j F K V L T m X m n O l p w o c w e t B F p f D R K U I I z + + + / 3 5 d S p k / o g N g a 4 M C r M m B 0 x v 2 6 T / p m k M C W J L 8 h J q B K k U 2 o x / 9 D o j F l D E f q O F t p L G o o D J 4 Z z l K w E F C g E i O Q u v U 8 T k 5 P y / P l L u X T p g o 7 J A 6 N o k y R J B G i B Y B B e 1 w / f v 6 N l T W m S a O G s K H + M k Q r M q g g o U I Q V 2 9 r O 6 Y r z z w O f 5 d a t G 3 o E M 7 C D J A f 0 J 0 k U V q p u Q h R 7 W y J c 8 U I o h u d T Z X Z t V 4 s S q F h a 9 7 6 h 7 e 1 t + f 8 Z i Q 7 S l 6 8 J i Q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5 e e 7 0 3 - c d e c - 4 5 2 4 - b 6 4 a - a c 8 2 f 5 6 1 0 7 1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W E S U R B V H h e 7 Z 1 n c 1 t Z m p h f g i T A n I O Y s 7 J I U T m 1 p l s 9 M 7 t 2 r W u r X O t a V + 3 v c N k f 9 / e 4 y l X + Y H t 3 e r p b O S e K E i m K S R J z z g m B p M 9 z g E t e g g g X i a Q 0 e H Y x T Y E g C d x 7 3 v P m 9 6 Q s z E 1 t K + T N m 7 d y 6 t R J y c r K E n / m 1 2 y S k i J S k L n l e 2 Y X 1 2 a K 2 F O 3 x e P x y M N H j 6 W t 9 Z x 0 d / f I r V s 3 9 P c 3 N j b k 2 d P n c v H S B c n N z d X P m e H 7 v L 6 k p F i q q i o l N T X V 9 5 2 9 b G 1 t S W 9 v v 2 R n Z 0 p N T Y 3 v 2 d h 5 O O i Q i 9 U u y b J v i 9 P p l K d P X 8 i 1 a 5 c l I y P D 9 4 q 9 z M 7 O i s v l k u L i Y k l P T 1 f X R V 0 Y C y w s L M j 9 e w / l T 3 / + O e A 1 B u 7 D 0 N C I f H j / Q W 7 c v C b 5 + f n 6 u W D X J N F M T o x L + b E K 3 7 8 i g / e 9 u e m R t L R 0 v T a 4 S t N T k 3 K s s s r 7 g h D w s 2 6 3 W + x 2 u + + Z X W Z n p q W w s E h d z 3 l 1 X d K k c 6 5 c n B 5 r 9 + A g s P E / K y u r + h / B b n R h 1 l Z A Y Q K E C d L S 0 q S + r k 7 G x y f k 5 M n j + j k u D B f T p h b E 5 u a m f s 4 f F u 7 5 8 6 1 i s 6 V I T 0 + v X q y B 4 O f L y 0 u l v 2 9 A X n 7 Z k g U l 5 A h z r H A z N t V H 8 y 7 m Y T l 7 7 n R Q Y Y L 1 9 Q 0 t S N x s q 8 K 0 t r a m h e m n O 3 8 I e o 2 B 3 1 d X V 6 O F 6 d 6 9 B / r x 5 M k z G R z 8 r D e e g y Y 7 Z / 8 G G A q n c 0 M W 5 u d k Z n p K F h c X t T D x N W s j V T 2 s C B N w L w I J E 5 v q t n q w n h Z T j k n 3 w t E S J t A C l Z b G g g 8 s M O F Y d e 1 + o M L C A p m c n N Y L j o v y s e e T 9 P c P y L l z Z 6 W g o M D 3 q v 3 Y b D a l n a q 0 w L x 4 8 V J W V 7 0 C b s C / H z 5 8 J D M z c 7 K R c 0 K m l r b k 1 Y h d H g 4 4 x B 1 Y T i 2 T n 7 E l u R n b e t G / f d O h d u V J W V p a 1 g v Y e P D 3 F 9 Q C G R g Y l M G B z w F v d j C 4 D h 8 + d M m 1 6 1 c C a u h A O B w Z Y k u x 6 Y 3 m 0 u W L 6 t r l y 5 P H T 7 V 2 T A S 8 R 4 T B n 8 z M 4 B t L I N g 8 C 5 T 2 K C k t 2 7 n f C B P w N 3 h M T U 6 o T d O p h Y P X b 2 y s 6 + / v Q b 1 u Y W F O p t V r l x Y X 9 F M e j 1 u / v q S s X P + 7 o c g j 1 + u d c r V u 7 w b s S P N u 8 I f F j s n H T n j h w n l 1 E T N 9 3 7 L G 3 X 6 H / N T s 1 F + j R X 6 9 + 0 T q a 8 q V a Z a l F + L x 4 8 c t 7 + T A Y n 6 L + X n 6 p O 8 Z k Y / K J D x 7 7 o y s b h d I 7 1 y 2 7 9 l d / n g 8 9 t 2 b a 9 D X 2 y d 5 + X k y N z c v K 8 s r S n N 5 N 5 m c n G x t 4 q F d 0 t P T 9 H + t f i Z 2 6 i 9 f v k q r M o W t / s z k 5 K R e i P x N A w T 7 1 a s 3 6 n o 2 K 8 H M i 3 i x + + N y u d V 7 W 9 C f m 8 / b 3 f V R / v i n O 5 K X l + d 7 h V d A D I G w A k L J Z u D P 8 v K S + j 3 p Q d c W 6 4 b 3 A f y X D d n M 6 s q y 0 n D p A S 2 H g Z k 0 + T x n / T 0 m G i 1 Q f P G + 8 4 M 0 N N a r x Z O j v 2 G V 1 0 p T V O V t y j H 1 4 B c t r 7 o k Z c u l d y F 2 q W j s f 0 M r G H g 8 m 2 p 3 n p N N t U s t Z x x X g p W 3 Z 3 G e K H N L T U G M q k q x q r R U 9 4 d u O d / e t u + m R s P 0 9 L R 0 d H R q / 7 G o s N D 3 b H i 6 u r r 1 h l R a V i b Z J h O R a 8 K j S 7 1 H w y e N Z L M C N M P M z I z e Q N v P t 0 l O r v d + r 6 2 t K 2 2 w K G f O n t H / B g Q h O 5 s N L E V b E V Y Y H f 4 q V T V 1 M v z l s 5 Q p / 2 t 5 a V F r F f 5 u q N 8 R 7 v s j Q 1 + l u r b O 9 6 9 d H n 9 2 y L o 7 s m u Q S H Y F S j n C D Q 2 R C x Q / / E C Z X r c b n b K q P l i O c u 4 T A R e 8 5 2 O P b K c 6 5 I u r Q R w Z u w v N r t Q 8 f z 8 e j I 2 N a V + K z a C 5 u S m i H Z r d d W V l R S / C 9 f V 1 + f 2 3 u / L z H + + E 9 J s C w Y b y + f M X 7 S / + c P u W E p y c P R v T 0 t K S 8 j c / i V 0 J f W N T o 2 / R e y G w Y t D x 9 p 2 c P n N K / 6 z h 9 w 0 o E 5 y N 4 8 S J 4 3 r H N w Q S I R 4 b G 5 e S 4 i L 1 + 1 e U m X 5 a C o u K t A / E + w / k T / F 5 0 W J O 5 7 p a N 3 k y O 8 N r c 9 T z W 5 K V 7 V 1 H b u U T K 2 N P a 6 h Q A h N O G 4 6 N D E l l d a 3 v X 1 4 m l l J l U G m n N Z P b c d j E L F C A + / V 6 2 C 4 b m y m S p j 7 b N W X b 2 h L 4 G X / t 3 a / 6 q w s 8 0 l L q k d Q 4 / F 2 E 9 8 3 r N 8 r M P B s y Q O H P y M i o 3 L 9 7 X 2 p q a 2 V R L f q b N 6 9 J k V q U 0 Y L g P H r 4 R N K U m d n a e l Z K S 0 v 3 L M o V Z Q o 9 e f J c L 0 b Y V J p 8 T W m w s m N l S l C 8 P h i C D Y 8 f P Z W q 6 k q t 1 U 6 f 9 g q Z G T 4 z f + / F 8 5 f a b 0 O L N T U 1 6 d c h O E 4 l 5 B l + J t v a 2 q o S o G w Z U t q I g A M C i x m Z n 7 / f X y a Y k B K l h l p Z X l Y C m q 2 F 0 + G 7 H w j T h 4 n Y r Y h 4 E x e B g v s 6 Q O B d z Q j T n Z b E R K U w t S e X U 6 V 7 M l 2 2 A i h D T M 8 z x 9 w 6 T B s L B E e O H 2 / R o W s r Z h U 3 / b f f 7 s m d n 3 / U r 0 c Q I 9 F u w W C h L a v f / b 6 z S x b U Y t V + i L o I N 2 5 e 1 1 / z f Y O h r 0 O S m 5 c r 9 + 8 / l D / / + Y 8 7 9 x K h Q u t C k 9 J o / u 8 L g Z y a m t I R W t 4 3 A k d k M V / 5 k y U l J b 5 X 7 V 3 0 m H I 5 y p d D U F x u T H y X 8 r / y 9 f f 8 w Q d C Y 0 V q n s L W 1 q b 6 m 1 7 h N y L F 8 y u b 8 n k h U x a d R 0 + g U v / H f / 9 v / 8 o X X F C i d J F E s M w U Z G 7 L m N o 1 g H V O O D 0 v I 8 C K j x H u S Y 5 j W z K U m b e w k b p P q F a c N v k 8 m y b 1 h R 7 9 W h h Z T J U X Q w 4 Z V M 9 X K o F L C + P W c e M y M h x q k + m S 2 t q a k K a K w a f e P m l S J i I a y e F w W P o Z K x j C W V t X I z U 1 V V o g S k p L 5 L n S J E u L S + o F 6 i Y q L c L f 4 3 1 j 8 n l N s U 1 Z V 3 7 R l 6 9 f Z X F h U V k R m z I 6 O q r N W P P C J m i C + Y g G K F b v n a A E J l 5 q q v p 9 6 n e Y z c n F h f k d L W W Y c O t K c 2 V m Z g U M R h h s K R M G A c w M Y f q u K H / N r q 6 b G Z f 6 L I T I j f f L 3 5 t e V Z t B S r o M L R w 9 Y Y K 4 a S g 0 x 2 9 9 e y 8 q W i q R p t + y M 0 W e f 9 1 7 E 8 w Y 6 4 b 3 5 l J 2 v t 2 R K d f q n F o g g 7 G g F l 9 X V 5 d U V F R I p X p k W I y m o Q X w W U 6 e O q E 2 J u s B i G g h z O 9 0 u p T g u G V y Y k r m 5 u a 0 l i A x X F Z W I u f b z 6 t F b l e + k 1 1 v D g b + J u z I y I g W G v / 3 P D E x K a l q A Z e W l f q e 8 U J Q h A 0 D A S k s K t a C w N 8 w T L F g E K S y 2 9 X 7 U D f D q b 7 2 F 0 B C 5 K X l x 3 z / 4 m U k h t X m 5 6 d N Z 9 e U d T K R d u T y T w b x 2 U Y V L N 4 K t f u b 6 T 4 g G 7 c i z + t D + I M g 8 Y C t 2 S 7 Z W F / R A u g J k X L 7 8 v m L t L a 1 S m N j g 2 V h A s w v n G + C E m T 5 E w 1 a B I s C v 4 q U A s n g y 1 c u y Y 8 / 3 Z a b t 2 6 o h b 8 m d 5 U / R 3 g d I T I e Z j D 1 C E T 4 W y U s 5 O G h I b U B 7 b d W E D 4 W O c I E m H 0 E U c L h 3 H D q v 7 e l b s i K 8 t X 8 y f V V h R h s B R A m S F H X O J w w J X I T D 0 f c B A o I X 5 u Z U L 4 O z m O i y E r f l k z 1 a C w O H T J v L v H I z b Y q 8 S h b n 1 t 2 r z 9 D f l f a F L + P 0 q P R h V R 5 P + 5 N R q 8 q M y n L J E i 9 0 2 n K X L T L M y W I P P g Z T M d A t C l B 3 F I 2 K M 7 9 Q Y M J h p C R p H / z u k P q 6 u t k e m Z B v i q / i v D 9 / P y 8 L n 8 y + 1 y j o 2 N S V 1 e r f 8 6 A a / B Z + U 9 V 1 V X a f 7 Q C 6 Q x / C M H z u 6 i c 8 K g N J l e Z k g g I Z t u 2 a c E b r y G I M j 4 6 4 n t W C Z R J u A z m 1 m z y b i y 0 S 6 I s 1 Y C + 9 U E R V 4 F K U 7 8 t 2 y 9 s 3 j O V O C 3 F x a v J W Z K 5 2 R m l f f Z W V x i U Z G 9 K c f q 8 d H Z + U D v X 7 p 3 k o h N E Y b f 7 q N 4 j g Y 7 f + j J l P v u C 3 B 3 I 0 Z F E H k P z a b K 0 Y V O + W Y p + 8 D M I 4 O K 6 b d + N Y / e m q q G j 4 9 2 e h X t Q 4 D + 9 f P l G L l 2 + I E s u u / z T P / + z l J e X 6 e e X l 1 f k 7 u / 3 1 d e 7 2 g T B x 3 w z + 1 S 8 d n J y S o 4 d 2 z W / w p G t t B R a D Z 9 n f W 1 V a + k 8 X z C H y o k 0 v 5 x e q h I e o o b 8 f X 6 O 1 / A + E D h M W J 5 z q 8 3 P z I Y 7 R V s 8 5 o K e K 7 V O u e W X L o m y 4 C d u x F W g 4 F T 5 3 t 2 K R R d g s 4 k b J d l b e p d z r c 7 r i J M Z u 1 K O Z 4 + 5 t Q n W r J z 5 E z X h / c O M r N 1 K g W A 4 l V B 1 T 6 Y p o U m R + Z U t G f g y I g M D A 7 r C 4 e H D x + L A V z g E W J D l Z W X 6 6 4 x 0 t W h t B V r L 4 A 9 S 4 V F S W q x 9 F x Y y Z t r U 5 P S e o A N o D a L + j 0 V t f V P Y l p m p C R 1 U y M z K D u u H F x a X S L o y M 7 0 a d V f b k w h G 0 x J k I R y P n w Z Y O V / V x r Z h M v U a i z 0 6 6 P V + 7 G g F J 2 K O 8 r 0 Z s e t Q t f F R M 5 Q J N r 2 S u l O 4 i i x R G k L N H Y s / 3 p C w z M 3 J l E V 1 8 b N T 1 + X W C b t U 5 i u t l L W l h V u t D 2 3 2 s H D q y r N 2 t N K m E o Z Y 8 K i f H 1 5 I U 2 a t + g O b 6 1 K Y r R a i + r B U 7 D c o / 4 u F e d C w O D O z M m R 4 e E R s 2 R X 6 2 l O r 2 N v b p 7 9 f r c w 4 N M G 7 j k 5 5 9 v y l n D 1 7 W l f 5 m 0 H Q B g c G d V C C 3 2 c u R Q o G r 8 O X m p 2 e 0 l r J S p U J O T S d A g g B Q Q w 2 y 8 5 x h 8 w q c 8 + A C O + 5 S r f 6 W 9 7 S o 0 2 z D X n I x H z X W 0 r c s u b a + 2 v K s / d X L b D 4 X A m K z H A T L 5 0 o l Z W x D z o K p c R X i r K 8 9 W F E v s b H x 6 W o y B v F w s / 7 Q Z k J 1 P 8 F q 6 C 3 A s K D e a E T q C 2 l U l l Z q R 4 V e t c 9 D G E y w L y a m Z l V 9 2 B d a g s 2 5 a X y / w i N E x X s / d T n v T 7 q N f / w D / 9 B p w T 8 4 f 1 T n X H 5 8 k U d T i f q G Q y u L w 8 s A P y 0 p e V l H e b m u V B s e j x K i 4 U u F G a t D C + k y + / 9 W f t K i 7 I d W z u B h 3 h 0 H M S T q O 4 8 Z h y R M n y L Z a d N 2 c R 7 L + C X 7 i e + r / b S p c y k R M G u 2 H q + V S + C x 4 + f 6 u p 0 c j X D w 8 N y 8 u S J g L v m p Z r A r S K R g K a 6 P 5 A h M y s 2 W V B + 1 d B 8 4 o I w V s h S u z 4 b D O Y a O 3 h + 1 r Y u M + J 9 V t d U K c 2 w q n N M h s / i D z + L 5 u B x / f p V e f X y 1 b 4 o H g E O K i k + f u y R o a E h e X D / o R Y q W 2 q 6 v H j x S j 8 o v g 3 G h v L j + D t m 1 t f X Z H 5 x R f u p w 8 p H 7 Z p M 1 w G h g P i W 2 4 f x o 2 X u w Z 4 8 V E 1 N d c C L H A g W D m F y A h F A V I Z o z / D w q D Q 1 N W g T 7 + k X h 6 S m Z + p e G I N 4 V I a H g t 2 R 7 D r t K I R p 3 e r x / t 1 7 u X 7 j m r b N / e H D / x a g l C k S C M S w w Z B M r i n c j T i y s 5 L g J n h y k N y / 9 0 A c 1 d e k v d 4 h H 9 U m N r O a q s 3 t y v Q R v f D H R s d 1 i D 0 c B B c o x C U s j 8 m M Y D 1 8 8 E h c b o 9 u w k Q 4 8 b V o D E V A g U T v m 9 d v 5 Y a 6 3 v 5 C A w Q j / H N W 4 x N T 8 u / 3 O 8 W j 7 l l d + 3 9 U g h l + D V 6 o d m l 3 4 6 i x I 1 C d n e / l 2 D F v r 0 k 4 M H V Q u V w v z I t H T 5 7 p b P j F C 2 3 6 4 h p C i Z A 9 H 8 m X 7 N z d 2 q 5 E C 5 Q / 7 N T P n j 2 X i x c v 7 N x 0 M 2 h b Q u i x c u 6 Y S 8 r z 9 p q Q / N 6 z F S 4 p y 9 n 7 f K L A z 3 i r F t n K 8 r x k Z e c p 0 3 P v B t J e P C o j a s O j 6 s J K 8 h n h I 4 B B x U h 7 e 5 v e o I a H h r V 5 + 0 o J z c 8 / / 0 E H O c z w M w h d a 9 s 5 c W 6 m S k F + n m Q 4 U n W N J f f C b A 7 3 K C 0 0 p T T 7 n N J 4 h p m Y k 1 c U U B C / F e J W K R E M c 4 0 f 4 L 8 c Z B M Y v g N h 7 O v X 9 + + Y a B B y T O b 3 F w v U E J q T 2 + S 2 0 A z + C e 9 4 w 1 q k j c E c B f M H 6 2 G 9 / / 9 J c 2 O 1 n D W 1 a F i B / B V a B 2 G h 3 Y N a P 3 J d t 2 7 f U B u r M v l 9 p U 8 G h L 4 J a n Q M q + e y y i U v N 0 t p n x T 5 q X l d X o 8 4 d H V 4 v H w f t D 8 b / F F h R 6 B e v X y t y 2 b i L V D a K V a + l g H m E Z 2 W B w U R L x o E A + 3 I d / s z 4 n 4 z C H S Q c D b q G k t z N q W t M r G V E 3 w G P k s 4 b J s r 0 l p j l 5 I I N C Z B H e 0 z T c 9 K v d p w a c 3 A v 5 q Z n p G e T 7 1 a s 1 D i R F e 2 s X b w r d m o z B D 9 b S r x S L / y i 4 5 q 2 V A 8 s F H J T G U x u 9 B B q F p a 5 j t G 7 Q n f V b j R a C e q r P 3 D s w O z a b r u M B H v g c C E I U w Q a 3 j e C p h 5 V t h K z V G f P V 1 G l N N v h f n 5 B f n 3 f / v F l 3 b I 0 g + E B o 1 U r t w D g h a X L i l T 2 u 7 Q / h b X n G v q L 0 x A Y p Z h P w R H Y i H d N 8 P k q J J 6 5 6 e f / r W 6 u l I 3 q h E y j b d Q r W y k y J J z V 0 P B m r q 4 o 4 u p U l 8 U X 1 O I G 0 q m n + 5 e I l A L a k F g x t K G Y I Y Q P o J 9 E D D 7 g J k V 8 Q b f b 0 x d w 5 f D o U 0 9 f z C 1 C F I c y 9 1 U i 9 P 3 p B + 0 c b x 7 9 0 7 X + R F c o G p i d G x M f 4 / g h L F G E C y u O f 9 k 3 k d p W X l Q T U m V f 0 W + R 6 o K N t W 9 t x b 4 C s T W E c o 5 B c J m B B E S I U x Q G 0 R o 8 F u o z Y o V I k / k W R A i w r V P n z 7 X N x k / o e 1 8 q 5 S W 7 v b z G M Q 6 2 C U S Z l Z j / 4 y B e D V s 1 y V T 6 q N G x a f p w C F n A g f 4 0 1 e u X J b b t 2 / p x C 6 B B 3 J W X 7 4 M 7 T Q s A t f + 3 r 3 7 + u v m 5 k Y Z C S I o V P i f V v 5 l Y e a 2 f D y C T Y H x R P m S i Z V 4 i l f J b A e C Q s d I 1 w M 2 P S U + 7 9 6 9 l 3 t 3 7 + t J R X T K k s d g M f z w w 0 0 d r c T M 8 9 8 g y H E 8 U c 4 7 Z t l B k Y i / R S k O f k o s 8 L 7 m A 7 w 3 C m Y J h R N k M N I M 5 K 3 o 8 9 L R W 8 w 6 9 X 0 g 6 n f j x n V 9 n Z 8 + e S Y p r s B J Y E P o M f t W / Y o A I s V Y r g S 2 g q 2 r w + R A V h Y F j H X Z M 7 K y N O 9 7 x g v 2 N g l R q 1 C u 8 u D B Q 3 2 j y X U h P O S X z p w 5 L d X V 1 W K 3 p 6 t d M 8 B Y K g U m E t X i m J s H i T v O P t T E k i 0 u r d 9 c + 7 E A v p Q e D l N S s i d q B 2 x W t L x T D c F I M / q v n j 9 7 I S 9 f v l b W T a b y q c r k / a s H y s T d n y x / P u T Q h c a P 1 G b G f Y g F 4 + f P V b j l a r 1 L 8 m O o d k k E B y J Q B D 5 m h r q U 6 b B / I X S O 2 3 f 8 G Q I j 3 C j v Y 1 6 b c p T K Y G b g G 7 1 9 0 y l X r 1 7 R b d n a O f Z L Q t P N O j L i t f X N o J X i k W s 6 b G j 7 / z A R v 2 R m o M 0 F z U 4 w h 4 c Z 7 g E j 3 j C n 2 y + 0 q Y 3 L q Z P D V 6 9 e l g 8 f u v W 1 P 3 6 i R W z L g 1 r 4 E r 1 t z S p T G v + 8 p S R w L 9 x h k d L x 5 s U 2 E 3 5 C D a K M F v I W g 4 O D 6 k a s y K l T J 2 T e k y + f A r R z 4 B x f q V q Q z o 5 O a W 5 p 0 s 9 h R s w q R 5 c b S d i 2 W A l R S U l R y L Y C q i I e P 3 q i H e m 0 d L s M 0 3 q h z D x a M w 4 T s v p F W d H v p J i q a N d 4 k + v Y 2 h k U a e z 8 m G W b z i W d Z 7 p w 8 f z O c E 4 E C X M 7 U H J 8 b m 5 W l t U 9 r q 6 p l l F l f q P F J u 0 X I z b n I + F c h U v K c 7 3 X l A 2 Z q p y j Q E I 1 F B o G h 5 b Q K h q l O s j s P I I E v a N r W i D I F z H g E Z u 9 5 X i z z r j f v H V T 1 6 G Z B z 8 G I l 1 p r G M 1 D f L o k 1 N r p L 6 Z t E M X J h i O s b 5 v a i U x n + F k 2 e 7 u j k 9 F c p i J v F n Z u X L q 9 A k d C j d g g w s k T E D d X n Z O 9 k 4 4 f X p 6 R s 6 U B C + q j Q e G M A F p m K O C L d o R z F b A a W W e g R E c 4 H + D 1 b U t u 7 O 0 + e B v u w N d q A X 5 + W H b A q j t G n I 3 i S c 9 t O A d N D j / k f o O z M s g K Y 7 v E a x D O F a I Q N J A 2 T e d p q 8 d C V e 3 e t A O Q Q S P y C m a K R x E A t + + e a d N d u 4 R x c g f O 5 7 K p X L a O X w v i i M / N e + W r + F P H q V B l z a P 2 6 M u Q v w l H G E a G P i 8 b y 7 d + U p X w I v c U s W Y 4 + i d b R Y D k S 8 E M p B Q H i Y k M / u D h K k D Q a E t s y / M F S a J g D 4 1 h I n m P Q P E Z 8 2 5 L X N K m A i V + 0 d K A 0 H K 5 e a t 6 3 r k N N e + o u K Y r k 5 J V x v h 1 d r Y K / r 9 M U c 4 E z l i I R p s O J J E d u I N / h O T T W l Y p H l x Y n J S B x i y a A K s X 9 V N i W a i a Z U n j 0 W V g D E b I t T w l c O G U W Z W G Y s h 8 R k p g f T P 5 4 l 1 b D y d x L U K 9 3 l 8 b G J H o z F S j X q + H O W n l e f G N / G H x k a o 4 l W D G U 9 2 a v n i D c G E J 0 + e 6 n D 2 2 O i Y b g E Y H 5 / U A Q Z o a W m W j J w i e T O x O w j E a i W 6 1 x y K P Q R 7 0 F A t Q I I z H I k K Q l i F Z Z q 7 + E R O H G + U Q F N g g b I k G j f Z O H k 9 c w C Z E k W U k A p 1 h m 7 + 4 Q 8 / 6 N k S l B w x A z + e I K j t V W 4 9 s V i b f O r / L V i n C S d h N g U m H + F t u l j b L 7 b r c V e M E + Y i 4 y u R J O x 4 9 V T a y n a d V 3 M N n D 9 c q 4 + T 6 b o G D 3 P o W x M m m L F Y G X I U d t 6 W E 6 e k 4 + 3 7 f e F z Y L N 8 + f K V N g m Z r t u i H o 1 N D T o o g Y D x 3 M l T J 3 f u E e e L x Y O 8 j N 3 f Q w m S U d d X W + i R C q U F y 7 I 3 d 8 4 r O y w S p q E Y u s 8 c u F C z v X F i O f X j / M X L 8 n w 0 X 8 p z N v W s A A O c Z u Z T T C 2 r G 3 W E z b l I + F l p 4 X D i w k J M V N 6 M y h U r T n x p j j L V b E P a J 0 r J r p C + q T S 5 0 e D t E q C Y m p E C p F o I W f t P u g I i v N N T 0 9 K s L B E I N I 8 + U q j i N 3 J n h P z X 3 R T b i m 5 y 5 b 8 k e + n i P U y R S o i G I j r E a Y Q 4 q 6 H g h m A K d n 9 4 J w 0 5 0 7 5 G M 6 / q p g 2 a c C h F t N E I 0 + H v 8 Y H Z s v B Z E j V 7 A 4 w O 6 3 B M r 1 B 6 l K b 9 X q p Z W M j r S n i 4 N 3 l 5 u T o n B Z N L T E n a D 4 l 4 R k Y b x K N r 2 e w j M 8 f k R 1 + 0 z 3 i e / j N / 3 / y g i e l j Y j d T + 0 V 5 v 1 H f R e 6 i v 6 9 f J 1 f R U O x g o W x b 7 1 S d F H E u j E i G n d l 4 G f o R K A E c C d j Y R 5 G 3 F n I m X 0 x R t 3 h j p f S K e j l M J 1 d a s Q w P j c j X W e + 1 f P z F o e / N l K t I 1 1 J C Y 8 m m 9 p G M e 0 y 4 H Q 3 G Q B j z O I V 4 Z G f M y 2 h T / Y O J R 2 Z o 8 C T q d 7 X O K b e b D q 7 n z k x M A t X X 3 y 9 z s / M 6 X G q E V z n X i E Z F Y + w v 4 e x Q / g 6 m Y X l l j V T U n 5 b J Z W 5 M i B c H o F j Z z c x y 8 I f h M U c R E q j r Y e I S V v u V o s H K w u Z + k Y v C 5 E 6 3 p 8 n 2 1 t 5 d f 2 r N o R 6 Z W g s B V S D U L B L N f f L 4 m R 5 H x + k g R s O h c U t j r c P 2 9 y 0 J + + N H H S / 1 6 A 2 g y 1 f j i I + d Z o t s H c W L m F Y d y d a K y n J 9 x b h o O K S M n T L P 0 O Z i h 1 L 3 s 0 o g l V E n K 7 N D k r P y T u m q w B c C e a W V H A e 0 q d i j J x a R 4 C P S c 9 A F r 7 H y 5 P P R r y t E 8 E p S x s S T W a e E a u / 7 9 W y l S m H j D X X X d i O R C 3 O z u j u 6 u K R I m / J G L t C l Z J H R 1 2 D z m 4 4 V D f 4 B D o S M N c G Z Z M B f u F b n 0 q k U q + Z t P L E Z p p p u d V 5 Y 2 A l r + 0 P B I + r c e D 2 7 0 6 d P v b o c h S N O J i b G 9 T G T 5 L Q i G Z b Z 0 F C n f a 3 3 7 7 v l 0 v m T 0 l z q L a z k U Z W / q R 1 N B l Y i P K h 0 d q M G J V C 0 m h u C e t R m s 4 W D m 0 6 N 4 V E F 5 z 9 l c 1 2 6 u 7 p l 3 b F / d h / Y H R n K Z 7 H L 4 n q K T I y P K x P v o 0 6 F Y G F w K g h N j + Q G H w x k a P M M Y u 3 W h b w A p v y X + V T p H L P r O Y Q M 9 q R 8 q j p / a 4 / P d V C k 9 H R 3 b p e X l + s y f J r x U N t n z p z R r R C c 4 I C t z L l E V I y n 2 l L 1 T L X a 2 l p 1 E S e k p r Z a R / E Q M u z m 0 d F x u X 3 7 Z l S V C p i K n B Q R y U x t g 3 h E k A 6 a Q r U h X A w w F x A f J U K r N y E s z 4 7 I 7 e M p 8 n a 2 y v d M c F a W 5 u T v z t k l 0 + H 1 a f q V b / M l A Q d J Y 5 k w v i A Q b L z G T E Q 2 2 M M q R 7 I x s H B l d V X 7 Q L S L k 0 M Y H B j Q R 0 N y T h J n r j I q D A c T 3 4 g 6 L X I T F E E a I X H y D w z J r 6 g o j 7 r s h z H B + G K E W y P 1 o 7 5 F q O / z / 5 R k / / n o W f b t Q 5 + d k J W T L 8 F O J P S H 0 V + c 0 g 4 E B c z C l J U e u Z r w d x H w v U i K B x M m r h X D c L h 2 u A a G J k z 0 t K l A p D x + e G + b I e + l J c U 7 L R z G g j b + a 0 V I 0 G C z s 7 N S X 1 / v e y Z y C N F + / P h J X V C b 1 N X X 6 t Y B h t x 7 D c D A U N Q Z j 1 b 6 w 6 C t 0 q X z P U A l A d E y q F M + A e c F H 6 a 2 O l n m 1 t 0 B + C j 4 I + G 4 1 e D U 1 e q J e L s c R 4 T W C w V C Z w 5 + M c u D G f f 8 3 E F 2 H N g Y F r + x t r 4 n k I C 2 4 o E g h R M m f C m G 0 T M U x Y j q R A u 1 Y x c u t u u 2 D b T g 6 1 d v p L e v X x a U 1 i L g w c O s v b j Z 3 6 o w A S M A j A E r h j C B M R j z M J v n j M E y 7 P 7 0 c 4 U j U c J E d U Q 4 Y Q I C H o T K u Z p X a l 1 6 Z B l J 7 E B J 5 0 S S M j s z s b 0 w P y 9 v 3 7 7 T 0 1 U J e U Y C Z S h M Z j 1 7 9 q w + y c F K d b J V 8 M 0 Q L P p r P v V 8 k q H h E f m X f / m v O 4 L L C O W D v V w H A 7 s 9 c + y A i o l Q a Y d E c q L U r U d L 8 + d j H V d t h i W C R g k V w m c V W f 3 Y N B s y U H T D b Z M 0 2 5 a Y G 8 P j / d 7 D s V N 6 h L n F H G t q s M i E R w L J X J K 7 F M L 6 j + y K F 2 h C 2 j s M j e k h H D v w 7 Q U j r H C 5 Z n d W A h r s 0 e D h F c o S k i a y y n u I Z F z Z Q Y G / x Z G w I w u 7 W s w o s i a P h q A d p O m 8 Y 2 d g b p 0 6 c 0 r 6 + v r 0 V K F I Q G N w t O S b N 2 9 l b H x 8 j 1 k W D w j Z c w K f 2 f w 8 i o P i 4 4 V Z I y W w / 9 M S N C C O T i 3 L 2 a J J a a 9 Y O 9 B g S X H W 7 m E U w e D 6 m I W J e l A D S t f o 2 j 5 I P 3 T P 2 8 1 V g s G x + 4 O D X w J W G Y c C o W I K E e F 0 t F 2 8 6 F U C v q r e i / l g M B a c / / D M 7 w k q A F g D n M 5 3 F G Y l P B 9 w 6 s E 5 H 1 4 / k t P 5 4 5 K 6 M e 7 7 T n g i T a 5 y q A D U F H i k v d q 9 U 6 9 n l T k q U Z Q m x b 9 u U S b r 1 w S E 7 0 O x 5 + P i s y A Y D C 3 k a M t I h Y r Q e o Y j Q 5 t n R g I 4 F h D s 4 y 0 t W t D N J P L c 3 q M A g R b s / s k E z Z I w Q 9 W 2 4 a 8 F o 6 C k W i o r q 7 R / v L g w J 1 e a 7 J Y P f I g k u U q I n S Q w W p D k v Q E R O 0 6 k t A K C 9 F i Z p 0 Q m B 2 Y O f p 2 k f B n s 3 e a Q Y s w q j i r B X O P B 5 B o K X P G L A A H h e X P B o z / 0 Q K G d O O r k f N u 5 s E N V A k F O L C 0 1 V e e + y G 0 Z A Q g D 6 t y + d 4 E 6 S F A I P 7 V s 6 J p L q s r p M 8 J M M k M Q 4 W Y 9 p 6 Z w i N u u H 0 V J U b y q E b b U + k p R J v 3 6 y o K 0 1 2 d I T f H u 3 3 E p 2 V p z 2 / R G k 6 j 5 G v E i 5 e m j B 9 t V 1 Z X a P 2 G 2 B B U S g H B Q / Z C b m 6 P L i z g j i B P F O U M 2 E C R k 0 W r G X D f X l k P O H K + R Y x X H d K D C P / r H 7 z e H 5 R F o b F 3 K m x i c y N f + U 2 1 5 D g c z S X x B 2 3 D M k A F T q B 4 O 7 o 0 u H l O + y V m / U 0 T 6 1 e L + E q c F v j T W J a f r C + X R X / + 3 / N N / + c 9 6 f c z P M T 6 u W H L y C u X l c M a h V T 9 E Q s g G Q 7 S S U b n A 4 V 2 f P n 2 S p q Y m r T l Y + C x w A p M E D N 6 9 6 9 S m Y n N z s x a S X 3 r S 5 H r V v P Q P D K p d k C q M O l 3 j R 4 8 N F e Z 9 f f 2 6 w o J g C N G 7 w s J 8 9 Z o G / X c D w c 1 l E L 3 3 b y a J N / 7 H D D G r w 3 x Q N D m d m 7 4 G Q w M 0 W b x 8 l E s V i / J l o E f K y k r V h k x e 1 K F b e / o G h m X R 3 i h b 6 e E P i A s G k c C D C u 5 E 1 L F L Y p W a O 0 q E + O A Z S n N l K m 2 C U F D g S o K X C a J U O F A Y y a 6 H M C 4 u L c m c M u G W V 1 a 1 K X f y 5 H H 9 8 + S w X r x 4 L T d v X t O a L R T 8 P s y S J I m F r l y K Y w F N x e w O o 5 r f y E s Z f J p O 0 8 N E o 8 X o t G 3 l l M d c 7 4 p H M / 3 2 2 1 2 5 c + d H v d G + + O o 4 0 o X E / k T c A k + J E Q L F A V v + M O U G G N b P 4 l 9 T F g I n L h g g X G g 9 N B g m Y H f 3 R z 1 y K l S b P C S F 6 e D A M r / T z K H S v i c U H M q N c O U 4 t u V K r V M n Z Y H j d B g P H Q 1 M Q i J H R H U 4 t Y s G H 9 5 / 0 J 2 + R p E 0 Q z 4 7 x + L n M / u X K M W b P V E + K y A I m H h o F 3 / w l S h B w h / C L n d 5 9 v 5 6 f p a g B g K F c D E Z J z 8 / e A E m r e B J Y T p Y M K n 9 Z 9 3 d a v C G r m m M J M F r 3 A 9 q 5 W i j s c L 6 2 r J e F 0 B p F d X h F K + a h W l D r S l m 0 + f m 7 h Y H l D F n R L 0 2 X l A j m U g i F i j U 8 O y S S 0 l H q o 6 4 P F U q 2 Y i 8 4 C O l q e / j X 4 G V e W z + w Q r A 3 u 2 d S p c H S W E 6 F L q U 1 r l r q i 7 A B 2 G 4 D H P Q a Y 1 4 8 s W x U 1 F u 9 b j T n P V e c a / N 6 a 8 z 0 n b N O + O x v r Y m 4 x M T c q 7 1 r O 6 p M 7 P i O 0 w i E u x + Y X 0 + Q 6 s S z M H Z x K Y i I h I o Q u L / 9 u s z u X z h j H I a 7 T p X U J P v k a W N F D 2 s Y 1 y Z f L U 1 1 W G H s 4 S C m 8 j x J 0 M J b A N P E h w S q v g 2 5 I M 4 O s e A J Y 1 v d a d l Q x e i U r D K q G g m z / o F Y / f B z 9 2 4 0 C y 5 K x 1 y s X R c S t O n d S M r p 8 X f v X t f n j 1 9 r k / w I A i B u + A P f V C t f o K L Z m t U z 9 P 6 7 p 8 T o 0 v c 2 A w M a I l n v s m J B G s o y z 4 U 6 v r R o y f 6 e H 3 j R A Y g N 4 D a v 9 v t F s f C W 7 l 2 9 U L I X J U B v + 8 v / / 6 L / N 3 f / 1 m b g I B m s n L 4 c p L E g i k 2 r s w + L Q h + k T 1 O c M e o 4 L 4 j V C R S w 1 F f 5 N E t G P j f x h w K I B B l Z T o t 8 x i Z f m V A B T r C h A 8 G H M Z Q p L 7 G o k S D 9 k 6 n 7 x y R Z I C G a q t 0 y o r T p r + f K C w L F O c B d X S 8 k y t X L u 0 I A H k B 6 q W 4 y I t z 4 / J D o 0 d K y 0 r 1 9 8 K B Q P 3 1 l 7 / K n / 7 8 p 5 3 f d 1 Q L M P + W Q W O d M J 3 S A V g k j P F i Z J e V i n 8 W M y V E 0 d 5 Z c 0 c 2 2 q i m w N v n F C m c e I g L g b Z C q z o t b A a R 4 l 3 J F v B 4 3 J K j b F t j 8 R N U e D R o V x J P 1 G R b t j b d 8 m I 0 V 4 9 J t s q W L 9 y C Z u L G J I X p 6 M E B 3 5 + m 9 i 7 e v I x t L U z P v l o 7 0 p X b 7 I l y 8 f r 3 u y E Q 5 v y Y 1 V p B t N m 1 e p c y F b 0 T m g x h w n R E w P g X J V i x T k u y r K G w e V d X V i U 1 L V X W 1 z d k e s E p v e M u 2 X S t 6 T F T m 8 4 V u X P 9 h F T 4 z r c N B 8 L 0 + P F j Z U K e l 9 e T x Z Z M h y Q H B 3 f D v D D Q M P 6 L l 4 l G j O y y G j h i 0 A 7 a y i o I I p 3 M i + u 7 P 0 R k k W 5 i y p 5 y l H A c y 9 + S U i U s 7 8 b S 1 f v w 1 v K F A g 1 n f r 8 E L 8 r U z z c q k 9 Q Y 4 4 z / 1 T e T v j O j Q k e s 1 e / 1 9 8 s C Y U m g i N o 9 f v R U H B k O K S s t l Y L C f E l J z 5 W X I 9 6 D o V N S b M q G 3 Z a m 3 G n p 7 u q R + o Y 6 X a Y U b v o R Q + X v v x q U z O p r v m e S H C U Y I s M w f q B V n 5 b 9 Q D x X m o o 5 i P g 2 W B n B J t + i J c 5 X h e / + B Y Q p 0 D h q o 9 e J B Y 7 w Z K Z v K f 9 q V 4 s S M M l S b 5 k D F / D 1 H E p I e E 8 I c r U y X w N V d q C V q p W g N p s C F h w 5 a g w l N R L Q B o w y Y 7 5 i I A G z J F B T U 9 M 6 I U s 5 C O P G d D t 6 Z v 3 O 0 I x c x 7 a c P u b S / y U E y s z y j o 5 O a W 0 9 p 2 d g B w t S P B h w y N L y q m R k x d Y 6 n y R x I C T L D I 9 R X w c 7 H c W o / W t V A o c 2 o f 0 k E A x F + q H R W j s G i 5 U G U v + S I f / 3 Q B A r W F l R p E l c S q 8 Q P M Y R 8 D v N R d g I H e Y h O T H K s A B B f T e a 7 h u q 6 i 1 a s C R Q I y M j u j i W I S 4 z 0 z P y A 6 P C M g t 1 / R c H i R 0 v d e v d w A x a j Z F k j P I 9 c / b 0 z g A Y A / I c x r y 2 J E c b u x I E K r 5 Z T I F y i y x a A l M s L L 7 / a s i u + 9 W Y q 2 i O z o H V I 4 t Y r P 6 d y s z Y q C v y a h G 6 D j g W l H V 3 r z 8 + P W P Z y o R E G 5 H 8 Z Z Q 3 + V U a L B H M M v W 5 z g Y 5 i o j P P z D h l I 6 B B W t B C Y 6 l y c z I k I s X 2 + X a t S u y u L g k e U o b 0 Q z G B / Q X J m D o C / P 7 2 i + c l 4 6 3 7 3 Q Q w w D p T w r T t 4 M R P C L h G y j o x I K j L I l w O 7 6 N 0 f x J 8 M A / R 0 X E j g f 9 S k w j Y l D N V + W r + G u S 3 u n 9 W q 7 E N y q M 3 / t J b e S Y Y W i O s 8 o 6 C g b z D x u K l O Z Q X 3 M 4 O n m 0 d m V 2 M t C F Y l / z 2 9 v w 2 O R 4 m U d r 5 Z n V V G H Q C + + f K V T B h A l 4 D Z t H a + m i N Y H C T + K i k k N 4 8 6 Z D F 7 Y a E I o M B Q E K Z l Q w p h d T E Z K 5 p m 8 L Y 8 4 d e R 6 C E A Q A g m E W D E 6 U 9 x c U A / w f T s v g l I 8 + J R z 4 S x x G w O t f K b / N K N A 1 Q / c y 4 X K a D R E s Y w Y 8 P V z B 4 F j V 2 T X v g G 9 M 0 / t q 7 e E b 4 W 4 w q S n N 1 N L P R k 8 F C D P S 0 U z 8 V g I p C J Y V U C y W B I p y o / H l N D 3 W 6 4 a F y n A z C G P b + T Y d o C A z P j a 9 5 P t O k m 8 V z u w i / + i / 5 P e L Q G R w X A 4 a D o c / 2 O R Z 8 6 F 8 n A 1 M A j d X a Z R g Q y 0 R U P O Z v P 6 W k X 9 U E A F H c 5 J r Q 8 i H F t J 0 g C N Q A C I Q l g S K Q I N L 7 V L t F y / u q Z K w C n 1 P l J R c V e b i 8 8 + W / m S S I w 4 T h X 5 X p p s 5 I B B t r s l M M I 1 m Y M w s N H g 9 7 N B D W h J 1 Y A S l V R z P + m D Q e 3 J m u B S B p d W N d i k t r 5 K F t d j 2 I H t G j u Q W 7 B 7 C l e T b h t X A Q i M Y w c 5 / E H 4 x g T D K h w z I h a F V j l k o x I 4 U c y U 9 5 i L + I 4 E S / L 5 g W E 7 s / q V j S f I z U u T a y c g 1 l A G O K I 4 h E a E k 3 y f G I q Q 0 i c X + r Z K m 1 u m N e q f 2 t Q L B M U q c T W b A 2 I e R k V F r G g r O V W 7 J x P T s n m h d p F y q d i W F 6 T u F c D O R P s 7 t 4 n G 7 a U N + b t n Q R b H f J G q Z 9 4 R o n u y Z S t s T D K E T g 7 Y T y x o K Q f r l a b + k Z p f L H 9 u i n w 5 L B I V K 5 i T f L 9 f r n J K t h M s M J h P R Q i M p y v + u K h N q Y D Z d V z A Q h D D P d z 9 s i P 6 F 8 g n 5 T r t S E L S K A F U / c 3 P z 1 j U U 0 b o f L 9 b K x O f 3 s s a x + k N 2 m V 2 N X D B w Z p N 8 3 7 w a c W h f A 5 + D A 8 d H F h n c m b I n x c K C R K M V Z m 7 K e + W T m O v 1 o o H f R / 7 I P N m W G j w 0 J 2 V F f E 2 7 v Y G R O y W X W m u a k 2 E Q S p g I 6 f / Q 5 P Q O J P X 9 O a q B q C K y p K H o Y y G Z y / T Q v p F V y S i o k L + / W i 2 j S x w l k 2 q 5 P g v w o 5 K F s H + 7 U N 1 A R Q L B B W P x o w 0 o F G C 8 d o n y S 6 h w N 4 8 M Q / A o X C V E T p S N n 0 N Q / F 9 D h N B I J J M z Y 4 J s O A 8 F n 5 5 I Z b j o o h n m v V N m x 9 Q n / s v 4 5 4 L 0 Z V 1 R F F a g 6 F v 6 n 7 / 2 y h / O 5 k t 2 j n f k V 2 d n l 2 x 6 3 H L m 3 B n J y c 7 W Y X G r k E z 7 F u a r J T l 4 E B S 0 D J Y P y V S K b E + U u X U y F 4 G h Y J W F X 5 C 5 r b U E Q Q G S u 9 T f 0 Y R o C I X b 5 Z Q M W Z Y L z T l K c L 2 h 9 W B t R Q j 3 q i t 2 q 6 k 5 f 1 F c i 1 / D C 1 T v w J C e b P O P 1 4 9 p s w / w p z h x Y 2 h o W K a n Z q S y q k K X J z F w J T V M f T 6 7 Q b J S I o k V W G 3 m x U k l O R o F c y x g i F 6 t y 7 n R j 5 K 1 N S X u l R m p v f C P M r + R u O 5 c M y 7 n u j h X 5 8 M L F I L D M T c k Z Q O x r L 7 / 4 t k L y S s o k o 2 s F v n h d P i W Z m q 5 E E p D Q J M k s Q q m 3 q 3 G D R l Q W g v T 0 A z L 6 W b t o j Y L 7 3 7 c l O z c g g N f Y 2 F 1 H T V 8 o c 6 L Y p D / + f Y 2 q a 4 q l 9 l l t 7 h 8 9 X q h u F A 6 J e N 9 L 2 Q b Q z d J k g i g I J b y p P E l r z D h W x l G 0 Z l j L n n 0 N V 9 e j u b p 8 c 2 H s W H b H j 9 + K u P j 4 3 r O H o P 6 A x F O S J i B T n 1 f a V m 5 H r X s D 3 0 i / G 6 0 3 c D A g P R 9 6 p H m 4 y f 1 c P g k S a L B a P i j 0 R A 3 A q H 6 M B 6 8 g u G g S P k 8 8 G n 7 y Z N n k p + n p D o 3 V 3 f b M m K Z m e Z F x c X S 3 9 e v T 2 g P V c P 3 4 P 4 j u X 7 j q t z 7 t C m z H / 8 i p 1 r q 9 Z B 3 D h l g u A s N i t Q D 5 u R k S 2 V l h e 6 N + q 3 P e o F t k i S J g n Z 6 x k A / H H B I e d 6 m D n b E c s J H S m f H q 2 2 E h Y A C Q s T i R 5 N w w B l x 9 f y 8 f O n q 7 p F z 5 0 7 r f 1 d W V v p + d J d f / v K r 3 L z 9 g / y v X 7 v l h 0 v N U p b n n Q y 7 t L Q s N r V 1 Z C n t l Z O T q 2 1 c Q w 2 b T z 0 3 I O R J p I Y P l a h i x y R J D N B q a D f K p a h w x z 9 j d g b P U Z 9 I W 7 2 3 G 9 c b g b S S 7 k m 5 9 9 t f t x u a G r S G M k O 4 n F n l f b 3 9 c l Y J U 3 / / g D 6 r 6 c y Z 0 7 5 X e E H 4 X r 9 + K 2 1 t r f J / H n y S / / R z u + R n h 4 + s d I z Z 9 X l E 0 U D F c b Z j S z 7 H s J M k S Q K 0 v Z M T 8 4 e N 3 d w c S U E C A k W l T y h s x C Z t A Z w 3 x o V h n h F w 6 O z 8 o I M P H E v j D z V M r a 1 n 9 V z z b K W F x u e t 1 W 6 x C 0 Q L g z m Y J m q U f S R J E g 3 M u A g k T G A W J q B c L p w w g e 3 8 + b 2 T Y P 1 B U J g W W 1 B Y q P N N Z j A B O z v f 6 8 Q u p t z J x h L p 6 n i h h 7 S E w x j Z F A l 8 R g Z l G A P f j Z P S k y Q J h b 9 w A D q E q K A V q E G k q T L Q 7 / H H k s 1 F E M E I J g D + E f 7 W 9 P S 0 W u Q 2 e f r 0 h Z 7 b l 5 9 p k + q T N + T h o + d h z + d l F F M 0 X K 7 Z v Q g V C e i B S f J 9 Q R 0 f 0 5 h o x T C D Z r J q 4 e h B m C n U A o Z f b 5 a r z Y H Q O i H 2 o a E R K S 0 t k a q q S u 1 X M W u C g 9 Q Q o p q a a n G 7 P c r n 6 p f L l y / 5 f n I / S i Y j O t 6 T H Y V 5 1 h x g b I B N S 2 1 g k i T + s G F T Y 8 e E W 4 I N Q O s Q 9 Y I e t 0 s 2 U x z 6 R B E r m E d B h y O i q I B x D O j 1 G 9 d 0 c A K N R Z U t A 9 9 r a 2 u U x p r R r 9 v a 2 t T z + E I x s W y 9 / o 9 y k 7 M V 7 j 3 C B E R e G P e U J I k Z N l + s M 7 M w A e 7 C q W N u a S + f 0 9 E 8 q / z Y 7 N S / 0 w q W B A r T 7 t W r 1 9 L V 1 S 3 v P / R I / 8 i y f B h 2 + s b f e v / S u h I 2 f C r 8 K S K E o Q 5 S A 3 r 1 w 0 H J P b v M 7 c Y N / V 9 / m I K T n I e e x B / a N O i A M A u T A R O T l p e W d q o r r I D J x / S j c I f L a U E O Z / K t r q 3 L u 4 5 3 O p L H r D 1 a O R C Y n p 5 e K S v D 7 K v S 5 0 H x X F 9 v n z 5 9 j g G X L c d b 9 h 2 c Z c D E n F B 9 U d U F m 1 K p d h c q j 0 M R i S p O 8 n 1 D 4 y I L n 8 Z G v k Z w g g n A y N A X q a 6 t 9 / 0 r M m g h 6 R p P 3 5 k 9 a A Y h D S m n H z 4 v y v / 9 y y M 5 e f K E 9 p U w 7 w o L C 6 W 4 u F i u X 7 + q / 0 u U j 6 g e Y f a m 5 i Y Z H h 6 W q u r K o M K E E I R r M q S k P p w w Y X o m S Q K Y / v R R M c f i j D L p S K m E 0 i a 5 e a G t p 1 A Q z L h Y v e Y b 2 7 x 3 E V 6 q U a b h q x d P 9 L P U 4 F E d g e D A x O S 0 D j 6 c b z u j S 4 i C Q e v v 2 N i 4 F j o g Q L G 5 u a W 0 1 m 5 p E Y c b 0 9 1 o p Q + K i 3 O 7 M b z N y n y 2 b g t 5 g S T f N 6 w T J r s S s K J f i m B E I F P P z P r 6 m m R m R n / K J k c 7 p a V 5 + 6 8 e f c 7 Q Y 6 q p 7 u F w u p T B / p 7 t h Y V F 6 e v r 1 + O W a + t q d a J 3 Y X F J T p 8 + G X T Q v w H h c k q M 6 t T P B S K a Q 9 S s z L / u n 0 m X L 3 P W A x t J v l 8 w 8 5 h j Y Z W 5 m R k p K o l + n B 3 F 3 s G a a m 1 f v w 4 r 0 6 1 I f v z x t v a D a N U o U v + 2 I k z g d L q C t n f g K 0 U T N L B S R e E / h D 7 J 3 y Z 0 8 p 4 p t z 6 C A V Z X Y 5 t e b B w 6 G A g b V R B E 5 D D r L l 2 + J P 0 D g z r I Y E W Y g L w U w Q o z 2 J B v R 9 O j H s h C S X 4 o K N 1 n i k 6 S J C 0 l b u V v R + Z Q B 2 o x i g Q K G 4 K x Z 8 X T X p H v G + y P t r I C v 5 z W D A P + F i N 6 o 5 m I Z B B u z N h 8 l I K a 5 P s C 3 6 k 4 2 9 o 6 N Z O X v / d o p U g J J R v 7 V m Z z c 7 N 2 9 N 6 + 7 d C J 3 F D w i 9 F u s 7 N z v m e 8 3 Z S R 7 R f 7 C f f z f b O x B S O i q S N M c v h w 9 h S H A l D L i Z 9 t 1 H R G S q w a K t Q K 3 S d Q O F u c 6 9 T Q 0 K C T u a H U G / V 8 3 t f X + J 5 R / k 8 c 1 m q j X 0 W E P 7 F O n + X Q 4 i R H H + 4 S j 4 K s L T m u h I c D 3 w i L o 5 l i Y X 0 t c G e 6 V W w p w S 2 k o N 8 p L C z Q 5 h v 9 T s G Y n J z S J U Z m J 4 0 P H A t V + Y E P c D M w n w B u F Q 7 D M h N i j 0 h y B O D + n y p 3 6 1 o 7 H o z w Z h Z e v F h Z W f Z 9 F R 2 h R j c E / Q 7 t G A Q s X r 1 6 o 5 s L K S s y Q 8 X E 6 O j Y v r O i Y j k F g S m e p 8 p D X 7 h Q 8 6 a D k Y w I f j s Q t a N S J t h 5 T / G g o L D Y 9 1 V 0 h L L a w p Y e r a 2 t K 0 0 0 K d 1 d 3 V J d X a 0 D F 1 n Z 2 f K p p 1 c u X b 6 w k w g 2 8 4 I z V k 2 H X F m F w f L 1 Y c y 9 Z L n R 9 w k a a U 5 Z H 7 R b U O U Q y k q J B R b 7 4 u K a F O T H k t j 1 B I 2 C h 1 z 1 d O O + f P F K c n N z 5 M 7 P P 0 l z S 5 O U l p U q E y 9 F s n O y A g o T h M t U B 4 O T 4 k K R H O H 8 / V K S v a X 7 k 6 h 0 S J Q w Q f 9 0 m j 6 d M F E E X f o I 0 5 v X b + V 8 e 6 v 3 0 G p l 2 t G m k Z e X p / y m I v 3 9 Y K r P q E C P F F o 6 Q g n N o 8 / J 3 q f v F c 6 S 8 v d 1 E w G R w Y L M y B L B / o R M 7 P r + u w f 8 J Y S p t e 1 c w D Y M I n t 2 u 0 P X 7 Q X C m J k W D a H s T 4 u p s S T f I J s H G H l d m J 3 1 f R U d o Q Z o 7 h M o t M 7 I 6 K i c P H U i a E 8 T E n r i R I v M B n l j 0 W q o U H j U 5 h X S 2 U v y z U J 3 w U G e G V Z U H N u x t K E m H u 8 R K D Q T I 8 G W F p d 0 a 0 Y o 8 J 8 o q D W D B R h N F M 5 M 9 0 R g Z 6 9 n K l l Z / r 2 y 7 r b p o M R B k Z Y e W 2 J 3 a z u E Q F F p T s U D m o m Z E J Q e M W M v l J 0 I R D q M o S 3 Y v 5 1 j 6 X p G x E i M I e q Z 1 V R d h m 9 A c e 0 T 5 T t F 0 j K f 5 N u C N o i D N P k 8 7 l h z W s H f a 8 r L 5 0 + 2 5 2 b n x O 6 w S 1 p q m j Q 2 N Q Z t D j T g 8 L W 1 t V W l 0 d z i z m 7 U x z k m S R I N + q A 0 t e E T K j 8 d Y 1 G A V W a m p 6 S k t M z 3 r 8 j B 5 A u W 3 N V 5 K D Q T P R 5 E 8 c J p J l 7 3 6 N E T O X f u j E 7 4 F j d d T 0 5 w T R I T t I 7 T v s 6 o r 0 h m P U T L Y N 8 n q W 1 o 1 C 6 K y 7 m h B G R b m Y H p + r G l 1 r e 3 i G F b B 9 4 4 Y N D l d o l b P U c w w u 5 w K P 2 U o p s M m e 7 F e W h 2 h z c 3 i m x E N E Y M j A q J h o Z 6 + f W v v 0 v b + V Z 5 P V 2 i h D H 6 t u I k f 9 s Q N G M Q D 9 O t D o L V l R X J D p J D j Q W s t o j 3 A 3 q l O F H j 7 Z s O O d d 6 R q Z c R W J P T 1 Y v J I k e N E X X x M E d R R O s 2 z Z W q J 6 I W E M Z M P S S Q M b T 0 S J 9 Q Z I k i Q X G H N 9 p s T 4 r L x Y W F + Y l v y D 0 3 M h o I L h n S U P 5 F 8 Y C l R N o q 6 Q w J Y k H r K N Y D p C I h G j X 7 I Y 7 R X 7 r z Z C p l c A a j m B F S I G i d a O j o 1 M e P n y s N Z I / y W B E k n j B G u + d s Z Z r j H U P X 1 4 K f 5 h F I P R J 8 u r / K T I I h N v j D i 5 Q l B X R u t H Q W C 8 X L 7 b r + X v m 2 j 1 C 5 Q N J g U o S R 8 Y W q O X 0 / S M A 3 Z P p 8 o B Z 9 j F K V L T m X m n O l p w o c w e t B F p f D R K U I I z + + + / 3 5 d S p k / o g N g a 4 M C r M m B 0 x v 2 6 T / p m k M C W J L 8 h J q B K k U 2 o x / 9 D o j F l D E f q O F t p L G o o D J 4 Z z l K w E F C g E i O Q u v U 8 T k 5 P y / P l L u X T p g o 7 J A 6 N o k y R J B G i B Y B B e 1 w / f v 6 N l T W m S a O G s K H + M k Q r M q g g o U I Q V 2 9 r O 6 Y r z z w O f 5 d a t G 3 o E M 7 C D J A f 0 J 0 k U V q p u Q h R 7 W y J c 8 U I o h u d T Z X Z t V 4 s S q F h a 9 7 6 h 7 e 1 t + f 8 Z i Q 7 S l 6 8 J i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 G u i d = " e c c 0 e b 7 e - 3 a 0 f - 4 e a c - b a 4 3 - f 0 9 5 c 5 5 4 e 3 9 b "   R e v = " 1 "   R e v G u i d = " a 8 4 e 0 7 8 e - 6 5 e d - 4 8 4 3 - 8 3 3 b - b 4 b 7 a d a 5 c d b 4 " 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FD8083E-4078-4531-A85E-0D304892128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4A8B59F-2315-4C13-89C2-CE460497195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Tobacco consumption</vt:lpstr>
      <vt:lpstr>Types of consumers by age 2015-</vt:lpstr>
      <vt:lpstr>Revenue </vt:lpstr>
      <vt:lpstr>Effect of Pictoral Warning (2)</vt:lpstr>
      <vt:lpstr>proportion</vt:lpstr>
      <vt:lpstr>sum of mortality</vt:lpstr>
      <vt:lpstr>Detected and mortality</vt:lpstr>
      <vt:lpstr>Estimated</vt:lpstr>
      <vt:lpstr>Projected types</vt:lpstr>
      <vt:lpstr>causes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Dubey</dc:creator>
  <cp:lastModifiedBy>USER</cp:lastModifiedBy>
  <cp:lastPrinted>2020-10-29T17:44:04Z</cp:lastPrinted>
  <dcterms:created xsi:type="dcterms:W3CDTF">2020-10-14T09:50:48Z</dcterms:created>
  <dcterms:modified xsi:type="dcterms:W3CDTF">2020-10-30T18:48:37Z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eb6fc03e-eadb-4129-9de1-644d9e1caca5</vt:lpwstr>
  </property>
</Properties>
</file>